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2-02/"/>
    </mc:Choice>
  </mc:AlternateContent>
  <xr:revisionPtr revIDLastSave="0" documentId="8_{9D7BD7F6-31CE-F34B-B418-D7AE88AA9FAD}" xr6:coauthVersionLast="47" xr6:coauthVersionMax="47" xr10:uidLastSave="{00000000-0000-0000-0000-000000000000}"/>
  <bookViews>
    <workbookView xWindow="220" yWindow="412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/>
  <c r="AA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AA14" i="1"/>
  <c r="K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 s="1"/>
  <c r="AE15" i="1"/>
  <c r="I15" i="1"/>
  <c r="J15" i="1"/>
  <c r="Z15" i="1" s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/>
  <c r="E16" i="1"/>
  <c r="F16" i="1"/>
  <c r="G16" i="1"/>
  <c r="H16" i="1"/>
  <c r="Y16" i="1"/>
  <c r="AE16" i="1"/>
  <c r="I16" i="1"/>
  <c r="J16" i="1"/>
  <c r="Z16" i="1"/>
  <c r="AA16" i="1" s="1"/>
  <c r="K16" i="1"/>
  <c r="L16" i="1"/>
  <c r="M16" i="1"/>
  <c r="N16" i="1"/>
  <c r="O16" i="1"/>
  <c r="P16" i="1"/>
  <c r="A17" i="1"/>
  <c r="B17" i="1"/>
  <c r="C17" i="1"/>
  <c r="D17" i="1" s="1"/>
  <c r="X17" i="1"/>
  <c r="E17" i="1"/>
  <c r="F17" i="1"/>
  <c r="G17" i="1"/>
  <c r="H17" i="1"/>
  <c r="Y17" i="1" s="1"/>
  <c r="AE17" i="1" s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/>
  <c r="AA19" i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/>
  <c r="I21" i="1"/>
  <c r="J21" i="1"/>
  <c r="Z21" i="1"/>
  <c r="AA21" i="1"/>
  <c r="K21" i="1"/>
  <c r="L21" i="1"/>
  <c r="V21" i="1" s="1"/>
  <c r="M21" i="1"/>
  <c r="N21" i="1"/>
  <c r="O21" i="1"/>
  <c r="P21" i="1"/>
  <c r="A22" i="1"/>
  <c r="B22" i="1"/>
  <c r="C22" i="1"/>
  <c r="D22" i="1" s="1"/>
  <c r="X22" i="1"/>
  <c r="E22" i="1"/>
  <c r="F22" i="1"/>
  <c r="G22" i="1"/>
  <c r="H22" i="1"/>
  <c r="Y22" i="1"/>
  <c r="AE22" i="1" s="1"/>
  <c r="I22" i="1"/>
  <c r="J22" i="1"/>
  <c r="Z22" i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R23" i="1"/>
  <c r="S23" i="1" s="1"/>
  <c r="G23" i="1"/>
  <c r="H23" i="1"/>
  <c r="Y23" i="1"/>
  <c r="AE23" i="1"/>
  <c r="I23" i="1"/>
  <c r="J23" i="1"/>
  <c r="Z23" i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/>
  <c r="AE24" i="1"/>
  <c r="I24" i="1"/>
  <c r="J24" i="1"/>
  <c r="Z24" i="1" s="1"/>
  <c r="AA24" i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/>
  <c r="AA25" i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 s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/>
  <c r="I27" i="1"/>
  <c r="J27" i="1"/>
  <c r="Z27" i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/>
  <c r="E28" i="1"/>
  <c r="F28" i="1"/>
  <c r="G28" i="1"/>
  <c r="H28" i="1"/>
  <c r="Y28" i="1" s="1"/>
  <c r="AE28" i="1" s="1"/>
  <c r="I28" i="1"/>
  <c r="J28" i="1"/>
  <c r="Z28" i="1"/>
  <c r="AA28" i="1" s="1"/>
  <c r="K28" i="1"/>
  <c r="L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/>
  <c r="K30" i="1"/>
  <c r="L30" i="1"/>
  <c r="T30" i="1" s="1"/>
  <c r="U30" i="1" s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/>
  <c r="I31" i="1"/>
  <c r="J31" i="1"/>
  <c r="Z31" i="1"/>
  <c r="AA31" i="1"/>
  <c r="K31" i="1"/>
  <c r="L31" i="1"/>
  <c r="V31" i="1" s="1"/>
  <c r="M31" i="1"/>
  <c r="N31" i="1"/>
  <c r="O31" i="1"/>
  <c r="P31" i="1"/>
  <c r="A32" i="1"/>
  <c r="B32" i="1"/>
  <c r="C32" i="1"/>
  <c r="D32" i="1" s="1"/>
  <c r="X32" i="1"/>
  <c r="E32" i="1"/>
  <c r="F32" i="1"/>
  <c r="G32" i="1"/>
  <c r="H32" i="1"/>
  <c r="Y32" i="1" s="1"/>
  <c r="AE32" i="1" s="1"/>
  <c r="I32" i="1"/>
  <c r="J32" i="1"/>
  <c r="Z32" i="1"/>
  <c r="AA32" i="1" s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/>
  <c r="I33" i="1"/>
  <c r="J33" i="1"/>
  <c r="Z33" i="1"/>
  <c r="AA33" i="1"/>
  <c r="K33" i="1"/>
  <c r="L33" i="1"/>
  <c r="V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/>
  <c r="AE34" i="1" s="1"/>
  <c r="I34" i="1"/>
  <c r="J34" i="1"/>
  <c r="Z34" i="1" s="1"/>
  <c r="AA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/>
  <c r="I35" i="1"/>
  <c r="J35" i="1"/>
  <c r="Z35" i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/>
  <c r="E37" i="1"/>
  <c r="F37" i="1"/>
  <c r="G37" i="1"/>
  <c r="H37" i="1"/>
  <c r="Y37" i="1"/>
  <c r="AE37" i="1"/>
  <c r="I37" i="1"/>
  <c r="J37" i="1"/>
  <c r="Z37" i="1"/>
  <c r="AA37" i="1" s="1"/>
  <c r="K37" i="1"/>
  <c r="L37" i="1"/>
  <c r="M37" i="1"/>
  <c r="N37" i="1"/>
  <c r="O37" i="1"/>
  <c r="P37" i="1"/>
  <c r="A38" i="1"/>
  <c r="B38" i="1"/>
  <c r="C38" i="1"/>
  <c r="D38" i="1" s="1"/>
  <c r="X38" i="1"/>
  <c r="E38" i="1"/>
  <c r="F38" i="1"/>
  <c r="G38" i="1"/>
  <c r="H38" i="1"/>
  <c r="Y38" i="1" s="1"/>
  <c r="AE38" i="1" s="1"/>
  <c r="I38" i="1"/>
  <c r="J38" i="1"/>
  <c r="Z38" i="1"/>
  <c r="AA38" i="1" s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/>
  <c r="I39" i="1"/>
  <c r="J39" i="1"/>
  <c r="Z39" i="1"/>
  <c r="K39" i="1"/>
  <c r="L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/>
  <c r="I40" i="1"/>
  <c r="J40" i="1"/>
  <c r="Z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AE41" i="1" s="1"/>
  <c r="I41" i="1"/>
  <c r="J41" i="1"/>
  <c r="Z41" i="1"/>
  <c r="K41" i="1"/>
  <c r="L41" i="1"/>
  <c r="M41" i="1"/>
  <c r="N41" i="1"/>
  <c r="O41" i="1"/>
  <c r="P41" i="1"/>
  <c r="A42" i="1"/>
  <c r="B42" i="1"/>
  <c r="C42" i="1"/>
  <c r="D42" i="1" s="1"/>
  <c r="X42" i="1" s="1"/>
  <c r="E42" i="1"/>
  <c r="F42" i="1"/>
  <c r="R42" i="1" s="1"/>
  <c r="S42" i="1" s="1"/>
  <c r="G42" i="1"/>
  <c r="H42" i="1"/>
  <c r="Y42" i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/>
  <c r="I45" i="1"/>
  <c r="J45" i="1"/>
  <c r="Z45" i="1"/>
  <c r="K45" i="1"/>
  <c r="L45" i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/>
  <c r="I47" i="1"/>
  <c r="J47" i="1"/>
  <c r="Z47" i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/>
  <c r="AE51" i="1" s="1"/>
  <c r="I51" i="1"/>
  <c r="J51" i="1"/>
  <c r="Z51" i="1" s="1"/>
  <c r="AA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 s="1"/>
  <c r="I52" i="1"/>
  <c r="J52" i="1"/>
  <c r="Z52" i="1"/>
  <c r="K52" i="1"/>
  <c r="L52" i="1"/>
  <c r="M52" i="1"/>
  <c r="N52" i="1"/>
  <c r="O52" i="1"/>
  <c r="P52" i="1"/>
  <c r="A53" i="1"/>
  <c r="B53" i="1"/>
  <c r="C53" i="1"/>
  <c r="D53" i="1" s="1"/>
  <c r="X53" i="1"/>
  <c r="E53" i="1"/>
  <c r="R53" i="1" s="1"/>
  <c r="S53" i="1" s="1"/>
  <c r="F53" i="1"/>
  <c r="G53" i="1"/>
  <c r="H53" i="1"/>
  <c r="Y53" i="1" s="1"/>
  <c r="AE53" i="1" s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 s="1"/>
  <c r="AE54" i="1"/>
  <c r="I54" i="1"/>
  <c r="J54" i="1"/>
  <c r="Z54" i="1"/>
  <c r="AA54" i="1"/>
  <c r="K54" i="1"/>
  <c r="L54" i="1"/>
  <c r="V54" i="1" s="1"/>
  <c r="M54" i="1"/>
  <c r="N54" i="1"/>
  <c r="O54" i="1"/>
  <c r="P54" i="1"/>
  <c r="A55" i="1"/>
  <c r="B55" i="1"/>
  <c r="C55" i="1"/>
  <c r="D55" i="1" s="1"/>
  <c r="X55" i="1"/>
  <c r="E55" i="1"/>
  <c r="F55" i="1"/>
  <c r="G55" i="1"/>
  <c r="H55" i="1"/>
  <c r="Y55" i="1" s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AA57" i="1" s="1"/>
  <c r="E57" i="1"/>
  <c r="F57" i="1"/>
  <c r="G57" i="1"/>
  <c r="H57" i="1"/>
  <c r="Y57" i="1" s="1"/>
  <c r="AE57" i="1" s="1"/>
  <c r="I57" i="1"/>
  <c r="J57" i="1"/>
  <c r="Z57" i="1" s="1"/>
  <c r="K57" i="1"/>
  <c r="L57" i="1"/>
  <c r="M57" i="1"/>
  <c r="N57" i="1"/>
  <c r="O57" i="1"/>
  <c r="P57" i="1"/>
  <c r="A58" i="1"/>
  <c r="B58" i="1"/>
  <c r="C58" i="1"/>
  <c r="D58" i="1" s="1"/>
  <c r="X58" i="1"/>
  <c r="E58" i="1"/>
  <c r="F58" i="1"/>
  <c r="G58" i="1"/>
  <c r="H58" i="1"/>
  <c r="Y58" i="1" s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/>
  <c r="AE60" i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R61" i="1" s="1"/>
  <c r="S61" i="1" s="1"/>
  <c r="G61" i="1"/>
  <c r="H61" i="1"/>
  <c r="Y61" i="1" s="1"/>
  <c r="AE61" i="1" s="1"/>
  <c r="I61" i="1"/>
  <c r="J61" i="1"/>
  <c r="Z61" i="1" s="1"/>
  <c r="AA61" i="1" s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/>
  <c r="I62" i="1"/>
  <c r="J62" i="1"/>
  <c r="Z62" i="1" s="1"/>
  <c r="K62" i="1"/>
  <c r="L62" i="1"/>
  <c r="V62" i="1" s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/>
  <c r="E64" i="1"/>
  <c r="F64" i="1"/>
  <c r="G64" i="1"/>
  <c r="H64" i="1"/>
  <c r="Y64" i="1"/>
  <c r="AE64" i="1"/>
  <c r="I64" i="1"/>
  <c r="J64" i="1"/>
  <c r="Z64" i="1" s="1"/>
  <c r="AA64" i="1" s="1"/>
  <c r="K64" i="1"/>
  <c r="L64" i="1"/>
  <c r="V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 s="1"/>
  <c r="AE65" i="1" s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/>
  <c r="AE67" i="1" s="1"/>
  <c r="I67" i="1"/>
  <c r="J67" i="1"/>
  <c r="Z67" i="1"/>
  <c r="AA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 s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 s="1"/>
  <c r="I78" i="1"/>
  <c r="J78" i="1"/>
  <c r="Z78" i="1" s="1"/>
  <c r="AA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/>
  <c r="AE80" i="1" s="1"/>
  <c r="I80" i="1"/>
  <c r="J80" i="1"/>
  <c r="Z80" i="1" s="1"/>
  <c r="AA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/>
  <c r="E82" i="1"/>
  <c r="F82" i="1"/>
  <c r="G82" i="1"/>
  <c r="H82" i="1"/>
  <c r="Y82" i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AA83" i="1"/>
  <c r="E83" i="1"/>
  <c r="F83" i="1"/>
  <c r="G83" i="1"/>
  <c r="H83" i="1"/>
  <c r="Y83" i="1"/>
  <c r="AE83" i="1" s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/>
  <c r="E85" i="1"/>
  <c r="F85" i="1"/>
  <c r="G85" i="1"/>
  <c r="H85" i="1"/>
  <c r="Y85" i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/>
  <c r="I87" i="1"/>
  <c r="J87" i="1"/>
  <c r="Z87" i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/>
  <c r="I88" i="1"/>
  <c r="J88" i="1"/>
  <c r="Z88" i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V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 s="1"/>
  <c r="I93" i="1"/>
  <c r="J93" i="1"/>
  <c r="Z93" i="1" s="1"/>
  <c r="AA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AA94" i="1" s="1"/>
  <c r="E94" i="1"/>
  <c r="F94" i="1"/>
  <c r="G94" i="1"/>
  <c r="H94" i="1"/>
  <c r="Y94" i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 s="1"/>
  <c r="AE95" i="1" s="1"/>
  <c r="I95" i="1"/>
  <c r="J95" i="1"/>
  <c r="Z95" i="1"/>
  <c r="K95" i="1"/>
  <c r="L95" i="1"/>
  <c r="V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AE96" i="1" s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R101" i="1" s="1"/>
  <c r="S101" i="1" s="1"/>
  <c r="F101" i="1"/>
  <c r="G101" i="1"/>
  <c r="H101" i="1"/>
  <c r="Y101" i="1" s="1"/>
  <c r="AE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 s="1"/>
  <c r="I102" i="1"/>
  <c r="J102" i="1"/>
  <c r="Z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T103" i="1"/>
  <c r="U103" i="1" s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R105" i="1" s="1"/>
  <c r="S105" i="1" s="1"/>
  <c r="G105" i="1"/>
  <c r="H105" i="1"/>
  <c r="Y105" i="1" s="1"/>
  <c r="AE105" i="1"/>
  <c r="I105" i="1"/>
  <c r="J105" i="1"/>
  <c r="Z105" i="1"/>
  <c r="K105" i="1"/>
  <c r="L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AE106" i="1" s="1"/>
  <c r="I106" i="1"/>
  <c r="J106" i="1"/>
  <c r="Z106" i="1" s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/>
  <c r="I107" i="1"/>
  <c r="J107" i="1"/>
  <c r="Z107" i="1"/>
  <c r="K107" i="1"/>
  <c r="L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 s="1"/>
  <c r="I108" i="1"/>
  <c r="J108" i="1"/>
  <c r="Z108" i="1" s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AE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/>
  <c r="AE113" i="1" s="1"/>
  <c r="I113" i="1"/>
  <c r="J113" i="1"/>
  <c r="Z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 s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R116" i="1"/>
  <c r="S116" i="1" s="1"/>
  <c r="F116" i="1"/>
  <c r="G116" i="1"/>
  <c r="H116" i="1"/>
  <c r="Y116" i="1" s="1"/>
  <c r="AE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/>
  <c r="AE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 s="1"/>
  <c r="I118" i="1"/>
  <c r="J118" i="1"/>
  <c r="Z118" i="1" s="1"/>
  <c r="AA118" i="1" s="1"/>
  <c r="AB118" i="1" s="1"/>
  <c r="K118" i="1"/>
  <c r="T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/>
  <c r="AE119" i="1" s="1"/>
  <c r="I119" i="1"/>
  <c r="J119" i="1"/>
  <c r="Z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 s="1"/>
  <c r="I120" i="1"/>
  <c r="J120" i="1"/>
  <c r="Z120" i="1" s="1"/>
  <c r="AA120" i="1" s="1"/>
  <c r="K120" i="1"/>
  <c r="L120" i="1"/>
  <c r="V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 s="1"/>
  <c r="I121" i="1"/>
  <c r="J121" i="1"/>
  <c r="Z121" i="1"/>
  <c r="AA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/>
  <c r="E122" i="1"/>
  <c r="F122" i="1"/>
  <c r="G122" i="1"/>
  <c r="H122" i="1"/>
  <c r="Y122" i="1" s="1"/>
  <c r="AE122" i="1"/>
  <c r="I122" i="1"/>
  <c r="J122" i="1"/>
  <c r="Z122" i="1"/>
  <c r="AA122" i="1" s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 s="1"/>
  <c r="I125" i="1"/>
  <c r="J125" i="1"/>
  <c r="Z125" i="1" s="1"/>
  <c r="K125" i="1"/>
  <c r="L125" i="1"/>
  <c r="M125" i="1"/>
  <c r="N125" i="1"/>
  <c r="O125" i="1"/>
  <c r="P125" i="1"/>
  <c r="A126" i="1"/>
  <c r="B126" i="1"/>
  <c r="C126" i="1"/>
  <c r="D126" i="1" s="1"/>
  <c r="X126" i="1"/>
  <c r="E126" i="1"/>
  <c r="F126" i="1"/>
  <c r="G126" i="1"/>
  <c r="H126" i="1"/>
  <c r="Y126" i="1" s="1"/>
  <c r="AE126" i="1" s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R129" i="1"/>
  <c r="S129" i="1" s="1"/>
  <c r="F129" i="1"/>
  <c r="G129" i="1"/>
  <c r="H129" i="1"/>
  <c r="Y129" i="1" s="1"/>
  <c r="AE129" i="1" s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V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 s="1"/>
  <c r="AE134" i="1" s="1"/>
  <c r="I134" i="1"/>
  <c r="J134" i="1"/>
  <c r="Z134" i="1" s="1"/>
  <c r="K134" i="1"/>
  <c r="L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 s="1"/>
  <c r="I135" i="1"/>
  <c r="J135" i="1"/>
  <c r="Z135" i="1" s="1"/>
  <c r="AA135" i="1" s="1"/>
  <c r="K135" i="1"/>
  <c r="L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/>
  <c r="I137" i="1"/>
  <c r="J137" i="1"/>
  <c r="Z137" i="1"/>
  <c r="AA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R138" i="1" s="1"/>
  <c r="S138" i="1" s="1"/>
  <c r="G138" i="1"/>
  <c r="H138" i="1"/>
  <c r="Y138" i="1"/>
  <c r="AE138" i="1" s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/>
  <c r="I139" i="1"/>
  <c r="J139" i="1"/>
  <c r="Z139" i="1" s="1"/>
  <c r="K139" i="1"/>
  <c r="L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 s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/>
  <c r="AE142" i="1"/>
  <c r="I142" i="1"/>
  <c r="J142" i="1"/>
  <c r="Z142" i="1" s="1"/>
  <c r="AA142" i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/>
  <c r="I143" i="1"/>
  <c r="J143" i="1"/>
  <c r="Z143" i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 s="1"/>
  <c r="I149" i="1"/>
  <c r="J149" i="1"/>
  <c r="Z149" i="1" s="1"/>
  <c r="K149" i="1"/>
  <c r="L149" i="1"/>
  <c r="V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 s="1"/>
  <c r="I150" i="1"/>
  <c r="J150" i="1"/>
  <c r="Z150" i="1" s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/>
  <c r="I151" i="1"/>
  <c r="J151" i="1"/>
  <c r="Z151" i="1"/>
  <c r="AA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 s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R154" i="1" s="1"/>
  <c r="S154" i="1"/>
  <c r="G154" i="1"/>
  <c r="H154" i="1"/>
  <c r="Y154" i="1"/>
  <c r="AE154" i="1" s="1"/>
  <c r="I154" i="1"/>
  <c r="J154" i="1"/>
  <c r="Z154" i="1" s="1"/>
  <c r="AA154" i="1"/>
  <c r="K154" i="1"/>
  <c r="L154" i="1"/>
  <c r="V154" i="1" s="1"/>
  <c r="M154" i="1"/>
  <c r="N154" i="1"/>
  <c r="O154" i="1"/>
  <c r="P154" i="1"/>
  <c r="A155" i="1"/>
  <c r="B155" i="1"/>
  <c r="C155" i="1"/>
  <c r="D155" i="1" s="1"/>
  <c r="X155" i="1"/>
  <c r="E155" i="1"/>
  <c r="F155" i="1"/>
  <c r="G155" i="1"/>
  <c r="H155" i="1"/>
  <c r="Y155" i="1" s="1"/>
  <c r="AE155" i="1" s="1"/>
  <c r="I155" i="1"/>
  <c r="J155" i="1"/>
  <c r="Z155" i="1"/>
  <c r="K155" i="1"/>
  <c r="L155" i="1"/>
  <c r="V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/>
  <c r="AA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 s="1"/>
  <c r="I158" i="1"/>
  <c r="J158" i="1"/>
  <c r="Z158" i="1" s="1"/>
  <c r="K158" i="1"/>
  <c r="L158" i="1"/>
  <c r="T158" i="1" s="1"/>
  <c r="U158" i="1" s="1"/>
  <c r="M158" i="1"/>
  <c r="N158" i="1"/>
  <c r="O158" i="1"/>
  <c r="P158" i="1"/>
  <c r="A159" i="1"/>
  <c r="B159" i="1"/>
  <c r="C159" i="1"/>
  <c r="D159" i="1"/>
  <c r="X159" i="1"/>
  <c r="E159" i="1"/>
  <c r="R159" i="1"/>
  <c r="F159" i="1"/>
  <c r="G159" i="1"/>
  <c r="H159" i="1"/>
  <c r="Y159" i="1"/>
  <c r="AE159" i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 s="1"/>
  <c r="I162" i="1"/>
  <c r="J162" i="1"/>
  <c r="Z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R163" i="1" s="1"/>
  <c r="S163" i="1" s="1"/>
  <c r="F163" i="1"/>
  <c r="G163" i="1"/>
  <c r="H163" i="1"/>
  <c r="Y163" i="1"/>
  <c r="AE163" i="1" s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/>
  <c r="I164" i="1"/>
  <c r="J164" i="1"/>
  <c r="Z164" i="1" s="1"/>
  <c r="AA164" i="1" s="1"/>
  <c r="K164" i="1"/>
  <c r="L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/>
  <c r="E166" i="1"/>
  <c r="F166" i="1"/>
  <c r="G166" i="1"/>
  <c r="H166" i="1"/>
  <c r="Y166" i="1"/>
  <c r="AE166" i="1"/>
  <c r="I166" i="1"/>
  <c r="J166" i="1"/>
  <c r="Z166" i="1"/>
  <c r="K166" i="1"/>
  <c r="T166" i="1" s="1"/>
  <c r="U166" i="1" s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 s="1"/>
  <c r="AE167" i="1" s="1"/>
  <c r="I167" i="1"/>
  <c r="J167" i="1"/>
  <c r="Z167" i="1"/>
  <c r="K167" i="1"/>
  <c r="L167" i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/>
  <c r="I168" i="1"/>
  <c r="J168" i="1"/>
  <c r="Z168" i="1" s="1"/>
  <c r="AA168" i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 s="1"/>
  <c r="AE171" i="1"/>
  <c r="I171" i="1"/>
  <c r="J171" i="1"/>
  <c r="Z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 s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 s="1"/>
  <c r="I174" i="1"/>
  <c r="J174" i="1"/>
  <c r="Z174" i="1"/>
  <c r="AA174" i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/>
  <c r="AE175" i="1"/>
  <c r="I175" i="1"/>
  <c r="J175" i="1"/>
  <c r="Z175" i="1"/>
  <c r="K175" i="1"/>
  <c r="L175" i="1"/>
  <c r="V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/>
  <c r="AE176" i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/>
  <c r="AE178" i="1" s="1"/>
  <c r="I178" i="1"/>
  <c r="J178" i="1"/>
  <c r="Z178" i="1" s="1"/>
  <c r="AA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 s="1"/>
  <c r="AE179" i="1" s="1"/>
  <c r="I179" i="1"/>
  <c r="J179" i="1"/>
  <c r="Z179" i="1"/>
  <c r="AA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R180" i="1"/>
  <c r="G180" i="1"/>
  <c r="H180" i="1"/>
  <c r="Y180" i="1"/>
  <c r="AE180" i="1" s="1"/>
  <c r="I180" i="1"/>
  <c r="J180" i="1"/>
  <c r="Z180" i="1"/>
  <c r="AA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R181" i="1" s="1"/>
  <c r="F181" i="1"/>
  <c r="G181" i="1"/>
  <c r="H181" i="1"/>
  <c r="Y181" i="1" s="1"/>
  <c r="AE181" i="1" s="1"/>
  <c r="I181" i="1"/>
  <c r="J181" i="1"/>
  <c r="Z181" i="1" s="1"/>
  <c r="K181" i="1"/>
  <c r="T181" i="1" s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/>
  <c r="K182" i="1"/>
  <c r="L182" i="1"/>
  <c r="T182" i="1" s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 s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 s="1"/>
  <c r="I185" i="1"/>
  <c r="J185" i="1"/>
  <c r="Z185" i="1" s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/>
  <c r="I186" i="1"/>
  <c r="J186" i="1"/>
  <c r="Z186" i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F187" i="1"/>
  <c r="R187" i="1" s="1"/>
  <c r="S187" i="1" s="1"/>
  <c r="G187" i="1"/>
  <c r="H187" i="1"/>
  <c r="Y187" i="1" s="1"/>
  <c r="AE187" i="1" s="1"/>
  <c r="I187" i="1"/>
  <c r="J187" i="1"/>
  <c r="Z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/>
  <c r="E188" i="1"/>
  <c r="F188" i="1"/>
  <c r="R188" i="1" s="1"/>
  <c r="S188" i="1" s="1"/>
  <c r="G188" i="1"/>
  <c r="H188" i="1"/>
  <c r="Y188" i="1" s="1"/>
  <c r="AE188" i="1" s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/>
  <c r="I189" i="1"/>
  <c r="J189" i="1"/>
  <c r="Z189" i="1" s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R190" i="1" s="1"/>
  <c r="G190" i="1"/>
  <c r="H190" i="1"/>
  <c r="Y190" i="1" s="1"/>
  <c r="AE190" i="1" s="1"/>
  <c r="I190" i="1"/>
  <c r="J190" i="1"/>
  <c r="Z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 s="1"/>
  <c r="AE191" i="1" s="1"/>
  <c r="I191" i="1"/>
  <c r="J191" i="1"/>
  <c r="Z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R192" i="1" s="1"/>
  <c r="S192" i="1" s="1"/>
  <c r="G192" i="1"/>
  <c r="H192" i="1"/>
  <c r="Y192" i="1" s="1"/>
  <c r="AE192" i="1" s="1"/>
  <c r="I192" i="1"/>
  <c r="J192" i="1"/>
  <c r="Z192" i="1" s="1"/>
  <c r="K192" i="1"/>
  <c r="L192" i="1"/>
  <c r="V192" i="1" s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 s="1"/>
  <c r="I193" i="1"/>
  <c r="J193" i="1"/>
  <c r="Z193" i="1" s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/>
  <c r="AE194" i="1"/>
  <c r="I194" i="1"/>
  <c r="J194" i="1"/>
  <c r="Z194" i="1" s="1"/>
  <c r="K194" i="1"/>
  <c r="L194" i="1"/>
  <c r="V194" i="1" s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 s="1"/>
  <c r="I196" i="1"/>
  <c r="J196" i="1"/>
  <c r="Z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 s="1"/>
  <c r="I198" i="1"/>
  <c r="J198" i="1"/>
  <c r="Z198" i="1" s="1"/>
  <c r="K198" i="1"/>
  <c r="T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/>
  <c r="AE199" i="1" s="1"/>
  <c r="I199" i="1"/>
  <c r="J199" i="1"/>
  <c r="Z199" i="1" s="1"/>
  <c r="K199" i="1"/>
  <c r="L199" i="1"/>
  <c r="V199" i="1"/>
  <c r="M199" i="1"/>
  <c r="N199" i="1"/>
  <c r="O199" i="1"/>
  <c r="P199" i="1"/>
  <c r="A200" i="1"/>
  <c r="B200" i="1"/>
  <c r="C200" i="1"/>
  <c r="D200" i="1"/>
  <c r="X200" i="1"/>
  <c r="E200" i="1"/>
  <c r="F200" i="1"/>
  <c r="R200" i="1"/>
  <c r="S200" i="1" s="1"/>
  <c r="G200" i="1"/>
  <c r="H200" i="1"/>
  <c r="Y200" i="1"/>
  <c r="AE200" i="1"/>
  <c r="I200" i="1"/>
  <c r="J200" i="1"/>
  <c r="Z200" i="1" s="1"/>
  <c r="AA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G201" i="1"/>
  <c r="H201" i="1"/>
  <c r="Y201" i="1" s="1"/>
  <c r="AE201" i="1" s="1"/>
  <c r="I201" i="1"/>
  <c r="J201" i="1"/>
  <c r="Z201" i="1"/>
  <c r="AA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R202" i="1" s="1"/>
  <c r="S202" i="1" s="1"/>
  <c r="F202" i="1"/>
  <c r="G202" i="1"/>
  <c r="H202" i="1"/>
  <c r="Y202" i="1" s="1"/>
  <c r="AE202" i="1" s="1"/>
  <c r="I202" i="1"/>
  <c r="J202" i="1"/>
  <c r="Z202" i="1" s="1"/>
  <c r="AA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R204" i="1" s="1"/>
  <c r="S204" i="1" s="1"/>
  <c r="G204" i="1"/>
  <c r="H204" i="1"/>
  <c r="Y204" i="1" s="1"/>
  <c r="AE204" i="1" s="1"/>
  <c r="I204" i="1"/>
  <c r="J204" i="1"/>
  <c r="Z204" i="1" s="1"/>
  <c r="K204" i="1"/>
  <c r="L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 s="1"/>
  <c r="AE205" i="1" s="1"/>
  <c r="I205" i="1"/>
  <c r="J205" i="1"/>
  <c r="Z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AE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R207" i="1" s="1"/>
  <c r="G207" i="1"/>
  <c r="H207" i="1"/>
  <c r="Y207" i="1" s="1"/>
  <c r="AE207" i="1" s="1"/>
  <c r="I207" i="1"/>
  <c r="J207" i="1"/>
  <c r="Z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/>
  <c r="I208" i="1"/>
  <c r="J208" i="1"/>
  <c r="Z208" i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/>
  <c r="K209" i="1"/>
  <c r="L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 s="1"/>
  <c r="K210" i="1"/>
  <c r="L210" i="1"/>
  <c r="V210" i="1"/>
  <c r="M210" i="1"/>
  <c r="N210" i="1"/>
  <c r="O210" i="1"/>
  <c r="P210" i="1"/>
  <c r="A211" i="1"/>
  <c r="B211" i="1"/>
  <c r="C211" i="1"/>
  <c r="D211" i="1"/>
  <c r="X211" i="1" s="1"/>
  <c r="E211" i="1"/>
  <c r="R211" i="1"/>
  <c r="S211" i="1" s="1"/>
  <c r="F211" i="1"/>
  <c r="G211" i="1"/>
  <c r="H211" i="1"/>
  <c r="Y211" i="1"/>
  <c r="AE211" i="1" s="1"/>
  <c r="I211" i="1"/>
  <c r="J211" i="1"/>
  <c r="Z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/>
  <c r="E212" i="1"/>
  <c r="F212" i="1"/>
  <c r="G212" i="1"/>
  <c r="H212" i="1"/>
  <c r="Y212" i="1"/>
  <c r="AE212" i="1" s="1"/>
  <c r="I212" i="1"/>
  <c r="J212" i="1"/>
  <c r="Z212" i="1"/>
  <c r="K212" i="1"/>
  <c r="L212" i="1"/>
  <c r="M212" i="1"/>
  <c r="N212" i="1"/>
  <c r="O212" i="1"/>
  <c r="P212" i="1"/>
  <c r="A213" i="1"/>
  <c r="B213" i="1"/>
  <c r="C213" i="1"/>
  <c r="D213" i="1" s="1"/>
  <c r="X213" i="1" s="1"/>
  <c r="AA213" i="1" s="1"/>
  <c r="E213" i="1"/>
  <c r="F213" i="1"/>
  <c r="R213" i="1" s="1"/>
  <c r="S213" i="1" s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/>
  <c r="E214" i="1"/>
  <c r="F214" i="1"/>
  <c r="G214" i="1"/>
  <c r="H214" i="1"/>
  <c r="Y214" i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 s="1"/>
  <c r="AE215" i="1"/>
  <c r="I215" i="1"/>
  <c r="J215" i="1"/>
  <c r="Z215" i="1"/>
  <c r="K215" i="1"/>
  <c r="L215" i="1"/>
  <c r="V215" i="1" s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V216" i="1" s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/>
  <c r="E218" i="1"/>
  <c r="F218" i="1"/>
  <c r="G218" i="1"/>
  <c r="H218" i="1"/>
  <c r="Y218" i="1" s="1"/>
  <c r="AE218" i="1"/>
  <c r="I218" i="1"/>
  <c r="J218" i="1"/>
  <c r="Z218" i="1"/>
  <c r="AA218" i="1" s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F219" i="1"/>
  <c r="R219" i="1" s="1"/>
  <c r="S219" i="1" s="1"/>
  <c r="G219" i="1"/>
  <c r="H219" i="1"/>
  <c r="Y219" i="1"/>
  <c r="AE219" i="1"/>
  <c r="I219" i="1"/>
  <c r="J219" i="1"/>
  <c r="Z219" i="1"/>
  <c r="K219" i="1"/>
  <c r="L219" i="1"/>
  <c r="V219" i="1" s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/>
  <c r="AA220" i="1"/>
  <c r="K220" i="1"/>
  <c r="L220" i="1"/>
  <c r="V220" i="1"/>
  <c r="M220" i="1"/>
  <c r="N220" i="1"/>
  <c r="O220" i="1"/>
  <c r="P220" i="1"/>
  <c r="A221" i="1"/>
  <c r="B221" i="1"/>
  <c r="C221" i="1"/>
  <c r="D221" i="1"/>
  <c r="X221" i="1"/>
  <c r="E221" i="1"/>
  <c r="F221" i="1"/>
  <c r="R221" i="1"/>
  <c r="S221" i="1" s="1"/>
  <c r="G221" i="1"/>
  <c r="H221" i="1"/>
  <c r="Y221" i="1"/>
  <c r="AE221" i="1"/>
  <c r="I221" i="1"/>
  <c r="J221" i="1"/>
  <c r="Z221" i="1"/>
  <c r="AA221" i="1" s="1"/>
  <c r="K221" i="1"/>
  <c r="L221" i="1"/>
  <c r="M221" i="1"/>
  <c r="N221" i="1"/>
  <c r="O221" i="1"/>
  <c r="P221" i="1"/>
  <c r="A222" i="1"/>
  <c r="B222" i="1"/>
  <c r="C222" i="1"/>
  <c r="D222" i="1" s="1"/>
  <c r="X222" i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/>
  <c r="AE223" i="1" s="1"/>
  <c r="I223" i="1"/>
  <c r="J223" i="1"/>
  <c r="Z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R224" i="1" s="1"/>
  <c r="S224" i="1" s="1"/>
  <c r="G224" i="1"/>
  <c r="H224" i="1"/>
  <c r="Y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/>
  <c r="E225" i="1"/>
  <c r="F225" i="1"/>
  <c r="G225" i="1"/>
  <c r="H225" i="1"/>
  <c r="Y225" i="1" s="1"/>
  <c r="AE225" i="1" s="1"/>
  <c r="I225" i="1"/>
  <c r="J225" i="1"/>
  <c r="Z225" i="1" s="1"/>
  <c r="K225" i="1"/>
  <c r="L225" i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 s="1"/>
  <c r="I226" i="1"/>
  <c r="J226" i="1"/>
  <c r="Z226" i="1" s="1"/>
  <c r="K226" i="1"/>
  <c r="L226" i="1"/>
  <c r="V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 s="1"/>
  <c r="AE228" i="1" s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 s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/>
  <c r="I231" i="1"/>
  <c r="J231" i="1"/>
  <c r="Z231" i="1"/>
  <c r="K231" i="1"/>
  <c r="L231" i="1"/>
  <c r="V231" i="1"/>
  <c r="M231" i="1"/>
  <c r="N231" i="1"/>
  <c r="O231" i="1"/>
  <c r="P231" i="1"/>
  <c r="A232" i="1"/>
  <c r="B232" i="1"/>
  <c r="C232" i="1"/>
  <c r="D232" i="1"/>
  <c r="X232" i="1"/>
  <c r="E232" i="1"/>
  <c r="F232" i="1"/>
  <c r="R232" i="1"/>
  <c r="G232" i="1"/>
  <c r="H232" i="1"/>
  <c r="Y232" i="1" s="1"/>
  <c r="AE232" i="1" s="1"/>
  <c r="I232" i="1"/>
  <c r="J232" i="1"/>
  <c r="Z232" i="1" s="1"/>
  <c r="AA232" i="1" s="1"/>
  <c r="K232" i="1"/>
  <c r="L232" i="1"/>
  <c r="M232" i="1"/>
  <c r="N232" i="1"/>
  <c r="O232" i="1"/>
  <c r="P232" i="1"/>
  <c r="A233" i="1"/>
  <c r="B233" i="1"/>
  <c r="C233" i="1"/>
  <c r="D233" i="1"/>
  <c r="X233" i="1" s="1"/>
  <c r="E233" i="1"/>
  <c r="F233" i="1"/>
  <c r="R233" i="1" s="1"/>
  <c r="G233" i="1"/>
  <c r="H233" i="1"/>
  <c r="Y233" i="1" s="1"/>
  <c r="AE233" i="1" s="1"/>
  <c r="I233" i="1"/>
  <c r="J233" i="1"/>
  <c r="Z233" i="1"/>
  <c r="AA233" i="1" s="1"/>
  <c r="K233" i="1"/>
  <c r="L233" i="1"/>
  <c r="V233" i="1" s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 s="1"/>
  <c r="AE234" i="1" s="1"/>
  <c r="I234" i="1"/>
  <c r="J234" i="1"/>
  <c r="Z234" i="1" s="1"/>
  <c r="K234" i="1"/>
  <c r="L234" i="1"/>
  <c r="V234" i="1" s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G235" i="1"/>
  <c r="H235" i="1"/>
  <c r="Y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G236" i="1"/>
  <c r="H236" i="1"/>
  <c r="Y236" i="1" s="1"/>
  <c r="AE236" i="1" s="1"/>
  <c r="I236" i="1"/>
  <c r="J236" i="1"/>
  <c r="Z236" i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/>
  <c r="AE237" i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/>
  <c r="AE238" i="1" s="1"/>
  <c r="I238" i="1"/>
  <c r="J238" i="1"/>
  <c r="Z238" i="1"/>
  <c r="K238" i="1"/>
  <c r="L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AE239" i="1" s="1"/>
  <c r="I239" i="1"/>
  <c r="J239" i="1"/>
  <c r="Z239" i="1"/>
  <c r="K239" i="1"/>
  <c r="L239" i="1"/>
  <c r="V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AE240" i="1" s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 s="1"/>
  <c r="K241" i="1"/>
  <c r="L241" i="1"/>
  <c r="M241" i="1"/>
  <c r="N241" i="1"/>
  <c r="O241" i="1"/>
  <c r="P241" i="1"/>
  <c r="A242" i="1"/>
  <c r="B242" i="1"/>
  <c r="C242" i="1"/>
  <c r="D242" i="1"/>
  <c r="X242" i="1"/>
  <c r="E242" i="1"/>
  <c r="F242" i="1"/>
  <c r="R242" i="1" s="1"/>
  <c r="S242" i="1" s="1"/>
  <c r="G242" i="1"/>
  <c r="H242" i="1"/>
  <c r="Y242" i="1" s="1"/>
  <c r="AE242" i="1" s="1"/>
  <c r="I242" i="1"/>
  <c r="J242" i="1"/>
  <c r="Z242" i="1" s="1"/>
  <c r="K242" i="1"/>
  <c r="L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 s="1"/>
  <c r="I244" i="1"/>
  <c r="J244" i="1"/>
  <c r="Z244" i="1"/>
  <c r="K244" i="1"/>
  <c r="L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/>
  <c r="AE245" i="1"/>
  <c r="I245" i="1"/>
  <c r="J245" i="1"/>
  <c r="Z245" i="1"/>
  <c r="AA245" i="1" s="1"/>
  <c r="K245" i="1"/>
  <c r="L245" i="1"/>
  <c r="V245" i="1"/>
  <c r="M245" i="1"/>
  <c r="N245" i="1"/>
  <c r="O245" i="1"/>
  <c r="P245" i="1"/>
  <c r="A246" i="1"/>
  <c r="B246" i="1"/>
  <c r="C246" i="1"/>
  <c r="D246" i="1"/>
  <c r="X246" i="1"/>
  <c r="E246" i="1"/>
  <c r="F246" i="1"/>
  <c r="R246" i="1"/>
  <c r="S246" i="1" s="1"/>
  <c r="G246" i="1"/>
  <c r="H246" i="1"/>
  <c r="Y246" i="1"/>
  <c r="AE246" i="1"/>
  <c r="I246" i="1"/>
  <c r="J246" i="1"/>
  <c r="Z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V247" i="1"/>
  <c r="M247" i="1"/>
  <c r="N247" i="1"/>
  <c r="O247" i="1"/>
  <c r="P247" i="1"/>
  <c r="A248" i="1"/>
  <c r="B248" i="1"/>
  <c r="C248" i="1"/>
  <c r="D248" i="1"/>
  <c r="X248" i="1" s="1"/>
  <c r="AA248" i="1" s="1"/>
  <c r="E248" i="1"/>
  <c r="F248" i="1"/>
  <c r="R248" i="1"/>
  <c r="S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/>
  <c r="I249" i="1"/>
  <c r="J249" i="1"/>
  <c r="Z249" i="1" s="1"/>
  <c r="K249" i="1"/>
  <c r="L249" i="1"/>
  <c r="T249" i="1" s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/>
  <c r="AE250" i="1" s="1"/>
  <c r="I250" i="1"/>
  <c r="J250" i="1"/>
  <c r="Z250" i="1" s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/>
  <c r="E252" i="1"/>
  <c r="F252" i="1"/>
  <c r="R252" i="1" s="1"/>
  <c r="S252" i="1" s="1"/>
  <c r="G252" i="1"/>
  <c r="H252" i="1"/>
  <c r="Y252" i="1" s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/>
  <c r="I253" i="1"/>
  <c r="J253" i="1"/>
  <c r="Z253" i="1" s="1"/>
  <c r="K253" i="1"/>
  <c r="L253" i="1"/>
  <c r="V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 s="1"/>
  <c r="AE254" i="1" s="1"/>
  <c r="I254" i="1"/>
  <c r="J254" i="1"/>
  <c r="Z254" i="1"/>
  <c r="AA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 s="1"/>
  <c r="I255" i="1"/>
  <c r="J255" i="1"/>
  <c r="Z255" i="1"/>
  <c r="AA255" i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/>
  <c r="K256" i="1"/>
  <c r="L256" i="1"/>
  <c r="V256" i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/>
  <c r="AE257" i="1"/>
  <c r="I257" i="1"/>
  <c r="J257" i="1"/>
  <c r="Z257" i="1" s="1"/>
  <c r="AA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G258" i="1"/>
  <c r="H258" i="1"/>
  <c r="Y258" i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 s="1"/>
  <c r="K259" i="1"/>
  <c r="L259" i="1"/>
  <c r="T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 s="1"/>
  <c r="I260" i="1"/>
  <c r="J260" i="1"/>
  <c r="Z260" i="1" s="1"/>
  <c r="K260" i="1"/>
  <c r="L260" i="1"/>
  <c r="V260" i="1"/>
  <c r="M260" i="1"/>
  <c r="N260" i="1"/>
  <c r="O260" i="1"/>
  <c r="P260" i="1"/>
  <c r="A261" i="1"/>
  <c r="B261" i="1"/>
  <c r="C261" i="1"/>
  <c r="D261" i="1"/>
  <c r="X261" i="1"/>
  <c r="E261" i="1"/>
  <c r="F261" i="1"/>
  <c r="R261" i="1" s="1"/>
  <c r="S261" i="1" s="1"/>
  <c r="G261" i="1"/>
  <c r="H261" i="1"/>
  <c r="Y261" i="1"/>
  <c r="AE261" i="1"/>
  <c r="I261" i="1"/>
  <c r="J261" i="1"/>
  <c r="Z261" i="1" s="1"/>
  <c r="AA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/>
  <c r="AE262" i="1" s="1"/>
  <c r="I262" i="1"/>
  <c r="J262" i="1"/>
  <c r="Z262" i="1"/>
  <c r="K262" i="1"/>
  <c r="L262" i="1"/>
  <c r="V262" i="1" s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/>
  <c r="I264" i="1"/>
  <c r="J264" i="1"/>
  <c r="Z264" i="1" s="1"/>
  <c r="K264" i="1"/>
  <c r="L264" i="1"/>
  <c r="T264" i="1" s="1"/>
  <c r="V264" i="1"/>
  <c r="M264" i="1"/>
  <c r="N264" i="1"/>
  <c r="O264" i="1"/>
  <c r="P264" i="1"/>
  <c r="A265" i="1"/>
  <c r="B265" i="1"/>
  <c r="C265" i="1"/>
  <c r="D265" i="1"/>
  <c r="X265" i="1"/>
  <c r="E265" i="1"/>
  <c r="F265" i="1"/>
  <c r="R265" i="1" s="1"/>
  <c r="G265" i="1"/>
  <c r="H265" i="1"/>
  <c r="Y265" i="1"/>
  <c r="AE265" i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/>
  <c r="AE266" i="1" s="1"/>
  <c r="I266" i="1"/>
  <c r="J266" i="1"/>
  <c r="Z266" i="1" s="1"/>
  <c r="AA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 s="1"/>
  <c r="K267" i="1"/>
  <c r="L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AA269" i="1" s="1"/>
  <c r="E269" i="1"/>
  <c r="F269" i="1"/>
  <c r="G269" i="1"/>
  <c r="H269" i="1"/>
  <c r="Y269" i="1"/>
  <c r="AE269" i="1" s="1"/>
  <c r="I269" i="1"/>
  <c r="J269" i="1"/>
  <c r="Z269" i="1"/>
  <c r="K269" i="1"/>
  <c r="L269" i="1"/>
  <c r="V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R271" i="1" s="1"/>
  <c r="S271" i="1" s="1"/>
  <c r="G271" i="1"/>
  <c r="H271" i="1"/>
  <c r="Y271" i="1"/>
  <c r="AE271" i="1"/>
  <c r="I271" i="1"/>
  <c r="J271" i="1"/>
  <c r="Z271" i="1" s="1"/>
  <c r="AA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/>
  <c r="AA272" i="1" s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R274" i="1" s="1"/>
  <c r="S274" i="1" s="1"/>
  <c r="F274" i="1"/>
  <c r="G274" i="1"/>
  <c r="H274" i="1"/>
  <c r="Y274" i="1" s="1"/>
  <c r="AE274" i="1" s="1"/>
  <c r="I274" i="1"/>
  <c r="J274" i="1"/>
  <c r="Z274" i="1"/>
  <c r="K274" i="1"/>
  <c r="L274" i="1"/>
  <c r="M274" i="1"/>
  <c r="N274" i="1"/>
  <c r="O274" i="1"/>
  <c r="P274" i="1"/>
  <c r="A275" i="1"/>
  <c r="B275" i="1"/>
  <c r="C275" i="1"/>
  <c r="D275" i="1" s="1"/>
  <c r="X275" i="1" s="1"/>
  <c r="E275" i="1"/>
  <c r="R275" i="1"/>
  <c r="S275" i="1" s="1"/>
  <c r="F275" i="1"/>
  <c r="G275" i="1"/>
  <c r="H275" i="1"/>
  <c r="Y275" i="1" s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 s="1"/>
  <c r="AE276" i="1"/>
  <c r="I276" i="1"/>
  <c r="J276" i="1"/>
  <c r="Z276" i="1" s="1"/>
  <c r="K276" i="1"/>
  <c r="L276" i="1"/>
  <c r="V276" i="1" s="1"/>
  <c r="M276" i="1"/>
  <c r="N276" i="1"/>
  <c r="O276" i="1"/>
  <c r="P276" i="1"/>
  <c r="A277" i="1"/>
  <c r="B277" i="1"/>
  <c r="C277" i="1"/>
  <c r="D277" i="1" s="1"/>
  <c r="X277" i="1"/>
  <c r="E277" i="1"/>
  <c r="F277" i="1"/>
  <c r="G277" i="1"/>
  <c r="H277" i="1"/>
  <c r="Y277" i="1" s="1"/>
  <c r="AE277" i="1" s="1"/>
  <c r="I277" i="1"/>
  <c r="J277" i="1"/>
  <c r="Z277" i="1" s="1"/>
  <c r="AA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 s="1"/>
  <c r="K278" i="1"/>
  <c r="L278" i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/>
  <c r="I279" i="1"/>
  <c r="J279" i="1"/>
  <c r="Z279" i="1" s="1"/>
  <c r="K279" i="1"/>
  <c r="L279" i="1"/>
  <c r="M279" i="1"/>
  <c r="N279" i="1"/>
  <c r="O279" i="1"/>
  <c r="P279" i="1"/>
  <c r="A280" i="1"/>
  <c r="B280" i="1"/>
  <c r="C280" i="1"/>
  <c r="D280" i="1" s="1"/>
  <c r="X280" i="1" s="1"/>
  <c r="E280" i="1"/>
  <c r="R280" i="1" s="1"/>
  <c r="F280" i="1"/>
  <c r="G280" i="1"/>
  <c r="H280" i="1"/>
  <c r="Y280" i="1" s="1"/>
  <c r="AE280" i="1" s="1"/>
  <c r="I280" i="1"/>
  <c r="J280" i="1"/>
  <c r="Z280" i="1" s="1"/>
  <c r="AA280" i="1" s="1"/>
  <c r="K280" i="1"/>
  <c r="T280" i="1" s="1"/>
  <c r="U280" i="1" s="1"/>
  <c r="L280" i="1"/>
  <c r="V280" i="1"/>
  <c r="M280" i="1"/>
  <c r="N280" i="1"/>
  <c r="O280" i="1"/>
  <c r="P280" i="1"/>
  <c r="A281" i="1"/>
  <c r="B281" i="1"/>
  <c r="C281" i="1"/>
  <c r="D281" i="1"/>
  <c r="X281" i="1" s="1"/>
  <c r="E281" i="1"/>
  <c r="R281" i="1"/>
  <c r="S281" i="1" s="1"/>
  <c r="F281" i="1"/>
  <c r="G281" i="1"/>
  <c r="H281" i="1"/>
  <c r="Y281" i="1" s="1"/>
  <c r="AE281" i="1" s="1"/>
  <c r="I281" i="1"/>
  <c r="J281" i="1"/>
  <c r="Z281" i="1" s="1"/>
  <c r="K281" i="1"/>
  <c r="L281" i="1"/>
  <c r="M281" i="1"/>
  <c r="N281" i="1"/>
  <c r="O281" i="1"/>
  <c r="P281" i="1"/>
  <c r="A282" i="1"/>
  <c r="B282" i="1"/>
  <c r="C282" i="1"/>
  <c r="D282" i="1" s="1"/>
  <c r="X282" i="1" s="1"/>
  <c r="E282" i="1"/>
  <c r="R282" i="1" s="1"/>
  <c r="S282" i="1" s="1"/>
  <c r="F282" i="1"/>
  <c r="G282" i="1"/>
  <c r="H282" i="1"/>
  <c r="Y282" i="1" s="1"/>
  <c r="AE282" i="1" s="1"/>
  <c r="I282" i="1"/>
  <c r="J282" i="1"/>
  <c r="Z282" i="1" s="1"/>
  <c r="K282" i="1"/>
  <c r="L282" i="1"/>
  <c r="V282" i="1" s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 s="1"/>
  <c r="AE283" i="1" s="1"/>
  <c r="I283" i="1"/>
  <c r="J283" i="1"/>
  <c r="Z283" i="1" s="1"/>
  <c r="AA283" i="1" s="1"/>
  <c r="K283" i="1"/>
  <c r="L283" i="1"/>
  <c r="V283" i="1" s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/>
  <c r="I285" i="1"/>
  <c r="J285" i="1"/>
  <c r="Z285" i="1" s="1"/>
  <c r="K285" i="1"/>
  <c r="L285" i="1"/>
  <c r="T285" i="1" s="1"/>
  <c r="U285" i="1" s="1"/>
  <c r="M285" i="1"/>
  <c r="N285" i="1"/>
  <c r="O285" i="1"/>
  <c r="P285" i="1"/>
  <c r="A286" i="1"/>
  <c r="B286" i="1"/>
  <c r="C286" i="1"/>
  <c r="D286" i="1"/>
  <c r="X286" i="1"/>
  <c r="E286" i="1"/>
  <c r="F286" i="1"/>
  <c r="R286" i="1" s="1"/>
  <c r="S286" i="1" s="1"/>
  <c r="G286" i="1"/>
  <c r="H286" i="1"/>
  <c r="Y286" i="1"/>
  <c r="AE286" i="1"/>
  <c r="I286" i="1"/>
  <c r="J286" i="1"/>
  <c r="Z286" i="1" s="1"/>
  <c r="AA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/>
  <c r="K289" i="1"/>
  <c r="T289" i="1"/>
  <c r="U289" i="1"/>
  <c r="L289" i="1"/>
  <c r="V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 s="1"/>
  <c r="I290" i="1"/>
  <c r="J290" i="1"/>
  <c r="Z290" i="1" s="1"/>
  <c r="K290" i="1"/>
  <c r="L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/>
  <c r="AE291" i="1" s="1"/>
  <c r="I291" i="1"/>
  <c r="J291" i="1"/>
  <c r="Z291" i="1"/>
  <c r="AA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/>
  <c r="I293" i="1"/>
  <c r="J293" i="1"/>
  <c r="Z293" i="1" s="1"/>
  <c r="K293" i="1"/>
  <c r="L293" i="1"/>
  <c r="T293" i="1" s="1"/>
  <c r="U293" i="1" s="1"/>
  <c r="V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 s="1"/>
  <c r="I295" i="1"/>
  <c r="J295" i="1"/>
  <c r="Z295" i="1"/>
  <c r="K295" i="1"/>
  <c r="L295" i="1"/>
  <c r="T295" i="1" s="1"/>
  <c r="M295" i="1"/>
  <c r="N295" i="1"/>
  <c r="O295" i="1"/>
  <c r="P295" i="1"/>
  <c r="A296" i="1"/>
  <c r="B296" i="1"/>
  <c r="C296" i="1"/>
  <c r="D296" i="1"/>
  <c r="X296" i="1"/>
  <c r="E296" i="1"/>
  <c r="F296" i="1"/>
  <c r="R296" i="1" s="1"/>
  <c r="S296" i="1" s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AE297" i="1" s="1"/>
  <c r="I297" i="1"/>
  <c r="J297" i="1"/>
  <c r="Z297" i="1"/>
  <c r="K297" i="1"/>
  <c r="L297" i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 s="1"/>
  <c r="I298" i="1"/>
  <c r="J298" i="1"/>
  <c r="Z298" i="1" s="1"/>
  <c r="AA298" i="1" s="1"/>
  <c r="K298" i="1"/>
  <c r="L298" i="1"/>
  <c r="V298" i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/>
  <c r="AE299" i="1"/>
  <c r="I299" i="1"/>
  <c r="J299" i="1"/>
  <c r="Z299" i="1" s="1"/>
  <c r="K299" i="1"/>
  <c r="L299" i="1"/>
  <c r="V299" i="1"/>
  <c r="M299" i="1"/>
  <c r="N299" i="1"/>
  <c r="O299" i="1"/>
  <c r="P299" i="1"/>
  <c r="A300" i="1"/>
  <c r="B300" i="1"/>
  <c r="C300" i="1"/>
  <c r="D300" i="1"/>
  <c r="X300" i="1"/>
  <c r="E300" i="1"/>
  <c r="F300" i="1"/>
  <c r="R300" i="1"/>
  <c r="S300" i="1" s="1"/>
  <c r="G300" i="1"/>
  <c r="H300" i="1"/>
  <c r="Y300" i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/>
  <c r="AA301" i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R302" i="1" s="1"/>
  <c r="S302" i="1" s="1"/>
  <c r="G302" i="1"/>
  <c r="H302" i="1"/>
  <c r="Y302" i="1" s="1"/>
  <c r="AE302" i="1" s="1"/>
  <c r="I302" i="1"/>
  <c r="J302" i="1"/>
  <c r="Z302" i="1"/>
  <c r="AA302" i="1"/>
  <c r="K302" i="1"/>
  <c r="L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/>
  <c r="I303" i="1"/>
  <c r="J303" i="1"/>
  <c r="Z303" i="1" s="1"/>
  <c r="K303" i="1"/>
  <c r="L303" i="1"/>
  <c r="V303" i="1"/>
  <c r="M303" i="1"/>
  <c r="N303" i="1"/>
  <c r="O303" i="1"/>
  <c r="P303" i="1"/>
  <c r="A304" i="1"/>
  <c r="B304" i="1"/>
  <c r="C304" i="1"/>
  <c r="D304" i="1"/>
  <c r="X304" i="1"/>
  <c r="E304" i="1"/>
  <c r="F304" i="1"/>
  <c r="R304" i="1" s="1"/>
  <c r="G304" i="1"/>
  <c r="H304" i="1"/>
  <c r="Y304" i="1" s="1"/>
  <c r="AE304" i="1" s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/>
  <c r="AA305" i="1"/>
  <c r="K305" i="1"/>
  <c r="L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/>
  <c r="I306" i="1"/>
  <c r="J306" i="1"/>
  <c r="Z306" i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/>
  <c r="E307" i="1"/>
  <c r="F307" i="1"/>
  <c r="G307" i="1"/>
  <c r="H307" i="1"/>
  <c r="Y307" i="1" s="1"/>
  <c r="AE307" i="1" s="1"/>
  <c r="I307" i="1"/>
  <c r="J307" i="1"/>
  <c r="Z307" i="1" s="1"/>
  <c r="AA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R310" i="1" s="1"/>
  <c r="F310" i="1"/>
  <c r="G310" i="1"/>
  <c r="H310" i="1"/>
  <c r="Y310" i="1"/>
  <c r="AE310" i="1"/>
  <c r="I310" i="1"/>
  <c r="J310" i="1"/>
  <c r="Z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/>
  <c r="K311" i="1"/>
  <c r="L311" i="1"/>
  <c r="V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 s="1"/>
  <c r="I312" i="1"/>
  <c r="J312" i="1"/>
  <c r="Z312" i="1" s="1"/>
  <c r="K312" i="1"/>
  <c r="L312" i="1"/>
  <c r="V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/>
  <c r="AE313" i="1" s="1"/>
  <c r="I313" i="1"/>
  <c r="J313" i="1"/>
  <c r="Z313" i="1"/>
  <c r="K313" i="1"/>
  <c r="L313" i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AE314" i="1" s="1"/>
  <c r="I314" i="1"/>
  <c r="J314" i="1"/>
  <c r="Z314" i="1"/>
  <c r="K314" i="1"/>
  <c r="L314" i="1"/>
  <c r="T314" i="1"/>
  <c r="U314" i="1" s="1"/>
  <c r="M314" i="1"/>
  <c r="N314" i="1"/>
  <c r="O314" i="1"/>
  <c r="P314" i="1"/>
  <c r="A315" i="1"/>
  <c r="B315" i="1"/>
  <c r="C315" i="1"/>
  <c r="D315" i="1" s="1"/>
  <c r="X315" i="1" s="1"/>
  <c r="E315" i="1"/>
  <c r="F315" i="1"/>
  <c r="R315" i="1" s="1"/>
  <c r="S315" i="1" s="1"/>
  <c r="G315" i="1"/>
  <c r="H315" i="1"/>
  <c r="Y315" i="1"/>
  <c r="AE315" i="1"/>
  <c r="I315" i="1"/>
  <c r="J315" i="1"/>
  <c r="Z315" i="1"/>
  <c r="K315" i="1"/>
  <c r="L315" i="1"/>
  <c r="V315" i="1" s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 s="1"/>
  <c r="I317" i="1"/>
  <c r="J317" i="1"/>
  <c r="Z317" i="1"/>
  <c r="AA317" i="1"/>
  <c r="K317" i="1"/>
  <c r="L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/>
  <c r="AE318" i="1"/>
  <c r="I318" i="1"/>
  <c r="J318" i="1"/>
  <c r="Z318" i="1" s="1"/>
  <c r="AA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G319" i="1"/>
  <c r="H319" i="1"/>
  <c r="Y319" i="1"/>
  <c r="AE319" i="1"/>
  <c r="I319" i="1"/>
  <c r="J319" i="1"/>
  <c r="Z319" i="1" s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/>
  <c r="X321" i="1" s="1"/>
  <c r="E321" i="1"/>
  <c r="F321" i="1"/>
  <c r="G321" i="1"/>
  <c r="H321" i="1"/>
  <c r="Y321" i="1"/>
  <c r="AE321" i="1"/>
  <c r="I321" i="1"/>
  <c r="J321" i="1"/>
  <c r="Z321" i="1"/>
  <c r="K321" i="1"/>
  <c r="L321" i="1"/>
  <c r="V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 s="1"/>
  <c r="K325" i="1"/>
  <c r="L325" i="1"/>
  <c r="M325" i="1"/>
  <c r="N325" i="1"/>
  <c r="O325" i="1"/>
  <c r="P325" i="1"/>
  <c r="A326" i="1"/>
  <c r="B326" i="1"/>
  <c r="C326" i="1"/>
  <c r="D326" i="1" s="1"/>
  <c r="X326" i="1"/>
  <c r="E326" i="1"/>
  <c r="F326" i="1"/>
  <c r="G326" i="1"/>
  <c r="H326" i="1"/>
  <c r="Y326" i="1" s="1"/>
  <c r="AE326" i="1" s="1"/>
  <c r="I326" i="1"/>
  <c r="J326" i="1"/>
  <c r="Z326" i="1" s="1"/>
  <c r="K326" i="1"/>
  <c r="L326" i="1"/>
  <c r="V326" i="1" s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 s="1"/>
  <c r="I327" i="1"/>
  <c r="J327" i="1"/>
  <c r="Z327" i="1"/>
  <c r="K327" i="1"/>
  <c r="L327" i="1"/>
  <c r="V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 s="1"/>
  <c r="AE328" i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/>
  <c r="K329" i="1"/>
  <c r="L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/>
  <c r="AE330" i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R335" i="1"/>
  <c r="S335" i="1" s="1"/>
  <c r="F335" i="1"/>
  <c r="G335" i="1"/>
  <c r="H335" i="1"/>
  <c r="Y335" i="1"/>
  <c r="AE335" i="1"/>
  <c r="I335" i="1"/>
  <c r="J335" i="1"/>
  <c r="Z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 s="1"/>
  <c r="I337" i="1"/>
  <c r="J337" i="1"/>
  <c r="Z337" i="1" s="1"/>
  <c r="K337" i="1"/>
  <c r="L337" i="1"/>
  <c r="V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 s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 s="1"/>
  <c r="I339" i="1"/>
  <c r="J339" i="1"/>
  <c r="Z339" i="1" s="1"/>
  <c r="K339" i="1"/>
  <c r="L339" i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 s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/>
  <c r="AE342" i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/>
  <c r="I344" i="1"/>
  <c r="J344" i="1"/>
  <c r="Z344" i="1" s="1"/>
  <c r="K344" i="1"/>
  <c r="L344" i="1"/>
  <c r="V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/>
  <c r="I346" i="1"/>
  <c r="J346" i="1"/>
  <c r="Z346" i="1" s="1"/>
  <c r="K346" i="1"/>
  <c r="L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 s="1"/>
  <c r="I347" i="1"/>
  <c r="J347" i="1"/>
  <c r="Z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G349" i="1"/>
  <c r="H349" i="1"/>
  <c r="Y349" i="1"/>
  <c r="AE349" i="1" s="1"/>
  <c r="I349" i="1"/>
  <c r="J349" i="1"/>
  <c r="Z349" i="1" s="1"/>
  <c r="K349" i="1"/>
  <c r="L349" i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/>
  <c r="I350" i="1"/>
  <c r="J350" i="1"/>
  <c r="Z350" i="1"/>
  <c r="K350" i="1"/>
  <c r="L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 s="1"/>
  <c r="I351" i="1"/>
  <c r="J351" i="1"/>
  <c r="Z351" i="1" s="1"/>
  <c r="K351" i="1"/>
  <c r="L351" i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/>
  <c r="K352" i="1"/>
  <c r="L352" i="1"/>
  <c r="V352" i="1"/>
  <c r="M352" i="1"/>
  <c r="N352" i="1"/>
  <c r="O352" i="1"/>
  <c r="P352" i="1"/>
  <c r="A353" i="1"/>
  <c r="B353" i="1"/>
  <c r="C353" i="1"/>
  <c r="D353" i="1"/>
  <c r="X353" i="1" s="1"/>
  <c r="E353" i="1"/>
  <c r="F353" i="1"/>
  <c r="G353" i="1"/>
  <c r="H353" i="1"/>
  <c r="Y353" i="1"/>
  <c r="AE353" i="1"/>
  <c r="I353" i="1"/>
  <c r="J353" i="1"/>
  <c r="Z353" i="1"/>
  <c r="K353" i="1"/>
  <c r="L353" i="1"/>
  <c r="V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 s="1"/>
  <c r="AE354" i="1" s="1"/>
  <c r="I354" i="1"/>
  <c r="J354" i="1"/>
  <c r="Z354" i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 s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 s="1"/>
  <c r="AE356" i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/>
  <c r="AE359" i="1" s="1"/>
  <c r="I359" i="1"/>
  <c r="J359" i="1"/>
  <c r="Z359" i="1" s="1"/>
  <c r="K359" i="1"/>
  <c r="L359" i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V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 s="1"/>
  <c r="AE361" i="1" s="1"/>
  <c r="I361" i="1"/>
  <c r="J361" i="1"/>
  <c r="Z361" i="1" s="1"/>
  <c r="K361" i="1"/>
  <c r="L361" i="1"/>
  <c r="V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 s="1"/>
  <c r="AE362" i="1" s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 s="1"/>
  <c r="I365" i="1"/>
  <c r="J365" i="1"/>
  <c r="Z365" i="1" s="1"/>
  <c r="AA365" i="1" s="1"/>
  <c r="K365" i="1"/>
  <c r="L365" i="1"/>
  <c r="V365" i="1" s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 s="1"/>
  <c r="I366" i="1"/>
  <c r="J366" i="1"/>
  <c r="Z366" i="1" s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/>
  <c r="AE368" i="1"/>
  <c r="I368" i="1"/>
  <c r="J368" i="1"/>
  <c r="Z368" i="1" s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/>
  <c r="E369" i="1"/>
  <c r="F369" i="1"/>
  <c r="G369" i="1"/>
  <c r="H369" i="1"/>
  <c r="Y369" i="1" s="1"/>
  <c r="AE369" i="1" s="1"/>
  <c r="I369" i="1"/>
  <c r="J369" i="1"/>
  <c r="Z369" i="1" s="1"/>
  <c r="K369" i="1"/>
  <c r="L369" i="1"/>
  <c r="V369" i="1" s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 s="1"/>
  <c r="AE370" i="1" s="1"/>
  <c r="I370" i="1"/>
  <c r="J370" i="1"/>
  <c r="Z370" i="1"/>
  <c r="K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AE371" i="1" s="1"/>
  <c r="I371" i="1"/>
  <c r="J371" i="1"/>
  <c r="Z371" i="1" s="1"/>
  <c r="K371" i="1"/>
  <c r="L371" i="1"/>
  <c r="V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I372" i="1"/>
  <c r="J372" i="1"/>
  <c r="Z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/>
  <c r="AE373" i="1"/>
  <c r="I373" i="1"/>
  <c r="J373" i="1"/>
  <c r="Z373" i="1" s="1"/>
  <c r="K373" i="1"/>
  <c r="L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/>
  <c r="I375" i="1"/>
  <c r="J375" i="1"/>
  <c r="Z375" i="1" s="1"/>
  <c r="K375" i="1"/>
  <c r="L375" i="1"/>
  <c r="V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/>
  <c r="E382" i="1"/>
  <c r="F382" i="1"/>
  <c r="G382" i="1"/>
  <c r="H382" i="1"/>
  <c r="Y382" i="1"/>
  <c r="AE382" i="1"/>
  <c r="I382" i="1"/>
  <c r="J382" i="1"/>
  <c r="Z382" i="1" s="1"/>
  <c r="K382" i="1"/>
  <c r="L382" i="1"/>
  <c r="V382" i="1"/>
  <c r="M382" i="1"/>
  <c r="N382" i="1"/>
  <c r="O382" i="1"/>
  <c r="P382" i="1"/>
  <c r="A383" i="1"/>
  <c r="B383" i="1"/>
  <c r="C383" i="1"/>
  <c r="D383" i="1"/>
  <c r="X383" i="1"/>
  <c r="E383" i="1"/>
  <c r="F383" i="1"/>
  <c r="G383" i="1"/>
  <c r="H383" i="1"/>
  <c r="Y383" i="1" s="1"/>
  <c r="AE383" i="1" s="1"/>
  <c r="I383" i="1"/>
  <c r="J383" i="1"/>
  <c r="Z383" i="1"/>
  <c r="AA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 s="1"/>
  <c r="I384" i="1"/>
  <c r="J384" i="1"/>
  <c r="Z384" i="1"/>
  <c r="K384" i="1"/>
  <c r="L384" i="1"/>
  <c r="V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AE385" i="1" s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 s="1"/>
  <c r="AE386" i="1" s="1"/>
  <c r="I386" i="1"/>
  <c r="J386" i="1"/>
  <c r="Z386" i="1" s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/>
  <c r="AE387" i="1"/>
  <c r="I387" i="1"/>
  <c r="J387" i="1"/>
  <c r="Z387" i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/>
  <c r="I390" i="1"/>
  <c r="J390" i="1"/>
  <c r="Z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G391" i="1"/>
  <c r="H391" i="1"/>
  <c r="Y391" i="1" s="1"/>
  <c r="AE391" i="1" s="1"/>
  <c r="I391" i="1"/>
  <c r="J391" i="1"/>
  <c r="Z391" i="1"/>
  <c r="K391" i="1"/>
  <c r="L391" i="1"/>
  <c r="V391" i="1" s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 s="1"/>
  <c r="K392" i="1"/>
  <c r="L392" i="1"/>
  <c r="V392" i="1"/>
  <c r="M392" i="1"/>
  <c r="N392" i="1"/>
  <c r="O392" i="1"/>
  <c r="P392" i="1"/>
  <c r="A393" i="1"/>
  <c r="B393" i="1"/>
  <c r="C393" i="1"/>
  <c r="D393" i="1"/>
  <c r="X393" i="1"/>
  <c r="E393" i="1"/>
  <c r="F393" i="1"/>
  <c r="G393" i="1"/>
  <c r="H393" i="1"/>
  <c r="Y393" i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 s="1"/>
  <c r="I394" i="1"/>
  <c r="J394" i="1"/>
  <c r="Z394" i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/>
  <c r="K395" i="1"/>
  <c r="L395" i="1"/>
  <c r="V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 s="1"/>
  <c r="I396" i="1"/>
  <c r="J396" i="1"/>
  <c r="Z396" i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/>
  <c r="AE397" i="1" s="1"/>
  <c r="I397" i="1"/>
  <c r="J397" i="1"/>
  <c r="Z397" i="1" s="1"/>
  <c r="K397" i="1"/>
  <c r="L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 s="1"/>
  <c r="I398" i="1"/>
  <c r="J398" i="1"/>
  <c r="Z398" i="1" s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/>
  <c r="K401" i="1"/>
  <c r="L401" i="1"/>
  <c r="V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 s="1"/>
  <c r="I402" i="1"/>
  <c r="J402" i="1"/>
  <c r="Z402" i="1" s="1"/>
  <c r="K402" i="1"/>
  <c r="L402" i="1"/>
  <c r="V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 s="1"/>
  <c r="AE403" i="1" s="1"/>
  <c r="I403" i="1"/>
  <c r="J403" i="1"/>
  <c r="Z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 s="1"/>
  <c r="X405" i="1"/>
  <c r="E405" i="1"/>
  <c r="F405" i="1"/>
  <c r="G405" i="1"/>
  <c r="H405" i="1"/>
  <c r="Y405" i="1" s="1"/>
  <c r="AE405" i="1" s="1"/>
  <c r="I405" i="1"/>
  <c r="J405" i="1"/>
  <c r="Z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 s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G408" i="1"/>
  <c r="H408" i="1"/>
  <c r="Y408" i="1" s="1"/>
  <c r="AE408" i="1" s="1"/>
  <c r="I408" i="1"/>
  <c r="J408" i="1"/>
  <c r="Z408" i="1" s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M411" i="1"/>
  <c r="N411" i="1"/>
  <c r="O411" i="1"/>
  <c r="P411" i="1"/>
  <c r="A412" i="1"/>
  <c r="B412" i="1"/>
  <c r="C412" i="1"/>
  <c r="D412" i="1" s="1"/>
  <c r="X412" i="1" s="1"/>
  <c r="E412" i="1"/>
  <c r="F412" i="1"/>
  <c r="R412" i="1" s="1"/>
  <c r="S412" i="1" s="1"/>
  <c r="G412" i="1"/>
  <c r="H412" i="1"/>
  <c r="Y412" i="1" s="1"/>
  <c r="AE412" i="1" s="1"/>
  <c r="I412" i="1"/>
  <c r="J412" i="1"/>
  <c r="Z412" i="1"/>
  <c r="K412" i="1"/>
  <c r="L412" i="1"/>
  <c r="M412" i="1"/>
  <c r="N412" i="1"/>
  <c r="O412" i="1"/>
  <c r="P412" i="1"/>
  <c r="A413" i="1"/>
  <c r="B413" i="1"/>
  <c r="C413" i="1"/>
  <c r="D413" i="1"/>
  <c r="X413" i="1"/>
  <c r="E413" i="1"/>
  <c r="F413" i="1"/>
  <c r="G413" i="1"/>
  <c r="H413" i="1"/>
  <c r="Y413" i="1"/>
  <c r="AE413" i="1" s="1"/>
  <c r="I413" i="1"/>
  <c r="J413" i="1"/>
  <c r="Z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 s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/>
  <c r="I415" i="1"/>
  <c r="J415" i="1"/>
  <c r="Z415" i="1" s="1"/>
  <c r="AA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R416" i="1"/>
  <c r="S416" i="1"/>
  <c r="F416" i="1"/>
  <c r="G416" i="1"/>
  <c r="H416" i="1"/>
  <c r="Y416" i="1"/>
  <c r="AE416" i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 s="1"/>
  <c r="AE419" i="1" s="1"/>
  <c r="I419" i="1"/>
  <c r="J419" i="1"/>
  <c r="Z419" i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R420" i="1" s="1"/>
  <c r="S420" i="1" s="1"/>
  <c r="F420" i="1"/>
  <c r="G420" i="1"/>
  <c r="H420" i="1"/>
  <c r="Y420" i="1" s="1"/>
  <c r="AE420" i="1"/>
  <c r="I420" i="1"/>
  <c r="J420" i="1"/>
  <c r="Z420" i="1" s="1"/>
  <c r="K420" i="1"/>
  <c r="L420" i="1"/>
  <c r="V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 s="1"/>
  <c r="I421" i="1"/>
  <c r="J421" i="1"/>
  <c r="Z421" i="1" s="1"/>
  <c r="K421" i="1"/>
  <c r="L421" i="1"/>
  <c r="V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 s="1"/>
  <c r="I423" i="1"/>
  <c r="J423" i="1"/>
  <c r="Z423" i="1" s="1"/>
  <c r="K423" i="1"/>
  <c r="L423" i="1"/>
  <c r="V423" i="1" s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AE424" i="1" s="1"/>
  <c r="I424" i="1"/>
  <c r="J424" i="1"/>
  <c r="Z424" i="1" s="1"/>
  <c r="K424" i="1"/>
  <c r="L424" i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/>
  <c r="I425" i="1"/>
  <c r="J425" i="1"/>
  <c r="Z425" i="1"/>
  <c r="K425" i="1"/>
  <c r="L425" i="1"/>
  <c r="V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 s="1"/>
  <c r="K426" i="1"/>
  <c r="L426" i="1"/>
  <c r="V426" i="1" s="1"/>
  <c r="M426" i="1"/>
  <c r="N426" i="1"/>
  <c r="O426" i="1"/>
  <c r="P426" i="1"/>
  <c r="A427" i="1"/>
  <c r="B427" i="1"/>
  <c r="C427" i="1"/>
  <c r="D427" i="1" s="1"/>
  <c r="X427" i="1" s="1"/>
  <c r="E427" i="1"/>
  <c r="F427" i="1"/>
  <c r="G427" i="1"/>
  <c r="H427" i="1"/>
  <c r="Y427" i="1" s="1"/>
  <c r="AE427" i="1" s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 s="1"/>
  <c r="AE428" i="1"/>
  <c r="I428" i="1"/>
  <c r="J428" i="1"/>
  <c r="Z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 s="1"/>
  <c r="I429" i="1"/>
  <c r="J429" i="1"/>
  <c r="Z429" i="1" s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/>
  <c r="E430" i="1"/>
  <c r="F430" i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/>
  <c r="AE432" i="1" s="1"/>
  <c r="I432" i="1"/>
  <c r="J432" i="1"/>
  <c r="Z432" i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/>
  <c r="E433" i="1"/>
  <c r="F433" i="1"/>
  <c r="G433" i="1"/>
  <c r="H433" i="1"/>
  <c r="Y433" i="1" s="1"/>
  <c r="AE433" i="1"/>
  <c r="I433" i="1"/>
  <c r="J433" i="1"/>
  <c r="Z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 s="1"/>
  <c r="AE434" i="1" s="1"/>
  <c r="I434" i="1"/>
  <c r="J434" i="1"/>
  <c r="Z434" i="1" s="1"/>
  <c r="K434" i="1"/>
  <c r="L434" i="1"/>
  <c r="M434" i="1"/>
  <c r="N434" i="1"/>
  <c r="O434" i="1"/>
  <c r="P434" i="1"/>
  <c r="A435" i="1"/>
  <c r="B435" i="1"/>
  <c r="C435" i="1"/>
  <c r="D435" i="1" s="1"/>
  <c r="X435" i="1"/>
  <c r="E435" i="1"/>
  <c r="F435" i="1"/>
  <c r="G435" i="1"/>
  <c r="H435" i="1"/>
  <c r="Y435" i="1"/>
  <c r="AE435" i="1" s="1"/>
  <c r="I435" i="1"/>
  <c r="J435" i="1"/>
  <c r="Z435" i="1"/>
  <c r="K435" i="1"/>
  <c r="L435" i="1"/>
  <c r="V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/>
  <c r="AE436" i="1" s="1"/>
  <c r="I436" i="1"/>
  <c r="J436" i="1"/>
  <c r="Z436" i="1" s="1"/>
  <c r="K436" i="1"/>
  <c r="L436" i="1"/>
  <c r="V436" i="1"/>
  <c r="M436" i="1"/>
  <c r="N436" i="1"/>
  <c r="O436" i="1"/>
  <c r="P436" i="1"/>
  <c r="A437" i="1"/>
  <c r="B437" i="1"/>
  <c r="C437" i="1"/>
  <c r="D437" i="1"/>
  <c r="X437" i="1" s="1"/>
  <c r="E437" i="1"/>
  <c r="F437" i="1"/>
  <c r="G437" i="1"/>
  <c r="H437" i="1"/>
  <c r="Y437" i="1" s="1"/>
  <c r="AE437" i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 s="1"/>
  <c r="I438" i="1"/>
  <c r="J438" i="1"/>
  <c r="Z438" i="1"/>
  <c r="K438" i="1"/>
  <c r="L438" i="1"/>
  <c r="M438" i="1"/>
  <c r="N438" i="1"/>
  <c r="O438" i="1"/>
  <c r="P438" i="1"/>
  <c r="A439" i="1"/>
  <c r="B439" i="1"/>
  <c r="C439" i="1"/>
  <c r="D439" i="1"/>
  <c r="X439" i="1" s="1"/>
  <c r="E439" i="1"/>
  <c r="F439" i="1"/>
  <c r="G439" i="1"/>
  <c r="H439" i="1"/>
  <c r="Y439" i="1"/>
  <c r="AE439" i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 s="1"/>
  <c r="AE441" i="1"/>
  <c r="I441" i="1"/>
  <c r="J441" i="1"/>
  <c r="Z441" i="1"/>
  <c r="K441" i="1"/>
  <c r="L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/>
  <c r="AE442" i="1" s="1"/>
  <c r="I442" i="1"/>
  <c r="J442" i="1"/>
  <c r="Z442" i="1"/>
  <c r="K442" i="1"/>
  <c r="L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Y443" i="1"/>
  <c r="AE443" i="1" s="1"/>
  <c r="I443" i="1"/>
  <c r="J443" i="1"/>
  <c r="Z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/>
  <c r="AE445" i="1" s="1"/>
  <c r="I445" i="1"/>
  <c r="J445" i="1"/>
  <c r="Z445" i="1"/>
  <c r="K445" i="1"/>
  <c r="L445" i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/>
  <c r="E447" i="1"/>
  <c r="F447" i="1"/>
  <c r="G447" i="1"/>
  <c r="H447" i="1"/>
  <c r="Y447" i="1" s="1"/>
  <c r="AE447" i="1" s="1"/>
  <c r="I447" i="1"/>
  <c r="J447" i="1"/>
  <c r="Z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/>
  <c r="AE449" i="1" s="1"/>
  <c r="I449" i="1"/>
  <c r="J449" i="1"/>
  <c r="Z449" i="1"/>
  <c r="K449" i="1"/>
  <c r="L449" i="1"/>
  <c r="V449" i="1" s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 s="1"/>
  <c r="I451" i="1"/>
  <c r="J451" i="1"/>
  <c r="Z451" i="1"/>
  <c r="K451" i="1"/>
  <c r="L451" i="1"/>
  <c r="M451" i="1"/>
  <c r="N451" i="1"/>
  <c r="O451" i="1"/>
  <c r="P451" i="1"/>
  <c r="A452" i="1"/>
  <c r="B452" i="1"/>
  <c r="C452" i="1"/>
  <c r="D452" i="1" s="1"/>
  <c r="X452" i="1" s="1"/>
  <c r="E452" i="1"/>
  <c r="F452" i="1"/>
  <c r="G452" i="1"/>
  <c r="H452" i="1"/>
  <c r="Y452" i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/>
  <c r="K454" i="1"/>
  <c r="L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 s="1"/>
  <c r="I455" i="1"/>
  <c r="J455" i="1"/>
  <c r="Z455" i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/>
  <c r="I456" i="1"/>
  <c r="J456" i="1"/>
  <c r="Z456" i="1"/>
  <c r="K456" i="1"/>
  <c r="L456" i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 s="1"/>
  <c r="I457" i="1"/>
  <c r="J457" i="1"/>
  <c r="Z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 s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/>
  <c r="K461" i="1"/>
  <c r="L461" i="1"/>
  <c r="V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 s="1"/>
  <c r="AE462" i="1" s="1"/>
  <c r="I462" i="1"/>
  <c r="J462" i="1"/>
  <c r="Z462" i="1"/>
  <c r="K462" i="1"/>
  <c r="L462" i="1"/>
  <c r="V462" i="1" s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/>
  <c r="K463" i="1"/>
  <c r="L463" i="1"/>
  <c r="V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/>
  <c r="I464" i="1"/>
  <c r="J464" i="1"/>
  <c r="Z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G465" i="1"/>
  <c r="H465" i="1"/>
  <c r="Y465" i="1" s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/>
  <c r="I466" i="1"/>
  <c r="J466" i="1"/>
  <c r="Z466" i="1"/>
  <c r="K466" i="1"/>
  <c r="L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/>
  <c r="AE467" i="1" s="1"/>
  <c r="I467" i="1"/>
  <c r="J467" i="1"/>
  <c r="Z467" i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/>
  <c r="I468" i="1"/>
  <c r="J468" i="1"/>
  <c r="Z468" i="1" s="1"/>
  <c r="K468" i="1"/>
  <c r="L468" i="1"/>
  <c r="V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V471" i="1"/>
  <c r="M471" i="1"/>
  <c r="N471" i="1"/>
  <c r="O471" i="1"/>
  <c r="P471" i="1"/>
  <c r="A472" i="1"/>
  <c r="B472" i="1"/>
  <c r="C472" i="1"/>
  <c r="D472" i="1"/>
  <c r="X472" i="1"/>
  <c r="E472" i="1"/>
  <c r="F472" i="1"/>
  <c r="R472" i="1" s="1"/>
  <c r="S472" i="1" s="1"/>
  <c r="G472" i="1"/>
  <c r="H472" i="1"/>
  <c r="Y472" i="1"/>
  <c r="AE472" i="1" s="1"/>
  <c r="I472" i="1"/>
  <c r="J472" i="1"/>
  <c r="Z472" i="1" s="1"/>
  <c r="K472" i="1"/>
  <c r="L472" i="1"/>
  <c r="V472" i="1" s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 s="1"/>
  <c r="AE473" i="1" s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/>
  <c r="I474" i="1"/>
  <c r="J474" i="1"/>
  <c r="Z474" i="1" s="1"/>
  <c r="K474" i="1"/>
  <c r="L474" i="1"/>
  <c r="V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/>
  <c r="K475" i="1"/>
  <c r="L475" i="1"/>
  <c r="V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 s="1"/>
  <c r="AE476" i="1" s="1"/>
  <c r="I476" i="1"/>
  <c r="J476" i="1"/>
  <c r="Z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F477" i="1"/>
  <c r="G477" i="1"/>
  <c r="H477" i="1"/>
  <c r="Y477" i="1" s="1"/>
  <c r="AE477" i="1" s="1"/>
  <c r="I477" i="1"/>
  <c r="J477" i="1"/>
  <c r="Z477" i="1"/>
  <c r="K477" i="1"/>
  <c r="L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AE478" i="1"/>
  <c r="I478" i="1"/>
  <c r="J478" i="1"/>
  <c r="Z478" i="1" s="1"/>
  <c r="K478" i="1"/>
  <c r="L478" i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 s="1"/>
  <c r="AE479" i="1"/>
  <c r="I479" i="1"/>
  <c r="J479" i="1"/>
  <c r="Z479" i="1" s="1"/>
  <c r="AA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/>
  <c r="E480" i="1"/>
  <c r="F480" i="1"/>
  <c r="G480" i="1"/>
  <c r="H480" i="1"/>
  <c r="Y480" i="1" s="1"/>
  <c r="AE480" i="1" s="1"/>
  <c r="I480" i="1"/>
  <c r="J480" i="1"/>
  <c r="Z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/>
  <c r="K481" i="1"/>
  <c r="L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/>
  <c r="AE485" i="1" s="1"/>
  <c r="I485" i="1"/>
  <c r="J485" i="1"/>
  <c r="Z485" i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G486" i="1"/>
  <c r="H486" i="1"/>
  <c r="Y486" i="1" s="1"/>
  <c r="AE486" i="1" s="1"/>
  <c r="I486" i="1"/>
  <c r="J486" i="1"/>
  <c r="Z486" i="1" s="1"/>
  <c r="K486" i="1"/>
  <c r="L486" i="1"/>
  <c r="V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 s="1"/>
  <c r="K487" i="1"/>
  <c r="L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 s="1"/>
  <c r="AA488" i="1" s="1"/>
  <c r="K488" i="1"/>
  <c r="L488" i="1"/>
  <c r="V488" i="1" s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 s="1"/>
  <c r="I490" i="1"/>
  <c r="J490" i="1"/>
  <c r="Z490" i="1" s="1"/>
  <c r="AA490" i="1" s="1"/>
  <c r="K490" i="1"/>
  <c r="L490" i="1"/>
  <c r="V490" i="1"/>
  <c r="M490" i="1"/>
  <c r="N490" i="1"/>
  <c r="O490" i="1"/>
  <c r="P490" i="1"/>
  <c r="A491" i="1"/>
  <c r="B491" i="1"/>
  <c r="C491" i="1"/>
  <c r="D491" i="1"/>
  <c r="X491" i="1"/>
  <c r="E491" i="1"/>
  <c r="R491" i="1" s="1"/>
  <c r="S491" i="1" s="1"/>
  <c r="F491" i="1"/>
  <c r="G491" i="1"/>
  <c r="H491" i="1"/>
  <c r="Y491" i="1"/>
  <c r="AE491" i="1" s="1"/>
  <c r="I491" i="1"/>
  <c r="J491" i="1"/>
  <c r="Z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 s="1"/>
  <c r="AE492" i="1" s="1"/>
  <c r="I492" i="1"/>
  <c r="J492" i="1"/>
  <c r="Z492" i="1"/>
  <c r="AA492" i="1" s="1"/>
  <c r="K492" i="1"/>
  <c r="L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 s="1"/>
  <c r="AA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/>
  <c r="AE494" i="1"/>
  <c r="I494" i="1"/>
  <c r="J494" i="1"/>
  <c r="Z494" i="1"/>
  <c r="AA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 s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 s="1"/>
  <c r="I496" i="1"/>
  <c r="J496" i="1"/>
  <c r="Z496" i="1"/>
  <c r="AA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T497" i="1" s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/>
  <c r="AA499" i="1"/>
  <c r="K499" i="1"/>
  <c r="L499" i="1"/>
  <c r="M499" i="1"/>
  <c r="N499" i="1"/>
  <c r="O499" i="1"/>
  <c r="P499" i="1"/>
  <c r="A500" i="1"/>
  <c r="B500" i="1"/>
  <c r="C500" i="1"/>
  <c r="D500" i="1" s="1"/>
  <c r="X500" i="1"/>
  <c r="E500" i="1"/>
  <c r="F500" i="1"/>
  <c r="G500" i="1"/>
  <c r="H500" i="1"/>
  <c r="Y500" i="1"/>
  <c r="AE500" i="1" s="1"/>
  <c r="I500" i="1"/>
  <c r="J500" i="1"/>
  <c r="Z500" i="1" s="1"/>
  <c r="K500" i="1"/>
  <c r="L500" i="1"/>
  <c r="V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 s="1"/>
  <c r="AE501" i="1" s="1"/>
  <c r="I501" i="1"/>
  <c r="J501" i="1"/>
  <c r="Z501" i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V502" i="1" s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/>
  <c r="AE503" i="1" s="1"/>
  <c r="I503" i="1"/>
  <c r="J503" i="1"/>
  <c r="Z503" i="1" s="1"/>
  <c r="AA503" i="1" s="1"/>
  <c r="K503" i="1"/>
  <c r="T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G504" i="1"/>
  <c r="H504" i="1"/>
  <c r="Y504" i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/>
  <c r="AA505" i="1"/>
  <c r="K505" i="1"/>
  <c r="L505" i="1"/>
  <c r="V505" i="1" s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 s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 s="1"/>
  <c r="I507" i="1"/>
  <c r="J507" i="1"/>
  <c r="Z507" i="1" s="1"/>
  <c r="AA507" i="1" s="1"/>
  <c r="K507" i="1"/>
  <c r="L507" i="1"/>
  <c r="V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/>
  <c r="AE508" i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 s="1"/>
  <c r="AE509" i="1" s="1"/>
  <c r="I509" i="1"/>
  <c r="J509" i="1"/>
  <c r="Z509" i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R511" i="1"/>
  <c r="S511" i="1"/>
  <c r="G511" i="1"/>
  <c r="H511" i="1"/>
  <c r="Y511" i="1"/>
  <c r="AE511" i="1" s="1"/>
  <c r="I511" i="1"/>
  <c r="J511" i="1"/>
  <c r="Z511" i="1"/>
  <c r="AA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/>
  <c r="I512" i="1"/>
  <c r="J512" i="1"/>
  <c r="Z512" i="1" s="1"/>
  <c r="AA512" i="1" s="1"/>
  <c r="K512" i="1"/>
  <c r="L512" i="1"/>
  <c r="T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 s="1"/>
  <c r="AE514" i="1" s="1"/>
  <c r="I514" i="1"/>
  <c r="J514" i="1"/>
  <c r="Z514" i="1"/>
  <c r="AA514" i="1"/>
  <c r="K514" i="1"/>
  <c r="L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/>
  <c r="I515" i="1"/>
  <c r="J515" i="1"/>
  <c r="Z515" i="1" s="1"/>
  <c r="AA515" i="1" s="1"/>
  <c r="K515" i="1"/>
  <c r="L515" i="1"/>
  <c r="T515" i="1"/>
  <c r="AC515" i="1"/>
  <c r="AD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/>
  <c r="I516" i="1"/>
  <c r="J516" i="1"/>
  <c r="Z516" i="1" s="1"/>
  <c r="AA516" i="1" s="1"/>
  <c r="K516" i="1"/>
  <c r="L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/>
  <c r="AA517" i="1" s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 s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/>
  <c r="I519" i="1"/>
  <c r="J519" i="1"/>
  <c r="Z519" i="1"/>
  <c r="AA519" i="1" s="1"/>
  <c r="K519" i="1"/>
  <c r="L519" i="1"/>
  <c r="T519" i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 s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/>
  <c r="AA521" i="1"/>
  <c r="K521" i="1"/>
  <c r="L521" i="1"/>
  <c r="V521" i="1" s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/>
  <c r="I523" i="1"/>
  <c r="J523" i="1"/>
  <c r="Z523" i="1" s="1"/>
  <c r="AA523" i="1" s="1"/>
  <c r="K523" i="1"/>
  <c r="L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 s="1"/>
  <c r="AA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/>
  <c r="AA525" i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/>
  <c r="AA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R528" i="1" s="1"/>
  <c r="S528" i="1" s="1"/>
  <c r="G528" i="1"/>
  <c r="H528" i="1"/>
  <c r="Y528" i="1" s="1"/>
  <c r="AE528" i="1" s="1"/>
  <c r="I528" i="1"/>
  <c r="J528" i="1"/>
  <c r="Z528" i="1"/>
  <c r="AA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R529" i="1"/>
  <c r="S529" i="1" s="1"/>
  <c r="G529" i="1"/>
  <c r="H529" i="1"/>
  <c r="Y529" i="1" s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R530" i="1" s="1"/>
  <c r="S530" i="1" s="1"/>
  <c r="G530" i="1"/>
  <c r="H530" i="1"/>
  <c r="Y530" i="1" s="1"/>
  <c r="AE530" i="1" s="1"/>
  <c r="I530" i="1"/>
  <c r="J530" i="1"/>
  <c r="Z530" i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R532" i="1" s="1"/>
  <c r="S532" i="1" s="1"/>
  <c r="G532" i="1"/>
  <c r="H532" i="1"/>
  <c r="Y532" i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/>
  <c r="I533" i="1"/>
  <c r="J533" i="1"/>
  <c r="Z533" i="1"/>
  <c r="AA533" i="1" s="1"/>
  <c r="K533" i="1"/>
  <c r="L533" i="1"/>
  <c r="V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/>
  <c r="AA534" i="1" s="1"/>
  <c r="K534" i="1"/>
  <c r="T534" i="1" s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/>
  <c r="AA535" i="1"/>
  <c r="K535" i="1"/>
  <c r="L535" i="1"/>
  <c r="V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/>
  <c r="I536" i="1"/>
  <c r="J536" i="1"/>
  <c r="Z536" i="1" s="1"/>
  <c r="AA536" i="1" s="1"/>
  <c r="K536" i="1"/>
  <c r="L536" i="1"/>
  <c r="M536" i="1"/>
  <c r="N536" i="1"/>
  <c r="O536" i="1"/>
  <c r="P536" i="1"/>
  <c r="A537" i="1"/>
  <c r="B537" i="1"/>
  <c r="C537" i="1"/>
  <c r="D537" i="1"/>
  <c r="X537" i="1"/>
  <c r="E537" i="1"/>
  <c r="F537" i="1"/>
  <c r="R537" i="1" s="1"/>
  <c r="S537" i="1" s="1"/>
  <c r="G537" i="1"/>
  <c r="H537" i="1"/>
  <c r="Y537" i="1"/>
  <c r="AE537" i="1" s="1"/>
  <c r="I537" i="1"/>
  <c r="J537" i="1"/>
  <c r="Z537" i="1" s="1"/>
  <c r="AA537" i="1" s="1"/>
  <c r="K537" i="1"/>
  <c r="T537" i="1"/>
  <c r="U537" i="1" s="1"/>
  <c r="L537" i="1"/>
  <c r="V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X539" i="1"/>
  <c r="E539" i="1"/>
  <c r="F539" i="1"/>
  <c r="G539" i="1"/>
  <c r="H539" i="1"/>
  <c r="Y539" i="1"/>
  <c r="AE539" i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G540" i="1"/>
  <c r="H540" i="1"/>
  <c r="Y540" i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X542" i="1"/>
  <c r="E542" i="1"/>
  <c r="F542" i="1"/>
  <c r="R542" i="1"/>
  <c r="S542" i="1" s="1"/>
  <c r="G542" i="1"/>
  <c r="H542" i="1"/>
  <c r="Y542" i="1"/>
  <c r="AE542" i="1"/>
  <c r="I542" i="1"/>
  <c r="J542" i="1"/>
  <c r="Z542" i="1" s="1"/>
  <c r="AA542" i="1" s="1"/>
  <c r="K542" i="1"/>
  <c r="L542" i="1"/>
  <c r="V542" i="1"/>
  <c r="M542" i="1"/>
  <c r="N542" i="1"/>
  <c r="O542" i="1"/>
  <c r="P542" i="1"/>
  <c r="A543" i="1"/>
  <c r="B543" i="1"/>
  <c r="C543" i="1"/>
  <c r="D543" i="1"/>
  <c r="X543" i="1"/>
  <c r="E543" i="1"/>
  <c r="F543" i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/>
  <c r="S544" i="1"/>
  <c r="G544" i="1"/>
  <c r="H544" i="1"/>
  <c r="Y544" i="1" s="1"/>
  <c r="AE544" i="1" s="1"/>
  <c r="I544" i="1"/>
  <c r="J544" i="1"/>
  <c r="Z544" i="1"/>
  <c r="AA544" i="1" s="1"/>
  <c r="K544" i="1"/>
  <c r="L544" i="1"/>
  <c r="V544" i="1" s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/>
  <c r="AA545" i="1"/>
  <c r="K545" i="1"/>
  <c r="L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 s="1"/>
  <c r="I546" i="1"/>
  <c r="J546" i="1"/>
  <c r="Z546" i="1"/>
  <c r="AA546" i="1" s="1"/>
  <c r="K546" i="1"/>
  <c r="L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 s="1"/>
  <c r="K547" i="1"/>
  <c r="L547" i="1"/>
  <c r="V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R549" i="1" s="1"/>
  <c r="S549" i="1" s="1"/>
  <c r="G549" i="1"/>
  <c r="H549" i="1"/>
  <c r="Y549" i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 s="1"/>
  <c r="S551" i="1" s="1"/>
  <c r="G551" i="1"/>
  <c r="H551" i="1"/>
  <c r="Y551" i="1"/>
  <c r="AE551" i="1"/>
  <c r="I551" i="1"/>
  <c r="J551" i="1"/>
  <c r="Z551" i="1" s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I552" i="1"/>
  <c r="J552" i="1"/>
  <c r="Z552" i="1"/>
  <c r="AA552" i="1"/>
  <c r="K552" i="1"/>
  <c r="L552" i="1"/>
  <c r="V552" i="1"/>
  <c r="M552" i="1"/>
  <c r="N552" i="1"/>
  <c r="O552" i="1"/>
  <c r="P552" i="1"/>
  <c r="Y552" i="1"/>
  <c r="AE552" i="1" s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/>
  <c r="X556" i="1"/>
  <c r="E556" i="1"/>
  <c r="F556" i="1"/>
  <c r="R556" i="1" s="1"/>
  <c r="G556" i="1"/>
  <c r="H556" i="1"/>
  <c r="Y556" i="1"/>
  <c r="AE556" i="1" s="1"/>
  <c r="I556" i="1"/>
  <c r="J556" i="1"/>
  <c r="Z556" i="1" s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/>
  <c r="AA558" i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 s="1"/>
  <c r="AE559" i="1" s="1"/>
  <c r="I559" i="1"/>
  <c r="J559" i="1"/>
  <c r="Z559" i="1" s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 s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G561" i="1"/>
  <c r="H561" i="1"/>
  <c r="Y561" i="1" s="1"/>
  <c r="AE561" i="1" s="1"/>
  <c r="I561" i="1"/>
  <c r="J561" i="1"/>
  <c r="Z561" i="1" s="1"/>
  <c r="AA561" i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R562" i="1" s="1"/>
  <c r="S562" i="1" s="1"/>
  <c r="G562" i="1"/>
  <c r="H562" i="1"/>
  <c r="Y562" i="1"/>
  <c r="AE562" i="1" s="1"/>
  <c r="I562" i="1"/>
  <c r="J562" i="1"/>
  <c r="Z562" i="1" s="1"/>
  <c r="AA562" i="1" s="1"/>
  <c r="K562" i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 s="1"/>
  <c r="AE563" i="1" s="1"/>
  <c r="I563" i="1"/>
  <c r="J563" i="1"/>
  <c r="Z563" i="1" s="1"/>
  <c r="AA563" i="1" s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/>
  <c r="AA564" i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/>
  <c r="G565" i="1"/>
  <c r="H565" i="1"/>
  <c r="Y565" i="1" s="1"/>
  <c r="AE565" i="1" s="1"/>
  <c r="I565" i="1"/>
  <c r="J565" i="1"/>
  <c r="Z565" i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 s="1"/>
  <c r="AA566" i="1" s="1"/>
  <c r="K566" i="1"/>
  <c r="T566" i="1" s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 s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 s="1"/>
  <c r="S568" i="1" s="1"/>
  <c r="G568" i="1"/>
  <c r="H568" i="1"/>
  <c r="Y568" i="1" s="1"/>
  <c r="AE568" i="1" s="1"/>
  <c r="I568" i="1"/>
  <c r="J568" i="1"/>
  <c r="Z568" i="1"/>
  <c r="AA568" i="1" s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/>
  <c r="E569" i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G570" i="1"/>
  <c r="H570" i="1"/>
  <c r="Y570" i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R572" i="1" s="1"/>
  <c r="S572" i="1" s="1"/>
  <c r="F572" i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Y573" i="1" s="1"/>
  <c r="AE573" i="1" s="1"/>
  <c r="I573" i="1"/>
  <c r="J573" i="1"/>
  <c r="Z573" i="1"/>
  <c r="AA573" i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/>
  <c r="E575" i="1"/>
  <c r="F575" i="1"/>
  <c r="G575" i="1"/>
  <c r="H575" i="1"/>
  <c r="Y575" i="1" s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/>
  <c r="E576" i="1"/>
  <c r="R576" i="1" s="1"/>
  <c r="S576" i="1" s="1"/>
  <c r="F576" i="1"/>
  <c r="G576" i="1"/>
  <c r="H576" i="1"/>
  <c r="Y576" i="1" s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/>
  <c r="G579" i="1"/>
  <c r="H579" i="1"/>
  <c r="Y579" i="1" s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/>
  <c r="S581" i="1" s="1"/>
  <c r="F581" i="1"/>
  <c r="G581" i="1"/>
  <c r="H581" i="1"/>
  <c r="Y581" i="1" s="1"/>
  <c r="AE581" i="1" s="1"/>
  <c r="I581" i="1"/>
  <c r="J581" i="1"/>
  <c r="Z581" i="1" s="1"/>
  <c r="AA581" i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 s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L585" i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 s="1"/>
  <c r="AE589" i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 s="1"/>
  <c r="AE590" i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/>
  <c r="E592" i="1"/>
  <c r="F592" i="1"/>
  <c r="R592" i="1"/>
  <c r="S592" i="1" s="1"/>
  <c r="G592" i="1"/>
  <c r="H592" i="1"/>
  <c r="Y592" i="1" s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/>
  <c r="E593" i="1"/>
  <c r="R593" i="1" s="1"/>
  <c r="S593" i="1" s="1"/>
  <c r="F593" i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E596" i="1"/>
  <c r="F596" i="1"/>
  <c r="G596" i="1"/>
  <c r="H596" i="1"/>
  <c r="Y596" i="1" s="1"/>
  <c r="AE596" i="1"/>
  <c r="I596" i="1"/>
  <c r="J596" i="1"/>
  <c r="Z596" i="1"/>
  <c r="AA596" i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/>
  <c r="E597" i="1"/>
  <c r="F597" i="1"/>
  <c r="G597" i="1"/>
  <c r="H597" i="1"/>
  <c r="Y597" i="1"/>
  <c r="AE597" i="1" s="1"/>
  <c r="I597" i="1"/>
  <c r="J597" i="1"/>
  <c r="Z597" i="1" s="1"/>
  <c r="AA597" i="1"/>
  <c r="K597" i="1"/>
  <c r="T597" i="1" s="1"/>
  <c r="L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L598" i="1"/>
  <c r="M598" i="1"/>
  <c r="N598" i="1"/>
  <c r="O598" i="1"/>
  <c r="P598" i="1"/>
  <c r="A599" i="1"/>
  <c r="B599" i="1"/>
  <c r="C599" i="1"/>
  <c r="D599" i="1" s="1"/>
  <c r="X599" i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/>
  <c r="E602" i="1"/>
  <c r="F602" i="1"/>
  <c r="G602" i="1"/>
  <c r="H602" i="1"/>
  <c r="Y602" i="1"/>
  <c r="AE602" i="1" s="1"/>
  <c r="I602" i="1"/>
  <c r="J602" i="1"/>
  <c r="Z602" i="1" s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 s="1"/>
  <c r="E603" i="1"/>
  <c r="F603" i="1"/>
  <c r="G603" i="1"/>
  <c r="H603" i="1"/>
  <c r="Y603" i="1"/>
  <c r="AE603" i="1" s="1"/>
  <c r="I603" i="1"/>
  <c r="J603" i="1"/>
  <c r="Z603" i="1" s="1"/>
  <c r="AA603" i="1"/>
  <c r="K603" i="1"/>
  <c r="L603" i="1"/>
  <c r="V603" i="1"/>
  <c r="M603" i="1"/>
  <c r="N603" i="1"/>
  <c r="O603" i="1"/>
  <c r="P603" i="1"/>
  <c r="X603" i="1"/>
  <c r="A604" i="1"/>
  <c r="B604" i="1"/>
  <c r="C604" i="1"/>
  <c r="D604" i="1"/>
  <c r="X604" i="1" s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/>
  <c r="AE605" i="1"/>
  <c r="I605" i="1"/>
  <c r="J605" i="1"/>
  <c r="Z605" i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 s="1"/>
  <c r="I606" i="1"/>
  <c r="J606" i="1"/>
  <c r="Z606" i="1" s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 s="1"/>
  <c r="G607" i="1"/>
  <c r="H607" i="1"/>
  <c r="Y607" i="1"/>
  <c r="AE607" i="1" s="1"/>
  <c r="I607" i="1"/>
  <c r="J607" i="1"/>
  <c r="Z607" i="1"/>
  <c r="K607" i="1"/>
  <c r="L607" i="1"/>
  <c r="V607" i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/>
  <c r="E609" i="1"/>
  <c r="F609" i="1"/>
  <c r="G609" i="1"/>
  <c r="H609" i="1"/>
  <c r="Y609" i="1"/>
  <c r="AE609" i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/>
  <c r="AE610" i="1" s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 s="1"/>
  <c r="AE615" i="1" s="1"/>
  <c r="I615" i="1"/>
  <c r="J615" i="1"/>
  <c r="Z615" i="1" s="1"/>
  <c r="AA615" i="1"/>
  <c r="K615" i="1"/>
  <c r="L615" i="1"/>
  <c r="M615" i="1"/>
  <c r="N615" i="1"/>
  <c r="O615" i="1"/>
  <c r="P615" i="1"/>
  <c r="A616" i="1"/>
  <c r="B616" i="1"/>
  <c r="C616" i="1"/>
  <c r="D616" i="1" s="1"/>
  <c r="X616" i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 s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 s="1"/>
  <c r="I619" i="1"/>
  <c r="J619" i="1"/>
  <c r="Z619" i="1" s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E620" i="1"/>
  <c r="F620" i="1"/>
  <c r="G620" i="1"/>
  <c r="H620" i="1"/>
  <c r="Y620" i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X620" i="1"/>
  <c r="A621" i="1"/>
  <c r="B621" i="1"/>
  <c r="C621" i="1"/>
  <c r="D621" i="1" s="1"/>
  <c r="X621" i="1"/>
  <c r="E621" i="1"/>
  <c r="F621" i="1"/>
  <c r="R621" i="1" s="1"/>
  <c r="S621" i="1"/>
  <c r="G621" i="1"/>
  <c r="H621" i="1"/>
  <c r="Y621" i="1" s="1"/>
  <c r="AE621" i="1"/>
  <c r="I621" i="1"/>
  <c r="J621" i="1"/>
  <c r="Z621" i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/>
  <c r="AE622" i="1" s="1"/>
  <c r="I622" i="1"/>
  <c r="J622" i="1"/>
  <c r="Z622" i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X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/>
  <c r="AA628" i="1"/>
  <c r="K628" i="1"/>
  <c r="L628" i="1"/>
  <c r="V628" i="1" s="1"/>
  <c r="M628" i="1"/>
  <c r="N628" i="1"/>
  <c r="O628" i="1"/>
  <c r="P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 s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 s="1"/>
  <c r="I631" i="1"/>
  <c r="J631" i="1"/>
  <c r="Z631" i="1" s="1"/>
  <c r="AA631" i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T632" i="1" s="1"/>
  <c r="L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/>
  <c r="AE633" i="1" s="1"/>
  <c r="I633" i="1"/>
  <c r="J633" i="1"/>
  <c r="Z633" i="1" s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E635" i="1"/>
  <c r="F635" i="1"/>
  <c r="G635" i="1"/>
  <c r="H635" i="1"/>
  <c r="Y635" i="1" s="1"/>
  <c r="AE635" i="1"/>
  <c r="I635" i="1"/>
  <c r="J635" i="1"/>
  <c r="Z635" i="1" s="1"/>
  <c r="AA635" i="1" s="1"/>
  <c r="K635" i="1"/>
  <c r="L635" i="1"/>
  <c r="V635" i="1" s="1"/>
  <c r="M635" i="1"/>
  <c r="N635" i="1"/>
  <c r="O635" i="1"/>
  <c r="P635" i="1"/>
  <c r="X635" i="1"/>
  <c r="A636" i="1"/>
  <c r="B636" i="1"/>
  <c r="C636" i="1"/>
  <c r="D636" i="1" s="1"/>
  <c r="E636" i="1"/>
  <c r="F636" i="1"/>
  <c r="G636" i="1"/>
  <c r="H636" i="1"/>
  <c r="Y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X636" i="1"/>
  <c r="AE636" i="1"/>
  <c r="A637" i="1"/>
  <c r="B637" i="1"/>
  <c r="C637" i="1"/>
  <c r="D637" i="1" s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Y644" i="1"/>
  <c r="AE644" i="1"/>
  <c r="A645" i="1"/>
  <c r="B645" i="1"/>
  <c r="C645" i="1"/>
  <c r="D645" i="1" s="1"/>
  <c r="X645" i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 s="1"/>
  <c r="G648" i="1"/>
  <c r="H648" i="1"/>
  <c r="Y648" i="1" s="1"/>
  <c r="I648" i="1"/>
  <c r="J648" i="1"/>
  <c r="Z648" i="1"/>
  <c r="AA648" i="1" s="1"/>
  <c r="K648" i="1"/>
  <c r="L648" i="1"/>
  <c r="M648" i="1"/>
  <c r="N648" i="1"/>
  <c r="O648" i="1"/>
  <c r="P648" i="1"/>
  <c r="AE648" i="1"/>
  <c r="A649" i="1"/>
  <c r="B649" i="1"/>
  <c r="C649" i="1"/>
  <c r="D649" i="1" s="1"/>
  <c r="X649" i="1" s="1"/>
  <c r="E649" i="1"/>
  <c r="F649" i="1"/>
  <c r="R649" i="1" s="1"/>
  <c r="S649" i="1" s="1"/>
  <c r="G649" i="1"/>
  <c r="H649" i="1"/>
  <c r="Y649" i="1" s="1"/>
  <c r="AE649" i="1" s="1"/>
  <c r="I649" i="1"/>
  <c r="J649" i="1"/>
  <c r="Z649" i="1" s="1"/>
  <c r="AA649" i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R651" i="1" s="1"/>
  <c r="S651" i="1" s="1"/>
  <c r="F651" i="1"/>
  <c r="G651" i="1"/>
  <c r="H651" i="1"/>
  <c r="I651" i="1"/>
  <c r="J651" i="1"/>
  <c r="Z651" i="1" s="1"/>
  <c r="AA651" i="1" s="1"/>
  <c r="K651" i="1"/>
  <c r="L651" i="1"/>
  <c r="M651" i="1"/>
  <c r="N651" i="1"/>
  <c r="O651" i="1"/>
  <c r="P651" i="1"/>
  <c r="Y651" i="1"/>
  <c r="AE651" i="1" s="1"/>
  <c r="A652" i="1"/>
  <c r="B652" i="1"/>
  <c r="C652" i="1"/>
  <c r="D652" i="1" s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X652" i="1"/>
  <c r="Y652" i="1"/>
  <c r="AE652" i="1" s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/>
  <c r="E654" i="1"/>
  <c r="F654" i="1"/>
  <c r="G654" i="1"/>
  <c r="H654" i="1"/>
  <c r="Y654" i="1" s="1"/>
  <c r="AE654" i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R655" i="1" s="1"/>
  <c r="S655" i="1" s="1"/>
  <c r="F655" i="1"/>
  <c r="G655" i="1"/>
  <c r="H655" i="1"/>
  <c r="Y655" i="1"/>
  <c r="AE655" i="1"/>
  <c r="I655" i="1"/>
  <c r="J655" i="1"/>
  <c r="Z655" i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F656" i="1"/>
  <c r="R656" i="1" s="1"/>
  <c r="S656" i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X657" i="1" s="1"/>
  <c r="E657" i="1"/>
  <c r="F657" i="1"/>
  <c r="R657" i="1"/>
  <c r="S657" i="1" s="1"/>
  <c r="G657" i="1"/>
  <c r="H657" i="1"/>
  <c r="Y657" i="1" s="1"/>
  <c r="AE657" i="1" s="1"/>
  <c r="I657" i="1"/>
  <c r="J657" i="1"/>
  <c r="Z657" i="1"/>
  <c r="AA657" i="1" s="1"/>
  <c r="K657" i="1"/>
  <c r="L657" i="1"/>
  <c r="V657" i="1"/>
  <c r="M657" i="1"/>
  <c r="N657" i="1"/>
  <c r="O657" i="1"/>
  <c r="P657" i="1"/>
  <c r="A658" i="1"/>
  <c r="B658" i="1"/>
  <c r="C658" i="1"/>
  <c r="D658" i="1"/>
  <c r="X658" i="1" s="1"/>
  <c r="E658" i="1"/>
  <c r="F658" i="1"/>
  <c r="G658" i="1"/>
  <c r="H658" i="1"/>
  <c r="Y658" i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G659" i="1"/>
  <c r="H659" i="1"/>
  <c r="I659" i="1"/>
  <c r="J659" i="1"/>
  <c r="Z659" i="1" s="1"/>
  <c r="AA659" i="1" s="1"/>
  <c r="K659" i="1"/>
  <c r="L659" i="1"/>
  <c r="V659" i="1" s="1"/>
  <c r="M659" i="1"/>
  <c r="N659" i="1"/>
  <c r="O659" i="1"/>
  <c r="P659" i="1"/>
  <c r="T659" i="1"/>
  <c r="AB659" i="1"/>
  <c r="X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AE660" i="1" s="1"/>
  <c r="I660" i="1"/>
  <c r="J660" i="1"/>
  <c r="Z660" i="1"/>
  <c r="AA660" i="1"/>
  <c r="K660" i="1"/>
  <c r="L660" i="1"/>
  <c r="V660" i="1" s="1"/>
  <c r="M660" i="1"/>
  <c r="N660" i="1"/>
  <c r="O660" i="1"/>
  <c r="P660" i="1"/>
  <c r="T660" i="1"/>
  <c r="AC660" i="1" s="1"/>
  <c r="AD660" i="1" s="1"/>
  <c r="AF660" i="1" s="1"/>
  <c r="U660" i="1"/>
  <c r="A661" i="1"/>
  <c r="B661" i="1"/>
  <c r="C661" i="1"/>
  <c r="D661" i="1" s="1"/>
  <c r="X661" i="1" s="1"/>
  <c r="E661" i="1"/>
  <c r="F661" i="1"/>
  <c r="G661" i="1"/>
  <c r="H661" i="1"/>
  <c r="Y661" i="1" s="1"/>
  <c r="AE661" i="1"/>
  <c r="I661" i="1"/>
  <c r="J661" i="1"/>
  <c r="Z661" i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R663" i="1" s="1"/>
  <c r="S663" i="1" s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X664" i="1" s="1"/>
  <c r="E664" i="1"/>
  <c r="F664" i="1"/>
  <c r="R664" i="1" s="1"/>
  <c r="S664" i="1" s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X665" i="1" s="1"/>
  <c r="E665" i="1"/>
  <c r="R665" i="1" s="1"/>
  <c r="S665" i="1" s="1"/>
  <c r="F665" i="1"/>
  <c r="G665" i="1"/>
  <c r="H665" i="1"/>
  <c r="Y665" i="1" s="1"/>
  <c r="AE665" i="1" s="1"/>
  <c r="I665" i="1"/>
  <c r="J665" i="1"/>
  <c r="Z665" i="1"/>
  <c r="AA665" i="1" s="1"/>
  <c r="K665" i="1"/>
  <c r="L665" i="1"/>
  <c r="V665" i="1" s="1"/>
  <c r="M665" i="1"/>
  <c r="N665" i="1"/>
  <c r="O665" i="1"/>
  <c r="P665" i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R667" i="1" s="1"/>
  <c r="G667" i="1"/>
  <c r="H667" i="1"/>
  <c r="Y667" i="1"/>
  <c r="AE667" i="1" s="1"/>
  <c r="I667" i="1"/>
  <c r="J667" i="1"/>
  <c r="K667" i="1"/>
  <c r="L667" i="1"/>
  <c r="M667" i="1"/>
  <c r="N667" i="1"/>
  <c r="O667" i="1"/>
  <c r="P667" i="1"/>
  <c r="S667" i="1"/>
  <c r="V667" i="1"/>
  <c r="Z667" i="1"/>
  <c r="AA667" i="1" s="1"/>
  <c r="A668" i="1"/>
  <c r="B668" i="1"/>
  <c r="C668" i="1"/>
  <c r="D668" i="1" s="1"/>
  <c r="X668" i="1" s="1"/>
  <c r="E668" i="1"/>
  <c r="R668" i="1" s="1"/>
  <c r="S668" i="1" s="1"/>
  <c r="F668" i="1"/>
  <c r="G668" i="1"/>
  <c r="H668" i="1"/>
  <c r="Y668" i="1" s="1"/>
  <c r="AE668" i="1" s="1"/>
  <c r="I668" i="1"/>
  <c r="J668" i="1"/>
  <c r="Z668" i="1" s="1"/>
  <c r="AA668" i="1" s="1"/>
  <c r="K668" i="1"/>
  <c r="L668" i="1"/>
  <c r="T668" i="1" s="1"/>
  <c r="M668" i="1"/>
  <c r="N668" i="1"/>
  <c r="O668" i="1"/>
  <c r="P668" i="1"/>
  <c r="A669" i="1"/>
  <c r="B669" i="1"/>
  <c r="C669" i="1"/>
  <c r="D669" i="1"/>
  <c r="X669" i="1"/>
  <c r="E669" i="1"/>
  <c r="F669" i="1"/>
  <c r="G669" i="1"/>
  <c r="H669" i="1"/>
  <c r="Y669" i="1" s="1"/>
  <c r="AE669" i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Z670" i="1" s="1"/>
  <c r="AA670" i="1" s="1"/>
  <c r="K670" i="1"/>
  <c r="L670" i="1"/>
  <c r="M670" i="1"/>
  <c r="N670" i="1"/>
  <c r="O670" i="1"/>
  <c r="P670" i="1"/>
  <c r="A671" i="1"/>
  <c r="B671" i="1"/>
  <c r="C671" i="1"/>
  <c r="D671" i="1" s="1"/>
  <c r="X671" i="1"/>
  <c r="E671" i="1"/>
  <c r="F671" i="1"/>
  <c r="R671" i="1" s="1"/>
  <c r="S671" i="1" s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 s="1"/>
  <c r="X672" i="1" s="1"/>
  <c r="E672" i="1"/>
  <c r="F672" i="1"/>
  <c r="R672" i="1" s="1"/>
  <c r="S672" i="1" s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 s="1"/>
  <c r="E673" i="1"/>
  <c r="F673" i="1"/>
  <c r="R673" i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 s="1"/>
  <c r="X675" i="1" s="1"/>
  <c r="E675" i="1"/>
  <c r="F675" i="1"/>
  <c r="G675" i="1"/>
  <c r="H675" i="1"/>
  <c r="Y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E675" i="1"/>
  <c r="A676" i="1"/>
  <c r="B676" i="1"/>
  <c r="C676" i="1"/>
  <c r="D676" i="1" s="1"/>
  <c r="X676" i="1" s="1"/>
  <c r="E676" i="1"/>
  <c r="R676" i="1" s="1"/>
  <c r="S676" i="1" s="1"/>
  <c r="F676" i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E677" i="1"/>
  <c r="A678" i="1"/>
  <c r="B678" i="1"/>
  <c r="C678" i="1"/>
  <c r="D678" i="1" s="1"/>
  <c r="X678" i="1" s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/>
  <c r="X679" i="1" s="1"/>
  <c r="E679" i="1"/>
  <c r="F679" i="1"/>
  <c r="R679" i="1" s="1"/>
  <c r="S679" i="1" s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 s="1"/>
  <c r="AE680" i="1" s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G682" i="1"/>
  <c r="H682" i="1"/>
  <c r="Y682" i="1"/>
  <c r="AE682" i="1" s="1"/>
  <c r="I682" i="1"/>
  <c r="J682" i="1"/>
  <c r="Z682" i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 s="1"/>
  <c r="K683" i="1"/>
  <c r="L683" i="1"/>
  <c r="M683" i="1"/>
  <c r="N683" i="1"/>
  <c r="O683" i="1"/>
  <c r="P683" i="1"/>
  <c r="V683" i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 s="1"/>
  <c r="AE684" i="1" s="1"/>
  <c r="I684" i="1"/>
  <c r="J684" i="1"/>
  <c r="Z684" i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R685" i="1"/>
  <c r="S685" i="1" s="1"/>
  <c r="G685" i="1"/>
  <c r="H685" i="1"/>
  <c r="Y685" i="1" s="1"/>
  <c r="I685" i="1"/>
  <c r="J685" i="1"/>
  <c r="Z685" i="1" s="1"/>
  <c r="AA685" i="1" s="1"/>
  <c r="K685" i="1"/>
  <c r="L685" i="1"/>
  <c r="M685" i="1"/>
  <c r="N685" i="1"/>
  <c r="O685" i="1"/>
  <c r="P685" i="1"/>
  <c r="AE685" i="1"/>
  <c r="A686" i="1"/>
  <c r="B686" i="1"/>
  <c r="C686" i="1"/>
  <c r="D686" i="1"/>
  <c r="X686" i="1" s="1"/>
  <c r="E686" i="1"/>
  <c r="F686" i="1"/>
  <c r="R686" i="1" s="1"/>
  <c r="S686" i="1" s="1"/>
  <c r="G686" i="1"/>
  <c r="H686" i="1"/>
  <c r="Y686" i="1"/>
  <c r="AE686" i="1" s="1"/>
  <c r="I686" i="1"/>
  <c r="J686" i="1"/>
  <c r="Z686" i="1" s="1"/>
  <c r="AA686" i="1" s="1"/>
  <c r="K686" i="1"/>
  <c r="L686" i="1"/>
  <c r="M686" i="1"/>
  <c r="N686" i="1"/>
  <c r="O686" i="1"/>
  <c r="P686" i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 s="1"/>
  <c r="A688" i="1"/>
  <c r="B688" i="1"/>
  <c r="C688" i="1"/>
  <c r="D688" i="1" s="1"/>
  <c r="X688" i="1" s="1"/>
  <c r="E688" i="1"/>
  <c r="F688" i="1"/>
  <c r="R688" i="1" s="1"/>
  <c r="S688" i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R689" i="1" s="1"/>
  <c r="S689" i="1" s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/>
  <c r="E690" i="1"/>
  <c r="F690" i="1"/>
  <c r="G690" i="1"/>
  <c r="H690" i="1"/>
  <c r="Y690" i="1" s="1"/>
  <c r="AE690" i="1"/>
  <c r="I690" i="1"/>
  <c r="J690" i="1"/>
  <c r="Z690" i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/>
  <c r="E691" i="1"/>
  <c r="R691" i="1" s="1"/>
  <c r="S691" i="1" s="1"/>
  <c r="F691" i="1"/>
  <c r="G691" i="1"/>
  <c r="H691" i="1"/>
  <c r="Y691" i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/>
  <c r="X692" i="1"/>
  <c r="E692" i="1"/>
  <c r="R692" i="1" s="1"/>
  <c r="S692" i="1" s="1"/>
  <c r="F692" i="1"/>
  <c r="G692" i="1"/>
  <c r="H692" i="1"/>
  <c r="Y692" i="1"/>
  <c r="AE692" i="1" s="1"/>
  <c r="I692" i="1"/>
  <c r="J692" i="1"/>
  <c r="Z692" i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/>
  <c r="E693" i="1"/>
  <c r="F693" i="1"/>
  <c r="G693" i="1"/>
  <c r="H693" i="1"/>
  <c r="Y693" i="1"/>
  <c r="AE693" i="1" s="1"/>
  <c r="I693" i="1"/>
  <c r="J693" i="1"/>
  <c r="Z693" i="1"/>
  <c r="AA693" i="1" s="1"/>
  <c r="K693" i="1"/>
  <c r="L693" i="1"/>
  <c r="T693" i="1" s="1"/>
  <c r="M693" i="1"/>
  <c r="N693" i="1"/>
  <c r="O693" i="1"/>
  <c r="P693" i="1"/>
  <c r="R693" i="1"/>
  <c r="S693" i="1" s="1"/>
  <c r="A694" i="1"/>
  <c r="B694" i="1"/>
  <c r="C694" i="1"/>
  <c r="D694" i="1"/>
  <c r="X694" i="1" s="1"/>
  <c r="E694" i="1"/>
  <c r="F694" i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/>
  <c r="X695" i="1" s="1"/>
  <c r="E695" i="1"/>
  <c r="R695" i="1" s="1"/>
  <c r="S695" i="1" s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/>
  <c r="X696" i="1" s="1"/>
  <c r="E696" i="1"/>
  <c r="F696" i="1"/>
  <c r="R696" i="1" s="1"/>
  <c r="S696" i="1" s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/>
  <c r="E697" i="1"/>
  <c r="F697" i="1"/>
  <c r="R697" i="1" s="1"/>
  <c r="S697" i="1" s="1"/>
  <c r="G697" i="1"/>
  <c r="H697" i="1"/>
  <c r="Y697" i="1" s="1"/>
  <c r="AE697" i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 s="1"/>
  <c r="X698" i="1"/>
  <c r="E698" i="1"/>
  <c r="F698" i="1"/>
  <c r="R698" i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/>
  <c r="E699" i="1"/>
  <c r="F699" i="1"/>
  <c r="G699" i="1"/>
  <c r="H699" i="1"/>
  <c r="Y699" i="1"/>
  <c r="I699" i="1"/>
  <c r="J699" i="1"/>
  <c r="K699" i="1"/>
  <c r="L699" i="1"/>
  <c r="V699" i="1" s="1"/>
  <c r="M699" i="1"/>
  <c r="N699" i="1"/>
  <c r="O699" i="1"/>
  <c r="P699" i="1"/>
  <c r="Z699" i="1"/>
  <c r="AA699" i="1" s="1"/>
  <c r="AB699" i="1" s="1"/>
  <c r="AE699" i="1"/>
  <c r="A700" i="1"/>
  <c r="B700" i="1"/>
  <c r="C700" i="1"/>
  <c r="D700" i="1" s="1"/>
  <c r="X700" i="1"/>
  <c r="E700" i="1"/>
  <c r="F700" i="1"/>
  <c r="R700" i="1" s="1"/>
  <c r="S700" i="1" s="1"/>
  <c r="G700" i="1"/>
  <c r="H700" i="1"/>
  <c r="Y700" i="1"/>
  <c r="AE700" i="1" s="1"/>
  <c r="I700" i="1"/>
  <c r="J700" i="1"/>
  <c r="Z700" i="1"/>
  <c r="AA700" i="1" s="1"/>
  <c r="K700" i="1"/>
  <c r="L700" i="1"/>
  <c r="T700" i="1" s="1"/>
  <c r="M700" i="1"/>
  <c r="N700" i="1"/>
  <c r="O700" i="1"/>
  <c r="P700" i="1"/>
  <c r="A701" i="1"/>
  <c r="B701" i="1"/>
  <c r="C701" i="1"/>
  <c r="D701" i="1" s="1"/>
  <c r="X701" i="1"/>
  <c r="E701" i="1"/>
  <c r="F701" i="1"/>
  <c r="G701" i="1"/>
  <c r="H701" i="1"/>
  <c r="Y701" i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E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/>
  <c r="X703" i="1" s="1"/>
  <c r="E703" i="1"/>
  <c r="F703" i="1"/>
  <c r="R703" i="1" s="1"/>
  <c r="S703" i="1" s="1"/>
  <c r="G703" i="1"/>
  <c r="H703" i="1"/>
  <c r="Y703" i="1" s="1"/>
  <c r="I703" i="1"/>
  <c r="J703" i="1"/>
  <c r="Z703" i="1" s="1"/>
  <c r="AA703" i="1" s="1"/>
  <c r="K703" i="1"/>
  <c r="L703" i="1"/>
  <c r="M703" i="1"/>
  <c r="N703" i="1"/>
  <c r="O703" i="1"/>
  <c r="P703" i="1"/>
  <c r="AE703" i="1"/>
  <c r="A704" i="1"/>
  <c r="B704" i="1"/>
  <c r="C704" i="1"/>
  <c r="D704" i="1" s="1"/>
  <c r="X704" i="1" s="1"/>
  <c r="E704" i="1"/>
  <c r="F704" i="1"/>
  <c r="R704" i="1"/>
  <c r="S704" i="1" s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R706" i="1" s="1"/>
  <c r="S706" i="1" s="1"/>
  <c r="F706" i="1"/>
  <c r="G706" i="1"/>
  <c r="H706" i="1"/>
  <c r="Y706" i="1" s="1"/>
  <c r="AE706" i="1"/>
  <c r="I706" i="1"/>
  <c r="J706" i="1"/>
  <c r="Z706" i="1" s="1"/>
  <c r="K706" i="1"/>
  <c r="L706" i="1"/>
  <c r="M706" i="1"/>
  <c r="N706" i="1"/>
  <c r="O706" i="1"/>
  <c r="P706" i="1"/>
  <c r="V706" i="1"/>
  <c r="AA706" i="1"/>
  <c r="A707" i="1"/>
  <c r="B707" i="1"/>
  <c r="C707" i="1"/>
  <c r="D707" i="1" s="1"/>
  <c r="X707" i="1" s="1"/>
  <c r="E707" i="1"/>
  <c r="F707" i="1"/>
  <c r="G707" i="1"/>
  <c r="H707" i="1"/>
  <c r="Y707" i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 s="1"/>
  <c r="X708" i="1" s="1"/>
  <c r="E708" i="1"/>
  <c r="F708" i="1"/>
  <c r="G708" i="1"/>
  <c r="H708" i="1"/>
  <c r="Y708" i="1"/>
  <c r="AE708" i="1"/>
  <c r="I708" i="1"/>
  <c r="J708" i="1"/>
  <c r="Z708" i="1" s="1"/>
  <c r="AA708" i="1" s="1"/>
  <c r="K708" i="1"/>
  <c r="L708" i="1"/>
  <c r="V708" i="1" s="1"/>
  <c r="M708" i="1"/>
  <c r="N708" i="1"/>
  <c r="O708" i="1"/>
  <c r="P708" i="1"/>
  <c r="R708" i="1"/>
  <c r="S708" i="1" s="1"/>
  <c r="A709" i="1"/>
  <c r="B709" i="1"/>
  <c r="C709" i="1"/>
  <c r="D709" i="1"/>
  <c r="X709" i="1" s="1"/>
  <c r="E709" i="1"/>
  <c r="F709" i="1"/>
  <c r="G709" i="1"/>
  <c r="H709" i="1"/>
  <c r="Y709" i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 s="1"/>
  <c r="E710" i="1"/>
  <c r="R710" i="1" s="1"/>
  <c r="S710" i="1" s="1"/>
  <c r="F710" i="1"/>
  <c r="G710" i="1"/>
  <c r="H710" i="1"/>
  <c r="Y710" i="1" s="1"/>
  <c r="AE710" i="1" s="1"/>
  <c r="I710" i="1"/>
  <c r="J710" i="1"/>
  <c r="Z710" i="1" s="1"/>
  <c r="AA710" i="1" s="1"/>
  <c r="K710" i="1"/>
  <c r="L710" i="1"/>
  <c r="M710" i="1"/>
  <c r="N710" i="1"/>
  <c r="O710" i="1"/>
  <c r="P710" i="1"/>
  <c r="A711" i="1"/>
  <c r="B711" i="1"/>
  <c r="C711" i="1"/>
  <c r="D711" i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R714" i="1" s="1"/>
  <c r="S714" i="1" s="1"/>
  <c r="F714" i="1"/>
  <c r="G714" i="1"/>
  <c r="H714" i="1"/>
  <c r="Y714" i="1" s="1"/>
  <c r="AE714" i="1" s="1"/>
  <c r="I714" i="1"/>
  <c r="J714" i="1"/>
  <c r="Z714" i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/>
  <c r="E715" i="1"/>
  <c r="F715" i="1"/>
  <c r="G715" i="1"/>
  <c r="H715" i="1"/>
  <c r="Y715" i="1" s="1"/>
  <c r="AE715" i="1" s="1"/>
  <c r="I715" i="1"/>
  <c r="J715" i="1"/>
  <c r="Z715" i="1"/>
  <c r="AA715" i="1"/>
  <c r="K715" i="1"/>
  <c r="L715" i="1"/>
  <c r="V715" i="1" s="1"/>
  <c r="M715" i="1"/>
  <c r="N715" i="1"/>
  <c r="O715" i="1"/>
  <c r="P715" i="1"/>
  <c r="R715" i="1"/>
  <c r="S715" i="1"/>
  <c r="A716" i="1"/>
  <c r="B716" i="1"/>
  <c r="C716" i="1"/>
  <c r="D716" i="1"/>
  <c r="X716" i="1" s="1"/>
  <c r="E716" i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 s="1"/>
  <c r="E717" i="1"/>
  <c r="F717" i="1"/>
  <c r="R717" i="1" s="1"/>
  <c r="S717" i="1" s="1"/>
  <c r="G717" i="1"/>
  <c r="H717" i="1"/>
  <c r="Y717" i="1"/>
  <c r="AE717" i="1" s="1"/>
  <c r="I717" i="1"/>
  <c r="J717" i="1"/>
  <c r="Z717" i="1" s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 s="1"/>
  <c r="A720" i="1"/>
  <c r="B720" i="1"/>
  <c r="C720" i="1"/>
  <c r="D720" i="1"/>
  <c r="X720" i="1" s="1"/>
  <c r="E720" i="1"/>
  <c r="F720" i="1"/>
  <c r="R720" i="1" s="1"/>
  <c r="S720" i="1" s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R721" i="1" s="1"/>
  <c r="S721" i="1" s="1"/>
  <c r="G721" i="1"/>
  <c r="H721" i="1"/>
  <c r="Y721" i="1"/>
  <c r="AE721" i="1" s="1"/>
  <c r="I721" i="1"/>
  <c r="J721" i="1"/>
  <c r="Z721" i="1" s="1"/>
  <c r="AA721" i="1" s="1"/>
  <c r="AB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/>
  <c r="AA722" i="1" s="1"/>
  <c r="K722" i="1"/>
  <c r="L722" i="1"/>
  <c r="M722" i="1"/>
  <c r="N722" i="1"/>
  <c r="O722" i="1"/>
  <c r="P722" i="1"/>
  <c r="V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 s="1"/>
  <c r="AE723" i="1" s="1"/>
  <c r="I723" i="1"/>
  <c r="J723" i="1"/>
  <c r="Z723" i="1" s="1"/>
  <c r="AA723" i="1" s="1"/>
  <c r="K723" i="1"/>
  <c r="L723" i="1"/>
  <c r="M723" i="1"/>
  <c r="N723" i="1"/>
  <c r="O723" i="1"/>
  <c r="P723" i="1"/>
  <c r="V723" i="1"/>
  <c r="A724" i="1"/>
  <c r="B724" i="1"/>
  <c r="C724" i="1"/>
  <c r="D724" i="1" s="1"/>
  <c r="X724" i="1"/>
  <c r="E724" i="1"/>
  <c r="F724" i="1"/>
  <c r="R724" i="1" s="1"/>
  <c r="S724" i="1" s="1"/>
  <c r="G724" i="1"/>
  <c r="H724" i="1"/>
  <c r="Y724" i="1" s="1"/>
  <c r="AE724" i="1" s="1"/>
  <c r="I724" i="1"/>
  <c r="J724" i="1"/>
  <c r="Z724" i="1"/>
  <c r="AA724" i="1" s="1"/>
  <c r="K724" i="1"/>
  <c r="L724" i="1"/>
  <c r="T724" i="1" s="1"/>
  <c r="M724" i="1"/>
  <c r="N724" i="1"/>
  <c r="O724" i="1"/>
  <c r="P724" i="1"/>
  <c r="V724" i="1"/>
  <c r="A725" i="1"/>
  <c r="B725" i="1"/>
  <c r="C725" i="1"/>
  <c r="D725" i="1"/>
  <c r="X725" i="1"/>
  <c r="E725" i="1"/>
  <c r="F725" i="1"/>
  <c r="R725" i="1" s="1"/>
  <c r="S725" i="1" s="1"/>
  <c r="G725" i="1"/>
  <c r="H725" i="1"/>
  <c r="Y725" i="1"/>
  <c r="I725" i="1"/>
  <c r="J725" i="1"/>
  <c r="Z725" i="1"/>
  <c r="AA725" i="1" s="1"/>
  <c r="K725" i="1"/>
  <c r="L725" i="1"/>
  <c r="T725" i="1" s="1"/>
  <c r="M725" i="1"/>
  <c r="N725" i="1"/>
  <c r="O725" i="1"/>
  <c r="P725" i="1"/>
  <c r="AE725" i="1"/>
  <c r="A726" i="1"/>
  <c r="B726" i="1"/>
  <c r="C726" i="1"/>
  <c r="D726" i="1"/>
  <c r="X726" i="1"/>
  <c r="E726" i="1"/>
  <c r="F726" i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R726" i="1"/>
  <c r="S726" i="1" s="1"/>
  <c r="Z726" i="1"/>
  <c r="AA726" i="1"/>
  <c r="A727" i="1"/>
  <c r="B727" i="1"/>
  <c r="C727" i="1"/>
  <c r="D727" i="1" s="1"/>
  <c r="X727" i="1"/>
  <c r="E727" i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 s="1"/>
  <c r="X728" i="1" s="1"/>
  <c r="E728" i="1"/>
  <c r="F728" i="1"/>
  <c r="R728" i="1"/>
  <c r="S728" i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F729" i="1"/>
  <c r="R729" i="1" s="1"/>
  <c r="S729" i="1" s="1"/>
  <c r="G729" i="1"/>
  <c r="H729" i="1"/>
  <c r="Y729" i="1"/>
  <c r="AE729" i="1" s="1"/>
  <c r="I729" i="1"/>
  <c r="J729" i="1"/>
  <c r="Z729" i="1" s="1"/>
  <c r="AA729" i="1" s="1"/>
  <c r="AB729" i="1" s="1"/>
  <c r="K729" i="1"/>
  <c r="L729" i="1"/>
  <c r="V729" i="1" s="1"/>
  <c r="M729" i="1"/>
  <c r="N729" i="1"/>
  <c r="O729" i="1"/>
  <c r="P729" i="1"/>
  <c r="A730" i="1"/>
  <c r="B730" i="1"/>
  <c r="C730" i="1"/>
  <c r="D730" i="1" s="1"/>
  <c r="X730" i="1" s="1"/>
  <c r="E730" i="1"/>
  <c r="F730" i="1"/>
  <c r="R730" i="1"/>
  <c r="S730" i="1" s="1"/>
  <c r="G730" i="1"/>
  <c r="H730" i="1"/>
  <c r="Y730" i="1" s="1"/>
  <c r="AE730" i="1" s="1"/>
  <c r="I730" i="1"/>
  <c r="J730" i="1"/>
  <c r="Z730" i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/>
  <c r="S731" i="1"/>
  <c r="G731" i="1"/>
  <c r="H731" i="1"/>
  <c r="Y731" i="1" s="1"/>
  <c r="AE731" i="1" s="1"/>
  <c r="I731" i="1"/>
  <c r="J731" i="1"/>
  <c r="Z731" i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/>
  <c r="E732" i="1"/>
  <c r="F732" i="1"/>
  <c r="R732" i="1" s="1"/>
  <c r="S732" i="1" s="1"/>
  <c r="G732" i="1"/>
  <c r="H732" i="1"/>
  <c r="Y732" i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 s="1"/>
  <c r="X733" i="1"/>
  <c r="E733" i="1"/>
  <c r="F733" i="1"/>
  <c r="R733" i="1"/>
  <c r="S733" i="1" s="1"/>
  <c r="G733" i="1"/>
  <c r="H733" i="1"/>
  <c r="Y733" i="1" s="1"/>
  <c r="AE733" i="1"/>
  <c r="I733" i="1"/>
  <c r="J733" i="1"/>
  <c r="Z733" i="1" s="1"/>
  <c r="AA733" i="1" s="1"/>
  <c r="K733" i="1"/>
  <c r="L733" i="1"/>
  <c r="V733" i="1" s="1"/>
  <c r="M733" i="1"/>
  <c r="N733" i="1"/>
  <c r="O733" i="1"/>
  <c r="P733" i="1"/>
  <c r="A734" i="1"/>
  <c r="B734" i="1"/>
  <c r="C734" i="1"/>
  <c r="D734" i="1" s="1"/>
  <c r="X734" i="1"/>
  <c r="E734" i="1"/>
  <c r="R734" i="1" s="1"/>
  <c r="S734" i="1" s="1"/>
  <c r="F734" i="1"/>
  <c r="G734" i="1"/>
  <c r="H734" i="1"/>
  <c r="Y734" i="1" s="1"/>
  <c r="I734" i="1"/>
  <c r="J734" i="1"/>
  <c r="K734" i="1"/>
  <c r="L734" i="1"/>
  <c r="M734" i="1"/>
  <c r="N734" i="1"/>
  <c r="O734" i="1"/>
  <c r="P734" i="1"/>
  <c r="V734" i="1"/>
  <c r="Z734" i="1"/>
  <c r="AA734" i="1"/>
  <c r="AE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G736" i="1"/>
  <c r="H736" i="1"/>
  <c r="Y736" i="1" s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 s="1"/>
  <c r="AA737" i="1"/>
  <c r="K737" i="1"/>
  <c r="L737" i="1"/>
  <c r="M737" i="1"/>
  <c r="N737" i="1"/>
  <c r="O737" i="1"/>
  <c r="P737" i="1"/>
  <c r="V737" i="1"/>
  <c r="A738" i="1"/>
  <c r="B738" i="1"/>
  <c r="C738" i="1"/>
  <c r="D738" i="1"/>
  <c r="X738" i="1" s="1"/>
  <c r="E738" i="1"/>
  <c r="F738" i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/>
  <c r="E739" i="1"/>
  <c r="F739" i="1"/>
  <c r="R739" i="1" s="1"/>
  <c r="S739" i="1" s="1"/>
  <c r="G739" i="1"/>
  <c r="H739" i="1"/>
  <c r="Y739" i="1"/>
  <c r="AE739" i="1" s="1"/>
  <c r="I739" i="1"/>
  <c r="J739" i="1"/>
  <c r="Z739" i="1" s="1"/>
  <c r="K739" i="1"/>
  <c r="L739" i="1"/>
  <c r="M739" i="1"/>
  <c r="N739" i="1"/>
  <c r="O739" i="1"/>
  <c r="P739" i="1"/>
  <c r="AA739" i="1"/>
  <c r="A740" i="1"/>
  <c r="B740" i="1"/>
  <c r="C740" i="1"/>
  <c r="D740" i="1"/>
  <c r="X740" i="1"/>
  <c r="E740" i="1"/>
  <c r="F740" i="1"/>
  <c r="R740" i="1"/>
  <c r="S740" i="1" s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F741" i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R742" i="1" s="1"/>
  <c r="S742" i="1" s="1"/>
  <c r="G742" i="1"/>
  <c r="H742" i="1"/>
  <c r="Y742" i="1"/>
  <c r="AE742" i="1" s="1"/>
  <c r="I742" i="1"/>
  <c r="J742" i="1"/>
  <c r="Z742" i="1" s="1"/>
  <c r="K742" i="1"/>
  <c r="L742" i="1"/>
  <c r="M742" i="1"/>
  <c r="N742" i="1"/>
  <c r="O742" i="1"/>
  <c r="P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/>
  <c r="AE745" i="1"/>
  <c r="I745" i="1"/>
  <c r="J745" i="1"/>
  <c r="Z745" i="1" s="1"/>
  <c r="AA745" i="1" s="1"/>
  <c r="K745" i="1"/>
  <c r="T745" i="1" s="1"/>
  <c r="AC745" i="1" s="1"/>
  <c r="AD745" i="1" s="1"/>
  <c r="L745" i="1"/>
  <c r="M745" i="1"/>
  <c r="N745" i="1"/>
  <c r="O745" i="1"/>
  <c r="P745" i="1"/>
  <c r="R745" i="1"/>
  <c r="S745" i="1" s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 s="1"/>
  <c r="AE746" i="1"/>
  <c r="I746" i="1"/>
  <c r="J746" i="1"/>
  <c r="Z746" i="1" s="1"/>
  <c r="AA746" i="1" s="1"/>
  <c r="K746" i="1"/>
  <c r="T746" i="1" s="1"/>
  <c r="AC746" i="1" s="1"/>
  <c r="AD746" i="1" s="1"/>
  <c r="L746" i="1"/>
  <c r="M746" i="1"/>
  <c r="N746" i="1"/>
  <c r="O746" i="1"/>
  <c r="P746" i="1"/>
  <c r="A747" i="1"/>
  <c r="B747" i="1"/>
  <c r="C747" i="1"/>
  <c r="D747" i="1"/>
  <c r="X747" i="1" s="1"/>
  <c r="E747" i="1"/>
  <c r="R747" i="1" s="1"/>
  <c r="S747" i="1" s="1"/>
  <c r="F747" i="1"/>
  <c r="G747" i="1"/>
  <c r="H747" i="1"/>
  <c r="Y747" i="1"/>
  <c r="AE747" i="1" s="1"/>
  <c r="I747" i="1"/>
  <c r="J747" i="1"/>
  <c r="Z747" i="1" s="1"/>
  <c r="AA747" i="1" s="1"/>
  <c r="AB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 s="1"/>
  <c r="S748" i="1" s="1"/>
  <c r="G748" i="1"/>
  <c r="H748" i="1"/>
  <c r="Y748" i="1" s="1"/>
  <c r="AE748" i="1" s="1"/>
  <c r="I748" i="1"/>
  <c r="J748" i="1"/>
  <c r="Z748" i="1" s="1"/>
  <c r="K748" i="1"/>
  <c r="L748" i="1"/>
  <c r="M748" i="1"/>
  <c r="N748" i="1"/>
  <c r="O748" i="1"/>
  <c r="P748" i="1"/>
  <c r="AA748" i="1"/>
  <c r="A749" i="1"/>
  <c r="B749" i="1"/>
  <c r="C749" i="1"/>
  <c r="D749" i="1"/>
  <c r="X749" i="1"/>
  <c r="E749" i="1"/>
  <c r="F749" i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/>
  <c r="X750" i="1" s="1"/>
  <c r="E750" i="1"/>
  <c r="F750" i="1"/>
  <c r="R750" i="1" s="1"/>
  <c r="S750" i="1" s="1"/>
  <c r="G750" i="1"/>
  <c r="H750" i="1"/>
  <c r="Y750" i="1"/>
  <c r="AE750" i="1"/>
  <c r="I750" i="1"/>
  <c r="J750" i="1"/>
  <c r="K750" i="1"/>
  <c r="L750" i="1"/>
  <c r="T750" i="1" s="1"/>
  <c r="AC750" i="1" s="1"/>
  <c r="AD750" i="1"/>
  <c r="M750" i="1"/>
  <c r="N750" i="1"/>
  <c r="O750" i="1"/>
  <c r="P750" i="1"/>
  <c r="Z750" i="1"/>
  <c r="AA750" i="1" s="1"/>
  <c r="A751" i="1"/>
  <c r="B751" i="1"/>
  <c r="C751" i="1"/>
  <c r="D751" i="1" s="1"/>
  <c r="X751" i="1" s="1"/>
  <c r="E751" i="1"/>
  <c r="F751" i="1"/>
  <c r="R751" i="1" s="1"/>
  <c r="S751" i="1" s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 s="1"/>
  <c r="E752" i="1"/>
  <c r="R752" i="1" s="1"/>
  <c r="S752" i="1" s="1"/>
  <c r="F752" i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/>
  <c r="E753" i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/>
  <c r="X754" i="1" s="1"/>
  <c r="E754" i="1"/>
  <c r="F754" i="1"/>
  <c r="G754" i="1"/>
  <c r="H754" i="1"/>
  <c r="Y754" i="1"/>
  <c r="AE754" i="1"/>
  <c r="I754" i="1"/>
  <c r="J754" i="1"/>
  <c r="Z754" i="1" s="1"/>
  <c r="K754" i="1"/>
  <c r="T754" i="1" s="1"/>
  <c r="L754" i="1"/>
  <c r="M754" i="1"/>
  <c r="N754" i="1"/>
  <c r="O754" i="1"/>
  <c r="P754" i="1"/>
  <c r="R754" i="1"/>
  <c r="S754" i="1" s="1"/>
  <c r="AA754" i="1"/>
  <c r="A755" i="1"/>
  <c r="B755" i="1"/>
  <c r="C755" i="1"/>
  <c r="D755" i="1"/>
  <c r="X755" i="1" s="1"/>
  <c r="E755" i="1"/>
  <c r="R755" i="1" s="1"/>
  <c r="S755" i="1" s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/>
  <c r="AE757" i="1"/>
  <c r="I757" i="1"/>
  <c r="J757" i="1"/>
  <c r="Z757" i="1" s="1"/>
  <c r="AA757" i="1" s="1"/>
  <c r="K757" i="1"/>
  <c r="T757" i="1" s="1"/>
  <c r="AC757" i="1" s="1"/>
  <c r="AD757" i="1" s="1"/>
  <c r="L757" i="1"/>
  <c r="M757" i="1"/>
  <c r="N757" i="1"/>
  <c r="O757" i="1"/>
  <c r="P757" i="1"/>
  <c r="R757" i="1"/>
  <c r="S757" i="1" s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 s="1"/>
  <c r="AE758" i="1"/>
  <c r="I758" i="1"/>
  <c r="J758" i="1"/>
  <c r="Z758" i="1" s="1"/>
  <c r="AA758" i="1" s="1"/>
  <c r="K758" i="1"/>
  <c r="T758" i="1" s="1"/>
  <c r="AC758" i="1" s="1"/>
  <c r="AD758" i="1" s="1"/>
  <c r="L758" i="1"/>
  <c r="M758" i="1"/>
  <c r="N758" i="1"/>
  <c r="O758" i="1"/>
  <c r="P758" i="1"/>
  <c r="A759" i="1"/>
  <c r="B759" i="1"/>
  <c r="C759" i="1"/>
  <c r="D759" i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Z759" i="1" s="1"/>
  <c r="AA759" i="1" s="1"/>
  <c r="AB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R760" i="1" s="1"/>
  <c r="G760" i="1"/>
  <c r="H760" i="1"/>
  <c r="Y760" i="1"/>
  <c r="AE760" i="1"/>
  <c r="I760" i="1"/>
  <c r="J760" i="1"/>
  <c r="Z760" i="1" s="1"/>
  <c r="K760" i="1"/>
  <c r="L760" i="1"/>
  <c r="T760" i="1" s="1"/>
  <c r="M760" i="1"/>
  <c r="N760" i="1"/>
  <c r="O760" i="1"/>
  <c r="P760" i="1"/>
  <c r="S760" i="1"/>
  <c r="AA760" i="1"/>
  <c r="A761" i="1"/>
  <c r="B761" i="1"/>
  <c r="C761" i="1"/>
  <c r="D761" i="1"/>
  <c r="X761" i="1"/>
  <c r="E761" i="1"/>
  <c r="R761" i="1" s="1"/>
  <c r="F761" i="1"/>
  <c r="G761" i="1"/>
  <c r="H761" i="1"/>
  <c r="Y761" i="1"/>
  <c r="AE761" i="1" s="1"/>
  <c r="I761" i="1"/>
  <c r="J761" i="1"/>
  <c r="K761" i="1"/>
  <c r="L761" i="1"/>
  <c r="T761" i="1"/>
  <c r="AC761" i="1" s="1"/>
  <c r="AD761" i="1" s="1"/>
  <c r="M761" i="1"/>
  <c r="N761" i="1"/>
  <c r="O761" i="1"/>
  <c r="P761" i="1"/>
  <c r="S761" i="1"/>
  <c r="Z761" i="1"/>
  <c r="AA761" i="1" s="1"/>
  <c r="A762" i="1"/>
  <c r="B762" i="1"/>
  <c r="C762" i="1"/>
  <c r="D762" i="1"/>
  <c r="X762" i="1" s="1"/>
  <c r="E762" i="1"/>
  <c r="F762" i="1"/>
  <c r="R762" i="1" s="1"/>
  <c r="S762" i="1" s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 s="1"/>
  <c r="AA763" i="1"/>
  <c r="K763" i="1"/>
  <c r="L763" i="1"/>
  <c r="M763" i="1"/>
  <c r="N763" i="1"/>
  <c r="O763" i="1"/>
  <c r="P763" i="1"/>
  <c r="A764" i="1"/>
  <c r="B764" i="1"/>
  <c r="C764" i="1"/>
  <c r="D764" i="1" s="1"/>
  <c r="X764" i="1"/>
  <c r="E764" i="1"/>
  <c r="R764" i="1" s="1"/>
  <c r="S764" i="1" s="1"/>
  <c r="F764" i="1"/>
  <c r="G764" i="1"/>
  <c r="H764" i="1"/>
  <c r="Y764" i="1"/>
  <c r="AE764" i="1"/>
  <c r="I764" i="1"/>
  <c r="J764" i="1"/>
  <c r="Z764" i="1" s="1"/>
  <c r="AA764" i="1" s="1"/>
  <c r="K764" i="1"/>
  <c r="T764" i="1" s="1"/>
  <c r="L764" i="1"/>
  <c r="M764" i="1"/>
  <c r="N764" i="1"/>
  <c r="O764" i="1"/>
  <c r="P764" i="1"/>
  <c r="A765" i="1"/>
  <c r="B765" i="1"/>
  <c r="C765" i="1"/>
  <c r="D765" i="1" s="1"/>
  <c r="X765" i="1"/>
  <c r="E765" i="1"/>
  <c r="R765" i="1" s="1"/>
  <c r="S765" i="1" s="1"/>
  <c r="F765" i="1"/>
  <c r="G765" i="1"/>
  <c r="H765" i="1"/>
  <c r="Y765" i="1"/>
  <c r="AE765" i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/>
  <c r="X766" i="1"/>
  <c r="E766" i="1"/>
  <c r="F766" i="1"/>
  <c r="R766" i="1" s="1"/>
  <c r="S766" i="1"/>
  <c r="G766" i="1"/>
  <c r="H766" i="1"/>
  <c r="Y766" i="1" s="1"/>
  <c r="AE766" i="1" s="1"/>
  <c r="I766" i="1"/>
  <c r="J766" i="1"/>
  <c r="Z766" i="1" s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R767" i="1" s="1"/>
  <c r="S767" i="1" s="1"/>
  <c r="G767" i="1"/>
  <c r="H767" i="1"/>
  <c r="Y767" i="1"/>
  <c r="AE767" i="1"/>
  <c r="I767" i="1"/>
  <c r="J767" i="1"/>
  <c r="Z767" i="1" s="1"/>
  <c r="AA767" i="1" s="1"/>
  <c r="K767" i="1"/>
  <c r="L767" i="1"/>
  <c r="T767" i="1"/>
  <c r="AC767" i="1" s="1"/>
  <c r="AD767" i="1" s="1"/>
  <c r="M767" i="1"/>
  <c r="N767" i="1"/>
  <c r="O767" i="1"/>
  <c r="P767" i="1"/>
  <c r="A768" i="1"/>
  <c r="B768" i="1"/>
  <c r="C768" i="1"/>
  <c r="D768" i="1"/>
  <c r="X768" i="1" s="1"/>
  <c r="E768" i="1"/>
  <c r="R768" i="1" s="1"/>
  <c r="F768" i="1"/>
  <c r="G768" i="1"/>
  <c r="H768" i="1"/>
  <c r="Y768" i="1"/>
  <c r="AE768" i="1"/>
  <c r="I768" i="1"/>
  <c r="J768" i="1"/>
  <c r="Z768" i="1" s="1"/>
  <c r="AA768" i="1" s="1"/>
  <c r="K768" i="1"/>
  <c r="L768" i="1"/>
  <c r="T768" i="1"/>
  <c r="AC768" i="1" s="1"/>
  <c r="AD768" i="1"/>
  <c r="M768" i="1"/>
  <c r="N768" i="1"/>
  <c r="O768" i="1"/>
  <c r="P768" i="1"/>
  <c r="S768" i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 s="1"/>
  <c r="AE769" i="1" s="1"/>
  <c r="AF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R770" i="1" s="1"/>
  <c r="S770" i="1" s="1"/>
  <c r="G770" i="1"/>
  <c r="H770" i="1"/>
  <c r="Y770" i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 s="1"/>
  <c r="E771" i="1"/>
  <c r="F771" i="1"/>
  <c r="R771" i="1" s="1"/>
  <c r="S771" i="1" s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 s="1"/>
  <c r="S772" i="1" s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F773" i="1"/>
  <c r="R773" i="1"/>
  <c r="S773" i="1" s="1"/>
  <c r="G773" i="1"/>
  <c r="H773" i="1"/>
  <c r="Y773" i="1"/>
  <c r="AE773" i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/>
  <c r="E774" i="1"/>
  <c r="F774" i="1"/>
  <c r="G774" i="1"/>
  <c r="H774" i="1"/>
  <c r="Y774" i="1" s="1"/>
  <c r="AE774" i="1"/>
  <c r="I774" i="1"/>
  <c r="J774" i="1"/>
  <c r="K774" i="1"/>
  <c r="L774" i="1"/>
  <c r="M774" i="1"/>
  <c r="N774" i="1"/>
  <c r="O774" i="1"/>
  <c r="P774" i="1"/>
  <c r="R774" i="1"/>
  <c r="S774" i="1"/>
  <c r="Z774" i="1"/>
  <c r="AA774" i="1" s="1"/>
  <c r="A775" i="1"/>
  <c r="B775" i="1"/>
  <c r="C775" i="1"/>
  <c r="D775" i="1"/>
  <c r="X775" i="1"/>
  <c r="E775" i="1"/>
  <c r="F775" i="1"/>
  <c r="R775" i="1" s="1"/>
  <c r="S775" i="1" s="1"/>
  <c r="G775" i="1"/>
  <c r="H775" i="1"/>
  <c r="Y775" i="1"/>
  <c r="AE775" i="1" s="1"/>
  <c r="I775" i="1"/>
  <c r="J775" i="1"/>
  <c r="Z775" i="1" s="1"/>
  <c r="AA775" i="1" s="1"/>
  <c r="K775" i="1"/>
  <c r="L775" i="1"/>
  <c r="M775" i="1"/>
  <c r="N775" i="1"/>
  <c r="O775" i="1"/>
  <c r="P775" i="1"/>
  <c r="A776" i="1"/>
  <c r="B776" i="1"/>
  <c r="C776" i="1"/>
  <c r="D776" i="1"/>
  <c r="X776" i="1"/>
  <c r="E776" i="1"/>
  <c r="F776" i="1"/>
  <c r="G776" i="1"/>
  <c r="H776" i="1"/>
  <c r="Y776" i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 s="1"/>
  <c r="X777" i="1" s="1"/>
  <c r="E777" i="1"/>
  <c r="R777" i="1" s="1"/>
  <c r="S777" i="1" s="1"/>
  <c r="F777" i="1"/>
  <c r="G777" i="1"/>
  <c r="H777" i="1"/>
  <c r="Y777" i="1"/>
  <c r="AE777" i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G778" i="1"/>
  <c r="H778" i="1"/>
  <c r="Y778" i="1"/>
  <c r="AE778" i="1" s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A779" i="1"/>
  <c r="B779" i="1"/>
  <c r="C779" i="1"/>
  <c r="D779" i="1" s="1"/>
  <c r="X779" i="1" s="1"/>
  <c r="E779" i="1"/>
  <c r="F779" i="1"/>
  <c r="G779" i="1"/>
  <c r="H779" i="1"/>
  <c r="Y779" i="1"/>
  <c r="AE779" i="1"/>
  <c r="I779" i="1"/>
  <c r="J779" i="1"/>
  <c r="Z779" i="1" s="1"/>
  <c r="AA779" i="1" s="1"/>
  <c r="AB779" i="1" s="1"/>
  <c r="K779" i="1"/>
  <c r="L779" i="1"/>
  <c r="T779" i="1"/>
  <c r="AC779" i="1" s="1"/>
  <c r="AD779" i="1" s="1"/>
  <c r="M779" i="1"/>
  <c r="N779" i="1"/>
  <c r="O779" i="1"/>
  <c r="P779" i="1"/>
  <c r="R779" i="1"/>
  <c r="S779" i="1"/>
  <c r="A780" i="1"/>
  <c r="B780" i="1"/>
  <c r="C780" i="1"/>
  <c r="D780" i="1" s="1"/>
  <c r="X780" i="1" s="1"/>
  <c r="E780" i="1"/>
  <c r="R780" i="1" s="1"/>
  <c r="S780" i="1" s="1"/>
  <c r="F780" i="1"/>
  <c r="G780" i="1"/>
  <c r="H780" i="1"/>
  <c r="Y780" i="1"/>
  <c r="AE780" i="1" s="1"/>
  <c r="AF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 s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/>
  <c r="I782" i="1"/>
  <c r="J782" i="1"/>
  <c r="Z782" i="1" s="1"/>
  <c r="K782" i="1"/>
  <c r="L782" i="1"/>
  <c r="T782" i="1"/>
  <c r="AC782" i="1" s="1"/>
  <c r="AD782" i="1" s="1"/>
  <c r="AF782" i="1" s="1"/>
  <c r="M782" i="1"/>
  <c r="N782" i="1"/>
  <c r="O782" i="1"/>
  <c r="P782" i="1"/>
  <c r="R782" i="1"/>
  <c r="S782" i="1"/>
  <c r="AA782" i="1"/>
  <c r="A783" i="1"/>
  <c r="B783" i="1"/>
  <c r="C783" i="1"/>
  <c r="D783" i="1" s="1"/>
  <c r="X783" i="1" s="1"/>
  <c r="E783" i="1"/>
  <c r="R783" i="1" s="1"/>
  <c r="F783" i="1"/>
  <c r="G783" i="1"/>
  <c r="H783" i="1"/>
  <c r="Y783" i="1"/>
  <c r="AE783" i="1" s="1"/>
  <c r="I783" i="1"/>
  <c r="J783" i="1"/>
  <c r="K783" i="1"/>
  <c r="L783" i="1"/>
  <c r="T783" i="1"/>
  <c r="AC783" i="1" s="1"/>
  <c r="AD783" i="1" s="1"/>
  <c r="M783" i="1"/>
  <c r="N783" i="1"/>
  <c r="O783" i="1"/>
  <c r="P783" i="1"/>
  <c r="S783" i="1"/>
  <c r="Z783" i="1"/>
  <c r="AA783" i="1" s="1"/>
  <c r="AB783" i="1" s="1"/>
  <c r="A784" i="1"/>
  <c r="B784" i="1"/>
  <c r="C784" i="1"/>
  <c r="D784" i="1"/>
  <c r="X784" i="1" s="1"/>
  <c r="E784" i="1"/>
  <c r="F784" i="1"/>
  <c r="R784" i="1"/>
  <c r="S784" i="1" s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/>
  <c r="AE785" i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R786" i="1" s="1"/>
  <c r="S786" i="1" s="1"/>
  <c r="F786" i="1"/>
  <c r="G786" i="1"/>
  <c r="H786" i="1"/>
  <c r="Y786" i="1"/>
  <c r="AE786" i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/>
  <c r="AE787" i="1"/>
  <c r="I787" i="1"/>
  <c r="J787" i="1"/>
  <c r="Z787" i="1" s="1"/>
  <c r="K787" i="1"/>
  <c r="L787" i="1"/>
  <c r="T787" i="1" s="1"/>
  <c r="U787" i="1"/>
  <c r="M787" i="1"/>
  <c r="N787" i="1"/>
  <c r="O787" i="1"/>
  <c r="P787" i="1"/>
  <c r="AA787" i="1"/>
  <c r="A788" i="1"/>
  <c r="B788" i="1"/>
  <c r="C788" i="1"/>
  <c r="D788" i="1" s="1"/>
  <c r="X788" i="1" s="1"/>
  <c r="E788" i="1"/>
  <c r="F788" i="1"/>
  <c r="R788" i="1"/>
  <c r="S788" i="1" s="1"/>
  <c r="G788" i="1"/>
  <c r="H788" i="1"/>
  <c r="Y788" i="1" s="1"/>
  <c r="I788" i="1"/>
  <c r="J788" i="1"/>
  <c r="Z788" i="1"/>
  <c r="AA788" i="1" s="1"/>
  <c r="K788" i="1"/>
  <c r="L788" i="1"/>
  <c r="V788" i="1" s="1"/>
  <c r="M788" i="1"/>
  <c r="N788" i="1"/>
  <c r="O788" i="1"/>
  <c r="P788" i="1"/>
  <c r="AE788" i="1"/>
  <c r="A789" i="1"/>
  <c r="B789" i="1"/>
  <c r="C789" i="1"/>
  <c r="D789" i="1" s="1"/>
  <c r="X789" i="1" s="1"/>
  <c r="E789" i="1"/>
  <c r="R789" i="1" s="1"/>
  <c r="S789" i="1" s="1"/>
  <c r="F789" i="1"/>
  <c r="G789" i="1"/>
  <c r="H789" i="1"/>
  <c r="Y789" i="1"/>
  <c r="AE789" i="1" s="1"/>
  <c r="I789" i="1"/>
  <c r="J789" i="1"/>
  <c r="Z789" i="1" s="1"/>
  <c r="K789" i="1"/>
  <c r="L789" i="1"/>
  <c r="V789" i="1"/>
  <c r="M789" i="1"/>
  <c r="N789" i="1"/>
  <c r="O789" i="1"/>
  <c r="P789" i="1"/>
  <c r="AA789" i="1"/>
  <c r="A790" i="1"/>
  <c r="B790" i="1"/>
  <c r="C790" i="1"/>
  <c r="D790" i="1" s="1"/>
  <c r="X790" i="1" s="1"/>
  <c r="E790" i="1"/>
  <c r="R790" i="1" s="1"/>
  <c r="S790" i="1" s="1"/>
  <c r="F790" i="1"/>
  <c r="G790" i="1"/>
  <c r="H790" i="1"/>
  <c r="Y790" i="1"/>
  <c r="AE790" i="1" s="1"/>
  <c r="I790" i="1"/>
  <c r="J790" i="1"/>
  <c r="Z790" i="1" s="1"/>
  <c r="K790" i="1"/>
  <c r="L790" i="1"/>
  <c r="V790" i="1"/>
  <c r="M790" i="1"/>
  <c r="N790" i="1"/>
  <c r="O790" i="1"/>
  <c r="P790" i="1"/>
  <c r="AA790" i="1"/>
  <c r="A791" i="1"/>
  <c r="B791" i="1"/>
  <c r="C791" i="1"/>
  <c r="D791" i="1" s="1"/>
  <c r="X791" i="1" s="1"/>
  <c r="E791" i="1"/>
  <c r="F791" i="1"/>
  <c r="R791" i="1"/>
  <c r="S791" i="1"/>
  <c r="G791" i="1"/>
  <c r="H791" i="1"/>
  <c r="Y791" i="1" s="1"/>
  <c r="AE791" i="1" s="1"/>
  <c r="I791" i="1"/>
  <c r="J791" i="1"/>
  <c r="Z791" i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R792" i="1"/>
  <c r="S792" i="1" s="1"/>
  <c r="A793" i="1"/>
  <c r="B793" i="1"/>
  <c r="C793" i="1"/>
  <c r="D793" i="1" s="1"/>
  <c r="X793" i="1" s="1"/>
  <c r="E793" i="1"/>
  <c r="R793" i="1" s="1"/>
  <c r="S793" i="1" s="1"/>
  <c r="F793" i="1"/>
  <c r="G793" i="1"/>
  <c r="H793" i="1"/>
  <c r="Y793" i="1"/>
  <c r="AE793" i="1"/>
  <c r="I793" i="1"/>
  <c r="J793" i="1"/>
  <c r="Z793" i="1" s="1"/>
  <c r="K793" i="1"/>
  <c r="L793" i="1"/>
  <c r="V793" i="1"/>
  <c r="M793" i="1"/>
  <c r="N793" i="1"/>
  <c r="O793" i="1"/>
  <c r="P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K794" i="1"/>
  <c r="L794" i="1"/>
  <c r="V794" i="1"/>
  <c r="M794" i="1"/>
  <c r="N794" i="1"/>
  <c r="O794" i="1"/>
  <c r="P794" i="1"/>
  <c r="R794" i="1"/>
  <c r="S794" i="1" s="1"/>
  <c r="AA794" i="1"/>
  <c r="A795" i="1"/>
  <c r="B795" i="1"/>
  <c r="C795" i="1"/>
  <c r="D795" i="1" s="1"/>
  <c r="X795" i="1" s="1"/>
  <c r="E795" i="1"/>
  <c r="F795" i="1"/>
  <c r="R795" i="1"/>
  <c r="S795" i="1" s="1"/>
  <c r="G795" i="1"/>
  <c r="H795" i="1"/>
  <c r="Y795" i="1" s="1"/>
  <c r="AE795" i="1" s="1"/>
  <c r="I795" i="1"/>
  <c r="J795" i="1"/>
  <c r="Z795" i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/>
  <c r="S796" i="1" s="1"/>
  <c r="G796" i="1"/>
  <c r="H796" i="1"/>
  <c r="Y796" i="1" s="1"/>
  <c r="I796" i="1"/>
  <c r="J796" i="1"/>
  <c r="Z796" i="1"/>
  <c r="AA796" i="1" s="1"/>
  <c r="K796" i="1"/>
  <c r="L796" i="1"/>
  <c r="V796" i="1" s="1"/>
  <c r="M796" i="1"/>
  <c r="N796" i="1"/>
  <c r="O796" i="1"/>
  <c r="P796" i="1"/>
  <c r="AE796" i="1"/>
  <c r="A797" i="1"/>
  <c r="B797" i="1"/>
  <c r="C797" i="1"/>
  <c r="D797" i="1" s="1"/>
  <c r="X797" i="1" s="1"/>
  <c r="E797" i="1"/>
  <c r="R797" i="1" s="1"/>
  <c r="S797" i="1" s="1"/>
  <c r="F797" i="1"/>
  <c r="G797" i="1"/>
  <c r="H797" i="1"/>
  <c r="Y797" i="1"/>
  <c r="AE797" i="1" s="1"/>
  <c r="I797" i="1"/>
  <c r="J797" i="1"/>
  <c r="Z797" i="1" s="1"/>
  <c r="K797" i="1"/>
  <c r="L797" i="1"/>
  <c r="V797" i="1"/>
  <c r="M797" i="1"/>
  <c r="N797" i="1"/>
  <c r="O797" i="1"/>
  <c r="P797" i="1"/>
  <c r="AA797" i="1"/>
  <c r="A798" i="1"/>
  <c r="B798" i="1"/>
  <c r="C798" i="1"/>
  <c r="D798" i="1" s="1"/>
  <c r="X798" i="1" s="1"/>
  <c r="E798" i="1"/>
  <c r="R798" i="1" s="1"/>
  <c r="S798" i="1" s="1"/>
  <c r="F798" i="1"/>
  <c r="G798" i="1"/>
  <c r="H798" i="1"/>
  <c r="Y798" i="1"/>
  <c r="AE798" i="1" s="1"/>
  <c r="I798" i="1"/>
  <c r="J798" i="1"/>
  <c r="Z798" i="1" s="1"/>
  <c r="K798" i="1"/>
  <c r="L798" i="1"/>
  <c r="V798" i="1"/>
  <c r="M798" i="1"/>
  <c r="N798" i="1"/>
  <c r="O798" i="1"/>
  <c r="P798" i="1"/>
  <c r="AA798" i="1"/>
  <c r="A799" i="1"/>
  <c r="B799" i="1"/>
  <c r="C799" i="1"/>
  <c r="D799" i="1" s="1"/>
  <c r="X799" i="1" s="1"/>
  <c r="E799" i="1"/>
  <c r="F799" i="1"/>
  <c r="R799" i="1"/>
  <c r="S799" i="1"/>
  <c r="G799" i="1"/>
  <c r="H799" i="1"/>
  <c r="Y799" i="1" s="1"/>
  <c r="I799" i="1"/>
  <c r="J799" i="1"/>
  <c r="Z799" i="1"/>
  <c r="AA799" i="1" s="1"/>
  <c r="K799" i="1"/>
  <c r="L799" i="1"/>
  <c r="V799" i="1" s="1"/>
  <c r="M799" i="1"/>
  <c r="N799" i="1"/>
  <c r="O799" i="1"/>
  <c r="P799" i="1"/>
  <c r="AE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V800" i="1" s="1"/>
  <c r="M800" i="1"/>
  <c r="N800" i="1"/>
  <c r="O800" i="1"/>
  <c r="P800" i="1"/>
  <c r="R800" i="1"/>
  <c r="S800" i="1" s="1"/>
  <c r="A801" i="1"/>
  <c r="B801" i="1"/>
  <c r="C801" i="1"/>
  <c r="D801" i="1" s="1"/>
  <c r="X801" i="1" s="1"/>
  <c r="E801" i="1"/>
  <c r="R801" i="1" s="1"/>
  <c r="S801" i="1" s="1"/>
  <c r="F801" i="1"/>
  <c r="G801" i="1"/>
  <c r="H801" i="1"/>
  <c r="Y801" i="1" s="1"/>
  <c r="AE801" i="1" s="1"/>
  <c r="I801" i="1"/>
  <c r="J801" i="1"/>
  <c r="Z801" i="1" s="1"/>
  <c r="K801" i="1"/>
  <c r="L801" i="1"/>
  <c r="V801" i="1"/>
  <c r="M801" i="1"/>
  <c r="N801" i="1"/>
  <c r="O801" i="1"/>
  <c r="P801" i="1"/>
  <c r="AA801" i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/>
  <c r="M802" i="1"/>
  <c r="N802" i="1"/>
  <c r="O802" i="1"/>
  <c r="P802" i="1"/>
  <c r="R802" i="1"/>
  <c r="S802" i="1" s="1"/>
  <c r="A803" i="1"/>
  <c r="B803" i="1"/>
  <c r="C803" i="1"/>
  <c r="D803" i="1" s="1"/>
  <c r="X803" i="1" s="1"/>
  <c r="E803" i="1"/>
  <c r="F803" i="1"/>
  <c r="R803" i="1"/>
  <c r="S803" i="1"/>
  <c r="G803" i="1"/>
  <c r="H803" i="1"/>
  <c r="Y803" i="1" s="1"/>
  <c r="AE803" i="1" s="1"/>
  <c r="I803" i="1"/>
  <c r="J803" i="1"/>
  <c r="Z803" i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/>
  <c r="S804" i="1" s="1"/>
  <c r="G804" i="1"/>
  <c r="H804" i="1"/>
  <c r="Y804" i="1" s="1"/>
  <c r="AE804" i="1" s="1"/>
  <c r="I804" i="1"/>
  <c r="J804" i="1"/>
  <c r="Z804" i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R805" i="1" s="1"/>
  <c r="S805" i="1" s="1"/>
  <c r="F805" i="1"/>
  <c r="G805" i="1"/>
  <c r="H805" i="1"/>
  <c r="Y805" i="1"/>
  <c r="AE805" i="1"/>
  <c r="I805" i="1"/>
  <c r="J805" i="1"/>
  <c r="Z805" i="1" s="1"/>
  <c r="K805" i="1"/>
  <c r="L805" i="1"/>
  <c r="V805" i="1"/>
  <c r="M805" i="1"/>
  <c r="N805" i="1"/>
  <c r="O805" i="1"/>
  <c r="P805" i="1"/>
  <c r="AA805" i="1"/>
  <c r="A806" i="1"/>
  <c r="B806" i="1"/>
  <c r="C806" i="1"/>
  <c r="D806" i="1" s="1"/>
  <c r="X806" i="1" s="1"/>
  <c r="E806" i="1"/>
  <c r="R806" i="1" s="1"/>
  <c r="S806" i="1" s="1"/>
  <c r="F806" i="1"/>
  <c r="G806" i="1"/>
  <c r="H806" i="1"/>
  <c r="Y806" i="1"/>
  <c r="AE806" i="1" s="1"/>
  <c r="I806" i="1"/>
  <c r="J806" i="1"/>
  <c r="Z806" i="1" s="1"/>
  <c r="K806" i="1"/>
  <c r="L806" i="1"/>
  <c r="V806" i="1"/>
  <c r="M806" i="1"/>
  <c r="N806" i="1"/>
  <c r="O806" i="1"/>
  <c r="P806" i="1"/>
  <c r="AA806" i="1"/>
  <c r="AB806" i="1" s="1"/>
  <c r="A807" i="1"/>
  <c r="B807" i="1"/>
  <c r="C807" i="1"/>
  <c r="D807" i="1" s="1"/>
  <c r="X807" i="1" s="1"/>
  <c r="E807" i="1"/>
  <c r="F807" i="1"/>
  <c r="R807" i="1"/>
  <c r="S807" i="1" s="1"/>
  <c r="G807" i="1"/>
  <c r="H807" i="1"/>
  <c r="Y807" i="1" s="1"/>
  <c r="I807" i="1"/>
  <c r="J807" i="1"/>
  <c r="Z807" i="1"/>
  <c r="AA807" i="1" s="1"/>
  <c r="K807" i="1"/>
  <c r="T807" i="1" s="1"/>
  <c r="L807" i="1"/>
  <c r="V807" i="1" s="1"/>
  <c r="M807" i="1"/>
  <c r="N807" i="1"/>
  <c r="O807" i="1"/>
  <c r="P807" i="1"/>
  <c r="AE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A809" i="1"/>
  <c r="B809" i="1"/>
  <c r="C809" i="1"/>
  <c r="D809" i="1" s="1"/>
  <c r="X809" i="1" s="1"/>
  <c r="E809" i="1"/>
  <c r="R809" i="1" s="1"/>
  <c r="S809" i="1" s="1"/>
  <c r="F809" i="1"/>
  <c r="G809" i="1"/>
  <c r="H809" i="1"/>
  <c r="Y809" i="1" s="1"/>
  <c r="AE809" i="1" s="1"/>
  <c r="I809" i="1"/>
  <c r="J809" i="1"/>
  <c r="Z809" i="1" s="1"/>
  <c r="K809" i="1"/>
  <c r="L809" i="1"/>
  <c r="V809" i="1"/>
  <c r="M809" i="1"/>
  <c r="N809" i="1"/>
  <c r="O809" i="1"/>
  <c r="P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A811" i="1"/>
  <c r="B811" i="1"/>
  <c r="C811" i="1"/>
  <c r="D811" i="1" s="1"/>
  <c r="X811" i="1" s="1"/>
  <c r="E811" i="1"/>
  <c r="F811" i="1"/>
  <c r="R811" i="1"/>
  <c r="S811" i="1"/>
  <c r="G811" i="1"/>
  <c r="H811" i="1"/>
  <c r="Y811" i="1" s="1"/>
  <c r="AE811" i="1" s="1"/>
  <c r="I811" i="1"/>
  <c r="J811" i="1"/>
  <c r="Z811" i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/>
  <c r="S812" i="1"/>
  <c r="G812" i="1"/>
  <c r="H812" i="1"/>
  <c r="Y812" i="1" s="1"/>
  <c r="AE812" i="1" s="1"/>
  <c r="I812" i="1"/>
  <c r="J812" i="1"/>
  <c r="Z812" i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R813" i="1" s="1"/>
  <c r="S813" i="1" s="1"/>
  <c r="F813" i="1"/>
  <c r="G813" i="1"/>
  <c r="H813" i="1"/>
  <c r="Y813" i="1"/>
  <c r="AE813" i="1"/>
  <c r="I813" i="1"/>
  <c r="J813" i="1"/>
  <c r="Z813" i="1" s="1"/>
  <c r="K813" i="1"/>
  <c r="L813" i="1"/>
  <c r="V813" i="1"/>
  <c r="M813" i="1"/>
  <c r="N813" i="1"/>
  <c r="O813" i="1"/>
  <c r="P813" i="1"/>
  <c r="AA813" i="1"/>
  <c r="A814" i="1"/>
  <c r="B814" i="1"/>
  <c r="C814" i="1"/>
  <c r="D814" i="1" s="1"/>
  <c r="X814" i="1" s="1"/>
  <c r="E814" i="1"/>
  <c r="R814" i="1" s="1"/>
  <c r="S814" i="1" s="1"/>
  <c r="F814" i="1"/>
  <c r="G814" i="1"/>
  <c r="H814" i="1"/>
  <c r="Y814" i="1"/>
  <c r="AE814" i="1"/>
  <c r="I814" i="1"/>
  <c r="J814" i="1"/>
  <c r="Z814" i="1" s="1"/>
  <c r="K814" i="1"/>
  <c r="L814" i="1"/>
  <c r="V814" i="1"/>
  <c r="M814" i="1"/>
  <c r="N814" i="1"/>
  <c r="O814" i="1"/>
  <c r="P814" i="1"/>
  <c r="AA814" i="1"/>
  <c r="AB814" i="1" s="1"/>
  <c r="A815" i="1"/>
  <c r="B815" i="1"/>
  <c r="C815" i="1"/>
  <c r="D815" i="1" s="1"/>
  <c r="X815" i="1" s="1"/>
  <c r="E815" i="1"/>
  <c r="F815" i="1"/>
  <c r="R815" i="1"/>
  <c r="S815" i="1" s="1"/>
  <c r="G815" i="1"/>
  <c r="H815" i="1"/>
  <c r="Y815" i="1" s="1"/>
  <c r="I815" i="1"/>
  <c r="J815" i="1"/>
  <c r="Z815" i="1"/>
  <c r="AA815" i="1" s="1"/>
  <c r="K815" i="1"/>
  <c r="L815" i="1"/>
  <c r="V815" i="1" s="1"/>
  <c r="M815" i="1"/>
  <c r="N815" i="1"/>
  <c r="O815" i="1"/>
  <c r="P815" i="1"/>
  <c r="AE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 s="1"/>
  <c r="A817" i="1"/>
  <c r="B817" i="1"/>
  <c r="C817" i="1"/>
  <c r="D817" i="1" s="1"/>
  <c r="X817" i="1" s="1"/>
  <c r="E817" i="1"/>
  <c r="R817" i="1" s="1"/>
  <c r="S817" i="1" s="1"/>
  <c r="F817" i="1"/>
  <c r="G817" i="1"/>
  <c r="H817" i="1"/>
  <c r="Y817" i="1" s="1"/>
  <c r="AE817" i="1" s="1"/>
  <c r="I817" i="1"/>
  <c r="J817" i="1"/>
  <c r="Z817" i="1" s="1"/>
  <c r="K817" i="1"/>
  <c r="L817" i="1"/>
  <c r="V817" i="1"/>
  <c r="M817" i="1"/>
  <c r="N817" i="1"/>
  <c r="O817" i="1"/>
  <c r="P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 s="1"/>
  <c r="A819" i="1"/>
  <c r="B819" i="1"/>
  <c r="C819" i="1"/>
  <c r="D819" i="1" s="1"/>
  <c r="X819" i="1" s="1"/>
  <c r="E819" i="1"/>
  <c r="F819" i="1"/>
  <c r="R819" i="1"/>
  <c r="S819" i="1"/>
  <c r="G819" i="1"/>
  <c r="H819" i="1"/>
  <c r="Y819" i="1" s="1"/>
  <c r="AE819" i="1" s="1"/>
  <c r="I819" i="1"/>
  <c r="J819" i="1"/>
  <c r="Z819" i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R821" i="1" s="1"/>
  <c r="S821" i="1" s="1"/>
  <c r="F821" i="1"/>
  <c r="G821" i="1"/>
  <c r="H821" i="1"/>
  <c r="Y821" i="1" s="1"/>
  <c r="AE821" i="1" s="1"/>
  <c r="I821" i="1"/>
  <c r="J821" i="1"/>
  <c r="Z821" i="1" s="1"/>
  <c r="K821" i="1"/>
  <c r="L821" i="1"/>
  <c r="V821" i="1"/>
  <c r="M821" i="1"/>
  <c r="N821" i="1"/>
  <c r="O821" i="1"/>
  <c r="P821" i="1"/>
  <c r="AA821" i="1"/>
  <c r="A822" i="1"/>
  <c r="B822" i="1"/>
  <c r="C822" i="1"/>
  <c r="D822" i="1" s="1"/>
  <c r="X822" i="1" s="1"/>
  <c r="E822" i="1"/>
  <c r="R822" i="1" s="1"/>
  <c r="S822" i="1" s="1"/>
  <c r="F822" i="1"/>
  <c r="G822" i="1"/>
  <c r="H822" i="1"/>
  <c r="Y822" i="1"/>
  <c r="AE822" i="1"/>
  <c r="I822" i="1"/>
  <c r="J822" i="1"/>
  <c r="Z822" i="1" s="1"/>
  <c r="K822" i="1"/>
  <c r="L822" i="1"/>
  <c r="V822" i="1"/>
  <c r="M822" i="1"/>
  <c r="N822" i="1"/>
  <c r="O822" i="1"/>
  <c r="P822" i="1"/>
  <c r="AA822" i="1"/>
  <c r="A823" i="1"/>
  <c r="B823" i="1"/>
  <c r="C823" i="1"/>
  <c r="D823" i="1" s="1"/>
  <c r="X823" i="1" s="1"/>
  <c r="E823" i="1"/>
  <c r="F823" i="1"/>
  <c r="R823" i="1"/>
  <c r="S823" i="1" s="1"/>
  <c r="G823" i="1"/>
  <c r="H823" i="1"/>
  <c r="Y823" i="1" s="1"/>
  <c r="I823" i="1"/>
  <c r="J823" i="1"/>
  <c r="Z823" i="1"/>
  <c r="AA823" i="1" s="1"/>
  <c r="K823" i="1"/>
  <c r="L823" i="1"/>
  <c r="V823" i="1" s="1"/>
  <c r="M823" i="1"/>
  <c r="N823" i="1"/>
  <c r="O823" i="1"/>
  <c r="P823" i="1"/>
  <c r="AE823" i="1"/>
  <c r="A824" i="1"/>
  <c r="B824" i="1"/>
  <c r="C824" i="1"/>
  <c r="D824" i="1" s="1"/>
  <c r="X824" i="1" s="1"/>
  <c r="E824" i="1"/>
  <c r="F824" i="1"/>
  <c r="R824" i="1"/>
  <c r="S824" i="1" s="1"/>
  <c r="G824" i="1"/>
  <c r="H824" i="1"/>
  <c r="Y824" i="1" s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F826" i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R827" i="1" s="1"/>
  <c r="G827" i="1"/>
  <c r="H827" i="1"/>
  <c r="Y827" i="1" s="1"/>
  <c r="AE827" i="1" s="1"/>
  <c r="I827" i="1"/>
  <c r="J827" i="1"/>
  <c r="Z827" i="1" s="1"/>
  <c r="AA827" i="1" s="1"/>
  <c r="K827" i="1"/>
  <c r="L827" i="1"/>
  <c r="T827" i="1" s="1"/>
  <c r="M827" i="1"/>
  <c r="N827" i="1"/>
  <c r="O827" i="1"/>
  <c r="P827" i="1"/>
  <c r="A828" i="1"/>
  <c r="B828" i="1"/>
  <c r="C828" i="1"/>
  <c r="D828" i="1"/>
  <c r="X828" i="1" s="1"/>
  <c r="E828" i="1"/>
  <c r="F828" i="1"/>
  <c r="R828" i="1"/>
  <c r="S828" i="1" s="1"/>
  <c r="G828" i="1"/>
  <c r="H828" i="1"/>
  <c r="Y828" i="1" s="1"/>
  <c r="AE828" i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 s="1"/>
  <c r="AE829" i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R830" i="1" s="1"/>
  <c r="S830" i="1" s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R832" i="1" s="1"/>
  <c r="S832" i="1" s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/>
  <c r="E833" i="1"/>
  <c r="F833" i="1"/>
  <c r="R833" i="1"/>
  <c r="S833" i="1" s="1"/>
  <c r="G833" i="1"/>
  <c r="H833" i="1"/>
  <c r="Y833" i="1" s="1"/>
  <c r="AE833" i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T834" i="1" s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/>
  <c r="E837" i="1"/>
  <c r="R837" i="1" s="1"/>
  <c r="S837" i="1" s="1"/>
  <c r="F837" i="1"/>
  <c r="G837" i="1"/>
  <c r="H837" i="1"/>
  <c r="Y837" i="1" s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G840" i="1"/>
  <c r="H840" i="1"/>
  <c r="Y840" i="1"/>
  <c r="AE840" i="1"/>
  <c r="I840" i="1"/>
  <c r="J840" i="1"/>
  <c r="Z840" i="1" s="1"/>
  <c r="AA840" i="1" s="1"/>
  <c r="AB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R841" i="1" s="1"/>
  <c r="G841" i="1"/>
  <c r="H841" i="1"/>
  <c r="Y841" i="1"/>
  <c r="AE841" i="1"/>
  <c r="I841" i="1"/>
  <c r="J841" i="1"/>
  <c r="Z841" i="1" s="1"/>
  <c r="K841" i="1"/>
  <c r="L841" i="1"/>
  <c r="M841" i="1"/>
  <c r="N841" i="1"/>
  <c r="O841" i="1"/>
  <c r="P841" i="1"/>
  <c r="AA841" i="1"/>
  <c r="AB841" i="1" s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R843" i="1" s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 s="1"/>
  <c r="E844" i="1"/>
  <c r="F844" i="1"/>
  <c r="R844" i="1"/>
  <c r="S844" i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 s="1"/>
  <c r="I845" i="1"/>
  <c r="J845" i="1"/>
  <c r="Z845" i="1" s="1"/>
  <c r="AA845" i="1" s="1"/>
  <c r="K845" i="1"/>
  <c r="L845" i="1"/>
  <c r="T845" i="1" s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 s="1"/>
  <c r="G848" i="1"/>
  <c r="H848" i="1"/>
  <c r="Y848" i="1" s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/>
  <c r="G849" i="1"/>
  <c r="H849" i="1"/>
  <c r="Y849" i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 s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/>
  <c r="AE853" i="1" s="1"/>
  <c r="I853" i="1"/>
  <c r="J853" i="1"/>
  <c r="Z853" i="1" s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/>
  <c r="I854" i="1"/>
  <c r="J854" i="1"/>
  <c r="Z854" i="1" s="1"/>
  <c r="AA854" i="1" s="1"/>
  <c r="AB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R858" i="1" s="1"/>
  <c r="S858" i="1" s="1"/>
  <c r="G858" i="1"/>
  <c r="H858" i="1"/>
  <c r="Y858" i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/>
  <c r="E859" i="1"/>
  <c r="F859" i="1"/>
  <c r="R859" i="1" s="1"/>
  <c r="G859" i="1"/>
  <c r="H859" i="1"/>
  <c r="Y859" i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R861" i="1" s="1"/>
  <c r="F861" i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B862" i="1" s="1"/>
  <c r="A863" i="1"/>
  <c r="B863" i="1"/>
  <c r="C863" i="1"/>
  <c r="D863" i="1"/>
  <c r="X863" i="1" s="1"/>
  <c r="E863" i="1"/>
  <c r="F863" i="1"/>
  <c r="G863" i="1"/>
  <c r="H863" i="1"/>
  <c r="Y863" i="1" s="1"/>
  <c r="AE863" i="1" s="1"/>
  <c r="AF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G864" i="1"/>
  <c r="H864" i="1"/>
  <c r="Y864" i="1"/>
  <c r="AE864" i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 s="1"/>
  <c r="AE865" i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R866" i="1" s="1"/>
  <c r="S866" i="1" s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/>
  <c r="E869" i="1"/>
  <c r="F869" i="1"/>
  <c r="R869" i="1" s="1"/>
  <c r="S869" i="1" s="1"/>
  <c r="G869" i="1"/>
  <c r="H869" i="1"/>
  <c r="Y869" i="1" s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R875" i="1" s="1"/>
  <c r="F875" i="1"/>
  <c r="G875" i="1"/>
  <c r="H875" i="1"/>
  <c r="Y875" i="1" s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/>
  <c r="AE876" i="1" s="1"/>
  <c r="I876" i="1"/>
  <c r="J876" i="1"/>
  <c r="Z876" i="1"/>
  <c r="AA876" i="1" s="1"/>
  <c r="AB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R877" i="1" s="1"/>
  <c r="G877" i="1"/>
  <c r="H877" i="1"/>
  <c r="Y877" i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/>
  <c r="AE878" i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R879" i="1" s="1"/>
  <c r="S879" i="1" s="1"/>
  <c r="G879" i="1"/>
  <c r="H879" i="1"/>
  <c r="Y879" i="1" s="1"/>
  <c r="AE879" i="1" s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 s="1"/>
  <c r="S881" i="1"/>
  <c r="G881" i="1"/>
  <c r="H881" i="1"/>
  <c r="Y881" i="1" s="1"/>
  <c r="AE881" i="1" s="1"/>
  <c r="I881" i="1"/>
  <c r="J881" i="1"/>
  <c r="Z881" i="1" s="1"/>
  <c r="AA881" i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 s="1"/>
  <c r="G885" i="1"/>
  <c r="H885" i="1"/>
  <c r="Y885" i="1" s="1"/>
  <c r="AE885" i="1" s="1"/>
  <c r="I885" i="1"/>
  <c r="J885" i="1"/>
  <c r="Z885" i="1" s="1"/>
  <c r="AA885" i="1" s="1"/>
  <c r="AB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 s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/>
  <c r="E891" i="1"/>
  <c r="F891" i="1"/>
  <c r="R891" i="1" s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F892" i="1"/>
  <c r="R892" i="1"/>
  <c r="S892" i="1" s="1"/>
  <c r="G892" i="1"/>
  <c r="H892" i="1"/>
  <c r="Y892" i="1"/>
  <c r="AE892" i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I893" i="1"/>
  <c r="J893" i="1"/>
  <c r="Z893" i="1" s="1"/>
  <c r="AA893" i="1" s="1"/>
  <c r="AB893" i="1" s="1"/>
  <c r="K893" i="1"/>
  <c r="L893" i="1"/>
  <c r="M893" i="1"/>
  <c r="N893" i="1"/>
  <c r="O893" i="1"/>
  <c r="P893" i="1"/>
  <c r="A894" i="1"/>
  <c r="B894" i="1"/>
  <c r="C894" i="1"/>
  <c r="D894" i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R896" i="1" s="1"/>
  <c r="S896" i="1" s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F897" i="1"/>
  <c r="R897" i="1"/>
  <c r="S897" i="1" s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 s="1"/>
  <c r="AE898" i="1" s="1"/>
  <c r="I898" i="1"/>
  <c r="J898" i="1"/>
  <c r="K898" i="1"/>
  <c r="L898" i="1"/>
  <c r="V898" i="1" s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R900" i="1" s="1"/>
  <c r="S900" i="1" s="1"/>
  <c r="G900" i="1"/>
  <c r="H900" i="1"/>
  <c r="Y900" i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/>
  <c r="E901" i="1"/>
  <c r="F901" i="1"/>
  <c r="R901" i="1" s="1"/>
  <c r="S901" i="1" s="1"/>
  <c r="G901" i="1"/>
  <c r="H901" i="1"/>
  <c r="Y901" i="1" s="1"/>
  <c r="AE901" i="1"/>
  <c r="I901" i="1"/>
  <c r="J901" i="1"/>
  <c r="Z901" i="1" s="1"/>
  <c r="AA901" i="1" s="1"/>
  <c r="AB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 s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R907" i="1" s="1"/>
  <c r="F907" i="1"/>
  <c r="G907" i="1"/>
  <c r="H907" i="1"/>
  <c r="Y907" i="1" s="1"/>
  <c r="AE907" i="1"/>
  <c r="I907" i="1"/>
  <c r="J907" i="1"/>
  <c r="Z907" i="1" s="1"/>
  <c r="AA907" i="1" s="1"/>
  <c r="AB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G908" i="1"/>
  <c r="H908" i="1"/>
  <c r="Y908" i="1"/>
  <c r="AE908" i="1" s="1"/>
  <c r="I908" i="1"/>
  <c r="J908" i="1"/>
  <c r="Z908" i="1"/>
  <c r="AA908" i="1" s="1"/>
  <c r="AB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B910" i="1" s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 s="1"/>
  <c r="X912" i="1" s="1"/>
  <c r="E912" i="1"/>
  <c r="F912" i="1"/>
  <c r="R912" i="1"/>
  <c r="S912" i="1" s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/>
  <c r="AE913" i="1" s="1"/>
  <c r="I913" i="1"/>
  <c r="J913" i="1"/>
  <c r="Z913" i="1" s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B914" i="1" s="1"/>
  <c r="A915" i="1"/>
  <c r="B915" i="1"/>
  <c r="C915" i="1"/>
  <c r="D915" i="1" s="1"/>
  <c r="X915" i="1" s="1"/>
  <c r="E915" i="1"/>
  <c r="F915" i="1"/>
  <c r="R915" i="1" s="1"/>
  <c r="G915" i="1"/>
  <c r="H915" i="1"/>
  <c r="Y915" i="1"/>
  <c r="AE915" i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 s="1"/>
  <c r="AB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/>
  <c r="G917" i="1"/>
  <c r="H917" i="1"/>
  <c r="Y917" i="1" s="1"/>
  <c r="AE917" i="1" s="1"/>
  <c r="I917" i="1"/>
  <c r="J917" i="1"/>
  <c r="Z917" i="1" s="1"/>
  <c r="AA917" i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/>
  <c r="E919" i="1"/>
  <c r="F919" i="1"/>
  <c r="G919" i="1"/>
  <c r="H919" i="1"/>
  <c r="Y919" i="1"/>
  <c r="AE919" i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/>
  <c r="S920" i="1"/>
  <c r="G920" i="1"/>
  <c r="H920" i="1"/>
  <c r="Y920" i="1" s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B921" i="1" s="1"/>
  <c r="A922" i="1"/>
  <c r="B922" i="1"/>
  <c r="C922" i="1"/>
  <c r="D922" i="1"/>
  <c r="X922" i="1" s="1"/>
  <c r="E922" i="1"/>
  <c r="F922" i="1"/>
  <c r="G922" i="1"/>
  <c r="H922" i="1"/>
  <c r="Y922" i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/>
  <c r="E923" i="1"/>
  <c r="F923" i="1"/>
  <c r="R923" i="1" s="1"/>
  <c r="G923" i="1"/>
  <c r="H923" i="1"/>
  <c r="Y923" i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/>
  <c r="AA924" i="1" s="1"/>
  <c r="K924" i="1"/>
  <c r="L924" i="1"/>
  <c r="V924" i="1" s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 s="1"/>
  <c r="AE925" i="1" s="1"/>
  <c r="I925" i="1"/>
  <c r="J925" i="1"/>
  <c r="K925" i="1"/>
  <c r="T925" i="1" s="1"/>
  <c r="AC925" i="1" s="1"/>
  <c r="AD925" i="1" s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 s="1"/>
  <c r="E928" i="1"/>
  <c r="F928" i="1"/>
  <c r="G928" i="1"/>
  <c r="H928" i="1"/>
  <c r="Y928" i="1"/>
  <c r="AE928" i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 s="1"/>
  <c r="G929" i="1"/>
  <c r="H929" i="1"/>
  <c r="Y929" i="1" s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R932" i="1" s="1"/>
  <c r="S932" i="1" s="1"/>
  <c r="G932" i="1"/>
  <c r="H932" i="1"/>
  <c r="Y932" i="1"/>
  <c r="AE932" i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/>
  <c r="E933" i="1"/>
  <c r="F933" i="1"/>
  <c r="R933" i="1" s="1"/>
  <c r="S933" i="1" s="1"/>
  <c r="G933" i="1"/>
  <c r="H933" i="1"/>
  <c r="Y933" i="1" s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 s="1"/>
  <c r="I934" i="1"/>
  <c r="J934" i="1"/>
  <c r="K934" i="1"/>
  <c r="L934" i="1"/>
  <c r="T934" i="1" s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/>
  <c r="E937" i="1"/>
  <c r="F937" i="1"/>
  <c r="R937" i="1" s="1"/>
  <c r="S937" i="1" s="1"/>
  <c r="G937" i="1"/>
  <c r="H937" i="1"/>
  <c r="Y937" i="1"/>
  <c r="AE937" i="1"/>
  <c r="I937" i="1"/>
  <c r="J937" i="1"/>
  <c r="Z937" i="1" s="1"/>
  <c r="AA937" i="1" s="1"/>
  <c r="K937" i="1"/>
  <c r="L937" i="1"/>
  <c r="V937" i="1" s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 s="1"/>
  <c r="AE938" i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R939" i="1" s="1"/>
  <c r="F939" i="1"/>
  <c r="G939" i="1"/>
  <c r="H939" i="1"/>
  <c r="Y939" i="1" s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/>
  <c r="S940" i="1" s="1"/>
  <c r="G940" i="1"/>
  <c r="H940" i="1"/>
  <c r="Y940" i="1"/>
  <c r="AE940" i="1" s="1"/>
  <c r="I940" i="1"/>
  <c r="J940" i="1"/>
  <c r="Z940" i="1" s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R941" i="1" s="1"/>
  <c r="G941" i="1"/>
  <c r="H941" i="1"/>
  <c r="Y941" i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/>
  <c r="E942" i="1"/>
  <c r="F942" i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R943" i="1" s="1"/>
  <c r="S943" i="1" s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 s="1"/>
  <c r="S945" i="1"/>
  <c r="G945" i="1"/>
  <c r="H945" i="1"/>
  <c r="Y945" i="1" s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/>
  <c r="E947" i="1"/>
  <c r="F947" i="1"/>
  <c r="R947" i="1" s="1"/>
  <c r="S947" i="1" s="1"/>
  <c r="G947" i="1"/>
  <c r="H947" i="1"/>
  <c r="Y947" i="1" s="1"/>
  <c r="AE947" i="1" s="1"/>
  <c r="I947" i="1"/>
  <c r="J947" i="1"/>
  <c r="Z947" i="1" s="1"/>
  <c r="K947" i="1"/>
  <c r="L947" i="1"/>
  <c r="M947" i="1"/>
  <c r="N947" i="1"/>
  <c r="O947" i="1"/>
  <c r="P947" i="1"/>
  <c r="AA947" i="1"/>
  <c r="A948" i="1"/>
  <c r="B948" i="1"/>
  <c r="C948" i="1"/>
  <c r="D948" i="1" s="1"/>
  <c r="X948" i="1" s="1"/>
  <c r="E948" i="1"/>
  <c r="F948" i="1"/>
  <c r="R948" i="1"/>
  <c r="S948" i="1" s="1"/>
  <c r="G948" i="1"/>
  <c r="H948" i="1"/>
  <c r="Y948" i="1" s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/>
  <c r="G949" i="1"/>
  <c r="H949" i="1"/>
  <c r="Y949" i="1"/>
  <c r="AE949" i="1" s="1"/>
  <c r="I949" i="1"/>
  <c r="J949" i="1"/>
  <c r="Z949" i="1" s="1"/>
  <c r="AA949" i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/>
  <c r="AE950" i="1" s="1"/>
  <c r="I950" i="1"/>
  <c r="J950" i="1"/>
  <c r="Z950" i="1" s="1"/>
  <c r="AA950" i="1" s="1"/>
  <c r="AB950" i="1" s="1"/>
  <c r="K950" i="1"/>
  <c r="L950" i="1"/>
  <c r="M950" i="1"/>
  <c r="N950" i="1"/>
  <c r="O950" i="1"/>
  <c r="P950" i="1"/>
  <c r="A951" i="1"/>
  <c r="B951" i="1"/>
  <c r="C951" i="1"/>
  <c r="D951" i="1" s="1"/>
  <c r="X951" i="1"/>
  <c r="E951" i="1"/>
  <c r="R951" i="1" s="1"/>
  <c r="S951" i="1" s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V951" i="1" s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R954" i="1" s="1"/>
  <c r="S954" i="1" s="1"/>
  <c r="F954" i="1"/>
  <c r="G954" i="1"/>
  <c r="H954" i="1"/>
  <c r="Y954" i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/>
  <c r="E955" i="1"/>
  <c r="F955" i="1"/>
  <c r="R955" i="1" s="1"/>
  <c r="G955" i="1"/>
  <c r="H955" i="1"/>
  <c r="Y955" i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R958" i="1" s="1"/>
  <c r="S958" i="1" s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/>
  <c r="E960" i="1"/>
  <c r="F960" i="1"/>
  <c r="G960" i="1"/>
  <c r="H960" i="1"/>
  <c r="Y960" i="1"/>
  <c r="AE960" i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 s="1"/>
  <c r="AE961" i="1"/>
  <c r="I961" i="1"/>
  <c r="J961" i="1"/>
  <c r="Z961" i="1" s="1"/>
  <c r="AA961" i="1" s="1"/>
  <c r="K961" i="1"/>
  <c r="T961" i="1" s="1"/>
  <c r="U961" i="1" s="1"/>
  <c r="L961" i="1"/>
  <c r="V961" i="1" s="1"/>
  <c r="M961" i="1"/>
  <c r="N961" i="1"/>
  <c r="O961" i="1"/>
  <c r="P961" i="1"/>
  <c r="A962" i="1"/>
  <c r="B962" i="1"/>
  <c r="C962" i="1"/>
  <c r="D962" i="1" s="1"/>
  <c r="X962" i="1" s="1"/>
  <c r="E962" i="1"/>
  <c r="R962" i="1" s="1"/>
  <c r="S962" i="1" s="1"/>
  <c r="F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G963" i="1"/>
  <c r="H963" i="1"/>
  <c r="Y963" i="1"/>
  <c r="AE963" i="1" s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/>
  <c r="X964" i="1"/>
  <c r="E964" i="1"/>
  <c r="F964" i="1"/>
  <c r="G964" i="1"/>
  <c r="H964" i="1"/>
  <c r="Y964" i="1"/>
  <c r="AE964" i="1" s="1"/>
  <c r="AF964" i="1" s="1"/>
  <c r="AG964" i="1" s="1"/>
  <c r="AH964" i="1" s="1"/>
  <c r="I964" i="1"/>
  <c r="J964" i="1"/>
  <c r="Z964" i="1" s="1"/>
  <c r="AA964" i="1" s="1"/>
  <c r="K964" i="1"/>
  <c r="T964" i="1"/>
  <c r="U964" i="1"/>
  <c r="L964" i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 s="1"/>
  <c r="AB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AB966" i="1" s="1"/>
  <c r="K966" i="1"/>
  <c r="T966" i="1"/>
  <c r="U966" i="1"/>
  <c r="L966" i="1"/>
  <c r="V966" i="1"/>
  <c r="M966" i="1"/>
  <c r="N966" i="1"/>
  <c r="O966" i="1"/>
  <c r="P966" i="1"/>
  <c r="A967" i="1"/>
  <c r="B967" i="1"/>
  <c r="C967" i="1"/>
  <c r="D967" i="1"/>
  <c r="X967" i="1"/>
  <c r="E967" i="1"/>
  <c r="F967" i="1"/>
  <c r="G967" i="1"/>
  <c r="H967" i="1"/>
  <c r="Y967" i="1"/>
  <c r="AE967" i="1" s="1"/>
  <c r="I967" i="1"/>
  <c r="J967" i="1"/>
  <c r="Z967" i="1" s="1"/>
  <c r="AA967" i="1" s="1"/>
  <c r="K967" i="1"/>
  <c r="L967" i="1"/>
  <c r="V967" i="1" s="1"/>
  <c r="M967" i="1"/>
  <c r="N967" i="1"/>
  <c r="O967" i="1"/>
  <c r="P967" i="1"/>
  <c r="A968" i="1"/>
  <c r="B968" i="1"/>
  <c r="C968" i="1"/>
  <c r="D968" i="1"/>
  <c r="X968" i="1" s="1"/>
  <c r="E968" i="1"/>
  <c r="F968" i="1"/>
  <c r="G968" i="1"/>
  <c r="H968" i="1"/>
  <c r="Y968" i="1"/>
  <c r="AE968" i="1"/>
  <c r="I968" i="1"/>
  <c r="J968" i="1"/>
  <c r="Z968" i="1" s="1"/>
  <c r="AA968" i="1" s="1"/>
  <c r="AB968" i="1" s="1"/>
  <c r="K968" i="1"/>
  <c r="L968" i="1"/>
  <c r="T968" i="1" s="1"/>
  <c r="U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U969" i="1" s="1"/>
  <c r="A970" i="1"/>
  <c r="B970" i="1"/>
  <c r="C970" i="1"/>
  <c r="D970" i="1" s="1"/>
  <c r="X970" i="1"/>
  <c r="E970" i="1"/>
  <c r="F970" i="1"/>
  <c r="R970" i="1" s="1"/>
  <c r="S970" i="1" s="1"/>
  <c r="G970" i="1"/>
  <c r="H970" i="1"/>
  <c r="Y970" i="1"/>
  <c r="AE970" i="1"/>
  <c r="I970" i="1"/>
  <c r="J970" i="1"/>
  <c r="Z970" i="1" s="1"/>
  <c r="AA970" i="1" s="1"/>
  <c r="AB970" i="1" s="1"/>
  <c r="K970" i="1"/>
  <c r="T970" i="1"/>
  <c r="U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F972" i="1"/>
  <c r="G972" i="1"/>
  <c r="H972" i="1"/>
  <c r="Y972" i="1"/>
  <c r="AE972" i="1" s="1"/>
  <c r="AF972" i="1" s="1"/>
  <c r="I972" i="1"/>
  <c r="J972" i="1"/>
  <c r="K972" i="1"/>
  <c r="L972" i="1"/>
  <c r="V972" i="1" s="1"/>
  <c r="M972" i="1"/>
  <c r="N972" i="1"/>
  <c r="O972" i="1"/>
  <c r="P972" i="1"/>
  <c r="T972" i="1"/>
  <c r="U972" i="1" s="1"/>
  <c r="Z972" i="1"/>
  <c r="AA972" i="1" s="1"/>
  <c r="AB972" i="1" s="1"/>
  <c r="A973" i="1"/>
  <c r="B973" i="1"/>
  <c r="C973" i="1"/>
  <c r="D973" i="1"/>
  <c r="X973" i="1" s="1"/>
  <c r="E973" i="1"/>
  <c r="F973" i="1"/>
  <c r="R973" i="1" s="1"/>
  <c r="S973" i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 s="1"/>
  <c r="E974" i="1"/>
  <c r="F974" i="1"/>
  <c r="G974" i="1"/>
  <c r="H974" i="1"/>
  <c r="Y974" i="1"/>
  <c r="AE974" i="1" s="1"/>
  <c r="I974" i="1"/>
  <c r="J974" i="1"/>
  <c r="Z974" i="1" s="1"/>
  <c r="AA974" i="1" s="1"/>
  <c r="K974" i="1"/>
  <c r="L974" i="1"/>
  <c r="V974" i="1" s="1"/>
  <c r="M974" i="1"/>
  <c r="N974" i="1"/>
  <c r="O974" i="1"/>
  <c r="P974" i="1"/>
  <c r="T974" i="1"/>
  <c r="U974" i="1" s="1"/>
  <c r="A975" i="1"/>
  <c r="B975" i="1"/>
  <c r="C975" i="1"/>
  <c r="D975" i="1" s="1"/>
  <c r="X975" i="1" s="1"/>
  <c r="E975" i="1"/>
  <c r="F975" i="1"/>
  <c r="G975" i="1"/>
  <c r="H975" i="1"/>
  <c r="Y975" i="1"/>
  <c r="AE975" i="1" s="1"/>
  <c r="I975" i="1"/>
  <c r="J975" i="1"/>
  <c r="Z975" i="1" s="1"/>
  <c r="AA975" i="1" s="1"/>
  <c r="K975" i="1"/>
  <c r="U975" i="1"/>
  <c r="L975" i="1"/>
  <c r="T975" i="1" s="1"/>
  <c r="V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I976" i="1"/>
  <c r="J976" i="1"/>
  <c r="K976" i="1"/>
  <c r="L976" i="1"/>
  <c r="V976" i="1" s="1"/>
  <c r="M976" i="1"/>
  <c r="N976" i="1"/>
  <c r="O976" i="1"/>
  <c r="P976" i="1"/>
  <c r="Z976" i="1"/>
  <c r="AA976" i="1" s="1"/>
  <c r="A977" i="1"/>
  <c r="B977" i="1"/>
  <c r="C977" i="1"/>
  <c r="D977" i="1"/>
  <c r="X977" i="1" s="1"/>
  <c r="E977" i="1"/>
  <c r="F977" i="1"/>
  <c r="R977" i="1" s="1"/>
  <c r="S977" i="1"/>
  <c r="G977" i="1"/>
  <c r="H977" i="1"/>
  <c r="Y977" i="1" s="1"/>
  <c r="AE977" i="1" s="1"/>
  <c r="I977" i="1"/>
  <c r="J977" i="1"/>
  <c r="K977" i="1"/>
  <c r="U977" i="1"/>
  <c r="L977" i="1"/>
  <c r="T977" i="1" s="1"/>
  <c r="V977" i="1"/>
  <c r="M977" i="1"/>
  <c r="N977" i="1"/>
  <c r="O977" i="1"/>
  <c r="P977" i="1"/>
  <c r="Z977" i="1"/>
  <c r="AA977" i="1"/>
  <c r="A978" i="1"/>
  <c r="B978" i="1"/>
  <c r="C978" i="1"/>
  <c r="D978" i="1"/>
  <c r="X978" i="1"/>
  <c r="E978" i="1"/>
  <c r="F978" i="1"/>
  <c r="R978" i="1"/>
  <c r="S978" i="1" s="1"/>
  <c r="G978" i="1"/>
  <c r="H978" i="1"/>
  <c r="Y978" i="1"/>
  <c r="AE978" i="1"/>
  <c r="I978" i="1"/>
  <c r="J978" i="1"/>
  <c r="Z978" i="1" s="1"/>
  <c r="K978" i="1"/>
  <c r="L978" i="1"/>
  <c r="M978" i="1"/>
  <c r="N978" i="1"/>
  <c r="O978" i="1"/>
  <c r="P978" i="1"/>
  <c r="AA978" i="1"/>
  <c r="A979" i="1"/>
  <c r="B979" i="1"/>
  <c r="C979" i="1"/>
  <c r="D979" i="1" s="1"/>
  <c r="X979" i="1" s="1"/>
  <c r="E979" i="1"/>
  <c r="F979" i="1"/>
  <c r="G979" i="1"/>
  <c r="H979" i="1"/>
  <c r="Y979" i="1"/>
  <c r="AE979" i="1" s="1"/>
  <c r="I979" i="1"/>
  <c r="J979" i="1"/>
  <c r="Z979" i="1" s="1"/>
  <c r="K979" i="1"/>
  <c r="T979" i="1" s="1"/>
  <c r="U979" i="1" s="1"/>
  <c r="L979" i="1"/>
  <c r="V979" i="1"/>
  <c r="M979" i="1"/>
  <c r="N979" i="1"/>
  <c r="O979" i="1"/>
  <c r="P979" i="1"/>
  <c r="AA979" i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K980" i="1"/>
  <c r="L980" i="1"/>
  <c r="V980" i="1" s="1"/>
  <c r="M980" i="1"/>
  <c r="N980" i="1"/>
  <c r="O980" i="1"/>
  <c r="P980" i="1"/>
  <c r="Z980" i="1"/>
  <c r="AA980" i="1" s="1"/>
  <c r="AB980" i="1" s="1"/>
  <c r="A981" i="1"/>
  <c r="B981" i="1"/>
  <c r="C981" i="1"/>
  <c r="D981" i="1" s="1"/>
  <c r="X981" i="1" s="1"/>
  <c r="E981" i="1"/>
  <c r="F981" i="1"/>
  <c r="R981" i="1" s="1"/>
  <c r="S981" i="1"/>
  <c r="G981" i="1"/>
  <c r="H981" i="1"/>
  <c r="Y981" i="1"/>
  <c r="AE981" i="1" s="1"/>
  <c r="I981" i="1"/>
  <c r="J981" i="1"/>
  <c r="K981" i="1"/>
  <c r="L981" i="1"/>
  <c r="T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/>
  <c r="AE982" i="1" s="1"/>
  <c r="I982" i="1"/>
  <c r="J982" i="1"/>
  <c r="Z982" i="1" s="1"/>
  <c r="K982" i="1"/>
  <c r="L982" i="1"/>
  <c r="M982" i="1"/>
  <c r="N982" i="1"/>
  <c r="O982" i="1"/>
  <c r="P982" i="1"/>
  <c r="AA982" i="1"/>
  <c r="AB982" i="1" s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/>
  <c r="A984" i="1"/>
  <c r="B984" i="1"/>
  <c r="C984" i="1"/>
  <c r="D984" i="1"/>
  <c r="X984" i="1" s="1"/>
  <c r="E984" i="1"/>
  <c r="F984" i="1"/>
  <c r="R984" i="1" s="1"/>
  <c r="S984" i="1"/>
  <c r="G984" i="1"/>
  <c r="H984" i="1"/>
  <c r="Y984" i="1" s="1"/>
  <c r="AE984" i="1" s="1"/>
  <c r="I984" i="1"/>
  <c r="J984" i="1"/>
  <c r="K984" i="1"/>
  <c r="L984" i="1"/>
  <c r="V984" i="1" s="1"/>
  <c r="M984" i="1"/>
  <c r="N984" i="1"/>
  <c r="O984" i="1"/>
  <c r="P984" i="1"/>
  <c r="Z984" i="1"/>
  <c r="AA984" i="1" s="1"/>
  <c r="A985" i="1"/>
  <c r="B985" i="1"/>
  <c r="C985" i="1"/>
  <c r="D985" i="1"/>
  <c r="X985" i="1" s="1"/>
  <c r="E985" i="1"/>
  <c r="F985" i="1"/>
  <c r="R985" i="1" s="1"/>
  <c r="S985" i="1" s="1"/>
  <c r="G985" i="1"/>
  <c r="H985" i="1"/>
  <c r="Y985" i="1"/>
  <c r="AE985" i="1" s="1"/>
  <c r="I985" i="1"/>
  <c r="J985" i="1"/>
  <c r="K985" i="1"/>
  <c r="L985" i="1"/>
  <c r="T985" i="1" s="1"/>
  <c r="V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G986" i="1"/>
  <c r="H986" i="1"/>
  <c r="Y986" i="1"/>
  <c r="AE986" i="1"/>
  <c r="I986" i="1"/>
  <c r="J986" i="1"/>
  <c r="K986" i="1"/>
  <c r="L986" i="1"/>
  <c r="V986" i="1" s="1"/>
  <c r="M986" i="1"/>
  <c r="N986" i="1"/>
  <c r="O986" i="1"/>
  <c r="P986" i="1"/>
  <c r="Z986" i="1"/>
  <c r="AA986" i="1" s="1"/>
  <c r="A987" i="1"/>
  <c r="B987" i="1"/>
  <c r="C987" i="1"/>
  <c r="D987" i="1"/>
  <c r="X987" i="1" s="1"/>
  <c r="E987" i="1"/>
  <c r="F987" i="1"/>
  <c r="R987" i="1" s="1"/>
  <c r="S987" i="1"/>
  <c r="G987" i="1"/>
  <c r="H987" i="1"/>
  <c r="Y987" i="1" s="1"/>
  <c r="AE987" i="1" s="1"/>
  <c r="I987" i="1"/>
  <c r="J987" i="1"/>
  <c r="Z987" i="1" s="1"/>
  <c r="AA987" i="1" s="1"/>
  <c r="K987" i="1"/>
  <c r="L987" i="1"/>
  <c r="V987" i="1" s="1"/>
  <c r="M987" i="1"/>
  <c r="N987" i="1"/>
  <c r="O987" i="1"/>
  <c r="P987" i="1"/>
  <c r="A988" i="1"/>
  <c r="B988" i="1"/>
  <c r="C988" i="1"/>
  <c r="D988" i="1"/>
  <c r="X988" i="1"/>
  <c r="E988" i="1"/>
  <c r="R988" i="1" s="1"/>
  <c r="S988" i="1" s="1"/>
  <c r="F988" i="1"/>
  <c r="G988" i="1"/>
  <c r="H988" i="1"/>
  <c r="Y988" i="1"/>
  <c r="AE988" i="1" s="1"/>
  <c r="I988" i="1"/>
  <c r="J988" i="1"/>
  <c r="K988" i="1"/>
  <c r="T988" i="1" s="1"/>
  <c r="L988" i="1"/>
  <c r="V988" i="1"/>
  <c r="M988" i="1"/>
  <c r="N988" i="1"/>
  <c r="O988" i="1"/>
  <c r="P988" i="1"/>
  <c r="Z988" i="1"/>
  <c r="AA988" i="1" s="1"/>
  <c r="A989" i="1"/>
  <c r="B989" i="1"/>
  <c r="C989" i="1"/>
  <c r="D989" i="1"/>
  <c r="X989" i="1" s="1"/>
  <c r="E989" i="1"/>
  <c r="F989" i="1"/>
  <c r="R989" i="1" s="1"/>
  <c r="S989" i="1"/>
  <c r="G989" i="1"/>
  <c r="H989" i="1"/>
  <c r="Y989" i="1"/>
  <c r="AE989" i="1" s="1"/>
  <c r="I989" i="1"/>
  <c r="J989" i="1"/>
  <c r="K989" i="1"/>
  <c r="L989" i="1"/>
  <c r="T989" i="1" s="1"/>
  <c r="U989" i="1" s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/>
  <c r="S990" i="1" s="1"/>
  <c r="G990" i="1"/>
  <c r="H990" i="1"/>
  <c r="Y990" i="1" s="1"/>
  <c r="AE990" i="1" s="1"/>
  <c r="I990" i="1"/>
  <c r="J990" i="1"/>
  <c r="Z990" i="1" s="1"/>
  <c r="AA990" i="1" s="1"/>
  <c r="K990" i="1"/>
  <c r="L990" i="1"/>
  <c r="V990" i="1" s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 s="1"/>
  <c r="AE991" i="1" s="1"/>
  <c r="I991" i="1"/>
  <c r="J991" i="1"/>
  <c r="K991" i="1"/>
  <c r="L991" i="1"/>
  <c r="T991" i="1" s="1"/>
  <c r="V991" i="1"/>
  <c r="M991" i="1"/>
  <c r="N991" i="1"/>
  <c r="O991" i="1"/>
  <c r="P991" i="1"/>
  <c r="Z991" i="1"/>
  <c r="AA991" i="1"/>
  <c r="A992" i="1"/>
  <c r="B992" i="1"/>
  <c r="C992" i="1"/>
  <c r="D992" i="1"/>
  <c r="X992" i="1" s="1"/>
  <c r="E992" i="1"/>
  <c r="F992" i="1"/>
  <c r="R992" i="1" s="1"/>
  <c r="S992" i="1"/>
  <c r="G992" i="1"/>
  <c r="H992" i="1"/>
  <c r="Y992" i="1" s="1"/>
  <c r="AE992" i="1" s="1"/>
  <c r="I992" i="1"/>
  <c r="J992" i="1"/>
  <c r="K992" i="1"/>
  <c r="L992" i="1"/>
  <c r="T992" i="1" s="1"/>
  <c r="U992" i="1" s="1"/>
  <c r="M992" i="1"/>
  <c r="N992" i="1"/>
  <c r="O992" i="1"/>
  <c r="P992" i="1"/>
  <c r="Z992" i="1"/>
  <c r="AA992" i="1" s="1"/>
  <c r="AB992" i="1" s="1"/>
  <c r="A993" i="1"/>
  <c r="B993" i="1"/>
  <c r="C993" i="1"/>
  <c r="D993" i="1"/>
  <c r="X993" i="1" s="1"/>
  <c r="E993" i="1"/>
  <c r="F993" i="1"/>
  <c r="R993" i="1" s="1"/>
  <c r="S993" i="1" s="1"/>
  <c r="G993" i="1"/>
  <c r="H993" i="1"/>
  <c r="Y993" i="1"/>
  <c r="AE993" i="1" s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 s="1"/>
  <c r="X994" i="1"/>
  <c r="E994" i="1"/>
  <c r="F994" i="1"/>
  <c r="R994" i="1" s="1"/>
  <c r="S994" i="1" s="1"/>
  <c r="G994" i="1"/>
  <c r="H994" i="1"/>
  <c r="Y994" i="1" s="1"/>
  <c r="AE994" i="1"/>
  <c r="I994" i="1"/>
  <c r="J994" i="1"/>
  <c r="Z994" i="1" s="1"/>
  <c r="K994" i="1"/>
  <c r="T994" i="1" s="1"/>
  <c r="U994" i="1" s="1"/>
  <c r="L994" i="1"/>
  <c r="M994" i="1"/>
  <c r="N994" i="1"/>
  <c r="O994" i="1"/>
  <c r="P994" i="1"/>
  <c r="AA994" i="1"/>
  <c r="AB994" i="1" s="1"/>
  <c r="A995" i="1"/>
  <c r="B995" i="1"/>
  <c r="C995" i="1"/>
  <c r="D995" i="1"/>
  <c r="X995" i="1" s="1"/>
  <c r="E995" i="1"/>
  <c r="F995" i="1"/>
  <c r="G995" i="1"/>
  <c r="H995" i="1"/>
  <c r="Y995" i="1" s="1"/>
  <c r="AE995" i="1" s="1"/>
  <c r="I995" i="1"/>
  <c r="J995" i="1"/>
  <c r="K995" i="1"/>
  <c r="L995" i="1"/>
  <c r="V995" i="1"/>
  <c r="M995" i="1"/>
  <c r="N995" i="1"/>
  <c r="O995" i="1"/>
  <c r="P995" i="1"/>
  <c r="Z995" i="1"/>
  <c r="AA995" i="1" s="1"/>
  <c r="A996" i="1"/>
  <c r="B996" i="1"/>
  <c r="C996" i="1"/>
  <c r="D996" i="1"/>
  <c r="X996" i="1" s="1"/>
  <c r="E996" i="1"/>
  <c r="F996" i="1"/>
  <c r="G996" i="1"/>
  <c r="H996" i="1"/>
  <c r="Y996" i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/>
  <c r="E997" i="1"/>
  <c r="F997" i="1"/>
  <c r="R997" i="1" s="1"/>
  <c r="S997" i="1" s="1"/>
  <c r="G997" i="1"/>
  <c r="H997" i="1"/>
  <c r="Y997" i="1" s="1"/>
  <c r="AE997" i="1" s="1"/>
  <c r="I997" i="1"/>
  <c r="J997" i="1"/>
  <c r="Z997" i="1" s="1"/>
  <c r="K997" i="1"/>
  <c r="L997" i="1"/>
  <c r="T997" i="1" s="1"/>
  <c r="V997" i="1"/>
  <c r="M997" i="1"/>
  <c r="N997" i="1"/>
  <c r="O997" i="1"/>
  <c r="P997" i="1"/>
  <c r="AA997" i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 s="1"/>
  <c r="AE998" i="1" s="1"/>
  <c r="I998" i="1"/>
  <c r="J998" i="1"/>
  <c r="Z998" i="1" s="1"/>
  <c r="K998" i="1"/>
  <c r="L998" i="1"/>
  <c r="M998" i="1"/>
  <c r="N998" i="1"/>
  <c r="O998" i="1"/>
  <c r="P998" i="1"/>
  <c r="AA998" i="1"/>
  <c r="A999" i="1"/>
  <c r="B999" i="1"/>
  <c r="C999" i="1"/>
  <c r="D999" i="1" s="1"/>
  <c r="X999" i="1" s="1"/>
  <c r="E999" i="1"/>
  <c r="F999" i="1"/>
  <c r="G999" i="1"/>
  <c r="H999" i="1"/>
  <c r="Y999" i="1"/>
  <c r="AE999" i="1" s="1"/>
  <c r="AF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A1000" i="1"/>
  <c r="B1000" i="1"/>
  <c r="C1000" i="1"/>
  <c r="D1000" i="1" s="1"/>
  <c r="X1000" i="1" s="1"/>
  <c r="E1000" i="1"/>
  <c r="R1000" i="1" s="1"/>
  <c r="S1000" i="1" s="1"/>
  <c r="F1000" i="1"/>
  <c r="G1000" i="1"/>
  <c r="H1000" i="1"/>
  <c r="Y1000" i="1" s="1"/>
  <c r="AE1000" i="1" s="1"/>
  <c r="I1000" i="1"/>
  <c r="J1000" i="1"/>
  <c r="Z1000" i="1"/>
  <c r="AA1000" i="1"/>
  <c r="K1000" i="1"/>
  <c r="L1000" i="1"/>
  <c r="T1000" i="1" s="1"/>
  <c r="V1000" i="1"/>
  <c r="M1000" i="1"/>
  <c r="N1000" i="1"/>
  <c r="O1000" i="1"/>
  <c r="P1000" i="1"/>
  <c r="T643" i="1"/>
  <c r="AC643" i="1" s="1"/>
  <c r="AD643" i="1" s="1"/>
  <c r="T629" i="1"/>
  <c r="T619" i="1"/>
  <c r="AC619" i="1"/>
  <c r="AD619" i="1" s="1"/>
  <c r="T637" i="1"/>
  <c r="T612" i="1"/>
  <c r="T611" i="1"/>
  <c r="U611" i="1"/>
  <c r="V605" i="1"/>
  <c r="T596" i="1"/>
  <c r="T555" i="1"/>
  <c r="T554" i="1"/>
  <c r="T647" i="1"/>
  <c r="AB647" i="1" s="1"/>
  <c r="T646" i="1"/>
  <c r="U646" i="1"/>
  <c r="T644" i="1"/>
  <c r="T634" i="1"/>
  <c r="T626" i="1"/>
  <c r="T614" i="1"/>
  <c r="AB614" i="1"/>
  <c r="T613" i="1"/>
  <c r="T561" i="1"/>
  <c r="AC561" i="1"/>
  <c r="AD561" i="1" s="1"/>
  <c r="AF561" i="1"/>
  <c r="T696" i="1"/>
  <c r="V696" i="1"/>
  <c r="T987" i="1"/>
  <c r="U987" i="1"/>
  <c r="R986" i="1"/>
  <c r="S986" i="1"/>
  <c r="T980" i="1"/>
  <c r="U980" i="1"/>
  <c r="R979" i="1"/>
  <c r="S979" i="1"/>
  <c r="R974" i="1"/>
  <c r="S974" i="1"/>
  <c r="T967" i="1"/>
  <c r="R957" i="1"/>
  <c r="S957" i="1"/>
  <c r="S941" i="1"/>
  <c r="R925" i="1"/>
  <c r="S925" i="1" s="1"/>
  <c r="R909" i="1"/>
  <c r="S909" i="1"/>
  <c r="R893" i="1"/>
  <c r="S893" i="1"/>
  <c r="S877" i="1"/>
  <c r="S861" i="1"/>
  <c r="R845" i="1"/>
  <c r="S845" i="1" s="1"/>
  <c r="R829" i="1"/>
  <c r="S829" i="1" s="1"/>
  <c r="T786" i="1"/>
  <c r="AC786" i="1"/>
  <c r="AD786" i="1"/>
  <c r="T771" i="1"/>
  <c r="AC771" i="1"/>
  <c r="AD771" i="1" s="1"/>
  <c r="T749" i="1"/>
  <c r="AC749" i="1" s="1"/>
  <c r="AD749" i="1" s="1"/>
  <c r="T695" i="1"/>
  <c r="AB695" i="1" s="1"/>
  <c r="V695" i="1"/>
  <c r="T689" i="1"/>
  <c r="V689" i="1"/>
  <c r="V663" i="1"/>
  <c r="T663" i="1"/>
  <c r="V655" i="1"/>
  <c r="T655" i="1"/>
  <c r="V982" i="1"/>
  <c r="T982" i="1"/>
  <c r="U982" i="1"/>
  <c r="V992" i="1"/>
  <c r="V962" i="1"/>
  <c r="T962" i="1"/>
  <c r="T702" i="1"/>
  <c r="V702" i="1"/>
  <c r="T676" i="1"/>
  <c r="V676" i="1"/>
  <c r="T669" i="1"/>
  <c r="V669" i="1"/>
  <c r="V994" i="1"/>
  <c r="T984" i="1"/>
  <c r="AC970" i="1"/>
  <c r="AD970" i="1"/>
  <c r="T738" i="1"/>
  <c r="V738" i="1"/>
  <c r="T727" i="1"/>
  <c r="V727" i="1"/>
  <c r="T721" i="1"/>
  <c r="V721" i="1"/>
  <c r="V661" i="1"/>
  <c r="T661" i="1"/>
  <c r="V653" i="1"/>
  <c r="T653" i="1"/>
  <c r="R995" i="1"/>
  <c r="S995" i="1"/>
  <c r="T990" i="1"/>
  <c r="U990" i="1" s="1"/>
  <c r="AC989" i="1"/>
  <c r="AD989" i="1" s="1"/>
  <c r="AC977" i="1"/>
  <c r="AD977" i="1" s="1"/>
  <c r="V973" i="1"/>
  <c r="T973" i="1"/>
  <c r="R972" i="1"/>
  <c r="S972" i="1"/>
  <c r="T965" i="1"/>
  <c r="U965" i="1"/>
  <c r="R953" i="1"/>
  <c r="S953" i="1" s="1"/>
  <c r="R921" i="1"/>
  <c r="S921" i="1"/>
  <c r="R889" i="1"/>
  <c r="S889" i="1"/>
  <c r="R873" i="1"/>
  <c r="S873" i="1"/>
  <c r="R857" i="1"/>
  <c r="S857" i="1"/>
  <c r="S841" i="1"/>
  <c r="R825" i="1"/>
  <c r="S825" i="1"/>
  <c r="T774" i="1"/>
  <c r="T753" i="1"/>
  <c r="AC753" i="1"/>
  <c r="AD753" i="1"/>
  <c r="AF753" i="1" s="1"/>
  <c r="T728" i="1"/>
  <c r="V728" i="1"/>
  <c r="T708" i="1"/>
  <c r="T701" i="1"/>
  <c r="AB701" i="1"/>
  <c r="V701" i="1"/>
  <c r="T670" i="1"/>
  <c r="V670" i="1"/>
  <c r="V645" i="1"/>
  <c r="T645" i="1"/>
  <c r="T742" i="1"/>
  <c r="AC742" i="1"/>
  <c r="AD742" i="1"/>
  <c r="T739" i="1"/>
  <c r="AC739" i="1"/>
  <c r="AD739" i="1"/>
  <c r="T735" i="1"/>
  <c r="T726" i="1"/>
  <c r="V726" i="1"/>
  <c r="AB723" i="1"/>
  <c r="T720" i="1"/>
  <c r="T719" i="1"/>
  <c r="U719" i="1" s="1"/>
  <c r="AB719" i="1"/>
  <c r="V719" i="1"/>
  <c r="T713" i="1"/>
  <c r="T694" i="1"/>
  <c r="V694" i="1"/>
  <c r="T688" i="1"/>
  <c r="T687" i="1"/>
  <c r="V687" i="1"/>
  <c r="T681" i="1"/>
  <c r="AB681" i="1"/>
  <c r="T664" i="1"/>
  <c r="AB660" i="1"/>
  <c r="R660" i="1"/>
  <c r="S660" i="1"/>
  <c r="T658" i="1"/>
  <c r="U658" i="1" s="1"/>
  <c r="T656" i="1"/>
  <c r="R652" i="1"/>
  <c r="S652" i="1"/>
  <c r="T650" i="1"/>
  <c r="U650" i="1"/>
  <c r="T648" i="1"/>
  <c r="AB648" i="1" s="1"/>
  <c r="T642" i="1"/>
  <c r="U642" i="1"/>
  <c r="T640" i="1"/>
  <c r="AB640" i="1"/>
  <c r="R636" i="1"/>
  <c r="S636" i="1" s="1"/>
  <c r="R631" i="1"/>
  <c r="S631" i="1" s="1"/>
  <c r="R628" i="1"/>
  <c r="S628" i="1"/>
  <c r="T600" i="1"/>
  <c r="AC600" i="1"/>
  <c r="AD600" i="1"/>
  <c r="AF600" i="1"/>
  <c r="T599" i="1"/>
  <c r="T594" i="1"/>
  <c r="V594" i="1"/>
  <c r="V564" i="1"/>
  <c r="R959" i="1"/>
  <c r="S959" i="1"/>
  <c r="S955" i="1"/>
  <c r="S939" i="1"/>
  <c r="R935" i="1"/>
  <c r="S935" i="1"/>
  <c r="R931" i="1"/>
  <c r="S931" i="1" s="1"/>
  <c r="R927" i="1"/>
  <c r="S927" i="1"/>
  <c r="S923" i="1"/>
  <c r="R919" i="1"/>
  <c r="S919" i="1"/>
  <c r="S915" i="1"/>
  <c r="R911" i="1"/>
  <c r="S911" i="1"/>
  <c r="S907" i="1"/>
  <c r="R903" i="1"/>
  <c r="S903" i="1"/>
  <c r="R899" i="1"/>
  <c r="S899" i="1" s="1"/>
  <c r="R895" i="1"/>
  <c r="S895" i="1" s="1"/>
  <c r="S891" i="1"/>
  <c r="R883" i="1"/>
  <c r="S883" i="1"/>
  <c r="S875" i="1"/>
  <c r="R871" i="1"/>
  <c r="S871" i="1"/>
  <c r="R867" i="1"/>
  <c r="S867" i="1"/>
  <c r="R863" i="1"/>
  <c r="S863" i="1" s="1"/>
  <c r="S859" i="1"/>
  <c r="R851" i="1"/>
  <c r="S851" i="1"/>
  <c r="R847" i="1"/>
  <c r="S847" i="1" s="1"/>
  <c r="S843" i="1"/>
  <c r="R839" i="1"/>
  <c r="S839" i="1" s="1"/>
  <c r="R835" i="1"/>
  <c r="S835" i="1"/>
  <c r="R831" i="1"/>
  <c r="S831" i="1"/>
  <c r="S827" i="1"/>
  <c r="T784" i="1"/>
  <c r="AC784" i="1"/>
  <c r="AD784" i="1" s="1"/>
  <c r="T780" i="1"/>
  <c r="AC780" i="1"/>
  <c r="AD780" i="1"/>
  <c r="T776" i="1"/>
  <c r="AC776" i="1"/>
  <c r="AD776" i="1"/>
  <c r="T772" i="1"/>
  <c r="T769" i="1"/>
  <c r="AC769" i="1"/>
  <c r="AD769" i="1" s="1"/>
  <c r="T765" i="1"/>
  <c r="AC765" i="1" s="1"/>
  <c r="AD765" i="1" s="1"/>
  <c r="R763" i="1"/>
  <c r="S763" i="1" s="1"/>
  <c r="T762" i="1"/>
  <c r="AC762" i="1"/>
  <c r="AD762" i="1" s="1"/>
  <c r="T759" i="1"/>
  <c r="AC759" i="1"/>
  <c r="AD759" i="1" s="1"/>
  <c r="AF759" i="1" s="1"/>
  <c r="T755" i="1"/>
  <c r="AC755" i="1"/>
  <c r="AD755" i="1" s="1"/>
  <c r="AF755" i="1" s="1"/>
  <c r="T751" i="1"/>
  <c r="AC751" i="1" s="1"/>
  <c r="AD751" i="1"/>
  <c r="T747" i="1"/>
  <c r="AC747" i="1"/>
  <c r="AD747" i="1"/>
  <c r="V739" i="1"/>
  <c r="T737" i="1"/>
  <c r="V735" i="1"/>
  <c r="T729" i="1"/>
  <c r="AC729" i="1"/>
  <c r="AD729" i="1"/>
  <c r="AB727" i="1"/>
  <c r="V725" i="1"/>
  <c r="T710" i="1"/>
  <c r="V710" i="1"/>
  <c r="T704" i="1"/>
  <c r="T703" i="1"/>
  <c r="V703" i="1"/>
  <c r="V700" i="1"/>
  <c r="T697" i="1"/>
  <c r="V693" i="1"/>
  <c r="AB689" i="1"/>
  <c r="T678" i="1"/>
  <c r="V678" i="1"/>
  <c r="T672" i="1"/>
  <c r="T671" i="1"/>
  <c r="V671" i="1"/>
  <c r="V668" i="1"/>
  <c r="AB656" i="1"/>
  <c r="V638" i="1"/>
  <c r="T638" i="1"/>
  <c r="AC638" i="1"/>
  <c r="AD638" i="1"/>
  <c r="R637" i="1"/>
  <c r="S637" i="1"/>
  <c r="V630" i="1"/>
  <c r="T630" i="1"/>
  <c r="U630" i="1"/>
  <c r="R629" i="1"/>
  <c r="S629" i="1"/>
  <c r="T627" i="1"/>
  <c r="T616" i="1"/>
  <c r="T615" i="1"/>
  <c r="AC615" i="1" s="1"/>
  <c r="AD615" i="1" s="1"/>
  <c r="U614" i="1"/>
  <c r="T603" i="1"/>
  <c r="AB602" i="1"/>
  <c r="T565" i="1"/>
  <c r="V538" i="1"/>
  <c r="R999" i="1"/>
  <c r="S999" i="1"/>
  <c r="R976" i="1"/>
  <c r="S976" i="1"/>
  <c r="R969" i="1"/>
  <c r="S969" i="1"/>
  <c r="R967" i="1"/>
  <c r="S967" i="1"/>
  <c r="R965" i="1"/>
  <c r="S965" i="1"/>
  <c r="R963" i="1"/>
  <c r="S963" i="1"/>
  <c r="R950" i="1"/>
  <c r="S950" i="1"/>
  <c r="R946" i="1"/>
  <c r="S946" i="1" s="1"/>
  <c r="R942" i="1"/>
  <c r="S942" i="1"/>
  <c r="R938" i="1"/>
  <c r="S938" i="1"/>
  <c r="R934" i="1"/>
  <c r="S934" i="1" s="1"/>
  <c r="R930" i="1"/>
  <c r="S930" i="1" s="1"/>
  <c r="R926" i="1"/>
  <c r="S926" i="1"/>
  <c r="R918" i="1"/>
  <c r="S918" i="1"/>
  <c r="R914" i="1"/>
  <c r="S914" i="1"/>
  <c r="R910" i="1"/>
  <c r="S910" i="1"/>
  <c r="R906" i="1"/>
  <c r="S906" i="1"/>
  <c r="R902" i="1"/>
  <c r="S902" i="1"/>
  <c r="R898" i="1"/>
  <c r="S898" i="1"/>
  <c r="R886" i="1"/>
  <c r="S886" i="1" s="1"/>
  <c r="R882" i="1"/>
  <c r="S882" i="1"/>
  <c r="R878" i="1"/>
  <c r="S878" i="1"/>
  <c r="R874" i="1"/>
  <c r="S874" i="1"/>
  <c r="R870" i="1"/>
  <c r="S870" i="1" s="1"/>
  <c r="R862" i="1"/>
  <c r="S862" i="1"/>
  <c r="R854" i="1"/>
  <c r="S854" i="1" s="1"/>
  <c r="R850" i="1"/>
  <c r="S850" i="1" s="1"/>
  <c r="R846" i="1"/>
  <c r="S846" i="1"/>
  <c r="R842" i="1"/>
  <c r="S842" i="1"/>
  <c r="R838" i="1"/>
  <c r="S838" i="1"/>
  <c r="R834" i="1"/>
  <c r="S834" i="1" s="1"/>
  <c r="R826" i="1"/>
  <c r="S826" i="1"/>
  <c r="T785" i="1"/>
  <c r="U785" i="1" s="1"/>
  <c r="AC785" i="1"/>
  <c r="AD785" i="1" s="1"/>
  <c r="T781" i="1"/>
  <c r="T777" i="1"/>
  <c r="AC777" i="1"/>
  <c r="AD777" i="1"/>
  <c r="T773" i="1"/>
  <c r="U773" i="1" s="1"/>
  <c r="T770" i="1"/>
  <c r="AC770" i="1"/>
  <c r="AD770" i="1"/>
  <c r="T766" i="1"/>
  <c r="AC766" i="1"/>
  <c r="AD766" i="1"/>
  <c r="AF766" i="1" s="1"/>
  <c r="T763" i="1"/>
  <c r="AC763" i="1"/>
  <c r="AD763" i="1" s="1"/>
  <c r="AF763" i="1" s="1"/>
  <c r="T756" i="1"/>
  <c r="AC756" i="1" s="1"/>
  <c r="AD756" i="1" s="1"/>
  <c r="AF756" i="1" s="1"/>
  <c r="T752" i="1"/>
  <c r="AB752" i="1" s="1"/>
  <c r="AC752" i="1"/>
  <c r="AD752" i="1" s="1"/>
  <c r="T748" i="1"/>
  <c r="T744" i="1"/>
  <c r="AC744" i="1"/>
  <c r="AD744" i="1"/>
  <c r="T741" i="1"/>
  <c r="AB741" i="1" s="1"/>
  <c r="AC741" i="1"/>
  <c r="AD741" i="1" s="1"/>
  <c r="T740" i="1"/>
  <c r="AC740" i="1"/>
  <c r="AD740" i="1" s="1"/>
  <c r="T736" i="1"/>
  <c r="AC736" i="1"/>
  <c r="AD736" i="1"/>
  <c r="T733" i="1"/>
  <c r="AC733" i="1"/>
  <c r="AD733" i="1" s="1"/>
  <c r="T732" i="1"/>
  <c r="AC732" i="1" s="1"/>
  <c r="AD732" i="1" s="1"/>
  <c r="AF732" i="1" s="1"/>
  <c r="V732" i="1"/>
  <c r="V720" i="1"/>
  <c r="T718" i="1"/>
  <c r="V718" i="1"/>
  <c r="V713" i="1"/>
  <c r="T712" i="1"/>
  <c r="T711" i="1"/>
  <c r="AB711" i="1"/>
  <c r="V711" i="1"/>
  <c r="T705" i="1"/>
  <c r="U705" i="1" s="1"/>
  <c r="AB705" i="1"/>
  <c r="AB703" i="1"/>
  <c r="V688" i="1"/>
  <c r="T686" i="1"/>
  <c r="V686" i="1"/>
  <c r="V681" i="1"/>
  <c r="T680" i="1"/>
  <c r="AC680" i="1" s="1"/>
  <c r="T679" i="1"/>
  <c r="U679" i="1" s="1"/>
  <c r="AB679" i="1"/>
  <c r="V679" i="1"/>
  <c r="T673" i="1"/>
  <c r="AB673" i="1"/>
  <c r="V664" i="1"/>
  <c r="T662" i="1"/>
  <c r="R661" i="1"/>
  <c r="S661" i="1"/>
  <c r="U659" i="1"/>
  <c r="AC659" i="1"/>
  <c r="AD659" i="1" s="1"/>
  <c r="V658" i="1"/>
  <c r="V656" i="1"/>
  <c r="T654" i="1"/>
  <c r="R653" i="1"/>
  <c r="S653" i="1" s="1"/>
  <c r="V650" i="1"/>
  <c r="V648" i="1"/>
  <c r="R645" i="1"/>
  <c r="S645" i="1" s="1"/>
  <c r="R639" i="1"/>
  <c r="S639" i="1"/>
  <c r="R635" i="1"/>
  <c r="S635" i="1"/>
  <c r="R634" i="1"/>
  <c r="S634" i="1" s="1"/>
  <c r="R633" i="1"/>
  <c r="S633" i="1" s="1"/>
  <c r="R632" i="1"/>
  <c r="S632" i="1"/>
  <c r="T618" i="1"/>
  <c r="U618" i="1"/>
  <c r="V613" i="1"/>
  <c r="V606" i="1"/>
  <c r="T606" i="1"/>
  <c r="AB606" i="1" s="1"/>
  <c r="R605" i="1"/>
  <c r="S605" i="1"/>
  <c r="T588" i="1"/>
  <c r="AB588" i="1"/>
  <c r="V588" i="1"/>
  <c r="T544" i="1"/>
  <c r="AC544" i="1"/>
  <c r="AD544" i="1" s="1"/>
  <c r="T734" i="1"/>
  <c r="AC734" i="1" s="1"/>
  <c r="AD734" i="1" s="1"/>
  <c r="T730" i="1"/>
  <c r="AB725" i="1"/>
  <c r="T723" i="1"/>
  <c r="T722" i="1"/>
  <c r="AB717" i="1"/>
  <c r="T715" i="1"/>
  <c r="AB715" i="1"/>
  <c r="T714" i="1"/>
  <c r="AB709" i="1"/>
  <c r="T707" i="1"/>
  <c r="T706" i="1"/>
  <c r="T699" i="1"/>
  <c r="T698" i="1"/>
  <c r="AB693" i="1"/>
  <c r="T691" i="1"/>
  <c r="T690" i="1"/>
  <c r="T683" i="1"/>
  <c r="AB683" i="1"/>
  <c r="T682" i="1"/>
  <c r="AB677" i="1"/>
  <c r="T675" i="1"/>
  <c r="AB675" i="1"/>
  <c r="T674" i="1"/>
  <c r="AB669" i="1"/>
  <c r="T667" i="1"/>
  <c r="AB667" i="1"/>
  <c r="T666" i="1"/>
  <c r="R662" i="1"/>
  <c r="S662" i="1"/>
  <c r="R654" i="1"/>
  <c r="S654" i="1" s="1"/>
  <c r="R647" i="1"/>
  <c r="S647" i="1"/>
  <c r="R644" i="1"/>
  <c r="S644" i="1"/>
  <c r="R643" i="1"/>
  <c r="S643" i="1" s="1"/>
  <c r="R642" i="1"/>
  <c r="S642" i="1" s="1"/>
  <c r="R641" i="1"/>
  <c r="S641" i="1"/>
  <c r="R640" i="1"/>
  <c r="S640" i="1"/>
  <c r="T636" i="1"/>
  <c r="T635" i="1"/>
  <c r="T631" i="1"/>
  <c r="T628" i="1"/>
  <c r="AC628" i="1"/>
  <c r="AD628" i="1"/>
  <c r="R620" i="1"/>
  <c r="S620" i="1"/>
  <c r="T610" i="1"/>
  <c r="AC610" i="1" s="1"/>
  <c r="AD610" i="1" s="1"/>
  <c r="U610" i="1"/>
  <c r="T608" i="1"/>
  <c r="AB608" i="1"/>
  <c r="R604" i="1"/>
  <c r="S604" i="1"/>
  <c r="R627" i="1"/>
  <c r="S627" i="1"/>
  <c r="R626" i="1"/>
  <c r="S626" i="1"/>
  <c r="R625" i="1"/>
  <c r="S625" i="1"/>
  <c r="R624" i="1"/>
  <c r="S624" i="1"/>
  <c r="R623" i="1"/>
  <c r="S623" i="1"/>
  <c r="T620" i="1"/>
  <c r="AB620" i="1" s="1"/>
  <c r="AC620" i="1"/>
  <c r="AD620" i="1" s="1"/>
  <c r="R619" i="1"/>
  <c r="S619" i="1"/>
  <c r="R618" i="1"/>
  <c r="S618" i="1" s="1"/>
  <c r="R617" i="1"/>
  <c r="S617" i="1"/>
  <c r="R616" i="1"/>
  <c r="S616" i="1"/>
  <c r="R615" i="1"/>
  <c r="S615" i="1"/>
  <c r="R612" i="1"/>
  <c r="S612" i="1" s="1"/>
  <c r="R611" i="1"/>
  <c r="S611" i="1"/>
  <c r="R610" i="1"/>
  <c r="S610" i="1"/>
  <c r="R609" i="1"/>
  <c r="S609" i="1"/>
  <c r="R608" i="1"/>
  <c r="S608" i="1" s="1"/>
  <c r="T604" i="1"/>
  <c r="U604" i="1"/>
  <c r="R603" i="1"/>
  <c r="S603" i="1"/>
  <c r="R602" i="1"/>
  <c r="S602" i="1"/>
  <c r="R601" i="1"/>
  <c r="S601" i="1" s="1"/>
  <c r="R600" i="1"/>
  <c r="S600" i="1"/>
  <c r="R599" i="1"/>
  <c r="S599" i="1"/>
  <c r="T595" i="1"/>
  <c r="R594" i="1"/>
  <c r="S594" i="1"/>
  <c r="R588" i="1"/>
  <c r="S588" i="1" s="1"/>
  <c r="T571" i="1"/>
  <c r="U571" i="1" s="1"/>
  <c r="S556" i="1"/>
  <c r="R554" i="1"/>
  <c r="S554" i="1"/>
  <c r="T553" i="1"/>
  <c r="U553" i="1"/>
  <c r="T552" i="1"/>
  <c r="R597" i="1"/>
  <c r="S597" i="1" s="1"/>
  <c r="R587" i="1"/>
  <c r="S587" i="1"/>
  <c r="R583" i="1"/>
  <c r="S583" i="1"/>
  <c r="R566" i="1"/>
  <c r="S566" i="1"/>
  <c r="R560" i="1"/>
  <c r="S560" i="1" s="1"/>
  <c r="U628" i="1"/>
  <c r="U596" i="1"/>
  <c r="AC596" i="1"/>
  <c r="AD596" i="1" s="1"/>
  <c r="U647" i="1"/>
  <c r="U624" i="1"/>
  <c r="AC624" i="1"/>
  <c r="AD624" i="1"/>
  <c r="U623" i="1"/>
  <c r="AB623" i="1"/>
  <c r="AC623" i="1"/>
  <c r="AD623" i="1"/>
  <c r="AF623" i="1" s="1"/>
  <c r="U615" i="1"/>
  <c r="AB615" i="1"/>
  <c r="AC608" i="1"/>
  <c r="AD608" i="1" s="1"/>
  <c r="U600" i="1"/>
  <c r="U556" i="1"/>
  <c r="AD556" i="1"/>
  <c r="AF556" i="1"/>
  <c r="AG556" i="1" s="1"/>
  <c r="AH556" i="1" s="1"/>
  <c r="AC644" i="1"/>
  <c r="AD644" i="1" s="1"/>
  <c r="U639" i="1"/>
  <c r="AG639" i="1" s="1"/>
  <c r="AB639" i="1"/>
  <c r="AC639" i="1"/>
  <c r="AD639" i="1"/>
  <c r="AF639" i="1"/>
  <c r="U632" i="1"/>
  <c r="AC632" i="1"/>
  <c r="AD632" i="1" s="1"/>
  <c r="AF632" i="1" s="1"/>
  <c r="AG632" i="1" s="1"/>
  <c r="AH632" i="1" s="1"/>
  <c r="AB618" i="1"/>
  <c r="AB611" i="1"/>
  <c r="U603" i="1"/>
  <c r="AC603" i="1"/>
  <c r="AD603" i="1"/>
  <c r="AB603" i="1"/>
  <c r="V634" i="1"/>
  <c r="AB632" i="1"/>
  <c r="V626" i="1"/>
  <c r="AB616" i="1"/>
  <c r="T607" i="1"/>
  <c r="U607" i="1" s="1"/>
  <c r="AB630" i="1"/>
  <c r="AB62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/>
  <c r="R622" i="1"/>
  <c r="S622" i="1"/>
  <c r="R614" i="1"/>
  <c r="S614" i="1" s="1"/>
  <c r="R606" i="1"/>
  <c r="S606" i="1" s="1"/>
  <c r="R598" i="1"/>
  <c r="S598" i="1"/>
  <c r="V597" i="1"/>
  <c r="AC595" i="1"/>
  <c r="AD595" i="1"/>
  <c r="T592" i="1"/>
  <c r="T557" i="1"/>
  <c r="V551" i="1"/>
  <c r="T550" i="1"/>
  <c r="AB596" i="1"/>
  <c r="R596" i="1"/>
  <c r="S596" i="1" s="1"/>
  <c r="R559" i="1"/>
  <c r="S559" i="1" s="1"/>
  <c r="R558" i="1"/>
  <c r="S558" i="1"/>
  <c r="R557" i="1"/>
  <c r="S557" i="1"/>
  <c r="R550" i="1"/>
  <c r="S550" i="1" s="1"/>
  <c r="AC992" i="1"/>
  <c r="AD992" i="1"/>
  <c r="AF992" i="1" s="1"/>
  <c r="AC980" i="1"/>
  <c r="AD980" i="1" s="1"/>
  <c r="AC973" i="1"/>
  <c r="AD973" i="1" s="1"/>
  <c r="AC969" i="1"/>
  <c r="AD969" i="1"/>
  <c r="T822" i="1"/>
  <c r="AB822" i="1" s="1"/>
  <c r="T818" i="1"/>
  <c r="T814" i="1"/>
  <c r="T798" i="1"/>
  <c r="AB798" i="1"/>
  <c r="T794" i="1"/>
  <c r="U794" i="1" s="1"/>
  <c r="AF786" i="1"/>
  <c r="AG786" i="1" s="1"/>
  <c r="AH786" i="1" s="1"/>
  <c r="AF758" i="1"/>
  <c r="AF746" i="1"/>
  <c r="AF742" i="1"/>
  <c r="AF731" i="1"/>
  <c r="AG731" i="1" s="1"/>
  <c r="AH731" i="1" s="1"/>
  <c r="AC724" i="1"/>
  <c r="AD724" i="1" s="1"/>
  <c r="U724" i="1"/>
  <c r="AC716" i="1"/>
  <c r="AD716" i="1"/>
  <c r="U716" i="1"/>
  <c r="AC700" i="1"/>
  <c r="AD700" i="1" s="1"/>
  <c r="U700" i="1"/>
  <c r="AC692" i="1"/>
  <c r="AD692" i="1"/>
  <c r="U692" i="1"/>
  <c r="AC684" i="1"/>
  <c r="AD684" i="1"/>
  <c r="U684" i="1"/>
  <c r="AC668" i="1"/>
  <c r="AD668" i="1"/>
  <c r="U668" i="1"/>
  <c r="V905" i="1"/>
  <c r="T905" i="1"/>
  <c r="V904" i="1"/>
  <c r="T904" i="1"/>
  <c r="V901" i="1"/>
  <c r="T901" i="1"/>
  <c r="AC901" i="1" s="1"/>
  <c r="V896" i="1"/>
  <c r="T896" i="1"/>
  <c r="V883" i="1"/>
  <c r="T883" i="1"/>
  <c r="V882" i="1"/>
  <c r="T882" i="1"/>
  <c r="V878" i="1"/>
  <c r="T878" i="1"/>
  <c r="AB878" i="1"/>
  <c r="V877" i="1"/>
  <c r="T877" i="1"/>
  <c r="V876" i="1"/>
  <c r="T876" i="1"/>
  <c r="V875" i="1"/>
  <c r="T875" i="1"/>
  <c r="V874" i="1"/>
  <c r="T874" i="1"/>
  <c r="U874" i="1" s="1"/>
  <c r="V872" i="1"/>
  <c r="T872" i="1"/>
  <c r="V871" i="1"/>
  <c r="T871" i="1"/>
  <c r="AB871" i="1" s="1"/>
  <c r="V870" i="1"/>
  <c r="T870" i="1"/>
  <c r="AC870" i="1" s="1"/>
  <c r="V869" i="1"/>
  <c r="T869" i="1"/>
  <c r="V868" i="1"/>
  <c r="T868" i="1"/>
  <c r="AB868" i="1" s="1"/>
  <c r="V867" i="1"/>
  <c r="T867" i="1"/>
  <c r="V866" i="1"/>
  <c r="T866" i="1"/>
  <c r="AB866" i="1"/>
  <c r="V865" i="1"/>
  <c r="T865" i="1"/>
  <c r="V864" i="1"/>
  <c r="T864" i="1"/>
  <c r="AB864" i="1" s="1"/>
  <c r="V863" i="1"/>
  <c r="T863" i="1"/>
  <c r="AB863" i="1" s="1"/>
  <c r="V862" i="1"/>
  <c r="T862" i="1"/>
  <c r="V861" i="1"/>
  <c r="T861" i="1"/>
  <c r="AC861" i="1" s="1"/>
  <c r="AD861" i="1" s="1"/>
  <c r="V860" i="1"/>
  <c r="T860" i="1"/>
  <c r="V859" i="1"/>
  <c r="T859" i="1"/>
  <c r="V857" i="1"/>
  <c r="T857" i="1"/>
  <c r="V856" i="1"/>
  <c r="T856" i="1"/>
  <c r="V855" i="1"/>
  <c r="T855" i="1"/>
  <c r="V854" i="1"/>
  <c r="T854" i="1"/>
  <c r="V853" i="1"/>
  <c r="T853" i="1"/>
  <c r="V852" i="1"/>
  <c r="T852" i="1"/>
  <c r="V850" i="1"/>
  <c r="T850" i="1"/>
  <c r="AB850" i="1"/>
  <c r="V849" i="1"/>
  <c r="T849" i="1"/>
  <c r="V847" i="1"/>
  <c r="T847" i="1"/>
  <c r="V846" i="1"/>
  <c r="T846" i="1"/>
  <c r="AB846" i="1" s="1"/>
  <c r="V845" i="1"/>
  <c r="V844" i="1"/>
  <c r="T844" i="1"/>
  <c r="V843" i="1"/>
  <c r="T843" i="1"/>
  <c r="AC843" i="1" s="1"/>
  <c r="AD843" i="1" s="1"/>
  <c r="V842" i="1"/>
  <c r="T842" i="1"/>
  <c r="U842" i="1" s="1"/>
  <c r="V841" i="1"/>
  <c r="T841" i="1"/>
  <c r="V840" i="1"/>
  <c r="T840" i="1"/>
  <c r="V839" i="1"/>
  <c r="T839" i="1"/>
  <c r="V838" i="1"/>
  <c r="T838" i="1"/>
  <c r="V837" i="1"/>
  <c r="T837" i="1"/>
  <c r="V836" i="1"/>
  <c r="T836" i="1"/>
  <c r="V835" i="1"/>
  <c r="T835" i="1"/>
  <c r="V834" i="1"/>
  <c r="V833" i="1"/>
  <c r="T833" i="1"/>
  <c r="V832" i="1"/>
  <c r="T832" i="1"/>
  <c r="AB832" i="1" s="1"/>
  <c r="V831" i="1"/>
  <c r="T831" i="1"/>
  <c r="V829" i="1"/>
  <c r="T829" i="1"/>
  <c r="AB829" i="1" s="1"/>
  <c r="V828" i="1"/>
  <c r="T828" i="1"/>
  <c r="AB828" i="1" s="1"/>
  <c r="V827" i="1"/>
  <c r="V826" i="1"/>
  <c r="V825" i="1"/>
  <c r="T825" i="1"/>
  <c r="U825" i="1" s="1"/>
  <c r="V824" i="1"/>
  <c r="T824" i="1"/>
  <c r="T819" i="1"/>
  <c r="AB819" i="1" s="1"/>
  <c r="AB815" i="1"/>
  <c r="T815" i="1"/>
  <c r="T811" i="1"/>
  <c r="AB811" i="1" s="1"/>
  <c r="T803" i="1"/>
  <c r="AB803" i="1" s="1"/>
  <c r="AB799" i="1"/>
  <c r="T799" i="1"/>
  <c r="T795" i="1"/>
  <c r="AB795" i="1" s="1"/>
  <c r="T791" i="1"/>
  <c r="AB791" i="1" s="1"/>
  <c r="AF779" i="1"/>
  <c r="AF767" i="1"/>
  <c r="AG759" i="1"/>
  <c r="AH759" i="1" s="1"/>
  <c r="AF751" i="1"/>
  <c r="AH751" i="1"/>
  <c r="AF747" i="1"/>
  <c r="AF624" i="1"/>
  <c r="AF603" i="1"/>
  <c r="AC994" i="1"/>
  <c r="AD994" i="1" s="1"/>
  <c r="AC982" i="1"/>
  <c r="AD982" i="1"/>
  <c r="AC972" i="1"/>
  <c r="AD972" i="1" s="1"/>
  <c r="AC968" i="1"/>
  <c r="AD968" i="1" s="1"/>
  <c r="AC966" i="1"/>
  <c r="AD966" i="1"/>
  <c r="AC965" i="1"/>
  <c r="AD965" i="1"/>
  <c r="AC964" i="1"/>
  <c r="AD964" i="1"/>
  <c r="T810" i="1"/>
  <c r="T806" i="1"/>
  <c r="T802" i="1"/>
  <c r="AF778" i="1"/>
  <c r="AF770" i="1"/>
  <c r="V957" i="1"/>
  <c r="T957" i="1"/>
  <c r="AB957" i="1" s="1"/>
  <c r="V956" i="1"/>
  <c r="V955" i="1"/>
  <c r="T955" i="1"/>
  <c r="V953" i="1"/>
  <c r="T953" i="1"/>
  <c r="AB953" i="1"/>
  <c r="V952" i="1"/>
  <c r="T952" i="1"/>
  <c r="V950" i="1"/>
  <c r="T950" i="1"/>
  <c r="V946" i="1"/>
  <c r="T946" i="1"/>
  <c r="AB946" i="1" s="1"/>
  <c r="V939" i="1"/>
  <c r="T939" i="1"/>
  <c r="AB939" i="1"/>
  <c r="V935" i="1"/>
  <c r="T935" i="1"/>
  <c r="V934" i="1"/>
  <c r="V926" i="1"/>
  <c r="T926" i="1"/>
  <c r="V921" i="1"/>
  <c r="T921" i="1"/>
  <c r="V919" i="1"/>
  <c r="T919" i="1"/>
  <c r="V918" i="1"/>
  <c r="T918" i="1"/>
  <c r="V916" i="1"/>
  <c r="T916" i="1"/>
  <c r="V914" i="1"/>
  <c r="T914" i="1"/>
  <c r="V910" i="1"/>
  <c r="T910" i="1"/>
  <c r="V907" i="1"/>
  <c r="T907" i="1"/>
  <c r="V906" i="1"/>
  <c r="T906" i="1"/>
  <c r="V899" i="1"/>
  <c r="T899" i="1"/>
  <c r="V895" i="1"/>
  <c r="T895" i="1"/>
  <c r="AB895" i="1"/>
  <c r="V893" i="1"/>
  <c r="T893" i="1"/>
  <c r="V892" i="1"/>
  <c r="T892" i="1"/>
  <c r="AB892" i="1" s="1"/>
  <c r="V891" i="1"/>
  <c r="T891" i="1"/>
  <c r="V889" i="1"/>
  <c r="T889" i="1"/>
  <c r="AB889" i="1"/>
  <c r="V888" i="1"/>
  <c r="T888" i="1"/>
  <c r="AB888" i="1" s="1"/>
  <c r="V885" i="1"/>
  <c r="T885" i="1"/>
  <c r="V880" i="1"/>
  <c r="T880" i="1"/>
  <c r="AB880" i="1" s="1"/>
  <c r="AB989" i="1"/>
  <c r="AB979" i="1"/>
  <c r="AB977" i="1"/>
  <c r="AB969" i="1"/>
  <c r="AB964" i="1"/>
  <c r="AB962" i="1"/>
  <c r="AB961" i="1"/>
  <c r="AB949" i="1"/>
  <c r="AB904" i="1"/>
  <c r="AB896" i="1"/>
  <c r="AB877" i="1"/>
  <c r="AB872" i="1"/>
  <c r="AB869" i="1"/>
  <c r="AB867" i="1"/>
  <c r="AB865" i="1"/>
  <c r="AB859" i="1"/>
  <c r="AB857" i="1"/>
  <c r="AB855" i="1"/>
  <c r="AB852" i="1"/>
  <c r="AB847" i="1"/>
  <c r="AB845" i="1"/>
  <c r="AB844" i="1"/>
  <c r="AB837" i="1"/>
  <c r="AB833" i="1"/>
  <c r="AB827" i="1"/>
  <c r="AB824" i="1"/>
  <c r="T816" i="1"/>
  <c r="AB816" i="1" s="1"/>
  <c r="T812" i="1"/>
  <c r="AB812" i="1" s="1"/>
  <c r="T808" i="1"/>
  <c r="AC808" i="1" s="1"/>
  <c r="T800" i="1"/>
  <c r="AB800" i="1" s="1"/>
  <c r="T796" i="1"/>
  <c r="T792" i="1"/>
  <c r="AB792" i="1" s="1"/>
  <c r="AB788" i="1"/>
  <c r="T788" i="1"/>
  <c r="AF768" i="1"/>
  <c r="AG768" i="1" s="1"/>
  <c r="AH768" i="1" s="1"/>
  <c r="AC720" i="1"/>
  <c r="AD720" i="1" s="1"/>
  <c r="U720" i="1"/>
  <c r="AC712" i="1"/>
  <c r="AD712" i="1" s="1"/>
  <c r="U712" i="1"/>
  <c r="AC704" i="1"/>
  <c r="AD704" i="1"/>
  <c r="U704" i="1"/>
  <c r="U696" i="1"/>
  <c r="AC688" i="1"/>
  <c r="AD688" i="1"/>
  <c r="U688" i="1"/>
  <c r="AD680" i="1"/>
  <c r="U680" i="1"/>
  <c r="U588" i="1"/>
  <c r="AC588" i="1"/>
  <c r="AD588" i="1"/>
  <c r="AC999" i="1"/>
  <c r="AD999" i="1" s="1"/>
  <c r="AC979" i="1"/>
  <c r="AD979" i="1" s="1"/>
  <c r="AF979" i="1" s="1"/>
  <c r="AC961" i="1"/>
  <c r="AD961" i="1" s="1"/>
  <c r="T790" i="1"/>
  <c r="U790" i="1" s="1"/>
  <c r="AF762" i="1"/>
  <c r="AG762" i="1" s="1"/>
  <c r="AH762" i="1" s="1"/>
  <c r="AF750" i="1"/>
  <c r="V960" i="1"/>
  <c r="T960" i="1"/>
  <c r="AB960" i="1"/>
  <c r="V959" i="1"/>
  <c r="T959" i="1"/>
  <c r="V949" i="1"/>
  <c r="T949" i="1"/>
  <c r="V947" i="1"/>
  <c r="T947" i="1"/>
  <c r="V944" i="1"/>
  <c r="T944" i="1"/>
  <c r="V942" i="1"/>
  <c r="T942" i="1"/>
  <c r="AB942" i="1"/>
  <c r="V941" i="1"/>
  <c r="T941" i="1"/>
  <c r="V940" i="1"/>
  <c r="T940" i="1"/>
  <c r="V938" i="1"/>
  <c r="T938" i="1"/>
  <c r="V936" i="1"/>
  <c r="T936" i="1"/>
  <c r="AB936" i="1"/>
  <c r="V933" i="1"/>
  <c r="T933" i="1"/>
  <c r="AB933" i="1" s="1"/>
  <c r="V932" i="1"/>
  <c r="T932" i="1"/>
  <c r="AB932" i="1"/>
  <c r="V931" i="1"/>
  <c r="T931" i="1"/>
  <c r="V930" i="1"/>
  <c r="T930" i="1"/>
  <c r="V929" i="1"/>
  <c r="T929" i="1"/>
  <c r="AB929" i="1" s="1"/>
  <c r="V928" i="1"/>
  <c r="T928" i="1"/>
  <c r="AB928" i="1" s="1"/>
  <c r="V927" i="1"/>
  <c r="T927" i="1"/>
  <c r="V925" i="1"/>
  <c r="V923" i="1"/>
  <c r="T923" i="1"/>
  <c r="V922" i="1"/>
  <c r="T922" i="1"/>
  <c r="V912" i="1"/>
  <c r="T912" i="1"/>
  <c r="AB912" i="1"/>
  <c r="V911" i="1"/>
  <c r="T911" i="1"/>
  <c r="V909" i="1"/>
  <c r="T909" i="1"/>
  <c r="V908" i="1"/>
  <c r="T908" i="1"/>
  <c r="V903" i="1"/>
  <c r="T903" i="1"/>
  <c r="V900" i="1"/>
  <c r="T900" i="1"/>
  <c r="V897" i="1"/>
  <c r="T897" i="1"/>
  <c r="V894" i="1"/>
  <c r="T894" i="1"/>
  <c r="AB894" i="1"/>
  <c r="V886" i="1"/>
  <c r="T886" i="1"/>
  <c r="T821" i="1"/>
  <c r="AC821" i="1" s="1"/>
  <c r="AD821" i="1" s="1"/>
  <c r="AF821" i="1" s="1"/>
  <c r="AB821" i="1"/>
  <c r="T817" i="1"/>
  <c r="T813" i="1"/>
  <c r="AB813" i="1"/>
  <c r="T809" i="1"/>
  <c r="T805" i="1"/>
  <c r="AB805" i="1"/>
  <c r="T801" i="1"/>
  <c r="T797" i="1"/>
  <c r="AB797" i="1" s="1"/>
  <c r="T793" i="1"/>
  <c r="T789" i="1"/>
  <c r="AB789" i="1"/>
  <c r="AF777" i="1"/>
  <c r="AG769" i="1"/>
  <c r="AH769" i="1"/>
  <c r="AF761" i="1"/>
  <c r="AF757" i="1"/>
  <c r="AH753" i="1"/>
  <c r="AF749" i="1"/>
  <c r="AF745" i="1"/>
  <c r="AG745" i="1" s="1"/>
  <c r="AH745" i="1" s="1"/>
  <c r="AB728" i="1"/>
  <c r="AC727" i="1"/>
  <c r="AD727" i="1" s="1"/>
  <c r="U727" i="1"/>
  <c r="AB724" i="1"/>
  <c r="AC723" i="1"/>
  <c r="AD723" i="1"/>
  <c r="U723" i="1"/>
  <c r="AB720" i="1"/>
  <c r="AC719" i="1"/>
  <c r="AD719" i="1" s="1"/>
  <c r="AB716" i="1"/>
  <c r="AC715" i="1"/>
  <c r="AD715" i="1"/>
  <c r="U715" i="1"/>
  <c r="AB712" i="1"/>
  <c r="AC711" i="1"/>
  <c r="AD711" i="1" s="1"/>
  <c r="U711" i="1"/>
  <c r="U707" i="1"/>
  <c r="AB704" i="1"/>
  <c r="AC703" i="1"/>
  <c r="AD703" i="1" s="1"/>
  <c r="U703" i="1"/>
  <c r="AB700" i="1"/>
  <c r="AC699" i="1"/>
  <c r="AD699" i="1"/>
  <c r="U699" i="1"/>
  <c r="AC695" i="1"/>
  <c r="AD695" i="1" s="1"/>
  <c r="U695" i="1"/>
  <c r="AB692" i="1"/>
  <c r="AB688" i="1"/>
  <c r="AC687" i="1"/>
  <c r="AD687" i="1" s="1"/>
  <c r="AB684" i="1"/>
  <c r="AC683" i="1"/>
  <c r="AD683" i="1"/>
  <c r="U683" i="1"/>
  <c r="AB680" i="1"/>
  <c r="AC679" i="1"/>
  <c r="AD679" i="1" s="1"/>
  <c r="AB668" i="1"/>
  <c r="AC667" i="1"/>
  <c r="AD667" i="1"/>
  <c r="U667" i="1"/>
  <c r="U661" i="1"/>
  <c r="AC661" i="1"/>
  <c r="AD661" i="1" s="1"/>
  <c r="U645" i="1"/>
  <c r="AC645" i="1"/>
  <c r="AD645" i="1"/>
  <c r="U637" i="1"/>
  <c r="AC637" i="1"/>
  <c r="AD637" i="1"/>
  <c r="U621" i="1"/>
  <c r="AC621" i="1"/>
  <c r="AD621" i="1" s="1"/>
  <c r="U613" i="1"/>
  <c r="AC613" i="1"/>
  <c r="AD613" i="1"/>
  <c r="U605" i="1"/>
  <c r="AC605" i="1"/>
  <c r="AD605" i="1" s="1"/>
  <c r="U597" i="1"/>
  <c r="AC597" i="1"/>
  <c r="AD597" i="1" s="1"/>
  <c r="V787" i="1"/>
  <c r="AB787" i="1"/>
  <c r="V786" i="1"/>
  <c r="AB786" i="1"/>
  <c r="V785" i="1"/>
  <c r="AB785" i="1"/>
  <c r="V784" i="1"/>
  <c r="V783" i="1"/>
  <c r="V782" i="1"/>
  <c r="AB782" i="1"/>
  <c r="V781" i="1"/>
  <c r="V780" i="1"/>
  <c r="AB780" i="1"/>
  <c r="V779" i="1"/>
  <c r="V778" i="1"/>
  <c r="AB778" i="1"/>
  <c r="V777" i="1"/>
  <c r="AB777" i="1"/>
  <c r="V776" i="1"/>
  <c r="AB776" i="1"/>
  <c r="V775" i="1"/>
  <c r="V774" i="1"/>
  <c r="V773" i="1"/>
  <c r="AB773" i="1"/>
  <c r="V772" i="1"/>
  <c r="V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V763" i="1"/>
  <c r="V762" i="1"/>
  <c r="AB762" i="1"/>
  <c r="V761" i="1"/>
  <c r="AB761" i="1"/>
  <c r="V760" i="1"/>
  <c r="V759" i="1"/>
  <c r="V758" i="1"/>
  <c r="AB758" i="1"/>
  <c r="V757" i="1"/>
  <c r="AB757" i="1"/>
  <c r="V756" i="1"/>
  <c r="AB756" i="1"/>
  <c r="V755" i="1"/>
  <c r="V754" i="1"/>
  <c r="AB754" i="1"/>
  <c r="V753" i="1"/>
  <c r="AB753" i="1"/>
  <c r="V752" i="1"/>
  <c r="V751" i="1"/>
  <c r="AB751" i="1"/>
  <c r="V750" i="1"/>
  <c r="AB750" i="1"/>
  <c r="V749" i="1"/>
  <c r="AB749" i="1"/>
  <c r="V748" i="1"/>
  <c r="V747" i="1"/>
  <c r="V746" i="1"/>
  <c r="AB746" i="1"/>
  <c r="V745" i="1"/>
  <c r="AB745" i="1"/>
  <c r="V744" i="1"/>
  <c r="AB744" i="1"/>
  <c r="V743" i="1"/>
  <c r="V742" i="1"/>
  <c r="AB742" i="1"/>
  <c r="V741" i="1"/>
  <c r="V740" i="1"/>
  <c r="AB740" i="1"/>
  <c r="AB739" i="1"/>
  <c r="AB736" i="1"/>
  <c r="AB735" i="1"/>
  <c r="AB734" i="1"/>
  <c r="AB732" i="1"/>
  <c r="AB731" i="1"/>
  <c r="AC726" i="1"/>
  <c r="AD726" i="1" s="1"/>
  <c r="U726" i="1"/>
  <c r="AC722" i="1"/>
  <c r="AD722" i="1" s="1"/>
  <c r="U722" i="1"/>
  <c r="U718" i="1"/>
  <c r="AC714" i="1"/>
  <c r="AD714" i="1" s="1"/>
  <c r="U714" i="1"/>
  <c r="AC710" i="1"/>
  <c r="AD710" i="1"/>
  <c r="U710" i="1"/>
  <c r="AC706" i="1"/>
  <c r="AD706" i="1"/>
  <c r="U706" i="1"/>
  <c r="AC702" i="1"/>
  <c r="AD702" i="1"/>
  <c r="U702" i="1"/>
  <c r="AC694" i="1"/>
  <c r="AD694" i="1"/>
  <c r="U694" i="1"/>
  <c r="AC690" i="1"/>
  <c r="AD690" i="1" s="1"/>
  <c r="AF690" i="1" s="1"/>
  <c r="U690" i="1"/>
  <c r="AC686" i="1"/>
  <c r="AD686" i="1"/>
  <c r="U686" i="1"/>
  <c r="AC682" i="1"/>
  <c r="AD682" i="1"/>
  <c r="AC678" i="1"/>
  <c r="AD678" i="1"/>
  <c r="U678" i="1"/>
  <c r="AC674" i="1"/>
  <c r="AD674" i="1"/>
  <c r="U674" i="1"/>
  <c r="AC670" i="1"/>
  <c r="AD670" i="1" s="1"/>
  <c r="T593" i="1"/>
  <c r="AB593" i="1" s="1"/>
  <c r="AC787" i="1"/>
  <c r="AD787" i="1" s="1"/>
  <c r="U786" i="1"/>
  <c r="U783" i="1"/>
  <c r="U782" i="1"/>
  <c r="AG782" i="1" s="1"/>
  <c r="U780" i="1"/>
  <c r="U779" i="1"/>
  <c r="U778" i="1"/>
  <c r="AG778" i="1"/>
  <c r="AH778" i="1" s="1"/>
  <c r="U777" i="1"/>
  <c r="U776" i="1"/>
  <c r="U770" i="1"/>
  <c r="AG770" i="1" s="1"/>
  <c r="AH770" i="1" s="1"/>
  <c r="U769" i="1"/>
  <c r="U768" i="1"/>
  <c r="U767" i="1"/>
  <c r="AG767" i="1" s="1"/>
  <c r="AH767" i="1" s="1"/>
  <c r="U766" i="1"/>
  <c r="U765" i="1"/>
  <c r="U764" i="1"/>
  <c r="U762" i="1"/>
  <c r="U761" i="1"/>
  <c r="U760" i="1"/>
  <c r="U759" i="1"/>
  <c r="U758" i="1"/>
  <c r="U757" i="1"/>
  <c r="U756" i="1"/>
  <c r="U753" i="1"/>
  <c r="AG753" i="1" s="1"/>
  <c r="U752" i="1"/>
  <c r="U751" i="1"/>
  <c r="AG751" i="1" s="1"/>
  <c r="U750" i="1"/>
  <c r="AG750" i="1"/>
  <c r="AH750" i="1"/>
  <c r="U749" i="1"/>
  <c r="AG749" i="1"/>
  <c r="AH749" i="1" s="1"/>
  <c r="U748" i="1"/>
  <c r="U747" i="1"/>
  <c r="U746" i="1"/>
  <c r="U745" i="1"/>
  <c r="U744" i="1"/>
  <c r="U742" i="1"/>
  <c r="U741" i="1"/>
  <c r="U740" i="1"/>
  <c r="U739" i="1"/>
  <c r="U737" i="1"/>
  <c r="U736" i="1"/>
  <c r="U734" i="1"/>
  <c r="U732" i="1"/>
  <c r="AG732" i="1"/>
  <c r="AH732" i="1" s="1"/>
  <c r="U731" i="1"/>
  <c r="U729" i="1"/>
  <c r="AB726" i="1"/>
  <c r="AC725" i="1"/>
  <c r="AD725" i="1"/>
  <c r="U725" i="1"/>
  <c r="AB722" i="1"/>
  <c r="AC721" i="1"/>
  <c r="AD721" i="1"/>
  <c r="AF721" i="1" s="1"/>
  <c r="AG721" i="1" s="1"/>
  <c r="AH721" i="1" s="1"/>
  <c r="U721" i="1"/>
  <c r="AC717" i="1"/>
  <c r="AD717" i="1"/>
  <c r="U717" i="1"/>
  <c r="AB714" i="1"/>
  <c r="AB710" i="1"/>
  <c r="AC709" i="1"/>
  <c r="AD709" i="1"/>
  <c r="U709" i="1"/>
  <c r="AB706" i="1"/>
  <c r="AC705" i="1"/>
  <c r="AD705" i="1" s="1"/>
  <c r="AB702" i="1"/>
  <c r="AC701" i="1"/>
  <c r="AD701" i="1"/>
  <c r="U701" i="1"/>
  <c r="AC697" i="1"/>
  <c r="AD697" i="1"/>
  <c r="AB694" i="1"/>
  <c r="AC693" i="1"/>
  <c r="AD693" i="1"/>
  <c r="U693" i="1"/>
  <c r="AB690" i="1"/>
  <c r="AC689" i="1"/>
  <c r="AD689" i="1" s="1"/>
  <c r="AF689" i="1" s="1"/>
  <c r="U689" i="1"/>
  <c r="AB686" i="1"/>
  <c r="AC681" i="1"/>
  <c r="AD681" i="1"/>
  <c r="U681" i="1"/>
  <c r="AB678" i="1"/>
  <c r="AC677" i="1"/>
  <c r="AD677" i="1"/>
  <c r="AF677" i="1" s="1"/>
  <c r="U677" i="1"/>
  <c r="AB674" i="1"/>
  <c r="AC673" i="1"/>
  <c r="AD673" i="1"/>
  <c r="U673" i="1"/>
  <c r="AC669" i="1"/>
  <c r="AD669" i="1"/>
  <c r="U669" i="1"/>
  <c r="T665" i="1"/>
  <c r="AB665" i="1" s="1"/>
  <c r="AB661" i="1"/>
  <c r="T657" i="1"/>
  <c r="AC657" i="1" s="1"/>
  <c r="AD657" i="1" s="1"/>
  <c r="T649" i="1"/>
  <c r="AB649" i="1"/>
  <c r="AB645" i="1"/>
  <c r="T641" i="1"/>
  <c r="AB637" i="1"/>
  <c r="T633" i="1"/>
  <c r="AB633" i="1"/>
  <c r="T625" i="1"/>
  <c r="AB621" i="1"/>
  <c r="T617" i="1"/>
  <c r="AB613" i="1"/>
  <c r="T609" i="1"/>
  <c r="AB605" i="1"/>
  <c r="T601" i="1"/>
  <c r="AB601" i="1"/>
  <c r="AB597" i="1"/>
  <c r="T589" i="1"/>
  <c r="AG660" i="1"/>
  <c r="AH660" i="1" s="1"/>
  <c r="T590" i="1"/>
  <c r="AB590" i="1" s="1"/>
  <c r="T582" i="1"/>
  <c r="U582" i="1"/>
  <c r="AC658" i="1"/>
  <c r="AD658" i="1"/>
  <c r="AC654" i="1"/>
  <c r="AD654" i="1" s="1"/>
  <c r="AC650" i="1"/>
  <c r="AD650" i="1"/>
  <c r="AC622" i="1"/>
  <c r="AD622" i="1" s="1"/>
  <c r="AC618" i="1"/>
  <c r="AD618" i="1" s="1"/>
  <c r="AF618" i="1" s="1"/>
  <c r="AC606" i="1"/>
  <c r="AD606" i="1"/>
  <c r="AC602" i="1"/>
  <c r="AD602" i="1" s="1"/>
  <c r="T591" i="1"/>
  <c r="AB591" i="1"/>
  <c r="T587" i="1"/>
  <c r="AB587" i="1" s="1"/>
  <c r="T579" i="1"/>
  <c r="AB579" i="1" s="1"/>
  <c r="AC579" i="1"/>
  <c r="AD579" i="1" s="1"/>
  <c r="AA547" i="1"/>
  <c r="AC611" i="1"/>
  <c r="AD611" i="1"/>
  <c r="AC640" i="1"/>
  <c r="AD640" i="1"/>
  <c r="AC642" i="1"/>
  <c r="AD642" i="1"/>
  <c r="AC568" i="1"/>
  <c r="AD568" i="1" s="1"/>
  <c r="U608" i="1"/>
  <c r="U640" i="1"/>
  <c r="AG640" i="1" s="1"/>
  <c r="AH640" i="1" s="1"/>
  <c r="AC604" i="1"/>
  <c r="AD604" i="1"/>
  <c r="AB646" i="1"/>
  <c r="AB600" i="1"/>
  <c r="AC614" i="1"/>
  <c r="AD614" i="1"/>
  <c r="AC630" i="1"/>
  <c r="AD630" i="1"/>
  <c r="AC646" i="1"/>
  <c r="AD646" i="1" s="1"/>
  <c r="AB642" i="1"/>
  <c r="AG758" i="1"/>
  <c r="AH758" i="1"/>
  <c r="AH782" i="1"/>
  <c r="AF628" i="1"/>
  <c r="AG628" i="1"/>
  <c r="AH628" i="1" s="1"/>
  <c r="AB628" i="1"/>
  <c r="U599" i="1"/>
  <c r="U620" i="1"/>
  <c r="AB610" i="1"/>
  <c r="AB658" i="1"/>
  <c r="U962" i="1"/>
  <c r="AC962" i="1"/>
  <c r="AD962" i="1" s="1"/>
  <c r="AF962" i="1" s="1"/>
  <c r="AG962" i="1"/>
  <c r="AH962" i="1" s="1"/>
  <c r="U655" i="1"/>
  <c r="AC655" i="1"/>
  <c r="AD655" i="1"/>
  <c r="AB655" i="1"/>
  <c r="AG756" i="1"/>
  <c r="AH756" i="1" s="1"/>
  <c r="AG600" i="1"/>
  <c r="AH600" i="1" s="1"/>
  <c r="AG746" i="1"/>
  <c r="AH746" i="1"/>
  <c r="U595" i="1"/>
  <c r="AB595" i="1"/>
  <c r="AB650" i="1"/>
  <c r="AH639" i="1"/>
  <c r="AG624" i="1"/>
  <c r="AH624" i="1" s="1"/>
  <c r="U648" i="1"/>
  <c r="AC648" i="1"/>
  <c r="AD648" i="1" s="1"/>
  <c r="U656" i="1"/>
  <c r="AC656" i="1"/>
  <c r="AD656" i="1"/>
  <c r="U664" i="1"/>
  <c r="AC664" i="1"/>
  <c r="AD664" i="1" s="1"/>
  <c r="U984" i="1"/>
  <c r="AC663" i="1"/>
  <c r="AD663" i="1"/>
  <c r="AG757" i="1"/>
  <c r="AH757" i="1" s="1"/>
  <c r="AG780" i="1"/>
  <c r="AH780" i="1" s="1"/>
  <c r="AG779" i="1"/>
  <c r="AH779" i="1" s="1"/>
  <c r="AG766" i="1"/>
  <c r="AH766" i="1"/>
  <c r="U638" i="1"/>
  <c r="AB638" i="1"/>
  <c r="AB664" i="1"/>
  <c r="AG623" i="1"/>
  <c r="AH623" i="1" s="1"/>
  <c r="U550" i="1"/>
  <c r="AB607" i="1"/>
  <c r="AC607" i="1"/>
  <c r="AD607" i="1" s="1"/>
  <c r="AG618" i="1"/>
  <c r="AH618" i="1" s="1"/>
  <c r="AF630" i="1"/>
  <c r="AG630" i="1" s="1"/>
  <c r="AH630" i="1" s="1"/>
  <c r="AG677" i="1"/>
  <c r="AH677" i="1"/>
  <c r="AF693" i="1"/>
  <c r="AG693" i="1"/>
  <c r="AH693" i="1" s="1"/>
  <c r="AF709" i="1"/>
  <c r="AG709" i="1" s="1"/>
  <c r="AH709" i="1" s="1"/>
  <c r="AF725" i="1"/>
  <c r="AG725" i="1" s="1"/>
  <c r="AH725" i="1"/>
  <c r="AF682" i="1"/>
  <c r="AG690" i="1"/>
  <c r="AH690" i="1" s="1"/>
  <c r="AF706" i="1"/>
  <c r="AG706" i="1" s="1"/>
  <c r="AH706" i="1" s="1"/>
  <c r="AF714" i="1"/>
  <c r="AF613" i="1"/>
  <c r="AG613" i="1" s="1"/>
  <c r="AH613" i="1" s="1"/>
  <c r="AF645" i="1"/>
  <c r="AF588" i="1"/>
  <c r="AG588" i="1" s="1"/>
  <c r="AH588" i="1" s="1"/>
  <c r="AC792" i="1"/>
  <c r="AD792" i="1" s="1"/>
  <c r="U792" i="1"/>
  <c r="AC800" i="1"/>
  <c r="AD800" i="1" s="1"/>
  <c r="U800" i="1"/>
  <c r="AD808" i="1"/>
  <c r="U808" i="1"/>
  <c r="AC816" i="1"/>
  <c r="AD816" i="1"/>
  <c r="U816" i="1"/>
  <c r="AF965" i="1"/>
  <c r="AG965" i="1" s="1"/>
  <c r="AH965" i="1" s="1"/>
  <c r="AC795" i="1"/>
  <c r="AD795" i="1" s="1"/>
  <c r="U795" i="1"/>
  <c r="AC803" i="1"/>
  <c r="AD803" i="1"/>
  <c r="U803" i="1"/>
  <c r="AC811" i="1"/>
  <c r="AD811" i="1" s="1"/>
  <c r="U811" i="1"/>
  <c r="AC819" i="1"/>
  <c r="AD819" i="1"/>
  <c r="U819" i="1"/>
  <c r="AC824" i="1"/>
  <c r="AD824" i="1" s="1"/>
  <c r="U824" i="1"/>
  <c r="AC828" i="1"/>
  <c r="AD828" i="1" s="1"/>
  <c r="U828" i="1"/>
  <c r="AC832" i="1"/>
  <c r="AD832" i="1" s="1"/>
  <c r="U832" i="1"/>
  <c r="AC834" i="1"/>
  <c r="AD834" i="1" s="1"/>
  <c r="AF834" i="1" s="1"/>
  <c r="U834" i="1"/>
  <c r="U836" i="1"/>
  <c r="U838" i="1"/>
  <c r="AC840" i="1"/>
  <c r="AD840" i="1" s="1"/>
  <c r="U840" i="1"/>
  <c r="AC842" i="1"/>
  <c r="AD842" i="1" s="1"/>
  <c r="AC844" i="1"/>
  <c r="AD844" i="1"/>
  <c r="U844" i="1"/>
  <c r="AC846" i="1"/>
  <c r="AD846" i="1" s="1"/>
  <c r="U846" i="1"/>
  <c r="AC850" i="1"/>
  <c r="AD850" i="1"/>
  <c r="U850" i="1"/>
  <c r="AC852" i="1"/>
  <c r="AD852" i="1" s="1"/>
  <c r="U852" i="1"/>
  <c r="AC854" i="1"/>
  <c r="AD854" i="1"/>
  <c r="U854" i="1"/>
  <c r="AC860" i="1"/>
  <c r="AD860" i="1" s="1"/>
  <c r="U860" i="1"/>
  <c r="AC862" i="1"/>
  <c r="AD862" i="1" s="1"/>
  <c r="U862" i="1"/>
  <c r="AC864" i="1"/>
  <c r="AD864" i="1" s="1"/>
  <c r="U864" i="1"/>
  <c r="AC866" i="1"/>
  <c r="AD866" i="1" s="1"/>
  <c r="U866" i="1"/>
  <c r="AC868" i="1"/>
  <c r="AD868" i="1" s="1"/>
  <c r="U868" i="1"/>
  <c r="AD870" i="1"/>
  <c r="U870" i="1"/>
  <c r="AC872" i="1"/>
  <c r="AD872" i="1" s="1"/>
  <c r="U872" i="1"/>
  <c r="AC874" i="1"/>
  <c r="AD874" i="1"/>
  <c r="AC876" i="1"/>
  <c r="AD876" i="1" s="1"/>
  <c r="U876" i="1"/>
  <c r="AC878" i="1"/>
  <c r="AD878" i="1" s="1"/>
  <c r="AF878" i="1" s="1"/>
  <c r="U878" i="1"/>
  <c r="AC896" i="1"/>
  <c r="AD896" i="1" s="1"/>
  <c r="U896" i="1"/>
  <c r="AD901" i="1"/>
  <c r="U901" i="1"/>
  <c r="AC794" i="1"/>
  <c r="AD794" i="1" s="1"/>
  <c r="AC814" i="1"/>
  <c r="AD814" i="1"/>
  <c r="U814" i="1"/>
  <c r="AC822" i="1"/>
  <c r="AD822" i="1" s="1"/>
  <c r="U822" i="1"/>
  <c r="AF980" i="1"/>
  <c r="AG980" i="1" s="1"/>
  <c r="AH980" i="1" s="1"/>
  <c r="AF650" i="1"/>
  <c r="AG650" i="1" s="1"/>
  <c r="AH650" i="1" s="1"/>
  <c r="U609" i="1"/>
  <c r="AC609" i="1"/>
  <c r="AD609" i="1" s="1"/>
  <c r="U625" i="1"/>
  <c r="AC625" i="1"/>
  <c r="AD625" i="1" s="1"/>
  <c r="U641" i="1"/>
  <c r="AC641" i="1"/>
  <c r="AD641" i="1" s="1"/>
  <c r="U657" i="1"/>
  <c r="AG689" i="1"/>
  <c r="AH689" i="1" s="1"/>
  <c r="AF605" i="1"/>
  <c r="AG605" i="1"/>
  <c r="AH605" i="1" s="1"/>
  <c r="AB625" i="1"/>
  <c r="AF637" i="1"/>
  <c r="AG637" i="1" s="1"/>
  <c r="AH637" i="1" s="1"/>
  <c r="AB657" i="1"/>
  <c r="AF687" i="1"/>
  <c r="AF719" i="1"/>
  <c r="AC793" i="1"/>
  <c r="AD793" i="1" s="1"/>
  <c r="U793" i="1"/>
  <c r="AC809" i="1"/>
  <c r="AD809" i="1"/>
  <c r="AF809" i="1" s="1"/>
  <c r="U809" i="1"/>
  <c r="AC817" i="1"/>
  <c r="AD817" i="1"/>
  <c r="AC897" i="1"/>
  <c r="AD897" i="1"/>
  <c r="U897" i="1"/>
  <c r="AC909" i="1"/>
  <c r="AD909" i="1" s="1"/>
  <c r="U909" i="1"/>
  <c r="AC912" i="1"/>
  <c r="AD912" i="1"/>
  <c r="U912" i="1"/>
  <c r="AC922" i="1"/>
  <c r="AD922" i="1" s="1"/>
  <c r="AF922" i="1" s="1"/>
  <c r="U922" i="1"/>
  <c r="U925" i="1"/>
  <c r="AC928" i="1"/>
  <c r="AD928" i="1"/>
  <c r="U928" i="1"/>
  <c r="AC930" i="1"/>
  <c r="AD930" i="1"/>
  <c r="U930" i="1"/>
  <c r="AC932" i="1"/>
  <c r="AD932" i="1"/>
  <c r="U932" i="1"/>
  <c r="AC936" i="1"/>
  <c r="AD936" i="1" s="1"/>
  <c r="U936" i="1"/>
  <c r="AC938" i="1"/>
  <c r="AD938" i="1" s="1"/>
  <c r="U938" i="1"/>
  <c r="AC959" i="1"/>
  <c r="AD959" i="1"/>
  <c r="U959" i="1"/>
  <c r="AC790" i="1"/>
  <c r="AD790" i="1"/>
  <c r="AF680" i="1"/>
  <c r="AB897" i="1"/>
  <c r="AB909" i="1"/>
  <c r="AC885" i="1"/>
  <c r="AD885" i="1" s="1"/>
  <c r="U885" i="1"/>
  <c r="AC888" i="1"/>
  <c r="AD888" i="1"/>
  <c r="U888" i="1"/>
  <c r="AC891" i="1"/>
  <c r="AD891" i="1" s="1"/>
  <c r="U891" i="1"/>
  <c r="AC893" i="1"/>
  <c r="AD893" i="1"/>
  <c r="U893" i="1"/>
  <c r="AC899" i="1"/>
  <c r="AD899" i="1"/>
  <c r="AF899" i="1" s="1"/>
  <c r="U899" i="1"/>
  <c r="AC906" i="1"/>
  <c r="AD906" i="1" s="1"/>
  <c r="U906" i="1"/>
  <c r="AC910" i="1"/>
  <c r="AD910" i="1"/>
  <c r="U910" i="1"/>
  <c r="AC914" i="1"/>
  <c r="AD914" i="1"/>
  <c r="AF914" i="1" s="1"/>
  <c r="U914" i="1"/>
  <c r="AC919" i="1"/>
  <c r="AD919" i="1"/>
  <c r="AF919" i="1" s="1"/>
  <c r="U919" i="1"/>
  <c r="AC921" i="1"/>
  <c r="AD921" i="1"/>
  <c r="AF921" i="1" s="1"/>
  <c r="U921" i="1"/>
  <c r="AC926" i="1"/>
  <c r="AD926" i="1"/>
  <c r="U926" i="1"/>
  <c r="U935" i="1"/>
  <c r="AC953" i="1"/>
  <c r="AD953" i="1" s="1"/>
  <c r="AF953" i="1" s="1"/>
  <c r="U953" i="1"/>
  <c r="AC955" i="1"/>
  <c r="AD955" i="1"/>
  <c r="U955" i="1"/>
  <c r="AC957" i="1"/>
  <c r="AD957" i="1"/>
  <c r="U957" i="1"/>
  <c r="AC802" i="1"/>
  <c r="AD802" i="1"/>
  <c r="U802" i="1"/>
  <c r="AC810" i="1"/>
  <c r="AD810" i="1" s="1"/>
  <c r="AF810" i="1" s="1"/>
  <c r="U810" i="1"/>
  <c r="AF966" i="1"/>
  <c r="AG966" i="1"/>
  <c r="AH966" i="1" s="1"/>
  <c r="AF982" i="1"/>
  <c r="AG982" i="1" s="1"/>
  <c r="AH982" i="1" s="1"/>
  <c r="AF692" i="1"/>
  <c r="AF622" i="1"/>
  <c r="AF654" i="1"/>
  <c r="AF669" i="1"/>
  <c r="AG669" i="1" s="1"/>
  <c r="AH669" i="1" s="1"/>
  <c r="AF701" i="1"/>
  <c r="AG701" i="1" s="1"/>
  <c r="AH701" i="1"/>
  <c r="AF717" i="1"/>
  <c r="AG717" i="1" s="1"/>
  <c r="AH717" i="1" s="1"/>
  <c r="AF678" i="1"/>
  <c r="AG678" i="1" s="1"/>
  <c r="AH678" i="1" s="1"/>
  <c r="AF686" i="1"/>
  <c r="AG686" i="1" s="1"/>
  <c r="AH686" i="1" s="1"/>
  <c r="AF702" i="1"/>
  <c r="AG702" i="1"/>
  <c r="AH702" i="1" s="1"/>
  <c r="AF710" i="1"/>
  <c r="AG710" i="1"/>
  <c r="AH710" i="1"/>
  <c r="AF597" i="1"/>
  <c r="AG597" i="1"/>
  <c r="AH597" i="1" s="1"/>
  <c r="AF661" i="1"/>
  <c r="AG661" i="1" s="1"/>
  <c r="AH661" i="1" s="1"/>
  <c r="AF683" i="1"/>
  <c r="AG683" i="1"/>
  <c r="AH683" i="1" s="1"/>
  <c r="AF699" i="1"/>
  <c r="AG699" i="1"/>
  <c r="AH699" i="1"/>
  <c r="AB793" i="1"/>
  <c r="AB801" i="1"/>
  <c r="AB809" i="1"/>
  <c r="AB790" i="1"/>
  <c r="AC788" i="1"/>
  <c r="AD788" i="1"/>
  <c r="U788" i="1"/>
  <c r="AC812" i="1"/>
  <c r="AD812" i="1" s="1"/>
  <c r="AF812" i="1" s="1"/>
  <c r="U812" i="1"/>
  <c r="AG812" i="1" s="1"/>
  <c r="AB906" i="1"/>
  <c r="AB922" i="1"/>
  <c r="AB926" i="1"/>
  <c r="AB930" i="1"/>
  <c r="AB938" i="1"/>
  <c r="AB802" i="1"/>
  <c r="AB810" i="1"/>
  <c r="AC791" i="1"/>
  <c r="AD791" i="1"/>
  <c r="U791" i="1"/>
  <c r="AC799" i="1"/>
  <c r="AD799" i="1"/>
  <c r="U799" i="1"/>
  <c r="AC807" i="1"/>
  <c r="AD807" i="1"/>
  <c r="U807" i="1"/>
  <c r="AC815" i="1"/>
  <c r="AD815" i="1"/>
  <c r="AF815" i="1" s="1"/>
  <c r="AG815" i="1" s="1"/>
  <c r="U815" i="1"/>
  <c r="AC825" i="1"/>
  <c r="AD825" i="1" s="1"/>
  <c r="AC827" i="1"/>
  <c r="AD827" i="1" s="1"/>
  <c r="U827" i="1"/>
  <c r="AG827" i="1" s="1"/>
  <c r="AH827" i="1" s="1"/>
  <c r="AC829" i="1"/>
  <c r="AD829" i="1"/>
  <c r="U829" i="1"/>
  <c r="AC833" i="1"/>
  <c r="AD833" i="1"/>
  <c r="U833" i="1"/>
  <c r="AC837" i="1"/>
  <c r="AD837" i="1"/>
  <c r="U837" i="1"/>
  <c r="AC839" i="1"/>
  <c r="AD839" i="1" s="1"/>
  <c r="AC841" i="1"/>
  <c r="AD841" i="1" s="1"/>
  <c r="U841" i="1"/>
  <c r="U843" i="1"/>
  <c r="AC845" i="1"/>
  <c r="AD845" i="1" s="1"/>
  <c r="AF845" i="1" s="1"/>
  <c r="U845" i="1"/>
  <c r="AC847" i="1"/>
  <c r="AD847" i="1"/>
  <c r="U847" i="1"/>
  <c r="U849" i="1"/>
  <c r="AC855" i="1"/>
  <c r="AD855" i="1" s="1"/>
  <c r="AG855" i="1" s="1"/>
  <c r="AH855" i="1" s="1"/>
  <c r="U855" i="1"/>
  <c r="AC859" i="1"/>
  <c r="AD859" i="1" s="1"/>
  <c r="U859" i="1"/>
  <c r="AC863" i="1"/>
  <c r="AD863" i="1"/>
  <c r="U863" i="1"/>
  <c r="AC865" i="1"/>
  <c r="AD865" i="1"/>
  <c r="U865" i="1"/>
  <c r="AC867" i="1"/>
  <c r="AD867" i="1"/>
  <c r="AF867" i="1" s="1"/>
  <c r="U867" i="1"/>
  <c r="AC869" i="1"/>
  <c r="AD869" i="1"/>
  <c r="U869" i="1"/>
  <c r="AC871" i="1"/>
  <c r="AD871" i="1"/>
  <c r="U871" i="1"/>
  <c r="AC875" i="1"/>
  <c r="AD875" i="1" s="1"/>
  <c r="U875" i="1"/>
  <c r="AC877" i="1"/>
  <c r="AD877" i="1"/>
  <c r="AF877" i="1" s="1"/>
  <c r="U877" i="1"/>
  <c r="AC882" i="1"/>
  <c r="AD882" i="1"/>
  <c r="AF882" i="1" s="1"/>
  <c r="U882" i="1"/>
  <c r="AG882" i="1" s="1"/>
  <c r="AH882" i="1" s="1"/>
  <c r="AC904" i="1"/>
  <c r="AD904" i="1"/>
  <c r="U904" i="1"/>
  <c r="AC798" i="1"/>
  <c r="AD798" i="1" s="1"/>
  <c r="U798" i="1"/>
  <c r="U818" i="1"/>
  <c r="AG992" i="1"/>
  <c r="AH992" i="1"/>
  <c r="U591" i="1"/>
  <c r="AC591" i="1"/>
  <c r="AD591" i="1" s="1"/>
  <c r="U579" i="1"/>
  <c r="U587" i="1"/>
  <c r="AC587" i="1"/>
  <c r="AD587" i="1" s="1"/>
  <c r="AF610" i="1"/>
  <c r="AG610" i="1"/>
  <c r="AH610" i="1"/>
  <c r="U590" i="1"/>
  <c r="AC590" i="1"/>
  <c r="AD590" i="1" s="1"/>
  <c r="U601" i="1"/>
  <c r="AC601" i="1"/>
  <c r="AD601" i="1"/>
  <c r="U633" i="1"/>
  <c r="AC633" i="1"/>
  <c r="AD633" i="1"/>
  <c r="U649" i="1"/>
  <c r="AC649" i="1"/>
  <c r="AD649" i="1"/>
  <c r="U665" i="1"/>
  <c r="AC665" i="1"/>
  <c r="AD665" i="1"/>
  <c r="AF681" i="1"/>
  <c r="AG681" i="1"/>
  <c r="AH681" i="1" s="1"/>
  <c r="U593" i="1"/>
  <c r="AG593" i="1" s="1"/>
  <c r="AH593" i="1" s="1"/>
  <c r="AC593" i="1"/>
  <c r="AD593" i="1"/>
  <c r="AB609" i="1"/>
  <c r="AB641" i="1"/>
  <c r="AF695" i="1"/>
  <c r="AG695" i="1"/>
  <c r="AH695" i="1" s="1"/>
  <c r="AF727" i="1"/>
  <c r="AG727" i="1"/>
  <c r="AH727" i="1"/>
  <c r="AC789" i="1"/>
  <c r="AD789" i="1" s="1"/>
  <c r="AF789" i="1" s="1"/>
  <c r="U789" i="1"/>
  <c r="AC805" i="1"/>
  <c r="AD805" i="1" s="1"/>
  <c r="U805" i="1"/>
  <c r="AC813" i="1"/>
  <c r="AD813" i="1" s="1"/>
  <c r="U813" i="1"/>
  <c r="U821" i="1"/>
  <c r="AC894" i="1"/>
  <c r="AD894" i="1"/>
  <c r="U894" i="1"/>
  <c r="AG894" i="1" s="1"/>
  <c r="AH894" i="1" s="1"/>
  <c r="U900" i="1"/>
  <c r="AC908" i="1"/>
  <c r="AD908" i="1" s="1"/>
  <c r="AF908" i="1" s="1"/>
  <c r="U908" i="1"/>
  <c r="AC923" i="1"/>
  <c r="AD923" i="1" s="1"/>
  <c r="U923" i="1"/>
  <c r="AC927" i="1"/>
  <c r="AD927" i="1" s="1"/>
  <c r="U927" i="1"/>
  <c r="AC929" i="1"/>
  <c r="AD929" i="1" s="1"/>
  <c r="AF929" i="1" s="1"/>
  <c r="U929" i="1"/>
  <c r="AC931" i="1"/>
  <c r="AD931" i="1"/>
  <c r="U931" i="1"/>
  <c r="AC933" i="1"/>
  <c r="AD933" i="1"/>
  <c r="U933" i="1"/>
  <c r="AC940" i="1"/>
  <c r="AD940" i="1"/>
  <c r="AF940" i="1" s="1"/>
  <c r="AG940" i="1" s="1"/>
  <c r="U940" i="1"/>
  <c r="AC942" i="1"/>
  <c r="AD942" i="1" s="1"/>
  <c r="AF942" i="1" s="1"/>
  <c r="U942" i="1"/>
  <c r="AC949" i="1"/>
  <c r="AD949" i="1" s="1"/>
  <c r="U949" i="1"/>
  <c r="AC960" i="1"/>
  <c r="AD960" i="1" s="1"/>
  <c r="AF960" i="1" s="1"/>
  <c r="U960" i="1"/>
  <c r="AF688" i="1"/>
  <c r="AG688" i="1"/>
  <c r="AH688" i="1"/>
  <c r="AF704" i="1"/>
  <c r="AG704" i="1" s="1"/>
  <c r="AH704" i="1" s="1"/>
  <c r="AB891" i="1"/>
  <c r="AB899" i="1"/>
  <c r="AB919" i="1"/>
  <c r="AB923" i="1"/>
  <c r="AB927" i="1"/>
  <c r="AB931" i="1"/>
  <c r="AB955" i="1"/>
  <c r="AB959" i="1"/>
  <c r="AC880" i="1"/>
  <c r="AD880" i="1"/>
  <c r="AF880" i="1" s="1"/>
  <c r="U880" i="1"/>
  <c r="AC889" i="1"/>
  <c r="AD889" i="1" s="1"/>
  <c r="U889" i="1"/>
  <c r="AC892" i="1"/>
  <c r="AD892" i="1"/>
  <c r="U892" i="1"/>
  <c r="AC895" i="1"/>
  <c r="AD895" i="1"/>
  <c r="U895" i="1"/>
  <c r="AC907" i="1"/>
  <c r="AD907" i="1"/>
  <c r="U907" i="1"/>
  <c r="AC916" i="1"/>
  <c r="AD916" i="1"/>
  <c r="U916" i="1"/>
  <c r="AC918" i="1"/>
  <c r="AD918" i="1" s="1"/>
  <c r="U918" i="1"/>
  <c r="AC939" i="1"/>
  <c r="AD939" i="1"/>
  <c r="U939" i="1"/>
  <c r="AC946" i="1"/>
  <c r="AD946" i="1" s="1"/>
  <c r="U946" i="1"/>
  <c r="AC950" i="1"/>
  <c r="AD950" i="1"/>
  <c r="U950" i="1"/>
  <c r="AC952" i="1"/>
  <c r="AD952" i="1" s="1"/>
  <c r="AF952" i="1" s="1"/>
  <c r="U952" i="1"/>
  <c r="AC806" i="1"/>
  <c r="AD806" i="1"/>
  <c r="U806" i="1"/>
  <c r="AG972" i="1"/>
  <c r="AH972" i="1" s="1"/>
  <c r="AF668" i="1"/>
  <c r="AG668" i="1"/>
  <c r="AH668" i="1" s="1"/>
  <c r="AF684" i="1"/>
  <c r="AF700" i="1"/>
  <c r="AG700" i="1" s="1"/>
  <c r="AH700" i="1"/>
  <c r="AF716" i="1"/>
  <c r="AG716" i="1"/>
  <c r="AH716" i="1"/>
  <c r="AF969" i="1"/>
  <c r="AG969" i="1"/>
  <c r="AH969" i="1"/>
  <c r="AF640" i="1"/>
  <c r="AF655" i="1"/>
  <c r="AG655" i="1" s="1"/>
  <c r="AH655" i="1" s="1"/>
  <c r="AF656" i="1"/>
  <c r="AF664" i="1"/>
  <c r="AG664" i="1"/>
  <c r="AH664" i="1" s="1"/>
  <c r="AF607" i="1"/>
  <c r="AG607" i="1" s="1"/>
  <c r="AH607" i="1" s="1"/>
  <c r="AG942" i="1"/>
  <c r="AH942" i="1" s="1"/>
  <c r="AF931" i="1"/>
  <c r="AG931" i="1" s="1"/>
  <c r="AH931" i="1" s="1"/>
  <c r="AG908" i="1"/>
  <c r="AH908" i="1" s="1"/>
  <c r="AF894" i="1"/>
  <c r="AG821" i="1"/>
  <c r="AH821" i="1" s="1"/>
  <c r="AG789" i="1"/>
  <c r="AH789" i="1" s="1"/>
  <c r="AF601" i="1"/>
  <c r="AG601" i="1"/>
  <c r="AH601" i="1" s="1"/>
  <c r="AF591" i="1"/>
  <c r="AG867" i="1"/>
  <c r="AH867" i="1" s="1"/>
  <c r="AF855" i="1"/>
  <c r="AF847" i="1"/>
  <c r="AG847" i="1" s="1"/>
  <c r="AH847" i="1" s="1"/>
  <c r="AF807" i="1"/>
  <c r="AG807" i="1"/>
  <c r="AH807" i="1" s="1"/>
  <c r="AF791" i="1"/>
  <c r="AG791" i="1"/>
  <c r="AH791" i="1" s="1"/>
  <c r="AF609" i="1"/>
  <c r="AG609" i="1"/>
  <c r="AH609" i="1" s="1"/>
  <c r="AF896" i="1"/>
  <c r="AF864" i="1"/>
  <c r="AG864" i="1" s="1"/>
  <c r="AH864" i="1" s="1"/>
  <c r="AF852" i="1"/>
  <c r="AF832" i="1"/>
  <c r="AG832" i="1"/>
  <c r="AH832" i="1" s="1"/>
  <c r="AF824" i="1"/>
  <c r="AG824" i="1"/>
  <c r="AH824" i="1"/>
  <c r="AF816" i="1"/>
  <c r="AG816" i="1" s="1"/>
  <c r="AH816" i="1" s="1"/>
  <c r="AH940" i="1"/>
  <c r="AH815" i="1"/>
  <c r="AG899" i="1"/>
  <c r="AH899" i="1" s="1"/>
  <c r="AF932" i="1"/>
  <c r="AG932" i="1" s="1"/>
  <c r="AH932" i="1" s="1"/>
  <c r="AF909" i="1"/>
  <c r="AG909" i="1" s="1"/>
  <c r="AH909" i="1"/>
  <c r="AG929" i="1"/>
  <c r="AH929" i="1" s="1"/>
  <c r="AF869" i="1"/>
  <c r="AG869" i="1" s="1"/>
  <c r="AH869" i="1"/>
  <c r="AF829" i="1"/>
  <c r="AG829" i="1" s="1"/>
  <c r="AH829" i="1" s="1"/>
  <c r="AF885" i="1"/>
  <c r="AG885" i="1"/>
  <c r="AH885" i="1" s="1"/>
  <c r="AF806" i="1"/>
  <c r="AG806" i="1"/>
  <c r="AH806" i="1" s="1"/>
  <c r="AG952" i="1"/>
  <c r="AH952" i="1" s="1"/>
  <c r="AF916" i="1"/>
  <c r="AF895" i="1"/>
  <c r="AG895" i="1"/>
  <c r="AH895" i="1" s="1"/>
  <c r="AF593" i="1"/>
  <c r="AF625" i="1"/>
  <c r="AG625" i="1" s="1"/>
  <c r="AH625" i="1" s="1"/>
  <c r="AF794" i="1"/>
  <c r="AG794" i="1" s="1"/>
  <c r="AH794" i="1" s="1"/>
  <c r="AF901" i="1"/>
  <c r="AG878" i="1"/>
  <c r="AH878" i="1" s="1"/>
  <c r="AF870" i="1"/>
  <c r="AG870" i="1"/>
  <c r="AH870" i="1"/>
  <c r="AF866" i="1"/>
  <c r="AG866" i="1" s="1"/>
  <c r="AH866" i="1" s="1"/>
  <c r="AF854" i="1"/>
  <c r="AG854" i="1" s="1"/>
  <c r="AH854" i="1" s="1"/>
  <c r="AF846" i="1"/>
  <c r="AG846" i="1"/>
  <c r="AH846" i="1" s="1"/>
  <c r="AG834" i="1"/>
  <c r="AH834" i="1" s="1"/>
  <c r="AF819" i="1"/>
  <c r="AG819" i="1" s="1"/>
  <c r="AH819" i="1" s="1"/>
  <c r="AF803" i="1"/>
  <c r="AG803" i="1" s="1"/>
  <c r="AH803" i="1"/>
  <c r="AF808" i="1"/>
  <c r="AG808" i="1"/>
  <c r="AH808" i="1" s="1"/>
  <c r="AF933" i="1"/>
  <c r="AF649" i="1"/>
  <c r="AG649" i="1" s="1"/>
  <c r="AH649" i="1" s="1"/>
  <c r="AG877" i="1"/>
  <c r="AH877" i="1" s="1"/>
  <c r="AF837" i="1"/>
  <c r="AG837" i="1" s="1"/>
  <c r="AH837" i="1"/>
  <c r="AF825" i="1"/>
  <c r="AG825" i="1"/>
  <c r="AH825" i="1" s="1"/>
  <c r="AH812" i="1"/>
  <c r="AG953" i="1"/>
  <c r="AH953" i="1" s="1"/>
  <c r="AG921" i="1"/>
  <c r="AH921" i="1" s="1"/>
  <c r="AF910" i="1"/>
  <c r="AF891" i="1"/>
  <c r="AF959" i="1"/>
  <c r="AG959" i="1" s="1"/>
  <c r="AH959" i="1" s="1"/>
  <c r="AG922" i="1"/>
  <c r="AH922" i="1" s="1"/>
  <c r="AF897" i="1"/>
  <c r="AG897" i="1" s="1"/>
  <c r="AH897" i="1" s="1"/>
  <c r="AF665" i="1"/>
  <c r="AG863" i="1"/>
  <c r="AH863" i="1" s="1"/>
  <c r="AF827" i="1"/>
  <c r="AF788" i="1"/>
  <c r="AG788" i="1" s="1"/>
  <c r="AH788" i="1" s="1"/>
  <c r="AF802" i="1"/>
  <c r="AG802" i="1" s="1"/>
  <c r="AH802" i="1" s="1"/>
  <c r="AF955" i="1"/>
  <c r="AG955" i="1" s="1"/>
  <c r="AH955" i="1"/>
  <c r="AF926" i="1"/>
  <c r="AG926" i="1"/>
  <c r="AH926" i="1" s="1"/>
  <c r="AG919" i="1"/>
  <c r="AH919" i="1" s="1"/>
  <c r="AF906" i="1"/>
  <c r="AF893" i="1"/>
  <c r="AF888" i="1"/>
  <c r="AG888" i="1"/>
  <c r="AH888" i="1" s="1"/>
  <c r="AF930" i="1"/>
  <c r="AF925" i="1"/>
  <c r="AF912" i="1"/>
  <c r="AG809" i="1"/>
  <c r="AH809" i="1" s="1"/>
  <c r="AF793" i="1"/>
  <c r="AG793" i="1" s="1"/>
  <c r="AH793" i="1" s="1"/>
  <c r="R458" i="1"/>
  <c r="S458" i="1"/>
  <c r="R507" i="1"/>
  <c r="S507" i="1"/>
  <c r="V532" i="1"/>
  <c r="V460" i="1"/>
  <c r="AC571" i="1"/>
  <c r="AD571" i="1" s="1"/>
  <c r="U561" i="1"/>
  <c r="AG561" i="1" s="1"/>
  <c r="AH561" i="1" s="1"/>
  <c r="T569" i="1"/>
  <c r="AB569" i="1"/>
  <c r="U564" i="1"/>
  <c r="AC564" i="1"/>
  <c r="AD564" i="1"/>
  <c r="AF564" i="1"/>
  <c r="AG564" i="1" s="1"/>
  <c r="AH564" i="1" s="1"/>
  <c r="AB561" i="1"/>
  <c r="V543" i="1"/>
  <c r="V540" i="1"/>
  <c r="AB577" i="1"/>
  <c r="T577" i="1"/>
  <c r="U565" i="1"/>
  <c r="AC565" i="1"/>
  <c r="AD565" i="1"/>
  <c r="AC555" i="1"/>
  <c r="AD555" i="1"/>
  <c r="AF555" i="1"/>
  <c r="AG555" i="1" s="1"/>
  <c r="AH555" i="1" s="1"/>
  <c r="U555" i="1"/>
  <c r="V583" i="1"/>
  <c r="T583" i="1"/>
  <c r="V581" i="1"/>
  <c r="T581" i="1"/>
  <c r="V580" i="1"/>
  <c r="T580" i="1"/>
  <c r="V572" i="1"/>
  <c r="T572" i="1"/>
  <c r="AB572" i="1" s="1"/>
  <c r="V574" i="1"/>
  <c r="T574" i="1"/>
  <c r="AB565" i="1"/>
  <c r="T586" i="1"/>
  <c r="AB586" i="1"/>
  <c r="V568" i="1"/>
  <c r="AB556" i="1"/>
  <c r="V563" i="1"/>
  <c r="R586" i="1"/>
  <c r="S586" i="1"/>
  <c r="T570" i="1"/>
  <c r="AB571" i="1"/>
  <c r="AB564" i="1"/>
  <c r="V556" i="1"/>
  <c r="R585" i="1"/>
  <c r="S585" i="1"/>
  <c r="R584" i="1"/>
  <c r="S584" i="1" s="1"/>
  <c r="R582" i="1"/>
  <c r="S582" i="1"/>
  <c r="R577" i="1"/>
  <c r="S577" i="1"/>
  <c r="AB576" i="1"/>
  <c r="R567" i="1"/>
  <c r="S567" i="1"/>
  <c r="R541" i="1"/>
  <c r="S541" i="1"/>
  <c r="R574" i="1"/>
  <c r="S574" i="1" s="1"/>
  <c r="R573" i="1"/>
  <c r="S573" i="1" s="1"/>
  <c r="R571" i="1"/>
  <c r="S571" i="1"/>
  <c r="R555" i="1"/>
  <c r="S555" i="1"/>
  <c r="AA500" i="1"/>
  <c r="T578" i="1"/>
  <c r="V578" i="1"/>
  <c r="V573" i="1"/>
  <c r="T573" i="1"/>
  <c r="AC573" i="1" s="1"/>
  <c r="AB552" i="1"/>
  <c r="AC552" i="1"/>
  <c r="AD552" i="1"/>
  <c r="AF552" i="1" s="1"/>
  <c r="U552" i="1"/>
  <c r="U566" i="1"/>
  <c r="AC566" i="1"/>
  <c r="AD566" i="1"/>
  <c r="AB566" i="1"/>
  <c r="AB582" i="1"/>
  <c r="AC582" i="1"/>
  <c r="AD582" i="1" s="1"/>
  <c r="AB557" i="1"/>
  <c r="T560" i="1"/>
  <c r="V559" i="1"/>
  <c r="T559" i="1"/>
  <c r="V584" i="1"/>
  <c r="AA551" i="1"/>
  <c r="U576" i="1"/>
  <c r="AC576" i="1"/>
  <c r="AD576" i="1" s="1"/>
  <c r="AF576" i="1" s="1"/>
  <c r="AA550" i="1"/>
  <c r="AB550" i="1" s="1"/>
  <c r="AC550" i="1"/>
  <c r="AD550" i="1" s="1"/>
  <c r="V497" i="1"/>
  <c r="AB555" i="1"/>
  <c r="V575" i="1"/>
  <c r="T575" i="1"/>
  <c r="R564" i="1"/>
  <c r="S564" i="1"/>
  <c r="T567" i="1"/>
  <c r="T558" i="1"/>
  <c r="R498" i="1"/>
  <c r="S498" i="1" s="1"/>
  <c r="AC570" i="1"/>
  <c r="AD570" i="1"/>
  <c r="AF570" i="1" s="1"/>
  <c r="U570" i="1"/>
  <c r="AB570" i="1"/>
  <c r="AC580" i="1"/>
  <c r="AD580" i="1"/>
  <c r="AB580" i="1"/>
  <c r="U580" i="1"/>
  <c r="U569" i="1"/>
  <c r="AG569" i="1" s="1"/>
  <c r="AH569" i="1" s="1"/>
  <c r="AC569" i="1"/>
  <c r="AD569" i="1"/>
  <c r="AF569" i="1" s="1"/>
  <c r="U577" i="1"/>
  <c r="AC577" i="1"/>
  <c r="AD577" i="1"/>
  <c r="U586" i="1"/>
  <c r="AC586" i="1"/>
  <c r="AD586" i="1"/>
  <c r="AC572" i="1"/>
  <c r="AD572" i="1"/>
  <c r="AF572" i="1"/>
  <c r="AG572" i="1" s="1"/>
  <c r="AH572" i="1" s="1"/>
  <c r="U572" i="1"/>
  <c r="U558" i="1"/>
  <c r="AC558" i="1"/>
  <c r="AD558" i="1" s="1"/>
  <c r="AF558" i="1" s="1"/>
  <c r="AB558" i="1"/>
  <c r="U567" i="1"/>
  <c r="AC567" i="1"/>
  <c r="AD567" i="1"/>
  <c r="AB567" i="1"/>
  <c r="AG576" i="1"/>
  <c r="AH576" i="1" s="1"/>
  <c r="AB578" i="1"/>
  <c r="AC578" i="1"/>
  <c r="AD578" i="1" s="1"/>
  <c r="U578" i="1"/>
  <c r="AC560" i="1"/>
  <c r="AD560" i="1" s="1"/>
  <c r="AD573" i="1"/>
  <c r="AB573" i="1"/>
  <c r="U573" i="1"/>
  <c r="AF573" i="1"/>
  <c r="AG573" i="1"/>
  <c r="AH573" i="1" s="1"/>
  <c r="AG558" i="1"/>
  <c r="AH558" i="1" s="1"/>
  <c r="V349" i="1"/>
  <c r="V338" i="1"/>
  <c r="V393" i="1"/>
  <c r="V419" i="1"/>
  <c r="R398" i="1"/>
  <c r="S398" i="1"/>
  <c r="T341" i="1"/>
  <c r="V346" i="1"/>
  <c r="R328" i="1"/>
  <c r="S328" i="1" s="1"/>
  <c r="AA331" i="1"/>
  <c r="R389" i="1"/>
  <c r="S389" i="1" s="1"/>
  <c r="V323" i="1"/>
  <c r="V313" i="1"/>
  <c r="T394" i="1"/>
  <c r="V411" i="1"/>
  <c r="V415" i="1"/>
  <c r="V317" i="1"/>
  <c r="R343" i="1"/>
  <c r="S343" i="1" s="1"/>
  <c r="V388" i="1"/>
  <c r="V389" i="1"/>
  <c r="T392" i="1"/>
  <c r="V331" i="1"/>
  <c r="V418" i="1"/>
  <c r="V333" i="1"/>
  <c r="R390" i="1"/>
  <c r="S390" i="1" s="1"/>
  <c r="T369" i="1"/>
  <c r="U369" i="1"/>
  <c r="V111" i="1"/>
  <c r="AA129" i="1"/>
  <c r="R127" i="1"/>
  <c r="S127" i="1"/>
  <c r="T322" i="1"/>
  <c r="U322" i="1" s="1"/>
  <c r="T326" i="1"/>
  <c r="U326" i="1" s="1"/>
  <c r="V325" i="1"/>
  <c r="T321" i="1"/>
  <c r="U321" i="1" s="1"/>
  <c r="T82" i="1"/>
  <c r="V314" i="1"/>
  <c r="AA106" i="1"/>
  <c r="T375" i="1"/>
  <c r="V403" i="1"/>
  <c r="V16" i="1"/>
  <c r="V125" i="1"/>
  <c r="R220" i="1"/>
  <c r="S220" i="1"/>
  <c r="V158" i="1"/>
  <c r="V86" i="1"/>
  <c r="R84" i="1"/>
  <c r="S84" i="1"/>
  <c r="T121" i="1"/>
  <c r="U121" i="1"/>
  <c r="T51" i="1"/>
  <c r="U51" i="1"/>
  <c r="AA30" i="1"/>
  <c r="T189" i="1"/>
  <c r="U189" i="1"/>
  <c r="V144" i="1"/>
  <c r="V47" i="1"/>
  <c r="V20" i="1"/>
  <c r="R212" i="1"/>
  <c r="S212" i="1"/>
  <c r="R133" i="1"/>
  <c r="S133" i="1" s="1"/>
  <c r="V107" i="1"/>
  <c r="V242" i="1"/>
  <c r="T229" i="1"/>
  <c r="T205" i="1"/>
  <c r="V225" i="1"/>
  <c r="V52" i="1"/>
  <c r="V24" i="1"/>
  <c r="V116" i="1"/>
  <c r="AA262" i="1"/>
  <c r="AB262" i="1" s="1"/>
  <c r="V131" i="1"/>
  <c r="V114" i="1"/>
  <c r="V201" i="1"/>
  <c r="V249" i="1"/>
  <c r="AA228" i="1"/>
  <c r="R175" i="1"/>
  <c r="S175" i="1" s="1"/>
  <c r="V197" i="1"/>
  <c r="AA267" i="1"/>
  <c r="AA55" i="1"/>
  <c r="R291" i="1"/>
  <c r="S291" i="1" s="1"/>
  <c r="AA211" i="1"/>
  <c r="AA207" i="1"/>
  <c r="AA199" i="1"/>
  <c r="T116" i="1"/>
  <c r="U116" i="1"/>
  <c r="AA239" i="1"/>
  <c r="V243" i="1"/>
  <c r="T243" i="1"/>
  <c r="AA215" i="1"/>
  <c r="AA195" i="1"/>
  <c r="R278" i="1"/>
  <c r="S278" i="1"/>
  <c r="T275" i="1"/>
  <c r="R273" i="1"/>
  <c r="S273" i="1" s="1"/>
  <c r="R254" i="1"/>
  <c r="S254" i="1"/>
  <c r="R214" i="1"/>
  <c r="S214" i="1"/>
  <c r="R197" i="1"/>
  <c r="S197" i="1"/>
  <c r="R194" i="1"/>
  <c r="S194" i="1" s="1"/>
  <c r="T151" i="1"/>
  <c r="U151" i="1"/>
  <c r="R150" i="1"/>
  <c r="S150" i="1"/>
  <c r="T131" i="1"/>
  <c r="U131" i="1" s="1"/>
  <c r="R118" i="1"/>
  <c r="S118" i="1" s="1"/>
  <c r="T111" i="1"/>
  <c r="U111" i="1"/>
  <c r="R109" i="1"/>
  <c r="S109" i="1"/>
  <c r="T95" i="1"/>
  <c r="R89" i="1"/>
  <c r="S89" i="1" s="1"/>
  <c r="T87" i="1"/>
  <c r="R85" i="1"/>
  <c r="S85" i="1"/>
  <c r="T83" i="1"/>
  <c r="AA82" i="1"/>
  <c r="T81" i="1"/>
  <c r="U81" i="1" s="1"/>
  <c r="R75" i="1"/>
  <c r="S75" i="1" s="1"/>
  <c r="T73" i="1"/>
  <c r="R71" i="1"/>
  <c r="S71" i="1" s="1"/>
  <c r="T65" i="1"/>
  <c r="R63" i="1"/>
  <c r="S63" i="1" s="1"/>
  <c r="T61" i="1"/>
  <c r="T56" i="1"/>
  <c r="U56" i="1"/>
  <c r="T52" i="1"/>
  <c r="R50" i="1"/>
  <c r="S50" i="1" s="1"/>
  <c r="R46" i="1"/>
  <c r="S46" i="1" s="1"/>
  <c r="T40" i="1"/>
  <c r="U40" i="1"/>
  <c r="T32" i="1"/>
  <c r="R26" i="1"/>
  <c r="S26" i="1" s="1"/>
  <c r="T24" i="1"/>
  <c r="R22" i="1"/>
  <c r="S22" i="1" s="1"/>
  <c r="AA227" i="1"/>
  <c r="AA107" i="1"/>
  <c r="AA95" i="1"/>
  <c r="AA73" i="1"/>
  <c r="AA69" i="1"/>
  <c r="R251" i="1"/>
  <c r="S251" i="1" s="1"/>
  <c r="T250" i="1"/>
  <c r="R244" i="1"/>
  <c r="S244" i="1" s="1"/>
  <c r="T242" i="1"/>
  <c r="AA240" i="1"/>
  <c r="R240" i="1"/>
  <c r="S240" i="1"/>
  <c r="R236" i="1"/>
  <c r="S236" i="1"/>
  <c r="R231" i="1"/>
  <c r="S231" i="1" s="1"/>
  <c r="R223" i="1"/>
  <c r="S223" i="1" s="1"/>
  <c r="AA208" i="1"/>
  <c r="T201" i="1"/>
  <c r="R199" i="1"/>
  <c r="S199" i="1"/>
  <c r="T197" i="1"/>
  <c r="R195" i="1"/>
  <c r="S195" i="1"/>
  <c r="T193" i="1"/>
  <c r="U193" i="1"/>
  <c r="R191" i="1"/>
  <c r="S191" i="1"/>
  <c r="T185" i="1"/>
  <c r="U185" i="1"/>
  <c r="R183" i="1"/>
  <c r="S183" i="1"/>
  <c r="S180" i="1"/>
  <c r="T177" i="1"/>
  <c r="T173" i="1"/>
  <c r="U173" i="1"/>
  <c r="R167" i="1"/>
  <c r="S167" i="1"/>
  <c r="R160" i="1"/>
  <c r="S160" i="1"/>
  <c r="S159" i="1"/>
  <c r="T157" i="1"/>
  <c r="T153" i="1"/>
  <c r="U153" i="1"/>
  <c r="R120" i="1"/>
  <c r="S120" i="1"/>
  <c r="T117" i="1"/>
  <c r="U117" i="1"/>
  <c r="T114" i="1"/>
  <c r="U114" i="1" s="1"/>
  <c r="AA108" i="1"/>
  <c r="R100" i="1"/>
  <c r="S100" i="1" s="1"/>
  <c r="R92" i="1"/>
  <c r="S92" i="1"/>
  <c r="R88" i="1"/>
  <c r="S88" i="1"/>
  <c r="T86" i="1"/>
  <c r="U86" i="1"/>
  <c r="T85" i="1"/>
  <c r="R83" i="1"/>
  <c r="S83" i="1" s="1"/>
  <c r="R81" i="1"/>
  <c r="S81" i="1" s="1"/>
  <c r="R74" i="1"/>
  <c r="S74" i="1" s="1"/>
  <c r="R66" i="1"/>
  <c r="S66" i="1"/>
  <c r="R62" i="1"/>
  <c r="S62" i="1" s="1"/>
  <c r="T59" i="1"/>
  <c r="U59" i="1"/>
  <c r="R57" i="1"/>
  <c r="S57" i="1" s="1"/>
  <c r="T50" i="1"/>
  <c r="R45" i="1"/>
  <c r="S45" i="1"/>
  <c r="R41" i="1"/>
  <c r="S41" i="1" s="1"/>
  <c r="R40" i="1"/>
  <c r="S40" i="1"/>
  <c r="R33" i="1"/>
  <c r="S33" i="1"/>
  <c r="R29" i="1"/>
  <c r="S29" i="1"/>
  <c r="R25" i="1"/>
  <c r="S25" i="1" s="1"/>
  <c r="R17" i="1"/>
  <c r="S17" i="1"/>
  <c r="R13" i="1"/>
  <c r="S13" i="1"/>
  <c r="AA246" i="1"/>
  <c r="AA238" i="1"/>
  <c r="AA230" i="1"/>
  <c r="AA226" i="1"/>
  <c r="AA194" i="1"/>
  <c r="AA190" i="1"/>
  <c r="T27" i="1"/>
  <c r="AC27" i="1"/>
  <c r="AD27" i="1"/>
  <c r="T126" i="1"/>
  <c r="AC126" i="1" s="1"/>
  <c r="T272" i="1"/>
  <c r="AB272" i="1"/>
  <c r="T246" i="1"/>
  <c r="U246" i="1"/>
  <c r="AA219" i="1"/>
  <c r="T234" i="1"/>
  <c r="T19" i="1"/>
  <c r="AB19" i="1"/>
  <c r="T130" i="1"/>
  <c r="AA176" i="1"/>
  <c r="T222" i="1"/>
  <c r="U222" i="1"/>
  <c r="T64" i="1"/>
  <c r="V59" i="1"/>
  <c r="T186" i="1"/>
  <c r="T132" i="1"/>
  <c r="U132" i="1"/>
  <c r="T190" i="1"/>
  <c r="U190" i="1"/>
  <c r="T55" i="1"/>
  <c r="AB55" i="1" s="1"/>
  <c r="T463" i="1"/>
  <c r="T423" i="1"/>
  <c r="U423" i="1"/>
  <c r="R422" i="1"/>
  <c r="S422" i="1" s="1"/>
  <c r="T411" i="1"/>
  <c r="U411" i="1" s="1"/>
  <c r="AG411" i="1" s="1"/>
  <c r="AH411" i="1" s="1"/>
  <c r="R405" i="1"/>
  <c r="S405" i="1" s="1"/>
  <c r="T403" i="1"/>
  <c r="U403" i="1"/>
  <c r="R397" i="1"/>
  <c r="S397" i="1" s="1"/>
  <c r="R385" i="1"/>
  <c r="S385" i="1" s="1"/>
  <c r="R377" i="1"/>
  <c r="S377" i="1" s="1"/>
  <c r="T373" i="1"/>
  <c r="U373" i="1"/>
  <c r="R371" i="1"/>
  <c r="S371" i="1" s="1"/>
  <c r="R363" i="1"/>
  <c r="S363" i="1" s="1"/>
  <c r="R355" i="1"/>
  <c r="S355" i="1" s="1"/>
  <c r="R339" i="1"/>
  <c r="S339" i="1"/>
  <c r="R331" i="1"/>
  <c r="S331" i="1" s="1"/>
  <c r="AA247" i="1"/>
  <c r="AA243" i="1"/>
  <c r="R243" i="1"/>
  <c r="S243" i="1" s="1"/>
  <c r="S235" i="1"/>
  <c r="R115" i="1"/>
  <c r="S115" i="1"/>
  <c r="AA56" i="1"/>
  <c r="AA52" i="1"/>
  <c r="AB52" i="1"/>
  <c r="AC52" i="1" s="1"/>
  <c r="AD52" i="1" s="1"/>
  <c r="AF52" i="1" s="1"/>
  <c r="AA48" i="1"/>
  <c r="AA44" i="1"/>
  <c r="AA36" i="1"/>
  <c r="AA260" i="1"/>
  <c r="AA256" i="1"/>
  <c r="T76" i="1"/>
  <c r="T94" i="1"/>
  <c r="T318" i="1"/>
  <c r="T421" i="1"/>
  <c r="U421" i="1"/>
  <c r="R471" i="1"/>
  <c r="S471" i="1"/>
  <c r="T469" i="1"/>
  <c r="U469" i="1" s="1"/>
  <c r="R463" i="1"/>
  <c r="S463" i="1" s="1"/>
  <c r="R432" i="1"/>
  <c r="S432" i="1" s="1"/>
  <c r="T425" i="1"/>
  <c r="U425" i="1" s="1"/>
  <c r="T418" i="1"/>
  <c r="T409" i="1"/>
  <c r="AB409" i="1" s="1"/>
  <c r="R372" i="1"/>
  <c r="S372" i="1"/>
  <c r="R368" i="1"/>
  <c r="S368" i="1"/>
  <c r="T366" i="1"/>
  <c r="U366" i="1"/>
  <c r="R344" i="1"/>
  <c r="S344" i="1" s="1"/>
  <c r="T342" i="1"/>
  <c r="U342" i="1"/>
  <c r="R340" i="1"/>
  <c r="S340" i="1"/>
  <c r="T338" i="1"/>
  <c r="U338" i="1"/>
  <c r="R336" i="1"/>
  <c r="S336" i="1" s="1"/>
  <c r="R332" i="1"/>
  <c r="S332" i="1"/>
  <c r="T330" i="1"/>
  <c r="U330" i="1"/>
  <c r="R324" i="1"/>
  <c r="S324" i="1"/>
  <c r="S304" i="1"/>
  <c r="T298" i="1"/>
  <c r="AC298" i="1" s="1"/>
  <c r="R288" i="1"/>
  <c r="S288" i="1"/>
  <c r="R276" i="1"/>
  <c r="S276" i="1"/>
  <c r="T255" i="1"/>
  <c r="R184" i="1"/>
  <c r="S184" i="1"/>
  <c r="U182" i="1"/>
  <c r="R156" i="1"/>
  <c r="S156" i="1"/>
  <c r="T154" i="1"/>
  <c r="AB154" i="1" s="1"/>
  <c r="U154" i="1"/>
  <c r="R148" i="1"/>
  <c r="S148" i="1"/>
  <c r="R141" i="1"/>
  <c r="S141" i="1" s="1"/>
  <c r="T102" i="1"/>
  <c r="U102" i="1"/>
  <c r="T31" i="1"/>
  <c r="AB31" i="1"/>
  <c r="V456" i="1"/>
  <c r="T456" i="1"/>
  <c r="U456" i="1"/>
  <c r="AA408" i="1"/>
  <c r="V404" i="1"/>
  <c r="T404" i="1"/>
  <c r="V400" i="1"/>
  <c r="T400" i="1"/>
  <c r="U400" i="1" s="1"/>
  <c r="V329" i="1"/>
  <c r="T329" i="1"/>
  <c r="U329" i="1"/>
  <c r="AG329" i="1" s="1"/>
  <c r="AH329" i="1" s="1"/>
  <c r="T106" i="1"/>
  <c r="AA379" i="1"/>
  <c r="T426" i="1"/>
  <c r="U426" i="1"/>
  <c r="R424" i="1"/>
  <c r="S424" i="1"/>
  <c r="R387" i="1"/>
  <c r="S387" i="1"/>
  <c r="T385" i="1"/>
  <c r="U385" i="1"/>
  <c r="R384" i="1"/>
  <c r="S384" i="1"/>
  <c r="R375" i="1"/>
  <c r="S375" i="1"/>
  <c r="AA356" i="1"/>
  <c r="R345" i="1"/>
  <c r="S345" i="1" s="1"/>
  <c r="R342" i="1"/>
  <c r="S342" i="1" s="1"/>
  <c r="R334" i="1"/>
  <c r="S334" i="1" s="1"/>
  <c r="T331" i="1"/>
  <c r="AC331" i="1" s="1"/>
  <c r="U331" i="1"/>
  <c r="R330" i="1"/>
  <c r="S330" i="1" s="1"/>
  <c r="AA328" i="1"/>
  <c r="T327" i="1"/>
  <c r="U327" i="1"/>
  <c r="R325" i="1"/>
  <c r="S325" i="1"/>
  <c r="T323" i="1"/>
  <c r="AC323" i="1" s="1"/>
  <c r="U323" i="1"/>
  <c r="R322" i="1"/>
  <c r="S322" i="1"/>
  <c r="T291" i="1"/>
  <c r="U291" i="1"/>
  <c r="T251" i="1"/>
  <c r="R249" i="1"/>
  <c r="S249" i="1" s="1"/>
  <c r="R241" i="1"/>
  <c r="S241" i="1" s="1"/>
  <c r="S233" i="1"/>
  <c r="R229" i="1"/>
  <c r="S229" i="1"/>
  <c r="T227" i="1"/>
  <c r="U227" i="1"/>
  <c r="R225" i="1"/>
  <c r="S225" i="1" s="1"/>
  <c r="T223" i="1"/>
  <c r="T219" i="1"/>
  <c r="U219" i="1" s="1"/>
  <c r="T215" i="1"/>
  <c r="U215" i="1" s="1"/>
  <c r="R210" i="1"/>
  <c r="S210" i="1"/>
  <c r="T207" i="1"/>
  <c r="U207" i="1" s="1"/>
  <c r="R206" i="1"/>
  <c r="S206" i="1" s="1"/>
  <c r="S201" i="1"/>
  <c r="T195" i="1"/>
  <c r="R193" i="1"/>
  <c r="S193" i="1"/>
  <c r="T191" i="1"/>
  <c r="U191" i="1" s="1"/>
  <c r="S190" i="1"/>
  <c r="R189" i="1"/>
  <c r="S189" i="1"/>
  <c r="T187" i="1"/>
  <c r="U187" i="1"/>
  <c r="R182" i="1"/>
  <c r="S182" i="1"/>
  <c r="T179" i="1"/>
  <c r="R178" i="1"/>
  <c r="S178" i="1" s="1"/>
  <c r="T175" i="1"/>
  <c r="U175" i="1" s="1"/>
  <c r="R170" i="1"/>
  <c r="S170" i="1" s="1"/>
  <c r="T164" i="1"/>
  <c r="R157" i="1"/>
  <c r="S157" i="1" s="1"/>
  <c r="R128" i="1"/>
  <c r="S128" i="1" s="1"/>
  <c r="T113" i="1"/>
  <c r="U113" i="1"/>
  <c r="R112" i="1"/>
  <c r="S112" i="1" s="1"/>
  <c r="R110" i="1"/>
  <c r="S110" i="1" s="1"/>
  <c r="AA109" i="1"/>
  <c r="T108" i="1"/>
  <c r="R107" i="1"/>
  <c r="S107" i="1"/>
  <c r="R106" i="1"/>
  <c r="S106" i="1" s="1"/>
  <c r="R103" i="1"/>
  <c r="S103" i="1" s="1"/>
  <c r="R91" i="1"/>
  <c r="S91" i="1" s="1"/>
  <c r="R87" i="1"/>
  <c r="S87" i="1" s="1"/>
  <c r="R65" i="1"/>
  <c r="S65" i="1" s="1"/>
  <c r="R52" i="1"/>
  <c r="S52" i="1" s="1"/>
  <c r="AA46" i="1"/>
  <c r="AA42" i="1"/>
  <c r="R32" i="1"/>
  <c r="S32" i="1"/>
  <c r="R28" i="1"/>
  <c r="S28" i="1" s="1"/>
  <c r="R20" i="1"/>
  <c r="S20" i="1" s="1"/>
  <c r="R454" i="1"/>
  <c r="S454" i="1" s="1"/>
  <c r="T444" i="1"/>
  <c r="T440" i="1"/>
  <c r="U440" i="1" s="1"/>
  <c r="T436" i="1"/>
  <c r="U436" i="1"/>
  <c r="R415" i="1"/>
  <c r="S415" i="1"/>
  <c r="T413" i="1"/>
  <c r="U413" i="1"/>
  <c r="AA360" i="1"/>
  <c r="R279" i="1"/>
  <c r="S279" i="1" s="1"/>
  <c r="T277" i="1"/>
  <c r="T273" i="1"/>
  <c r="AA268" i="1"/>
  <c r="T261" i="1"/>
  <c r="U261" i="1"/>
  <c r="T257" i="1"/>
  <c r="R143" i="1"/>
  <c r="S143" i="1" s="1"/>
  <c r="T141" i="1"/>
  <c r="U141" i="1"/>
  <c r="R139" i="1"/>
  <c r="S139" i="1" s="1"/>
  <c r="T137" i="1"/>
  <c r="U137" i="1" s="1"/>
  <c r="T127" i="1"/>
  <c r="U127" i="1" s="1"/>
  <c r="R125" i="1"/>
  <c r="S125" i="1"/>
  <c r="T123" i="1"/>
  <c r="U123" i="1" s="1"/>
  <c r="R117" i="1"/>
  <c r="S117" i="1" s="1"/>
  <c r="R114" i="1"/>
  <c r="S114" i="1" s="1"/>
  <c r="V296" i="1"/>
  <c r="V164" i="1"/>
  <c r="T184" i="1"/>
  <c r="T180" i="1"/>
  <c r="T340" i="1"/>
  <c r="U340" i="1" s="1"/>
  <c r="V495" i="1"/>
  <c r="T495" i="1"/>
  <c r="V267" i="1"/>
  <c r="T267" i="1"/>
  <c r="V129" i="1"/>
  <c r="T129" i="1"/>
  <c r="AA117" i="1"/>
  <c r="AB117" i="1" s="1"/>
  <c r="V364" i="1"/>
  <c r="T364" i="1"/>
  <c r="U364" i="1"/>
  <c r="V300" i="1"/>
  <c r="V204" i="1"/>
  <c r="T204" i="1"/>
  <c r="U204" i="1"/>
  <c r="AA188" i="1"/>
  <c r="V105" i="1"/>
  <c r="T105" i="1"/>
  <c r="U105" i="1"/>
  <c r="V241" i="1"/>
  <c r="T241" i="1"/>
  <c r="AA344" i="1"/>
  <c r="AA192" i="1"/>
  <c r="V168" i="1"/>
  <c r="T168" i="1"/>
  <c r="AB168" i="1" s="1"/>
  <c r="V101" i="1"/>
  <c r="T101" i="1"/>
  <c r="U101" i="1"/>
  <c r="V79" i="1"/>
  <c r="T79" i="1"/>
  <c r="U79" i="1" s="1"/>
  <c r="T22" i="1"/>
  <c r="T352" i="1"/>
  <c r="U352" i="1" s="1"/>
  <c r="T75" i="1"/>
  <c r="T172" i="1"/>
  <c r="AB497" i="1"/>
  <c r="R496" i="1"/>
  <c r="S496" i="1"/>
  <c r="R492" i="1"/>
  <c r="S492" i="1"/>
  <c r="R476" i="1"/>
  <c r="S476" i="1"/>
  <c r="R447" i="1"/>
  <c r="S447" i="1"/>
  <c r="T445" i="1"/>
  <c r="U445" i="1"/>
  <c r="R443" i="1"/>
  <c r="S443" i="1"/>
  <c r="T428" i="1"/>
  <c r="R373" i="1"/>
  <c r="S373" i="1" s="1"/>
  <c r="R365" i="1"/>
  <c r="S365" i="1" s="1"/>
  <c r="AA345" i="1"/>
  <c r="R341" i="1"/>
  <c r="S341" i="1"/>
  <c r="R333" i="1"/>
  <c r="S333" i="1"/>
  <c r="R301" i="1"/>
  <c r="S301" i="1"/>
  <c r="R293" i="1"/>
  <c r="S293" i="1"/>
  <c r="S280" i="1"/>
  <c r="R264" i="1"/>
  <c r="S264" i="1" s="1"/>
  <c r="T252" i="1"/>
  <c r="T240" i="1"/>
  <c r="U240" i="1" s="1"/>
  <c r="R238" i="1"/>
  <c r="S238" i="1"/>
  <c r="R234" i="1"/>
  <c r="S234" i="1" s="1"/>
  <c r="R230" i="1"/>
  <c r="S230" i="1" s="1"/>
  <c r="R226" i="1"/>
  <c r="S226" i="1" s="1"/>
  <c r="R222" i="1"/>
  <c r="S222" i="1" s="1"/>
  <c r="R217" i="1"/>
  <c r="S217" i="1" s="1"/>
  <c r="R185" i="1"/>
  <c r="S185" i="1" s="1"/>
  <c r="AA183" i="1"/>
  <c r="AA169" i="1"/>
  <c r="AA161" i="1"/>
  <c r="R144" i="1"/>
  <c r="S144" i="1"/>
  <c r="R131" i="1"/>
  <c r="S131" i="1"/>
  <c r="R130" i="1"/>
  <c r="S130" i="1"/>
  <c r="R126" i="1"/>
  <c r="S126" i="1"/>
  <c r="R102" i="1"/>
  <c r="S102" i="1"/>
  <c r="R90" i="1"/>
  <c r="S90" i="1"/>
  <c r="R82" i="1"/>
  <c r="S82" i="1"/>
  <c r="R80" i="1"/>
  <c r="S80" i="1"/>
  <c r="T20" i="1"/>
  <c r="U20" i="1" s="1"/>
  <c r="AC20" i="1"/>
  <c r="AD20" i="1" s="1"/>
  <c r="AF20" i="1" s="1"/>
  <c r="AA428" i="1"/>
  <c r="T372" i="1"/>
  <c r="U372" i="1" s="1"/>
  <c r="R370" i="1"/>
  <c r="S370" i="1"/>
  <c r="R366" i="1"/>
  <c r="S366" i="1" s="1"/>
  <c r="R298" i="1"/>
  <c r="S298" i="1" s="1"/>
  <c r="AA278" i="1"/>
  <c r="AA270" i="1"/>
  <c r="T237" i="1"/>
  <c r="U237" i="1" s="1"/>
  <c r="T233" i="1"/>
  <c r="R218" i="1"/>
  <c r="S218" i="1" s="1"/>
  <c r="AF515" i="1"/>
  <c r="T446" i="1"/>
  <c r="U446" i="1"/>
  <c r="R525" i="1"/>
  <c r="S525" i="1"/>
  <c r="T522" i="1"/>
  <c r="R504" i="1"/>
  <c r="S504" i="1" s="1"/>
  <c r="T471" i="1"/>
  <c r="U471" i="1" s="1"/>
  <c r="R470" i="1"/>
  <c r="S470" i="1" s="1"/>
  <c r="T467" i="1"/>
  <c r="R327" i="1"/>
  <c r="S327" i="1"/>
  <c r="T325" i="1"/>
  <c r="U325" i="1"/>
  <c r="R323" i="1"/>
  <c r="S323" i="1"/>
  <c r="R319" i="1"/>
  <c r="S319" i="1"/>
  <c r="AA279" i="1"/>
  <c r="R171" i="1"/>
  <c r="S171" i="1" s="1"/>
  <c r="V339" i="1"/>
  <c r="T339" i="1"/>
  <c r="U339" i="1"/>
  <c r="AA339" i="1"/>
  <c r="V295" i="1"/>
  <c r="V270" i="1"/>
  <c r="T270" i="1"/>
  <c r="U270" i="1" s="1"/>
  <c r="V266" i="1"/>
  <c r="T266" i="1"/>
  <c r="T128" i="1"/>
  <c r="U128" i="1" s="1"/>
  <c r="AC128" i="1"/>
  <c r="AD128" i="1" s="1"/>
  <c r="AF128" i="1" s="1"/>
  <c r="V128" i="1"/>
  <c r="V124" i="1"/>
  <c r="T124" i="1"/>
  <c r="AA124" i="1"/>
  <c r="V96" i="1"/>
  <c r="T96" i="1"/>
  <c r="U96" i="1"/>
  <c r="AA84" i="1"/>
  <c r="V70" i="1"/>
  <c r="T70" i="1"/>
  <c r="U70" i="1" s="1"/>
  <c r="V240" i="1"/>
  <c r="V427" i="1"/>
  <c r="T427" i="1"/>
  <c r="U427" i="1" s="1"/>
  <c r="AA371" i="1"/>
  <c r="V359" i="1"/>
  <c r="T359" i="1"/>
  <c r="AA347" i="1"/>
  <c r="V335" i="1"/>
  <c r="T335" i="1"/>
  <c r="U335" i="1"/>
  <c r="V278" i="1"/>
  <c r="T278" i="1"/>
  <c r="AB278" i="1"/>
  <c r="V274" i="1"/>
  <c r="T274" i="1"/>
  <c r="U274" i="1" s="1"/>
  <c r="T269" i="1"/>
  <c r="U269" i="1" s="1"/>
  <c r="V244" i="1"/>
  <c r="T244" i="1"/>
  <c r="V232" i="1"/>
  <c r="T232" i="1"/>
  <c r="V150" i="1"/>
  <c r="T150" i="1"/>
  <c r="V142" i="1"/>
  <c r="T142" i="1"/>
  <c r="AB142" i="1" s="1"/>
  <c r="V134" i="1"/>
  <c r="T134" i="1"/>
  <c r="U134" i="1"/>
  <c r="V104" i="1"/>
  <c r="T104" i="1"/>
  <c r="AA100" i="1"/>
  <c r="V92" i="1"/>
  <c r="AA92" i="1"/>
  <c r="AA74" i="1"/>
  <c r="AA66" i="1"/>
  <c r="AA62" i="1"/>
  <c r="AA53" i="1"/>
  <c r="V45" i="1"/>
  <c r="T45" i="1"/>
  <c r="U45" i="1"/>
  <c r="V41" i="1"/>
  <c r="T41" i="1"/>
  <c r="AA41" i="1"/>
  <c r="U32" i="1"/>
  <c r="AC32" i="1"/>
  <c r="AD32" i="1"/>
  <c r="T62" i="1"/>
  <c r="U62" i="1"/>
  <c r="AA462" i="1"/>
  <c r="AB462" i="1" s="1"/>
  <c r="V328" i="1"/>
  <c r="T328" i="1"/>
  <c r="U328" i="1"/>
  <c r="V324" i="1"/>
  <c r="T324" i="1"/>
  <c r="U324" i="1" s="1"/>
  <c r="AA196" i="1"/>
  <c r="T109" i="1"/>
  <c r="T196" i="1"/>
  <c r="T110" i="1"/>
  <c r="U110" i="1"/>
  <c r="T402" i="1"/>
  <c r="T386" i="1"/>
  <c r="U386" i="1" s="1"/>
  <c r="R521" i="1"/>
  <c r="S521" i="1"/>
  <c r="R519" i="1"/>
  <c r="S519" i="1" s="1"/>
  <c r="R518" i="1"/>
  <c r="S518" i="1" s="1"/>
  <c r="V212" i="1"/>
  <c r="T212" i="1"/>
  <c r="U212" i="1"/>
  <c r="AA172" i="1"/>
  <c r="AA155" i="1"/>
  <c r="T188" i="1"/>
  <c r="U188" i="1"/>
  <c r="R547" i="1"/>
  <c r="S547" i="1"/>
  <c r="R546" i="1"/>
  <c r="S546" i="1"/>
  <c r="AA478" i="1"/>
  <c r="R540" i="1"/>
  <c r="S540" i="1" s="1"/>
  <c r="R538" i="1"/>
  <c r="S538" i="1" s="1"/>
  <c r="R527" i="1"/>
  <c r="S527" i="1" s="1"/>
  <c r="R524" i="1"/>
  <c r="S524" i="1" s="1"/>
  <c r="AA470" i="1"/>
  <c r="AA386" i="1"/>
  <c r="AA308" i="1"/>
  <c r="R494" i="1"/>
  <c r="S494" i="1"/>
  <c r="R482" i="1"/>
  <c r="S482" i="1"/>
  <c r="T480" i="1"/>
  <c r="U480" i="1"/>
  <c r="R478" i="1"/>
  <c r="S478" i="1"/>
  <c r="T473" i="1"/>
  <c r="U473" i="1"/>
  <c r="R465" i="1"/>
  <c r="S465" i="1"/>
  <c r="T462" i="1"/>
  <c r="AC462" i="1" s="1"/>
  <c r="AD462" i="1" s="1"/>
  <c r="T458" i="1"/>
  <c r="R457" i="1"/>
  <c r="S457" i="1"/>
  <c r="R453" i="1"/>
  <c r="S453" i="1"/>
  <c r="T449" i="1"/>
  <c r="U449" i="1"/>
  <c r="R448" i="1"/>
  <c r="S448" i="1"/>
  <c r="T437" i="1"/>
  <c r="U437" i="1"/>
  <c r="T406" i="1"/>
  <c r="U406" i="1"/>
  <c r="R383" i="1"/>
  <c r="S383" i="1"/>
  <c r="T381" i="1"/>
  <c r="R378" i="1"/>
  <c r="S378" i="1" s="1"/>
  <c r="R360" i="1"/>
  <c r="S360" i="1" s="1"/>
  <c r="R352" i="1"/>
  <c r="S352" i="1" s="1"/>
  <c r="T349" i="1"/>
  <c r="AC349" i="1" s="1"/>
  <c r="R267" i="1"/>
  <c r="S267" i="1"/>
  <c r="R208" i="1"/>
  <c r="S208" i="1"/>
  <c r="T206" i="1"/>
  <c r="AB206" i="1" s="1"/>
  <c r="R205" i="1"/>
  <c r="S205" i="1"/>
  <c r="T155" i="1"/>
  <c r="U155" i="1"/>
  <c r="R140" i="1"/>
  <c r="S140" i="1"/>
  <c r="T138" i="1"/>
  <c r="AB138" i="1" s="1"/>
  <c r="R136" i="1"/>
  <c r="S136" i="1"/>
  <c r="T88" i="1"/>
  <c r="U88" i="1"/>
  <c r="R86" i="1"/>
  <c r="S86" i="1"/>
  <c r="R76" i="1"/>
  <c r="S76" i="1" s="1"/>
  <c r="AA75" i="1"/>
  <c r="T74" i="1"/>
  <c r="R73" i="1"/>
  <c r="S73" i="1" s="1"/>
  <c r="T71" i="1"/>
  <c r="U71" i="1" s="1"/>
  <c r="R68" i="1"/>
  <c r="S68" i="1" s="1"/>
  <c r="T66" i="1"/>
  <c r="R64" i="1"/>
  <c r="S64" i="1" s="1"/>
  <c r="T63" i="1"/>
  <c r="U63" i="1"/>
  <c r="AA63" i="1"/>
  <c r="R60" i="1"/>
  <c r="S60" i="1" s="1"/>
  <c r="R59" i="1"/>
  <c r="S59" i="1" s="1"/>
  <c r="R56" i="1"/>
  <c r="S56" i="1" s="1"/>
  <c r="R55" i="1"/>
  <c r="S55" i="1" s="1"/>
  <c r="T53" i="1"/>
  <c r="AB53" i="1" s="1"/>
  <c r="R51" i="1"/>
  <c r="S51" i="1" s="1"/>
  <c r="AA50" i="1"/>
  <c r="R47" i="1"/>
  <c r="S47" i="1" s="1"/>
  <c r="R43" i="1"/>
  <c r="S43" i="1"/>
  <c r="T39" i="1"/>
  <c r="U39" i="1"/>
  <c r="R38" i="1"/>
  <c r="S38" i="1"/>
  <c r="T37" i="1"/>
  <c r="AB37" i="1" s="1"/>
  <c r="R37" i="1"/>
  <c r="S37" i="1"/>
  <c r="R35" i="1"/>
  <c r="S35" i="1"/>
  <c r="T33" i="1"/>
  <c r="AB32" i="1"/>
  <c r="R31" i="1"/>
  <c r="S31" i="1" s="1"/>
  <c r="T29" i="1"/>
  <c r="U29" i="1"/>
  <c r="T25" i="1"/>
  <c r="R19" i="1"/>
  <c r="S19" i="1" s="1"/>
  <c r="T18" i="1"/>
  <c r="AC18" i="1" s="1"/>
  <c r="AD18" i="1" s="1"/>
  <c r="R503" i="1"/>
  <c r="S503" i="1"/>
  <c r="T494" i="1"/>
  <c r="AC494" i="1"/>
  <c r="AD494" i="1" s="1"/>
  <c r="T486" i="1"/>
  <c r="U486" i="1" s="1"/>
  <c r="T482" i="1"/>
  <c r="R481" i="1"/>
  <c r="S481" i="1"/>
  <c r="T464" i="1"/>
  <c r="U464" i="1"/>
  <c r="T460" i="1"/>
  <c r="U460" i="1"/>
  <c r="T439" i="1"/>
  <c r="U439" i="1"/>
  <c r="R438" i="1"/>
  <c r="S438" i="1"/>
  <c r="R411" i="1"/>
  <c r="S411" i="1"/>
  <c r="T382" i="1"/>
  <c r="U382" i="1"/>
  <c r="R379" i="1"/>
  <c r="S379" i="1"/>
  <c r="R353" i="1"/>
  <c r="S353" i="1"/>
  <c r="R347" i="1"/>
  <c r="S347" i="1"/>
  <c r="R313" i="1"/>
  <c r="S313" i="1"/>
  <c r="R309" i="1"/>
  <c r="S309" i="1"/>
  <c r="AA300" i="1"/>
  <c r="R262" i="1"/>
  <c r="S262" i="1" s="1"/>
  <c r="T178" i="1"/>
  <c r="U178" i="1" s="1"/>
  <c r="R176" i="1"/>
  <c r="S176" i="1" s="1"/>
  <c r="R173" i="1"/>
  <c r="S173" i="1"/>
  <c r="R165" i="1"/>
  <c r="S165" i="1" s="1"/>
  <c r="R161" i="1"/>
  <c r="S161" i="1" s="1"/>
  <c r="R151" i="1"/>
  <c r="S151" i="1" s="1"/>
  <c r="R147" i="1"/>
  <c r="S147" i="1" s="1"/>
  <c r="T107" i="1"/>
  <c r="U107" i="1" s="1"/>
  <c r="R104" i="1"/>
  <c r="S104" i="1" s="1"/>
  <c r="R79" i="1"/>
  <c r="S79" i="1" s="1"/>
  <c r="AA40" i="1"/>
  <c r="AB40" i="1" s="1"/>
  <c r="AA39" i="1"/>
  <c r="AB39" i="1" s="1"/>
  <c r="AC39" i="1" s="1"/>
  <c r="AA472" i="1"/>
  <c r="V451" i="1"/>
  <c r="T451" i="1"/>
  <c r="U451" i="1" s="1"/>
  <c r="V39" i="1"/>
  <c r="V18" i="1"/>
  <c r="T36" i="1"/>
  <c r="AB36" i="1" s="1"/>
  <c r="T54" i="1"/>
  <c r="T42" i="1"/>
  <c r="AB42" i="1"/>
  <c r="T67" i="1"/>
  <c r="U67" i="1"/>
  <c r="T398" i="1"/>
  <c r="U398" i="1"/>
  <c r="AC537" i="1"/>
  <c r="AD537" i="1"/>
  <c r="U544" i="1"/>
  <c r="T548" i="1"/>
  <c r="R548" i="1"/>
  <c r="S548" i="1" s="1"/>
  <c r="T539" i="1"/>
  <c r="R517" i="1"/>
  <c r="S517" i="1"/>
  <c r="R512" i="1"/>
  <c r="S512" i="1"/>
  <c r="R506" i="1"/>
  <c r="S506" i="1" s="1"/>
  <c r="AA467" i="1"/>
  <c r="T14" i="1"/>
  <c r="AB14" i="1" s="1"/>
  <c r="T26" i="1"/>
  <c r="AC26" i="1" s="1"/>
  <c r="AD26" i="1" s="1"/>
  <c r="AF26" i="1"/>
  <c r="V519" i="1"/>
  <c r="T521" i="1"/>
  <c r="U521" i="1" s="1"/>
  <c r="R502" i="1"/>
  <c r="S502" i="1" s="1"/>
  <c r="AA466" i="1"/>
  <c r="T46" i="1"/>
  <c r="AB46" i="1" s="1"/>
  <c r="T58" i="1"/>
  <c r="U58" i="1"/>
  <c r="T49" i="1"/>
  <c r="U49" i="1"/>
  <c r="AA35" i="1"/>
  <c r="V37" i="1"/>
  <c r="T549" i="1"/>
  <c r="U549" i="1" s="1"/>
  <c r="T532" i="1"/>
  <c r="R515" i="1"/>
  <c r="S515" i="1"/>
  <c r="R513" i="1"/>
  <c r="S513" i="1"/>
  <c r="R510" i="1"/>
  <c r="S510" i="1"/>
  <c r="R499" i="1"/>
  <c r="S499" i="1" s="1"/>
  <c r="R445" i="1"/>
  <c r="S445" i="1"/>
  <c r="T442" i="1"/>
  <c r="AA432" i="1"/>
  <c r="R433" i="1"/>
  <c r="S433" i="1"/>
  <c r="AA424" i="1"/>
  <c r="AB424" i="1" s="1"/>
  <c r="R418" i="1"/>
  <c r="S418" i="1" s="1"/>
  <c r="R413" i="1"/>
  <c r="S413" i="1" s="1"/>
  <c r="R381" i="1"/>
  <c r="S381" i="1" s="1"/>
  <c r="R380" i="1"/>
  <c r="S380" i="1"/>
  <c r="R376" i="1"/>
  <c r="S376" i="1" s="1"/>
  <c r="R320" i="1"/>
  <c r="S320" i="1" s="1"/>
  <c r="T276" i="1"/>
  <c r="S232" i="1"/>
  <c r="R198" i="1"/>
  <c r="S198" i="1"/>
  <c r="AA173" i="1"/>
  <c r="T139" i="1"/>
  <c r="U139" i="1"/>
  <c r="R137" i="1"/>
  <c r="S137" i="1"/>
  <c r="T135" i="1"/>
  <c r="AB135" i="1" s="1"/>
  <c r="U135" i="1"/>
  <c r="T98" i="1"/>
  <c r="U98" i="1" s="1"/>
  <c r="AA97" i="1"/>
  <c r="R95" i="1"/>
  <c r="S95" i="1" s="1"/>
  <c r="AA89" i="1"/>
  <c r="AA59" i="1"/>
  <c r="AB59" i="1" s="1"/>
  <c r="AC59" i="1" s="1"/>
  <c r="AD59" i="1" s="1"/>
  <c r="T432" i="1"/>
  <c r="AA422" i="1"/>
  <c r="R395" i="1"/>
  <c r="S395" i="1" s="1"/>
  <c r="T393" i="1"/>
  <c r="U393" i="1"/>
  <c r="T388" i="1"/>
  <c r="U388" i="1" s="1"/>
  <c r="R386" i="1"/>
  <c r="S386" i="1" s="1"/>
  <c r="T384" i="1"/>
  <c r="U384" i="1" s="1"/>
  <c r="R382" i="1"/>
  <c r="S382" i="1" s="1"/>
  <c r="T379" i="1"/>
  <c r="T315" i="1"/>
  <c r="U315" i="1" s="1"/>
  <c r="AA311" i="1"/>
  <c r="T306" i="1"/>
  <c r="U306" i="1"/>
  <c r="R299" i="1"/>
  <c r="S299" i="1"/>
  <c r="R295" i="1"/>
  <c r="S295" i="1"/>
  <c r="T287" i="1"/>
  <c r="R285" i="1"/>
  <c r="S285" i="1" s="1"/>
  <c r="T283" i="1"/>
  <c r="U283" i="1" s="1"/>
  <c r="T268" i="1"/>
  <c r="R266" i="1"/>
  <c r="S266" i="1"/>
  <c r="T262" i="1"/>
  <c r="R260" i="1"/>
  <c r="S260" i="1"/>
  <c r="T258" i="1"/>
  <c r="U258" i="1"/>
  <c r="R245" i="1"/>
  <c r="S245" i="1"/>
  <c r="T239" i="1"/>
  <c r="R237" i="1"/>
  <c r="S237" i="1" s="1"/>
  <c r="T231" i="1"/>
  <c r="T203" i="1"/>
  <c r="T202" i="1"/>
  <c r="AA171" i="1"/>
  <c r="AB171" i="1" s="1"/>
  <c r="AA167" i="1"/>
  <c r="R164" i="1"/>
  <c r="S164" i="1" s="1"/>
  <c r="AA153" i="1"/>
  <c r="T144" i="1"/>
  <c r="R142" i="1"/>
  <c r="S142" i="1" s="1"/>
  <c r="T140" i="1"/>
  <c r="U140" i="1" s="1"/>
  <c r="R96" i="1"/>
  <c r="S96" i="1"/>
  <c r="AB544" i="1"/>
  <c r="R539" i="1"/>
  <c r="S539" i="1" s="1"/>
  <c r="R536" i="1"/>
  <c r="S536" i="1" s="1"/>
  <c r="R535" i="1"/>
  <c r="S535" i="1" s="1"/>
  <c r="R531" i="1"/>
  <c r="S531" i="1"/>
  <c r="T530" i="1"/>
  <c r="AC530" i="1" s="1"/>
  <c r="AD530" i="1" s="1"/>
  <c r="R508" i="1"/>
  <c r="S508" i="1"/>
  <c r="R505" i="1"/>
  <c r="S505" i="1"/>
  <c r="R500" i="1"/>
  <c r="S500" i="1"/>
  <c r="R497" i="1"/>
  <c r="S497" i="1" s="1"/>
  <c r="AA480" i="1"/>
  <c r="AA471" i="1"/>
  <c r="AA460" i="1"/>
  <c r="R426" i="1"/>
  <c r="S426" i="1" s="1"/>
  <c r="R425" i="1"/>
  <c r="S425" i="1" s="1"/>
  <c r="R392" i="1"/>
  <c r="S392" i="1" s="1"/>
  <c r="R374" i="1"/>
  <c r="S374" i="1" s="1"/>
  <c r="AA343" i="1"/>
  <c r="AA319" i="1"/>
  <c r="T317" i="1"/>
  <c r="U317" i="1" s="1"/>
  <c r="AA314" i="1"/>
  <c r="AB314" i="1" s="1"/>
  <c r="AC314" i="1"/>
  <c r="AD314" i="1" s="1"/>
  <c r="R314" i="1"/>
  <c r="S314" i="1" s="1"/>
  <c r="AA310" i="1"/>
  <c r="R287" i="1"/>
  <c r="S287" i="1" s="1"/>
  <c r="T253" i="1"/>
  <c r="T224" i="1"/>
  <c r="R216" i="1"/>
  <c r="S216" i="1"/>
  <c r="T208" i="1"/>
  <c r="U208" i="1"/>
  <c r="AA170" i="1"/>
  <c r="R166" i="1"/>
  <c r="S166" i="1" s="1"/>
  <c r="R162" i="1"/>
  <c r="S162" i="1" s="1"/>
  <c r="R158" i="1"/>
  <c r="S158" i="1" s="1"/>
  <c r="R152" i="1"/>
  <c r="S152" i="1" s="1"/>
  <c r="AA136" i="1"/>
  <c r="AB136" i="1" s="1"/>
  <c r="R132" i="1"/>
  <c r="S132" i="1"/>
  <c r="T47" i="1"/>
  <c r="U47" i="1"/>
  <c r="V517" i="1"/>
  <c r="T517" i="1"/>
  <c r="AC517" i="1" s="1"/>
  <c r="AA394" i="1"/>
  <c r="AB394" i="1"/>
  <c r="AC394" i="1"/>
  <c r="AD394" i="1"/>
  <c r="T284" i="1"/>
  <c r="T265" i="1"/>
  <c r="U265" i="1" s="1"/>
  <c r="AB318" i="1"/>
  <c r="T303" i="1"/>
  <c r="T450" i="1"/>
  <c r="U450" i="1" s="1"/>
  <c r="T472" i="1"/>
  <c r="T518" i="1"/>
  <c r="V515" i="1"/>
  <c r="V546" i="1"/>
  <c r="T546" i="1"/>
  <c r="V523" i="1"/>
  <c r="T523" i="1"/>
  <c r="AC523" i="1" s="1"/>
  <c r="AD523" i="1" s="1"/>
  <c r="AB517" i="1"/>
  <c r="AB512" i="1"/>
  <c r="T508" i="1"/>
  <c r="AC508" i="1" s="1"/>
  <c r="AD508" i="1"/>
  <c r="U503" i="1"/>
  <c r="AC503" i="1"/>
  <c r="AD503" i="1" s="1"/>
  <c r="AF503" i="1" s="1"/>
  <c r="AG503" i="1" s="1"/>
  <c r="AH503" i="1" s="1"/>
  <c r="AA451" i="1"/>
  <c r="V448" i="1"/>
  <c r="T448" i="1"/>
  <c r="U448" i="1"/>
  <c r="V438" i="1"/>
  <c r="T438" i="1"/>
  <c r="U438" i="1" s="1"/>
  <c r="AA433" i="1"/>
  <c r="AA429" i="1"/>
  <c r="T407" i="1"/>
  <c r="V407" i="1"/>
  <c r="AA380" i="1"/>
  <c r="AA99" i="1"/>
  <c r="U229" i="1"/>
  <c r="T159" i="1"/>
  <c r="U159" i="1"/>
  <c r="V135" i="1"/>
  <c r="T294" i="1"/>
  <c r="T89" i="1"/>
  <c r="V428" i="1"/>
  <c r="T378" i="1"/>
  <c r="U378" i="1" s="1"/>
  <c r="T376" i="1"/>
  <c r="V442" i="1"/>
  <c r="V445" i="1"/>
  <c r="U539" i="1"/>
  <c r="U497" i="1"/>
  <c r="V539" i="1"/>
  <c r="V473" i="1"/>
  <c r="T538" i="1"/>
  <c r="AC522" i="1"/>
  <c r="AD522" i="1" s="1"/>
  <c r="AF522" i="1" s="1"/>
  <c r="AB522" i="1"/>
  <c r="AA489" i="1"/>
  <c r="AB542" i="1"/>
  <c r="U512" i="1"/>
  <c r="AC512" i="1"/>
  <c r="AD512" i="1"/>
  <c r="AF512" i="1" s="1"/>
  <c r="T433" i="1"/>
  <c r="U433" i="1" s="1"/>
  <c r="V433" i="1"/>
  <c r="U318" i="1"/>
  <c r="T236" i="1"/>
  <c r="T23" i="1"/>
  <c r="T429" i="1"/>
  <c r="T447" i="1"/>
  <c r="U447" i="1"/>
  <c r="V512" i="1"/>
  <c r="T511" i="1"/>
  <c r="U511" i="1" s="1"/>
  <c r="V511" i="1"/>
  <c r="V498" i="1"/>
  <c r="T498" i="1"/>
  <c r="T547" i="1"/>
  <c r="R545" i="1"/>
  <c r="S545" i="1"/>
  <c r="T543" i="1"/>
  <c r="R543" i="1"/>
  <c r="S543" i="1"/>
  <c r="T535" i="1"/>
  <c r="R534" i="1"/>
  <c r="S534" i="1"/>
  <c r="R533" i="1"/>
  <c r="S533" i="1"/>
  <c r="T524" i="1"/>
  <c r="R522" i="1"/>
  <c r="S522" i="1"/>
  <c r="AB503" i="1"/>
  <c r="T493" i="1"/>
  <c r="AA132" i="1"/>
  <c r="T542" i="1"/>
  <c r="T540" i="1"/>
  <c r="R526" i="1"/>
  <c r="S526" i="1"/>
  <c r="T520" i="1"/>
  <c r="R520" i="1"/>
  <c r="S520" i="1"/>
  <c r="R516" i="1"/>
  <c r="S516" i="1"/>
  <c r="R514" i="1"/>
  <c r="S514" i="1"/>
  <c r="T509" i="1"/>
  <c r="U509" i="1" s="1"/>
  <c r="R509" i="1"/>
  <c r="S509" i="1" s="1"/>
  <c r="T507" i="1"/>
  <c r="AB507" i="1" s="1"/>
  <c r="T505" i="1"/>
  <c r="R501" i="1"/>
  <c r="S501" i="1"/>
  <c r="R495" i="1"/>
  <c r="S495" i="1" s="1"/>
  <c r="R493" i="1"/>
  <c r="S493" i="1"/>
  <c r="AA367" i="1"/>
  <c r="R479" i="1"/>
  <c r="S479" i="1" s="1"/>
  <c r="AA464" i="1"/>
  <c r="AA463" i="1"/>
  <c r="AB463" i="1"/>
  <c r="AC463" i="1"/>
  <c r="AD463" i="1"/>
  <c r="R461" i="1"/>
  <c r="S461" i="1"/>
  <c r="R456" i="1"/>
  <c r="S456" i="1"/>
  <c r="R439" i="1"/>
  <c r="S439" i="1"/>
  <c r="R408" i="1"/>
  <c r="S408" i="1"/>
  <c r="R359" i="1"/>
  <c r="S359" i="1"/>
  <c r="T357" i="1"/>
  <c r="U357" i="1"/>
  <c r="T353" i="1"/>
  <c r="U353" i="1"/>
  <c r="R351" i="1"/>
  <c r="S351" i="1"/>
  <c r="T347" i="1"/>
  <c r="R253" i="1"/>
  <c r="S253" i="1" s="1"/>
  <c r="R247" i="1"/>
  <c r="S247" i="1"/>
  <c r="T245" i="1"/>
  <c r="AA487" i="1"/>
  <c r="R487" i="1"/>
  <c r="S487" i="1" s="1"/>
  <c r="AA486" i="1"/>
  <c r="R486" i="1"/>
  <c r="S486" i="1"/>
  <c r="T485" i="1"/>
  <c r="R484" i="1"/>
  <c r="S484" i="1" s="1"/>
  <c r="R483" i="1"/>
  <c r="S483" i="1" s="1"/>
  <c r="R480" i="1"/>
  <c r="S480" i="1" s="1"/>
  <c r="R477" i="1"/>
  <c r="S477" i="1"/>
  <c r="R467" i="1"/>
  <c r="S467" i="1" s="1"/>
  <c r="T461" i="1"/>
  <c r="AA459" i="1"/>
  <c r="AA455" i="1"/>
  <c r="R449" i="1"/>
  <c r="S449" i="1"/>
  <c r="T435" i="1"/>
  <c r="U435" i="1"/>
  <c r="R428" i="1"/>
  <c r="S428" i="1"/>
  <c r="R427" i="1"/>
  <c r="S427" i="1"/>
  <c r="AA418" i="1"/>
  <c r="AB418" i="1"/>
  <c r="AC418" i="1"/>
  <c r="AD418" i="1"/>
  <c r="AA417" i="1"/>
  <c r="R417" i="1"/>
  <c r="S417" i="1" s="1"/>
  <c r="AA412" i="1"/>
  <c r="R410" i="1"/>
  <c r="S410" i="1"/>
  <c r="R401" i="1"/>
  <c r="S401" i="1" s="1"/>
  <c r="R394" i="1"/>
  <c r="S394" i="1"/>
  <c r="R391" i="1"/>
  <c r="S391" i="1"/>
  <c r="T390" i="1"/>
  <c r="U390" i="1"/>
  <c r="T389" i="1"/>
  <c r="R369" i="1"/>
  <c r="S369" i="1"/>
  <c r="AA368" i="1"/>
  <c r="T367" i="1"/>
  <c r="T337" i="1"/>
  <c r="U337" i="1"/>
  <c r="AA336" i="1"/>
  <c r="AB336" i="1" s="1"/>
  <c r="AA315" i="1"/>
  <c r="T311" i="1"/>
  <c r="U311" i="1"/>
  <c r="T307" i="1"/>
  <c r="AC307" i="1"/>
  <c r="R305" i="1"/>
  <c r="S305" i="1"/>
  <c r="T288" i="1"/>
  <c r="T194" i="1"/>
  <c r="U194" i="1"/>
  <c r="T192" i="1"/>
  <c r="AA177" i="1"/>
  <c r="AC177" i="1"/>
  <c r="AD177" i="1" s="1"/>
  <c r="T176" i="1"/>
  <c r="R174" i="1"/>
  <c r="S174" i="1"/>
  <c r="T149" i="1"/>
  <c r="T145" i="1"/>
  <c r="T120" i="1"/>
  <c r="AB120" i="1" s="1"/>
  <c r="AC120" i="1"/>
  <c r="AD120" i="1" s="1"/>
  <c r="T363" i="1"/>
  <c r="AA362" i="1"/>
  <c r="R362" i="1"/>
  <c r="S362" i="1"/>
  <c r="T360" i="1"/>
  <c r="U360" i="1"/>
  <c r="T355" i="1"/>
  <c r="AC355" i="1" s="1"/>
  <c r="AD355" i="1" s="1"/>
  <c r="R354" i="1"/>
  <c r="S354" i="1"/>
  <c r="R350" i="1"/>
  <c r="S350" i="1"/>
  <c r="R349" i="1"/>
  <c r="S349" i="1"/>
  <c r="T346" i="1"/>
  <c r="U346" i="1" s="1"/>
  <c r="T344" i="1"/>
  <c r="U344" i="1"/>
  <c r="R338" i="1"/>
  <c r="S338" i="1"/>
  <c r="AA335" i="1"/>
  <c r="R326" i="1"/>
  <c r="S326" i="1"/>
  <c r="AA324" i="1"/>
  <c r="AB324" i="1" s="1"/>
  <c r="T319" i="1"/>
  <c r="AB319" i="1"/>
  <c r="AC319" i="1"/>
  <c r="AD319" i="1"/>
  <c r="AF319" i="1" s="1"/>
  <c r="R317" i="1"/>
  <c r="S317" i="1" s="1"/>
  <c r="T313" i="1"/>
  <c r="R308" i="1"/>
  <c r="S308" i="1" s="1"/>
  <c r="R289" i="1"/>
  <c r="S289" i="1" s="1"/>
  <c r="R284" i="1"/>
  <c r="S284" i="1"/>
  <c r="R272" i="1"/>
  <c r="S272" i="1" s="1"/>
  <c r="S265" i="1"/>
  <c r="R263" i="1"/>
  <c r="S263" i="1"/>
  <c r="R259" i="1"/>
  <c r="S259" i="1"/>
  <c r="AA212" i="1"/>
  <c r="AA191" i="1"/>
  <c r="R186" i="1"/>
  <c r="S186" i="1"/>
  <c r="S181" i="1"/>
  <c r="R179" i="1"/>
  <c r="S179" i="1" s="1"/>
  <c r="R177" i="1"/>
  <c r="S177" i="1" s="1"/>
  <c r="AA175" i="1"/>
  <c r="T174" i="1"/>
  <c r="U174" i="1"/>
  <c r="R168" i="1"/>
  <c r="S168" i="1"/>
  <c r="AA166" i="1"/>
  <c r="T165" i="1"/>
  <c r="AC165" i="1" s="1"/>
  <c r="AD165" i="1" s="1"/>
  <c r="T162" i="1"/>
  <c r="T161" i="1"/>
  <c r="AA160" i="1"/>
  <c r="AA158" i="1"/>
  <c r="AB158" i="1" s="1"/>
  <c r="AC158" i="1"/>
  <c r="AD158" i="1"/>
  <c r="AA152" i="1"/>
  <c r="T148" i="1"/>
  <c r="T147" i="1"/>
  <c r="U147" i="1"/>
  <c r="R146" i="1"/>
  <c r="S146" i="1" s="1"/>
  <c r="AA139" i="1"/>
  <c r="AB121" i="1"/>
  <c r="AC121" i="1"/>
  <c r="AD121" i="1"/>
  <c r="R121" i="1"/>
  <c r="S121" i="1" s="1"/>
  <c r="R119" i="1"/>
  <c r="S119" i="1" s="1"/>
  <c r="T100" i="1"/>
  <c r="R97" i="1"/>
  <c r="S97" i="1" s="1"/>
  <c r="AA91" i="1"/>
  <c r="T90" i="1"/>
  <c r="AA87" i="1"/>
  <c r="AB87" i="1"/>
  <c r="R72" i="1"/>
  <c r="S72" i="1"/>
  <c r="AA60" i="1"/>
  <c r="AA58" i="1"/>
  <c r="R54" i="1"/>
  <c r="S54" i="1" s="1"/>
  <c r="R36" i="1"/>
  <c r="S36" i="1"/>
  <c r="AA341" i="1"/>
  <c r="R329" i="1"/>
  <c r="S329" i="1" s="1"/>
  <c r="AA313" i="1"/>
  <c r="AA163" i="1"/>
  <c r="AA149" i="1"/>
  <c r="T68" i="1"/>
  <c r="AC519" i="1"/>
  <c r="AD519" i="1" s="1"/>
  <c r="AB519" i="1"/>
  <c r="U534" i="1"/>
  <c r="AB534" i="1"/>
  <c r="V527" i="1"/>
  <c r="T527" i="1"/>
  <c r="T500" i="1"/>
  <c r="AB500" i="1"/>
  <c r="V374" i="1"/>
  <c r="T374" i="1"/>
  <c r="AA373" i="1"/>
  <c r="AB373" i="1" s="1"/>
  <c r="AC373" i="1"/>
  <c r="AD373" i="1" s="1"/>
  <c r="V345" i="1"/>
  <c r="T345" i="1"/>
  <c r="AC345" i="1" s="1"/>
  <c r="AD345" i="1"/>
  <c r="V320" i="1"/>
  <c r="T320" i="1"/>
  <c r="U320" i="1" s="1"/>
  <c r="AA111" i="1"/>
  <c r="AB111" i="1"/>
  <c r="AC111" i="1" s="1"/>
  <c r="AD111" i="1" s="1"/>
  <c r="AB56" i="1"/>
  <c r="AC56" i="1" s="1"/>
  <c r="AD56" i="1"/>
  <c r="AF56" i="1" s="1"/>
  <c r="T170" i="1"/>
  <c r="T210" i="1"/>
  <c r="T133" i="1"/>
  <c r="V139" i="1"/>
  <c r="T304" i="1"/>
  <c r="U304" i="1" s="1"/>
  <c r="T310" i="1"/>
  <c r="V373" i="1"/>
  <c r="U515" i="1"/>
  <c r="AG515" i="1" s="1"/>
  <c r="AH515" i="1"/>
  <c r="AC497" i="1"/>
  <c r="AD497" i="1"/>
  <c r="AC534" i="1"/>
  <c r="AD534" i="1"/>
  <c r="V522" i="1"/>
  <c r="T531" i="1"/>
  <c r="T529" i="1"/>
  <c r="V529" i="1"/>
  <c r="T496" i="1"/>
  <c r="AB496" i="1"/>
  <c r="AA482" i="1"/>
  <c r="AA481" i="1"/>
  <c r="V459" i="1"/>
  <c r="T459" i="1"/>
  <c r="AC151" i="1"/>
  <c r="AD151" i="1" s="1"/>
  <c r="AF151" i="1" s="1"/>
  <c r="U546" i="1"/>
  <c r="T541" i="1"/>
  <c r="V541" i="1"/>
  <c r="V526" i="1"/>
  <c r="T526" i="1"/>
  <c r="V514" i="1"/>
  <c r="T514" i="1"/>
  <c r="AB511" i="1"/>
  <c r="T502" i="1"/>
  <c r="AA374" i="1"/>
  <c r="V362" i="1"/>
  <c r="T362" i="1"/>
  <c r="U362" i="1" s="1"/>
  <c r="AA352" i="1"/>
  <c r="V350" i="1"/>
  <c r="T350" i="1"/>
  <c r="U350" i="1" s="1"/>
  <c r="V348" i="1"/>
  <c r="T348" i="1"/>
  <c r="U348" i="1"/>
  <c r="V343" i="1"/>
  <c r="T343" i="1"/>
  <c r="AB343" i="1" s="1"/>
  <c r="AA133" i="1"/>
  <c r="AA119" i="1"/>
  <c r="AB119" i="1" s="1"/>
  <c r="T119" i="1"/>
  <c r="AC119" i="1"/>
  <c r="AD119" i="1" s="1"/>
  <c r="AF119" i="1" s="1"/>
  <c r="T217" i="1"/>
  <c r="U217" i="1" s="1"/>
  <c r="T263" i="1"/>
  <c r="AB129" i="1"/>
  <c r="AC129" i="1"/>
  <c r="AD129" i="1" s="1"/>
  <c r="AF129" i="1" s="1"/>
  <c r="T218" i="1"/>
  <c r="T21" i="1"/>
  <c r="U21" i="1" s="1"/>
  <c r="T312" i="1"/>
  <c r="U312" i="1" s="1"/>
  <c r="T171" i="1"/>
  <c r="U171" i="1" s="1"/>
  <c r="T383" i="1"/>
  <c r="V381" i="1"/>
  <c r="U519" i="1"/>
  <c r="U522" i="1"/>
  <c r="AD517" i="1"/>
  <c r="T510" i="1"/>
  <c r="AB510" i="1"/>
  <c r="T533" i="1"/>
  <c r="T528" i="1"/>
  <c r="V525" i="1"/>
  <c r="T525" i="1"/>
  <c r="AB515" i="1"/>
  <c r="V513" i="1"/>
  <c r="T513" i="1"/>
  <c r="V499" i="1"/>
  <c r="T499" i="1"/>
  <c r="V481" i="1"/>
  <c r="T481" i="1"/>
  <c r="U481" i="1"/>
  <c r="AC518" i="1"/>
  <c r="AD518" i="1"/>
  <c r="AF518" i="1" s="1"/>
  <c r="V545" i="1"/>
  <c r="T545" i="1"/>
  <c r="V506" i="1"/>
  <c r="T506" i="1"/>
  <c r="V504" i="1"/>
  <c r="T504" i="1"/>
  <c r="T501" i="1"/>
  <c r="AB501" i="1"/>
  <c r="AA473" i="1"/>
  <c r="AA468" i="1"/>
  <c r="AA465" i="1"/>
  <c r="AA447" i="1"/>
  <c r="AB447" i="1" s="1"/>
  <c r="AA442" i="1"/>
  <c r="AA421" i="1"/>
  <c r="AB421" i="1" s="1"/>
  <c r="AC421" i="1"/>
  <c r="AD421" i="1"/>
  <c r="AF421" i="1" s="1"/>
  <c r="AB547" i="1"/>
  <c r="V536" i="1"/>
  <c r="T536" i="1"/>
  <c r="V516" i="1"/>
  <c r="T516" i="1"/>
  <c r="V492" i="1"/>
  <c r="T492" i="1"/>
  <c r="R489" i="1"/>
  <c r="S489" i="1" s="1"/>
  <c r="AA485" i="1"/>
  <c r="AB485" i="1"/>
  <c r="AA484" i="1"/>
  <c r="AA483" i="1"/>
  <c r="AA477" i="1"/>
  <c r="AA476" i="1"/>
  <c r="AA475" i="1"/>
  <c r="AA474" i="1"/>
  <c r="AA440" i="1"/>
  <c r="AC440" i="1"/>
  <c r="AD440" i="1" s="1"/>
  <c r="AA431" i="1"/>
  <c r="AB431" i="1" s="1"/>
  <c r="AA427" i="1"/>
  <c r="AA425" i="1"/>
  <c r="AB425" i="1" s="1"/>
  <c r="AC425" i="1"/>
  <c r="AD425" i="1" s="1"/>
  <c r="AA393" i="1"/>
  <c r="AA369" i="1"/>
  <c r="AB369" i="1"/>
  <c r="AC369" i="1"/>
  <c r="AD369" i="1"/>
  <c r="AA491" i="1"/>
  <c r="AA450" i="1"/>
  <c r="AB450" i="1" s="1"/>
  <c r="AA401" i="1"/>
  <c r="R321" i="1"/>
  <c r="S321" i="1" s="1"/>
  <c r="V290" i="1"/>
  <c r="T290" i="1"/>
  <c r="AA469" i="1"/>
  <c r="R466" i="1"/>
  <c r="S466" i="1"/>
  <c r="R464" i="1"/>
  <c r="S464" i="1"/>
  <c r="AA461" i="1"/>
  <c r="AA458" i="1"/>
  <c r="AB458" i="1" s="1"/>
  <c r="AC458" i="1"/>
  <c r="AD458" i="1" s="1"/>
  <c r="R450" i="1"/>
  <c r="S450" i="1" s="1"/>
  <c r="AA446" i="1"/>
  <c r="AB446" i="1" s="1"/>
  <c r="R446" i="1"/>
  <c r="S446" i="1"/>
  <c r="AA445" i="1"/>
  <c r="R444" i="1"/>
  <c r="S444" i="1" s="1"/>
  <c r="R442" i="1"/>
  <c r="S442" i="1" s="1"/>
  <c r="R441" i="1"/>
  <c r="S441" i="1" s="1"/>
  <c r="AA426" i="1"/>
  <c r="R423" i="1"/>
  <c r="S423" i="1"/>
  <c r="R421" i="1"/>
  <c r="S421" i="1"/>
  <c r="AA414" i="1"/>
  <c r="R414" i="1"/>
  <c r="S414" i="1" s="1"/>
  <c r="AA410" i="1"/>
  <c r="R399" i="1"/>
  <c r="S399" i="1"/>
  <c r="R393" i="1"/>
  <c r="S393" i="1"/>
  <c r="AA370" i="1"/>
  <c r="T368" i="1"/>
  <c r="AC368" i="1" s="1"/>
  <c r="AA361" i="1"/>
  <c r="R357" i="1"/>
  <c r="S357" i="1" s="1"/>
  <c r="R356" i="1"/>
  <c r="S356" i="1" s="1"/>
  <c r="R292" i="1"/>
  <c r="S292" i="1" s="1"/>
  <c r="AB261" i="1"/>
  <c r="AC261" i="1" s="1"/>
  <c r="AD261" i="1" s="1"/>
  <c r="AF261" i="1" s="1"/>
  <c r="R256" i="1"/>
  <c r="S256" i="1" s="1"/>
  <c r="R255" i="1"/>
  <c r="S255" i="1"/>
  <c r="T247" i="1"/>
  <c r="AB247" i="1"/>
  <c r="AC247" i="1" s="1"/>
  <c r="AD247" i="1" s="1"/>
  <c r="R169" i="1"/>
  <c r="S169" i="1"/>
  <c r="AA143" i="1"/>
  <c r="AA114" i="1"/>
  <c r="AB114" i="1" s="1"/>
  <c r="AC114" i="1"/>
  <c r="AD114" i="1" s="1"/>
  <c r="AF114" i="1" s="1"/>
  <c r="AG114" i="1" s="1"/>
  <c r="T468" i="1"/>
  <c r="U468" i="1"/>
  <c r="T455" i="1"/>
  <c r="U455" i="1" s="1"/>
  <c r="R437" i="1"/>
  <c r="S437" i="1" s="1"/>
  <c r="R435" i="1"/>
  <c r="S435" i="1" s="1"/>
  <c r="R434" i="1"/>
  <c r="S434" i="1" s="1"/>
  <c r="R430" i="1"/>
  <c r="S430" i="1" s="1"/>
  <c r="R409" i="1"/>
  <c r="S409" i="1" s="1"/>
  <c r="R402" i="1"/>
  <c r="S402" i="1" s="1"/>
  <c r="T371" i="1"/>
  <c r="R364" i="1"/>
  <c r="S364" i="1"/>
  <c r="R346" i="1"/>
  <c r="S346" i="1"/>
  <c r="R270" i="1"/>
  <c r="S270" i="1"/>
  <c r="R250" i="1"/>
  <c r="S250" i="1"/>
  <c r="AA157" i="1"/>
  <c r="AB157" i="1"/>
  <c r="AC157" i="1"/>
  <c r="AD157" i="1"/>
  <c r="AF157" i="1" s="1"/>
  <c r="R124" i="1"/>
  <c r="S124" i="1"/>
  <c r="V122" i="1"/>
  <c r="T122" i="1"/>
  <c r="U122" i="1"/>
  <c r="V112" i="1"/>
  <c r="T112" i="1"/>
  <c r="U112" i="1"/>
  <c r="S207" i="1"/>
  <c r="AA150" i="1"/>
  <c r="AB150" i="1" s="1"/>
  <c r="AA141" i="1"/>
  <c r="R135" i="1"/>
  <c r="S135" i="1"/>
  <c r="R113" i="1"/>
  <c r="S113" i="1"/>
  <c r="R111" i="1"/>
  <c r="S111" i="1"/>
  <c r="R108" i="1"/>
  <c r="S108" i="1"/>
  <c r="AA103" i="1"/>
  <c r="R93" i="1"/>
  <c r="S93" i="1" s="1"/>
  <c r="T60" i="1"/>
  <c r="U60" i="1" s="1"/>
  <c r="R49" i="1"/>
  <c r="S49" i="1" s="1"/>
  <c r="R44" i="1"/>
  <c r="S44" i="1"/>
  <c r="T230" i="1"/>
  <c r="T226" i="1"/>
  <c r="R196" i="1"/>
  <c r="S196" i="1" s="1"/>
  <c r="AA140" i="1"/>
  <c r="AA116" i="1"/>
  <c r="AB116" i="1"/>
  <c r="AC116" i="1"/>
  <c r="AD116" i="1"/>
  <c r="AF116" i="1" s="1"/>
  <c r="T99" i="1"/>
  <c r="AA79" i="1"/>
  <c r="AB79" i="1" s="1"/>
  <c r="AC79" i="1" s="1"/>
  <c r="R58" i="1"/>
  <c r="S58" i="1"/>
  <c r="R34" i="1"/>
  <c r="S34" i="1"/>
  <c r="R27" i="1"/>
  <c r="S27" i="1"/>
  <c r="R18" i="1"/>
  <c r="S18" i="1"/>
  <c r="U83" i="1"/>
  <c r="U157" i="1"/>
  <c r="AC117" i="1"/>
  <c r="AD117" i="1"/>
  <c r="U275" i="1"/>
  <c r="AB331" i="1"/>
  <c r="AD331" i="1"/>
  <c r="AF331" i="1" s="1"/>
  <c r="AA357" i="1"/>
  <c r="T475" i="1"/>
  <c r="V351" i="1"/>
  <c r="T351" i="1"/>
  <c r="AA351" i="1"/>
  <c r="AB351" i="1" s="1"/>
  <c r="U402" i="1"/>
  <c r="V441" i="1"/>
  <c r="T441" i="1"/>
  <c r="U441" i="1"/>
  <c r="AA148" i="1"/>
  <c r="AA146" i="1"/>
  <c r="T156" i="1"/>
  <c r="U156" i="1"/>
  <c r="T399" i="1"/>
  <c r="AA398" i="1"/>
  <c r="AE366" i="1"/>
  <c r="AA366" i="1"/>
  <c r="AB366" i="1"/>
  <c r="AC366" i="1"/>
  <c r="AD366" i="1" s="1"/>
  <c r="T361" i="1"/>
  <c r="V332" i="1"/>
  <c r="T332" i="1"/>
  <c r="AA332" i="1"/>
  <c r="AA452" i="1"/>
  <c r="AA388" i="1"/>
  <c r="AA381" i="1"/>
  <c r="AB381" i="1"/>
  <c r="AC381" i="1"/>
  <c r="AD381" i="1"/>
  <c r="AA355" i="1"/>
  <c r="V309" i="1"/>
  <c r="T309" i="1"/>
  <c r="AA303" i="1"/>
  <c r="R475" i="1"/>
  <c r="S475" i="1" s="1"/>
  <c r="R469" i="1"/>
  <c r="S469" i="1" s="1"/>
  <c r="R455" i="1"/>
  <c r="S455" i="1"/>
  <c r="AA453" i="1"/>
  <c r="R436" i="1"/>
  <c r="S436" i="1"/>
  <c r="AA420" i="1"/>
  <c r="AA413" i="1"/>
  <c r="AB413" i="1" s="1"/>
  <c r="AC413" i="1"/>
  <c r="AD413" i="1"/>
  <c r="AA411" i="1"/>
  <c r="AB411" i="1"/>
  <c r="AC411" i="1"/>
  <c r="AD411" i="1" s="1"/>
  <c r="AF411" i="1"/>
  <c r="AA407" i="1"/>
  <c r="AA403" i="1"/>
  <c r="AB403" i="1" s="1"/>
  <c r="AC403" i="1"/>
  <c r="AD403" i="1"/>
  <c r="AF403" i="1" s="1"/>
  <c r="AG403" i="1"/>
  <c r="AH403" i="1" s="1"/>
  <c r="R403" i="1"/>
  <c r="S403" i="1" s="1"/>
  <c r="AA402" i="1"/>
  <c r="AB402" i="1" s="1"/>
  <c r="R400" i="1"/>
  <c r="S400" i="1"/>
  <c r="AA392" i="1"/>
  <c r="AB392" i="1"/>
  <c r="AC392" i="1"/>
  <c r="AD392" i="1"/>
  <c r="AF392" i="1" s="1"/>
  <c r="AA385" i="1"/>
  <c r="AB385" i="1"/>
  <c r="AC385" i="1"/>
  <c r="AD385" i="1"/>
  <c r="AF385" i="1" s="1"/>
  <c r="AA384" i="1"/>
  <c r="AA346" i="1"/>
  <c r="AA297" i="1"/>
  <c r="R485" i="1"/>
  <c r="S485" i="1" s="1"/>
  <c r="AA454" i="1"/>
  <c r="R452" i="1"/>
  <c r="S452" i="1"/>
  <c r="T443" i="1"/>
  <c r="U443" i="1"/>
  <c r="R440" i="1"/>
  <c r="S440" i="1"/>
  <c r="AA406" i="1"/>
  <c r="AB406" i="1" s="1"/>
  <c r="AA400" i="1"/>
  <c r="AB400" i="1" s="1"/>
  <c r="AC400" i="1"/>
  <c r="AD400" i="1" s="1"/>
  <c r="AA396" i="1"/>
  <c r="AA376" i="1"/>
  <c r="T490" i="1"/>
  <c r="R490" i="1"/>
  <c r="S490" i="1"/>
  <c r="R488" i="1"/>
  <c r="S488" i="1"/>
  <c r="T484" i="1"/>
  <c r="R474" i="1"/>
  <c r="S474" i="1" s="1"/>
  <c r="R473" i="1"/>
  <c r="S473" i="1" s="1"/>
  <c r="R468" i="1"/>
  <c r="S468" i="1" s="1"/>
  <c r="R462" i="1"/>
  <c r="S462" i="1" s="1"/>
  <c r="R460" i="1"/>
  <c r="S460" i="1" s="1"/>
  <c r="R451" i="1"/>
  <c r="S451" i="1" s="1"/>
  <c r="AC446" i="1"/>
  <c r="AD446" i="1"/>
  <c r="R431" i="1"/>
  <c r="S431" i="1" s="1"/>
  <c r="T420" i="1"/>
  <c r="U420" i="1"/>
  <c r="T415" i="1"/>
  <c r="R406" i="1"/>
  <c r="S406" i="1"/>
  <c r="R396" i="1"/>
  <c r="S396" i="1"/>
  <c r="AA391" i="1"/>
  <c r="R388" i="1"/>
  <c r="S388" i="1"/>
  <c r="T387" i="1"/>
  <c r="AA375" i="1"/>
  <c r="R361" i="1"/>
  <c r="S361" i="1" s="1"/>
  <c r="AA337" i="1"/>
  <c r="T334" i="1"/>
  <c r="AA333" i="1"/>
  <c r="AA326" i="1"/>
  <c r="AB326" i="1"/>
  <c r="AC326" i="1"/>
  <c r="AD326" i="1"/>
  <c r="T282" i="1"/>
  <c r="R277" i="1"/>
  <c r="S277" i="1"/>
  <c r="T228" i="1"/>
  <c r="V228" i="1"/>
  <c r="R209" i="1"/>
  <c r="S209" i="1" s="1"/>
  <c r="AA134" i="1"/>
  <c r="AA389" i="1"/>
  <c r="T365" i="1"/>
  <c r="AB365" i="1"/>
  <c r="R358" i="1"/>
  <c r="S358" i="1" s="1"/>
  <c r="T356" i="1"/>
  <c r="U356" i="1" s="1"/>
  <c r="AA353" i="1"/>
  <c r="AA350" i="1"/>
  <c r="AA349" i="1"/>
  <c r="AB349" i="1"/>
  <c r="AD349" i="1"/>
  <c r="AA342" i="1"/>
  <c r="AB342" i="1"/>
  <c r="AC342" i="1"/>
  <c r="AD342" i="1"/>
  <c r="AF342" i="1" s="1"/>
  <c r="AA327" i="1"/>
  <c r="AB327" i="1" s="1"/>
  <c r="AC327" i="1"/>
  <c r="AD327" i="1" s="1"/>
  <c r="R306" i="1"/>
  <c r="S306" i="1" s="1"/>
  <c r="R303" i="1"/>
  <c r="S303" i="1" s="1"/>
  <c r="T163" i="1"/>
  <c r="AB163" i="1" s="1"/>
  <c r="AA387" i="1"/>
  <c r="AA382" i="1"/>
  <c r="AA378" i="1"/>
  <c r="AB378" i="1" s="1"/>
  <c r="AA363" i="1"/>
  <c r="AC363" i="1"/>
  <c r="AD363" i="1" s="1"/>
  <c r="AA320" i="1"/>
  <c r="AA309" i="1"/>
  <c r="AA295" i="1"/>
  <c r="R269" i="1"/>
  <c r="S269" i="1"/>
  <c r="R258" i="1"/>
  <c r="S258" i="1"/>
  <c r="AA144" i="1"/>
  <c r="AA334" i="1"/>
  <c r="T333" i="1"/>
  <c r="AA322" i="1"/>
  <c r="AB322" i="1"/>
  <c r="AC322" i="1"/>
  <c r="AD322" i="1" s="1"/>
  <c r="AF322" i="1" s="1"/>
  <c r="R318" i="1"/>
  <c r="S318" i="1" s="1"/>
  <c r="R316" i="1"/>
  <c r="S316" i="1"/>
  <c r="R307" i="1"/>
  <c r="S307" i="1"/>
  <c r="AA304" i="1"/>
  <c r="AB304" i="1" s="1"/>
  <c r="R283" i="1"/>
  <c r="S283" i="1"/>
  <c r="R268" i="1"/>
  <c r="S268" i="1" s="1"/>
  <c r="R239" i="1"/>
  <c r="S239" i="1" s="1"/>
  <c r="R227" i="1"/>
  <c r="S227" i="1"/>
  <c r="V163" i="1"/>
  <c r="AA147" i="1"/>
  <c r="AA126" i="1"/>
  <c r="AD126" i="1"/>
  <c r="AF126" i="1" s="1"/>
  <c r="AA125" i="1"/>
  <c r="AA72" i="1"/>
  <c r="R14" i="1"/>
  <c r="S14" i="1"/>
  <c r="AA193" i="1"/>
  <c r="AB193" i="1"/>
  <c r="AC193" i="1" s="1"/>
  <c r="AD193" i="1" s="1"/>
  <c r="AA162" i="1"/>
  <c r="AA127" i="1"/>
  <c r="AB127" i="1" s="1"/>
  <c r="AA123" i="1"/>
  <c r="AB123" i="1"/>
  <c r="AC123" i="1"/>
  <c r="AD123" i="1"/>
  <c r="AF123" i="1"/>
  <c r="V38" i="1"/>
  <c r="T38" i="1"/>
  <c r="R228" i="1"/>
  <c r="S228" i="1" s="1"/>
  <c r="T225" i="1"/>
  <c r="U225" i="1"/>
  <c r="T220" i="1"/>
  <c r="R215" i="1"/>
  <c r="S215" i="1"/>
  <c r="R203" i="1"/>
  <c r="S203" i="1"/>
  <c r="T199" i="1"/>
  <c r="U199" i="1"/>
  <c r="V97" i="1"/>
  <c r="T43" i="1"/>
  <c r="AA113" i="1"/>
  <c r="AB113" i="1" s="1"/>
  <c r="V99" i="1"/>
  <c r="R98" i="1"/>
  <c r="S98" i="1"/>
  <c r="R70" i="1"/>
  <c r="S70" i="1" s="1"/>
  <c r="R48" i="1"/>
  <c r="S48" i="1" s="1"/>
  <c r="V43" i="1"/>
  <c r="R39" i="1"/>
  <c r="S39" i="1" s="1"/>
  <c r="R15" i="1"/>
  <c r="S15" i="1" s="1"/>
  <c r="AA81" i="1"/>
  <c r="AB81" i="1" s="1"/>
  <c r="AC81" i="1" s="1"/>
  <c r="AD81" i="1" s="1"/>
  <c r="AF81" i="1"/>
  <c r="T78" i="1"/>
  <c r="U78" i="1"/>
  <c r="R78" i="1"/>
  <c r="S78" i="1"/>
  <c r="R67" i="1"/>
  <c r="S67" i="1"/>
  <c r="R21" i="1"/>
  <c r="S21" i="1"/>
  <c r="T16" i="1"/>
  <c r="AF27" i="1"/>
  <c r="AG27" i="1" s="1"/>
  <c r="AH27" i="1" s="1"/>
  <c r="T416" i="1"/>
  <c r="AC416" i="1" s="1"/>
  <c r="V416" i="1"/>
  <c r="T410" i="1"/>
  <c r="T408" i="1"/>
  <c r="AB408" i="1"/>
  <c r="T211" i="1"/>
  <c r="AA206" i="1"/>
  <c r="AE203" i="1"/>
  <c r="AA203" i="1"/>
  <c r="V200" i="1"/>
  <c r="T200" i="1"/>
  <c r="AB200" i="1"/>
  <c r="AC200" i="1" s="1"/>
  <c r="AD200" i="1" s="1"/>
  <c r="T125" i="1"/>
  <c r="V115" i="1"/>
  <c r="T115" i="1"/>
  <c r="T77" i="1"/>
  <c r="T15" i="1"/>
  <c r="AB15" i="1"/>
  <c r="AC118" i="1"/>
  <c r="AD118" i="1"/>
  <c r="U65" i="1"/>
  <c r="U129" i="1"/>
  <c r="U444" i="1"/>
  <c r="U394" i="1"/>
  <c r="U463" i="1"/>
  <c r="V470" i="1"/>
  <c r="T470" i="1"/>
  <c r="T452" i="1"/>
  <c r="V452" i="1"/>
  <c r="U118" i="1"/>
  <c r="U242" i="1"/>
  <c r="AB51" i="1"/>
  <c r="AC51" i="1"/>
  <c r="AD51" i="1" s="1"/>
  <c r="AB257" i="1"/>
  <c r="AC257" i="1" s="1"/>
  <c r="AC30" i="1"/>
  <c r="AD30" i="1"/>
  <c r="AF30" i="1" s="1"/>
  <c r="AG30" i="1" s="1"/>
  <c r="AH30" i="1" s="1"/>
  <c r="U259" i="1"/>
  <c r="U428" i="1"/>
  <c r="U458" i="1"/>
  <c r="U52" i="1"/>
  <c r="U27" i="1"/>
  <c r="AB291" i="1"/>
  <c r="AC291" i="1"/>
  <c r="AD291" i="1"/>
  <c r="AF291" i="1" s="1"/>
  <c r="U73" i="1"/>
  <c r="U205" i="1"/>
  <c r="U41" i="1"/>
  <c r="U198" i="1"/>
  <c r="AB375" i="1"/>
  <c r="AC375" i="1"/>
  <c r="AD375" i="1"/>
  <c r="U375" i="1"/>
  <c r="U392" i="1"/>
  <c r="U418" i="1"/>
  <c r="AC379" i="1"/>
  <c r="AD379" i="1" s="1"/>
  <c r="U349" i="1"/>
  <c r="T489" i="1"/>
  <c r="T487" i="1"/>
  <c r="V487" i="1"/>
  <c r="V478" i="1"/>
  <c r="T478" i="1"/>
  <c r="V477" i="1"/>
  <c r="T477" i="1"/>
  <c r="V466" i="1"/>
  <c r="T466" i="1"/>
  <c r="AB466" i="1"/>
  <c r="V457" i="1"/>
  <c r="T457" i="1"/>
  <c r="AA457" i="1"/>
  <c r="AA456" i="1"/>
  <c r="AB456" i="1" s="1"/>
  <c r="AC456" i="1"/>
  <c r="AD456" i="1" s="1"/>
  <c r="AA449" i="1"/>
  <c r="AA441" i="1"/>
  <c r="V434" i="1"/>
  <c r="T434" i="1"/>
  <c r="V422" i="1"/>
  <c r="T422" i="1"/>
  <c r="T397" i="1"/>
  <c r="U397" i="1" s="1"/>
  <c r="V397" i="1"/>
  <c r="V377" i="1"/>
  <c r="T377" i="1"/>
  <c r="AA377" i="1"/>
  <c r="AE372" i="1"/>
  <c r="AA372" i="1"/>
  <c r="V358" i="1"/>
  <c r="T358" i="1"/>
  <c r="AA329" i="1"/>
  <c r="AB329" i="1"/>
  <c r="AC329" i="1"/>
  <c r="AD329" i="1"/>
  <c r="V316" i="1"/>
  <c r="T316" i="1"/>
  <c r="AC316" i="1" s="1"/>
  <c r="T405" i="1"/>
  <c r="AA399" i="1"/>
  <c r="T395" i="1"/>
  <c r="T391" i="1"/>
  <c r="AB386" i="1"/>
  <c r="AC386" i="1"/>
  <c r="AD386" i="1" s="1"/>
  <c r="U381" i="1"/>
  <c r="U367" i="1"/>
  <c r="AA359" i="1"/>
  <c r="AB359" i="1" s="1"/>
  <c r="AC318" i="1"/>
  <c r="AD318" i="1" s="1"/>
  <c r="U404" i="1"/>
  <c r="AA444" i="1"/>
  <c r="AB444" i="1"/>
  <c r="AC444" i="1"/>
  <c r="AD444" i="1"/>
  <c r="U442" i="1"/>
  <c r="AA439" i="1"/>
  <c r="AB439" i="1" s="1"/>
  <c r="AA438" i="1"/>
  <c r="AA437" i="1"/>
  <c r="AA436" i="1"/>
  <c r="AB436" i="1"/>
  <c r="AC436" i="1"/>
  <c r="AD436" i="1"/>
  <c r="AA435" i="1"/>
  <c r="V431" i="1"/>
  <c r="T431" i="1"/>
  <c r="V424" i="1"/>
  <c r="T424" i="1"/>
  <c r="AA423" i="1"/>
  <c r="AB423" i="1" s="1"/>
  <c r="V417" i="1"/>
  <c r="T417" i="1"/>
  <c r="U417" i="1" s="1"/>
  <c r="AA416" i="1"/>
  <c r="V414" i="1"/>
  <c r="T414" i="1"/>
  <c r="AA409" i="1"/>
  <c r="AC409" i="1"/>
  <c r="AD409" i="1"/>
  <c r="AA397" i="1"/>
  <c r="T380" i="1"/>
  <c r="V380" i="1"/>
  <c r="AA348" i="1"/>
  <c r="AA340" i="1"/>
  <c r="AA338" i="1"/>
  <c r="AB338" i="1"/>
  <c r="AC338" i="1"/>
  <c r="AD338" i="1" s="1"/>
  <c r="T336" i="1"/>
  <c r="AA330" i="1"/>
  <c r="AB330" i="1" s="1"/>
  <c r="AC330" i="1"/>
  <c r="AD330" i="1"/>
  <c r="V285" i="1"/>
  <c r="AE135" i="1"/>
  <c r="V491" i="1"/>
  <c r="T491" i="1"/>
  <c r="T488" i="1"/>
  <c r="AB488" i="1" s="1"/>
  <c r="T483" i="1"/>
  <c r="U483" i="1" s="1"/>
  <c r="V483" i="1"/>
  <c r="T465" i="1"/>
  <c r="V465" i="1"/>
  <c r="V454" i="1"/>
  <c r="T454" i="1"/>
  <c r="U454" i="1" s="1"/>
  <c r="AA448" i="1"/>
  <c r="AB448" i="1" s="1"/>
  <c r="AC448" i="1"/>
  <c r="AD448" i="1"/>
  <c r="AA434" i="1"/>
  <c r="T419" i="1"/>
  <c r="T412" i="1"/>
  <c r="V412" i="1"/>
  <c r="AA404" i="1"/>
  <c r="AC404" i="1"/>
  <c r="AD404" i="1" s="1"/>
  <c r="AF404" i="1" s="1"/>
  <c r="T396" i="1"/>
  <c r="T370" i="1"/>
  <c r="AA316" i="1"/>
  <c r="AA299" i="1"/>
  <c r="T479" i="1"/>
  <c r="V476" i="1"/>
  <c r="T476" i="1"/>
  <c r="T474" i="1"/>
  <c r="U467" i="1"/>
  <c r="AA443" i="1"/>
  <c r="AA430" i="1"/>
  <c r="AA419" i="1"/>
  <c r="R419" i="1"/>
  <c r="S419" i="1" s="1"/>
  <c r="T401" i="1"/>
  <c r="AA395" i="1"/>
  <c r="AB395" i="1" s="1"/>
  <c r="R367" i="1"/>
  <c r="S367" i="1"/>
  <c r="AA325" i="1"/>
  <c r="AA323" i="1"/>
  <c r="AB323" i="1" s="1"/>
  <c r="AD323" i="1"/>
  <c r="AF323" i="1" s="1"/>
  <c r="R290" i="1"/>
  <c r="S290" i="1"/>
  <c r="R459" i="1"/>
  <c r="S459" i="1" s="1"/>
  <c r="V453" i="1"/>
  <c r="T453" i="1"/>
  <c r="AB453" i="1"/>
  <c r="V430" i="1"/>
  <c r="T430" i="1"/>
  <c r="R429" i="1"/>
  <c r="S429" i="1"/>
  <c r="AA405" i="1"/>
  <c r="R404" i="1"/>
  <c r="S404" i="1" s="1"/>
  <c r="AA390" i="1"/>
  <c r="AB390" i="1" s="1"/>
  <c r="AA321" i="1"/>
  <c r="AB321" i="1"/>
  <c r="AC321" i="1"/>
  <c r="AD321" i="1"/>
  <c r="AF321" i="1" s="1"/>
  <c r="AA296" i="1"/>
  <c r="AA364" i="1"/>
  <c r="R348" i="1"/>
  <c r="S348" i="1"/>
  <c r="R337" i="1"/>
  <c r="S337" i="1"/>
  <c r="S310" i="1"/>
  <c r="V305" i="1"/>
  <c r="T305" i="1"/>
  <c r="T299" i="1"/>
  <c r="T354" i="1"/>
  <c r="AA312" i="1"/>
  <c r="AB312" i="1" s="1"/>
  <c r="R312" i="1"/>
  <c r="S312" i="1"/>
  <c r="R311" i="1"/>
  <c r="S311" i="1"/>
  <c r="R297" i="1"/>
  <c r="S297" i="1"/>
  <c r="R294" i="1"/>
  <c r="S294" i="1"/>
  <c r="AA184" i="1"/>
  <c r="AA115" i="1"/>
  <c r="AB115" i="1" s="1"/>
  <c r="T260" i="1"/>
  <c r="AA131" i="1"/>
  <c r="AA128" i="1"/>
  <c r="V17" i="1"/>
  <c r="T17" i="1"/>
  <c r="R145" i="1"/>
  <c r="S145" i="1" s="1"/>
  <c r="AA138" i="1"/>
  <c r="AA130" i="1"/>
  <c r="AC130" i="1"/>
  <c r="AD130" i="1"/>
  <c r="AF130" i="1" s="1"/>
  <c r="AG130" i="1" s="1"/>
  <c r="AH130" i="1" s="1"/>
  <c r="R172" i="1"/>
  <c r="S172" i="1"/>
  <c r="AA145" i="1"/>
  <c r="R123" i="1"/>
  <c r="S123" i="1" s="1"/>
  <c r="T57" i="1"/>
  <c r="V57" i="1"/>
  <c r="V72" i="1"/>
  <c r="T72" i="1"/>
  <c r="AB72" i="1"/>
  <c r="AC72" i="1" s="1"/>
  <c r="V28" i="1"/>
  <c r="T28" i="1"/>
  <c r="U28" i="1" s="1"/>
  <c r="R99" i="1"/>
  <c r="S99" i="1" s="1"/>
  <c r="R94" i="1"/>
  <c r="S94" i="1" s="1"/>
  <c r="T93" i="1"/>
  <c r="T91" i="1"/>
  <c r="AB91" i="1"/>
  <c r="T84" i="1"/>
  <c r="R24" i="1"/>
  <c r="S24" i="1"/>
  <c r="R77" i="1"/>
  <c r="S77" i="1" s="1"/>
  <c r="R30" i="1"/>
  <c r="S30" i="1" s="1"/>
  <c r="R16" i="1"/>
  <c r="S16" i="1" s="1"/>
  <c r="AB131" i="1"/>
  <c r="AC131" i="1"/>
  <c r="AD131" i="1"/>
  <c r="U253" i="1"/>
  <c r="AB153" i="1"/>
  <c r="AC153" i="1"/>
  <c r="AD153" i="1"/>
  <c r="AF153" i="1" s="1"/>
  <c r="AB54" i="1"/>
  <c r="AB73" i="1"/>
  <c r="AC73" i="1"/>
  <c r="AD73" i="1" s="1"/>
  <c r="AF73" i="1"/>
  <c r="AB243" i="1"/>
  <c r="AC243" i="1"/>
  <c r="AD243" i="1" s="1"/>
  <c r="AF243" i="1" s="1"/>
  <c r="U252" i="1"/>
  <c r="AB30" i="1"/>
  <c r="AB20" i="1"/>
  <c r="AB132" i="1"/>
  <c r="AC132" i="1"/>
  <c r="AD132" i="1"/>
  <c r="AG132" i="1" s="1"/>
  <c r="AH132" i="1" s="1"/>
  <c r="AF132" i="1"/>
  <c r="AB173" i="1"/>
  <c r="AC173" i="1" s="1"/>
  <c r="AD173" i="1" s="1"/>
  <c r="AF173" i="1" s="1"/>
  <c r="U243" i="1"/>
  <c r="AB83" i="1"/>
  <c r="AC83" i="1" s="1"/>
  <c r="AD83" i="1" s="1"/>
  <c r="U249" i="1"/>
  <c r="U104" i="1"/>
  <c r="U24" i="1"/>
  <c r="U42" i="1"/>
  <c r="AB208" i="1"/>
  <c r="AC208" i="1" s="1"/>
  <c r="AD208" i="1"/>
  <c r="AF208" i="1" s="1"/>
  <c r="AB246" i="1"/>
  <c r="AC246" i="1" s="1"/>
  <c r="AD246" i="1" s="1"/>
  <c r="U76" i="1"/>
  <c r="AC168" i="1"/>
  <c r="AD168" i="1"/>
  <c r="AF168" i="1" s="1"/>
  <c r="U272" i="1"/>
  <c r="AC272" i="1"/>
  <c r="AD272" i="1"/>
  <c r="AF272" i="1"/>
  <c r="AB107" i="1"/>
  <c r="AC107" i="1"/>
  <c r="AD107" i="1" s="1"/>
  <c r="AC19" i="1"/>
  <c r="AD19" i="1"/>
  <c r="AF19" i="1" s="1"/>
  <c r="U19" i="1"/>
  <c r="AC154" i="1"/>
  <c r="AD154" i="1" s="1"/>
  <c r="AB27" i="1"/>
  <c r="AB29" i="1"/>
  <c r="AB134" i="1"/>
  <c r="AC134" i="1"/>
  <c r="AD134" i="1"/>
  <c r="AF134" i="1" s="1"/>
  <c r="AG134" i="1"/>
  <c r="AH134" i="1"/>
  <c r="U255" i="1"/>
  <c r="AB266" i="1"/>
  <c r="AC423" i="1"/>
  <c r="AD423" i="1"/>
  <c r="AB25" i="1"/>
  <c r="AB270" i="1"/>
  <c r="U31" i="1"/>
  <c r="AB382" i="1"/>
  <c r="AC382" i="1"/>
  <c r="AD382" i="1"/>
  <c r="AC406" i="1"/>
  <c r="AD406" i="1" s="1"/>
  <c r="AD79" i="1"/>
  <c r="AF79" i="1" s="1"/>
  <c r="AB368" i="1"/>
  <c r="AD368" i="1"/>
  <c r="AF368" i="1" s="1"/>
  <c r="AC33" i="1"/>
  <c r="AD33" i="1"/>
  <c r="AB175" i="1"/>
  <c r="AC175" i="1"/>
  <c r="AD175" i="1" s="1"/>
  <c r="AF175" i="1" s="1"/>
  <c r="AC324" i="1"/>
  <c r="AD324" i="1"/>
  <c r="AF324" i="1"/>
  <c r="AG324" i="1"/>
  <c r="AH324" i="1" s="1"/>
  <c r="U239" i="1"/>
  <c r="AB41" i="1"/>
  <c r="AC41" i="1"/>
  <c r="AD41" i="1" s="1"/>
  <c r="AF41" i="1" s="1"/>
  <c r="AB428" i="1"/>
  <c r="AC428" i="1"/>
  <c r="AD428" i="1"/>
  <c r="AF428" i="1" s="1"/>
  <c r="AD257" i="1"/>
  <c r="AF257" i="1" s="1"/>
  <c r="AG257" i="1"/>
  <c r="AH257" i="1" s="1"/>
  <c r="AB328" i="1"/>
  <c r="AC328" i="1"/>
  <c r="AD328" i="1" s="1"/>
  <c r="AF328" i="1" s="1"/>
  <c r="AB67" i="1"/>
  <c r="AC67" i="1" s="1"/>
  <c r="AD67" i="1" s="1"/>
  <c r="AC31" i="1"/>
  <c r="AD31" i="1" s="1"/>
  <c r="AF31" i="1"/>
  <c r="AB360" i="1"/>
  <c r="AC360" i="1"/>
  <c r="AD360" i="1" s="1"/>
  <c r="AB190" i="1"/>
  <c r="AC190" i="1" s="1"/>
  <c r="AD190" i="1" s="1"/>
  <c r="AF190" i="1" s="1"/>
  <c r="AG190" i="1"/>
  <c r="AH190" i="1" s="1"/>
  <c r="AB128" i="1"/>
  <c r="AG128" i="1"/>
  <c r="AH128" i="1" s="1"/>
  <c r="U277" i="1"/>
  <c r="U120" i="1"/>
  <c r="AB100" i="1"/>
  <c r="AB468" i="1"/>
  <c r="U276" i="1"/>
  <c r="AB191" i="1"/>
  <c r="AC191" i="1" s="1"/>
  <c r="AD191" i="1"/>
  <c r="AF191" i="1" s="1"/>
  <c r="U368" i="1"/>
  <c r="AB437" i="1"/>
  <c r="AC437" i="1"/>
  <c r="AD437" i="1" s="1"/>
  <c r="AF437" i="1"/>
  <c r="U257" i="1"/>
  <c r="AB227" i="1"/>
  <c r="AC227" i="1" s="1"/>
  <c r="AD227" i="1" s="1"/>
  <c r="U231" i="1"/>
  <c r="AC29" i="1"/>
  <c r="AD29" i="1" s="1"/>
  <c r="U223" i="1"/>
  <c r="AC113" i="1"/>
  <c r="AD113" i="1" s="1"/>
  <c r="AB240" i="1"/>
  <c r="AC240" i="1"/>
  <c r="AD240" i="1" s="1"/>
  <c r="AC450" i="1"/>
  <c r="AD450" i="1"/>
  <c r="AF450" i="1" s="1"/>
  <c r="AB473" i="1"/>
  <c r="AC473" i="1"/>
  <c r="AD473" i="1"/>
  <c r="AF473" i="1" s="1"/>
  <c r="AG473" i="1"/>
  <c r="AH473" i="1"/>
  <c r="U224" i="1"/>
  <c r="AD307" i="1"/>
  <c r="AC137" i="1"/>
  <c r="AD137" i="1"/>
  <c r="AF137" i="1" s="1"/>
  <c r="AG137" i="1" s="1"/>
  <c r="AH137" i="1" s="1"/>
  <c r="AB207" i="1"/>
  <c r="AC150" i="1"/>
  <c r="AD150" i="1" s="1"/>
  <c r="AF150" i="1"/>
  <c r="AC312" i="1"/>
  <c r="AD312" i="1" s="1"/>
  <c r="AF312" i="1" s="1"/>
  <c r="AB340" i="1"/>
  <c r="AC340" i="1"/>
  <c r="AD340" i="1" s="1"/>
  <c r="AC439" i="1"/>
  <c r="AD439" i="1"/>
  <c r="AG439" i="1" s="1"/>
  <c r="AH439" i="1" s="1"/>
  <c r="AF439" i="1"/>
  <c r="AB372" i="1"/>
  <c r="AC372" i="1"/>
  <c r="AD372" i="1"/>
  <c r="AF372" i="1" s="1"/>
  <c r="AG372" i="1" s="1"/>
  <c r="AH372" i="1" s="1"/>
  <c r="AC127" i="1"/>
  <c r="AD127" i="1"/>
  <c r="AC332" i="1"/>
  <c r="AD332" i="1"/>
  <c r="AF332" i="1" s="1"/>
  <c r="AB426" i="1"/>
  <c r="AC426" i="1"/>
  <c r="AD426" i="1" s="1"/>
  <c r="AB445" i="1"/>
  <c r="AC445" i="1"/>
  <c r="AD445" i="1"/>
  <c r="AF445" i="1"/>
  <c r="AG445" i="1" s="1"/>
  <c r="AH445" i="1" s="1"/>
  <c r="AB451" i="1"/>
  <c r="AC451" i="1"/>
  <c r="AD451" i="1"/>
  <c r="AF451" i="1" s="1"/>
  <c r="AG451" i="1"/>
  <c r="AH451" i="1"/>
  <c r="AD39" i="1"/>
  <c r="AF39" i="1"/>
  <c r="AB283" i="1"/>
  <c r="U22" i="1"/>
  <c r="AB364" i="1"/>
  <c r="AC364" i="1"/>
  <c r="AD364" i="1"/>
  <c r="AF364" i="1" s="1"/>
  <c r="AG364" i="1"/>
  <c r="AH364" i="1" s="1"/>
  <c r="AB350" i="1"/>
  <c r="AC350" i="1"/>
  <c r="AD350" i="1"/>
  <c r="AF350" i="1" s="1"/>
  <c r="AC174" i="1"/>
  <c r="AD174" i="1" s="1"/>
  <c r="AC447" i="1"/>
  <c r="AD447" i="1"/>
  <c r="AF447" i="1" s="1"/>
  <c r="AG447" i="1" s="1"/>
  <c r="AH447" i="1" s="1"/>
  <c r="U494" i="1"/>
  <c r="AG494" i="1" s="1"/>
  <c r="AH494" i="1" s="1"/>
  <c r="AB155" i="1"/>
  <c r="AC155" i="1"/>
  <c r="AD155" i="1"/>
  <c r="AF155" i="1" s="1"/>
  <c r="AB325" i="1"/>
  <c r="AC325" i="1"/>
  <c r="AD325" i="1"/>
  <c r="AF325" i="1"/>
  <c r="AG325" i="1"/>
  <c r="AH325" i="1" s="1"/>
  <c r="U150" i="1"/>
  <c r="U345" i="1"/>
  <c r="AB299" i="1"/>
  <c r="AC299" i="1"/>
  <c r="AD299" i="1"/>
  <c r="AF299" i="1"/>
  <c r="AC135" i="1"/>
  <c r="AD135" i="1" s="1"/>
  <c r="AG135" i="1" s="1"/>
  <c r="AH135" i="1" s="1"/>
  <c r="AF135" i="1"/>
  <c r="AB464" i="1"/>
  <c r="AC464" i="1"/>
  <c r="AD464" i="1" s="1"/>
  <c r="AF464" i="1"/>
  <c r="AB384" i="1"/>
  <c r="AC384" i="1"/>
  <c r="AD384" i="1"/>
  <c r="AC161" i="1"/>
  <c r="AD161" i="1" s="1"/>
  <c r="AF161" i="1" s="1"/>
  <c r="AB212" i="1"/>
  <c r="U267" i="1"/>
  <c r="U262" i="1"/>
  <c r="AC303" i="1"/>
  <c r="AD303" i="1"/>
  <c r="AF303" i="1" s="1"/>
  <c r="AG303" i="1" s="1"/>
  <c r="AH303" i="1" s="1"/>
  <c r="AB494" i="1"/>
  <c r="U462" i="1"/>
  <c r="AB471" i="1"/>
  <c r="AC471" i="1"/>
  <c r="AD471" i="1"/>
  <c r="AF471" i="1" s="1"/>
  <c r="AB62" i="1"/>
  <c r="AC62" i="1"/>
  <c r="AD62" i="1" s="1"/>
  <c r="AF62" i="1" s="1"/>
  <c r="AG62" i="1" s="1"/>
  <c r="AH62" i="1" s="1"/>
  <c r="AB370" i="1"/>
  <c r="AB393" i="1"/>
  <c r="AC393" i="1"/>
  <c r="AD393" i="1"/>
  <c r="AB449" i="1"/>
  <c r="AC449" i="1"/>
  <c r="AD449" i="1"/>
  <c r="AF449" i="1" s="1"/>
  <c r="AC402" i="1"/>
  <c r="AD402" i="1" s="1"/>
  <c r="AF402" i="1" s="1"/>
  <c r="AB460" i="1"/>
  <c r="AC460" i="1"/>
  <c r="AD460" i="1"/>
  <c r="AF460" i="1" s="1"/>
  <c r="AB178" i="1"/>
  <c r="AC178" i="1"/>
  <c r="AD178" i="1" s="1"/>
  <c r="AF178" i="1" s="1"/>
  <c r="AB427" i="1"/>
  <c r="AC427" i="1"/>
  <c r="AD427" i="1" s="1"/>
  <c r="AB481" i="1"/>
  <c r="AC481" i="1"/>
  <c r="AD481" i="1"/>
  <c r="AF481" i="1" s="1"/>
  <c r="AG481" i="1" s="1"/>
  <c r="AH481" i="1" s="1"/>
  <c r="U53" i="1"/>
  <c r="AG512" i="1"/>
  <c r="AH512" i="1" s="1"/>
  <c r="U33" i="1"/>
  <c r="AB166" i="1"/>
  <c r="AB486" i="1"/>
  <c r="AC486" i="1"/>
  <c r="AD486" i="1"/>
  <c r="AG486" i="1" s="1"/>
  <c r="AH486" i="1" s="1"/>
  <c r="AF486" i="1"/>
  <c r="AB367" i="1"/>
  <c r="AC367" i="1"/>
  <c r="AD367" i="1" s="1"/>
  <c r="AB521" i="1"/>
  <c r="AB480" i="1"/>
  <c r="AC480" i="1"/>
  <c r="AD480" i="1" s="1"/>
  <c r="AC432" i="1"/>
  <c r="AD432" i="1"/>
  <c r="AF432" i="1" s="1"/>
  <c r="AB442" i="1"/>
  <c r="AC442" i="1"/>
  <c r="AD442" i="1" s="1"/>
  <c r="AB317" i="1"/>
  <c r="AC317" i="1"/>
  <c r="AD317" i="1"/>
  <c r="AF317" i="1" s="1"/>
  <c r="AG317" i="1"/>
  <c r="AH317" i="1" s="1"/>
  <c r="U278" i="1"/>
  <c r="AB474" i="1"/>
  <c r="AB438" i="1"/>
  <c r="AC438" i="1"/>
  <c r="AD438" i="1" s="1"/>
  <c r="U54" i="1"/>
  <c r="AB26" i="1"/>
  <c r="AC378" i="1"/>
  <c r="AD378" i="1"/>
  <c r="AF378" i="1"/>
  <c r="AB357" i="1"/>
  <c r="AC357" i="1"/>
  <c r="AD357" i="1"/>
  <c r="U161" i="1"/>
  <c r="AB58" i="1"/>
  <c r="AC58" i="1"/>
  <c r="AD58" i="1" s="1"/>
  <c r="AB139" i="1"/>
  <c r="AC139" i="1"/>
  <c r="AD139" i="1"/>
  <c r="AF139" i="1" s="1"/>
  <c r="AG139" i="1" s="1"/>
  <c r="AH139" i="1" s="1"/>
  <c r="AB335" i="1"/>
  <c r="AC335" i="1"/>
  <c r="AD335" i="1"/>
  <c r="AF335" i="1" s="1"/>
  <c r="AB315" i="1"/>
  <c r="AC315" i="1"/>
  <c r="AD315" i="1"/>
  <c r="AF315" i="1" s="1"/>
  <c r="AB339" i="1"/>
  <c r="AC339" i="1"/>
  <c r="AD339" i="1" s="1"/>
  <c r="AF339" i="1" s="1"/>
  <c r="AC144" i="1"/>
  <c r="AD144" i="1"/>
  <c r="AF144" i="1"/>
  <c r="U319" i="1"/>
  <c r="AG319" i="1"/>
  <c r="AH319" i="1" s="1"/>
  <c r="U520" i="1"/>
  <c r="AC549" i="1"/>
  <c r="AD549" i="1" s="1"/>
  <c r="AC336" i="1"/>
  <c r="AD336" i="1" s="1"/>
  <c r="AB388" i="1"/>
  <c r="AC388" i="1"/>
  <c r="AD388" i="1"/>
  <c r="AB194" i="1"/>
  <c r="AC194" i="1"/>
  <c r="AD194" i="1" s="1"/>
  <c r="AC521" i="1"/>
  <c r="AD521" i="1"/>
  <c r="AF521" i="1" s="1"/>
  <c r="AG521" i="1" s="1"/>
  <c r="AH521" i="1" s="1"/>
  <c r="U508" i="1"/>
  <c r="AB149" i="1"/>
  <c r="AC149" i="1"/>
  <c r="AD149" i="1" s="1"/>
  <c r="U287" i="1"/>
  <c r="U530" i="1"/>
  <c r="AB306" i="1"/>
  <c r="AB530" i="1"/>
  <c r="U14" i="1"/>
  <c r="AC14" i="1"/>
  <c r="AD14" i="1" s="1"/>
  <c r="AC548" i="1"/>
  <c r="AD548" i="1" s="1"/>
  <c r="U548" i="1"/>
  <c r="AB548" i="1"/>
  <c r="AB420" i="1"/>
  <c r="AC420" i="1"/>
  <c r="AD420" i="1"/>
  <c r="AF420" i="1" s="1"/>
  <c r="AG420" i="1"/>
  <c r="AH420" i="1" s="1"/>
  <c r="U365" i="1"/>
  <c r="AB441" i="1"/>
  <c r="AC441" i="1"/>
  <c r="AD441" i="1"/>
  <c r="AF441" i="1" s="1"/>
  <c r="U26" i="1"/>
  <c r="AB398" i="1"/>
  <c r="AC398" i="1"/>
  <c r="AD398" i="1"/>
  <c r="AF398" i="1" s="1"/>
  <c r="AC390" i="1"/>
  <c r="AD390" i="1" s="1"/>
  <c r="AF390" i="1" s="1"/>
  <c r="U532" i="1"/>
  <c r="U524" i="1"/>
  <c r="AB524" i="1"/>
  <c r="AC524" i="1"/>
  <c r="AD524" i="1" s="1"/>
  <c r="AF524" i="1"/>
  <c r="U89" i="1"/>
  <c r="AH114" i="1"/>
  <c r="U68" i="1"/>
  <c r="U461" i="1"/>
  <c r="AB461" i="1"/>
  <c r="AC461" i="1"/>
  <c r="AD461" i="1"/>
  <c r="AF461" i="1" s="1"/>
  <c r="AB245" i="1"/>
  <c r="AB347" i="1"/>
  <c r="AC347" i="1"/>
  <c r="AD347" i="1"/>
  <c r="AF347" i="1" s="1"/>
  <c r="U347" i="1"/>
  <c r="AB518" i="1"/>
  <c r="U518" i="1"/>
  <c r="AB147" i="1"/>
  <c r="AB389" i="1"/>
  <c r="AB170" i="1"/>
  <c r="AC170" i="1"/>
  <c r="AD170" i="1"/>
  <c r="U498" i="1"/>
  <c r="AB498" i="1"/>
  <c r="AC498" i="1"/>
  <c r="AD498" i="1"/>
  <c r="U429" i="1"/>
  <c r="AB429" i="1"/>
  <c r="AC429" i="1"/>
  <c r="AD429" i="1" s="1"/>
  <c r="AF429" i="1" s="1"/>
  <c r="AB455" i="1"/>
  <c r="AC455" i="1"/>
  <c r="AD455" i="1"/>
  <c r="U383" i="1"/>
  <c r="AB383" i="1"/>
  <c r="AC383" i="1"/>
  <c r="AD383" i="1" s="1"/>
  <c r="AF383" i="1"/>
  <c r="AB21" i="1"/>
  <c r="AB176" i="1"/>
  <c r="U505" i="1"/>
  <c r="AC505" i="1"/>
  <c r="AD505" i="1"/>
  <c r="AB505" i="1"/>
  <c r="U493" i="1"/>
  <c r="AB493" i="1"/>
  <c r="AC493" i="1"/>
  <c r="AD493" i="1" s="1"/>
  <c r="AF493" i="1"/>
  <c r="AC21" i="1"/>
  <c r="AD21" i="1" s="1"/>
  <c r="AB344" i="1"/>
  <c r="AC344" i="1"/>
  <c r="AD344" i="1"/>
  <c r="U149" i="1"/>
  <c r="AB484" i="1"/>
  <c r="AB475" i="1"/>
  <c r="U543" i="1"/>
  <c r="AB543" i="1"/>
  <c r="AC543" i="1"/>
  <c r="AD543" i="1" s="1"/>
  <c r="AF543" i="1" s="1"/>
  <c r="AC23" i="1"/>
  <c r="AD23" i="1" s="1"/>
  <c r="AB23" i="1"/>
  <c r="U23" i="1"/>
  <c r="AC468" i="1"/>
  <c r="AD468" i="1"/>
  <c r="AF468" i="1" s="1"/>
  <c r="AG468" i="1" s="1"/>
  <c r="AH468" i="1" s="1"/>
  <c r="AB435" i="1"/>
  <c r="AC435" i="1"/>
  <c r="AD435" i="1"/>
  <c r="AC313" i="1"/>
  <c r="AD313" i="1" s="1"/>
  <c r="AC304" i="1"/>
  <c r="AD304" i="1" s="1"/>
  <c r="AF304" i="1" s="1"/>
  <c r="AB337" i="1"/>
  <c r="AC337" i="1"/>
  <c r="AD337" i="1" s="1"/>
  <c r="AF337" i="1"/>
  <c r="AB346" i="1"/>
  <c r="AC148" i="1"/>
  <c r="AD148" i="1"/>
  <c r="AF148" i="1" s="1"/>
  <c r="AB523" i="1"/>
  <c r="AC122" i="1"/>
  <c r="AD122" i="1" s="1"/>
  <c r="AF122" i="1" s="1"/>
  <c r="U542" i="1"/>
  <c r="AC542" i="1"/>
  <c r="AD542" i="1" s="1"/>
  <c r="AF542" i="1"/>
  <c r="U294" i="1"/>
  <c r="AB508" i="1"/>
  <c r="U507" i="1"/>
  <c r="AC507" i="1"/>
  <c r="AD507" i="1"/>
  <c r="U540" i="1"/>
  <c r="AB540" i="1"/>
  <c r="AC540" i="1"/>
  <c r="AD540" i="1" s="1"/>
  <c r="AB433" i="1"/>
  <c r="AC433" i="1"/>
  <c r="AD433" i="1"/>
  <c r="AF433" i="1" s="1"/>
  <c r="AB348" i="1"/>
  <c r="AC348" i="1"/>
  <c r="AD348" i="1" s="1"/>
  <c r="AF348" i="1" s="1"/>
  <c r="AB311" i="1"/>
  <c r="AC311" i="1"/>
  <c r="AD311" i="1"/>
  <c r="AF311" i="1"/>
  <c r="AG311" i="1"/>
  <c r="AH311" i="1" s="1"/>
  <c r="U523" i="1"/>
  <c r="AB509" i="1"/>
  <c r="U535" i="1"/>
  <c r="AC535" i="1"/>
  <c r="AD535" i="1"/>
  <c r="AF535" i="1" s="1"/>
  <c r="AG535" i="1" s="1"/>
  <c r="AH535" i="1" s="1"/>
  <c r="AC547" i="1"/>
  <c r="AD547" i="1" s="1"/>
  <c r="U547" i="1"/>
  <c r="AB535" i="1"/>
  <c r="U284" i="1"/>
  <c r="U492" i="1"/>
  <c r="AB492" i="1"/>
  <c r="AC492" i="1"/>
  <c r="AD492" i="1" s="1"/>
  <c r="AC536" i="1"/>
  <c r="AD536" i="1" s="1"/>
  <c r="AB536" i="1"/>
  <c r="U536" i="1"/>
  <c r="AB504" i="1"/>
  <c r="AC504" i="1"/>
  <c r="AD504" i="1" s="1"/>
  <c r="U504" i="1"/>
  <c r="AB545" i="1"/>
  <c r="U545" i="1"/>
  <c r="AC545" i="1"/>
  <c r="AD545" i="1" s="1"/>
  <c r="U513" i="1"/>
  <c r="AB513" i="1"/>
  <c r="AC513" i="1"/>
  <c r="AD513" i="1" s="1"/>
  <c r="U531" i="1"/>
  <c r="AC531" i="1"/>
  <c r="AD531" i="1" s="1"/>
  <c r="AF534" i="1"/>
  <c r="AG534" i="1" s="1"/>
  <c r="AH534" i="1"/>
  <c r="AF494" i="1"/>
  <c r="AC399" i="1"/>
  <c r="AD399" i="1" s="1"/>
  <c r="U226" i="1"/>
  <c r="AB226" i="1"/>
  <c r="AC226" i="1" s="1"/>
  <c r="AD226" i="1"/>
  <c r="AC528" i="1"/>
  <c r="AD528" i="1"/>
  <c r="AB528" i="1"/>
  <c r="U528" i="1"/>
  <c r="U263" i="1"/>
  <c r="U514" i="1"/>
  <c r="U210" i="1"/>
  <c r="AC395" i="1"/>
  <c r="AD395" i="1"/>
  <c r="AG350" i="1"/>
  <c r="AH350" i="1"/>
  <c r="AC310" i="1"/>
  <c r="AD310" i="1" s="1"/>
  <c r="AC365" i="1"/>
  <c r="AD365" i="1" s="1"/>
  <c r="U170" i="1"/>
  <c r="U484" i="1"/>
  <c r="AB410" i="1"/>
  <c r="AC410" i="1"/>
  <c r="AD410" i="1"/>
  <c r="AF410" i="1" s="1"/>
  <c r="AC171" i="1"/>
  <c r="AD171" i="1"/>
  <c r="AF171" i="1"/>
  <c r="AB230" i="1"/>
  <c r="U516" i="1"/>
  <c r="AC516" i="1"/>
  <c r="AD516" i="1"/>
  <c r="AF516" i="1" s="1"/>
  <c r="AG516" i="1" s="1"/>
  <c r="AH516" i="1" s="1"/>
  <c r="AB516" i="1"/>
  <c r="AB506" i="1"/>
  <c r="AB499" i="1"/>
  <c r="U499" i="1"/>
  <c r="AC499" i="1"/>
  <c r="AD499" i="1"/>
  <c r="AF499" i="1" s="1"/>
  <c r="U533" i="1"/>
  <c r="AC533" i="1"/>
  <c r="AD533" i="1" s="1"/>
  <c r="AF533" i="1" s="1"/>
  <c r="AB533" i="1"/>
  <c r="AB541" i="1"/>
  <c r="AC541" i="1"/>
  <c r="AD541" i="1" s="1"/>
  <c r="U541" i="1"/>
  <c r="U496" i="1"/>
  <c r="AC496" i="1"/>
  <c r="AD496" i="1"/>
  <c r="AB529" i="1"/>
  <c r="U529" i="1"/>
  <c r="AC529" i="1"/>
  <c r="AD529" i="1" s="1"/>
  <c r="AC133" i="1"/>
  <c r="AD133" i="1" s="1"/>
  <c r="AF133" i="1" s="1"/>
  <c r="AB374" i="1"/>
  <c r="AC374" i="1"/>
  <c r="AD374" i="1" s="1"/>
  <c r="U374" i="1"/>
  <c r="AB60" i="1"/>
  <c r="AC60" i="1" s="1"/>
  <c r="AD60" i="1" s="1"/>
  <c r="U247" i="1"/>
  <c r="U218" i="1"/>
  <c r="AC502" i="1"/>
  <c r="AD502" i="1" s="1"/>
  <c r="U502" i="1"/>
  <c r="AB362" i="1"/>
  <c r="AC362" i="1"/>
  <c r="AD362" i="1"/>
  <c r="AF362" i="1" s="1"/>
  <c r="AG362" i="1"/>
  <c r="AH362" i="1" s="1"/>
  <c r="AC527" i="1"/>
  <c r="AD527" i="1" s="1"/>
  <c r="U527" i="1"/>
  <c r="AB527" i="1"/>
  <c r="U220" i="1"/>
  <c r="AB320" i="1"/>
  <c r="AC320" i="1"/>
  <c r="AD320" i="1"/>
  <c r="AF320" i="1" s="1"/>
  <c r="AC484" i="1"/>
  <c r="AD484" i="1" s="1"/>
  <c r="U290" i="1"/>
  <c r="AC501" i="1"/>
  <c r="AD501" i="1"/>
  <c r="U501" i="1"/>
  <c r="U525" i="1"/>
  <c r="AB525" i="1"/>
  <c r="AC525" i="1"/>
  <c r="AD525" i="1" s="1"/>
  <c r="AC510" i="1"/>
  <c r="AD510" i="1" s="1"/>
  <c r="AF510" i="1" s="1"/>
  <c r="U510" i="1"/>
  <c r="AF517" i="1"/>
  <c r="AB502" i="1"/>
  <c r="AB531" i="1"/>
  <c r="U500" i="1"/>
  <c r="AC500" i="1"/>
  <c r="AD500" i="1" s="1"/>
  <c r="AG385" i="1"/>
  <c r="AH385" i="1" s="1"/>
  <c r="AF373" i="1"/>
  <c r="AF363" i="1"/>
  <c r="U333" i="1"/>
  <c r="AB333" i="1"/>
  <c r="AC333" i="1"/>
  <c r="AD333" i="1"/>
  <c r="AF333" i="1" s="1"/>
  <c r="U415" i="1"/>
  <c r="AB415" i="1"/>
  <c r="AC415" i="1"/>
  <c r="AD415" i="1" s="1"/>
  <c r="AB356" i="1"/>
  <c r="AC356" i="1"/>
  <c r="AD356" i="1"/>
  <c r="AF356" i="1" s="1"/>
  <c r="AG356" i="1"/>
  <c r="AH356" i="1" s="1"/>
  <c r="AB361" i="1"/>
  <c r="AC156" i="1"/>
  <c r="AD156" i="1"/>
  <c r="AF156" i="1" s="1"/>
  <c r="U38" i="1"/>
  <c r="AB38" i="1"/>
  <c r="AC38" i="1"/>
  <c r="AD38" i="1" s="1"/>
  <c r="AF38" i="1"/>
  <c r="AC163" i="1"/>
  <c r="AD163" i="1"/>
  <c r="AF163" i="1" s="1"/>
  <c r="U163" i="1"/>
  <c r="AB443" i="1"/>
  <c r="AC443" i="1"/>
  <c r="AD443" i="1"/>
  <c r="AF443" i="1" s="1"/>
  <c r="AG443" i="1" s="1"/>
  <c r="AH443" i="1" s="1"/>
  <c r="AG342" i="1"/>
  <c r="AH342" i="1" s="1"/>
  <c r="U309" i="1"/>
  <c r="AB309" i="1"/>
  <c r="AC309" i="1"/>
  <c r="AD309" i="1" s="1"/>
  <c r="AF309" i="1" s="1"/>
  <c r="U351" i="1"/>
  <c r="AG351" i="1" s="1"/>
  <c r="AH351" i="1" s="1"/>
  <c r="AC351" i="1"/>
  <c r="AD351" i="1" s="1"/>
  <c r="AB199" i="1"/>
  <c r="AC199" i="1" s="1"/>
  <c r="AD199" i="1" s="1"/>
  <c r="AC16" i="1"/>
  <c r="AD16" i="1" s="1"/>
  <c r="AF16" i="1"/>
  <c r="AG16" i="1"/>
  <c r="AH16" i="1" s="1"/>
  <c r="AB16" i="1"/>
  <c r="U16" i="1"/>
  <c r="U43" i="1"/>
  <c r="AF382" i="1"/>
  <c r="AG382" i="1" s="1"/>
  <c r="AH382" i="1"/>
  <c r="U264" i="1"/>
  <c r="U282" i="1"/>
  <c r="AB387" i="1"/>
  <c r="AC387" i="1"/>
  <c r="AD387" i="1"/>
  <c r="AF387" i="1" s="1"/>
  <c r="U387" i="1"/>
  <c r="U490" i="1"/>
  <c r="AB490" i="1"/>
  <c r="AC490" i="1"/>
  <c r="AD490" i="1" s="1"/>
  <c r="AF490" i="1"/>
  <c r="AF344" i="1"/>
  <c r="AG344" i="1"/>
  <c r="AH344" i="1" s="1"/>
  <c r="U475" i="1"/>
  <c r="AG475" i="1" s="1"/>
  <c r="AH475" i="1" s="1"/>
  <c r="AC475" i="1"/>
  <c r="AD475" i="1"/>
  <c r="AG323" i="1"/>
  <c r="AH323" i="1" s="1"/>
  <c r="AF326" i="1"/>
  <c r="AG326" i="1" s="1"/>
  <c r="AH326" i="1" s="1"/>
  <c r="AF314" i="1"/>
  <c r="AG314" i="1"/>
  <c r="AH314" i="1"/>
  <c r="AG392" i="1"/>
  <c r="AH392" i="1" s="1"/>
  <c r="AF386" i="1"/>
  <c r="AG386" i="1"/>
  <c r="AH386" i="1" s="1"/>
  <c r="AG404" i="1"/>
  <c r="AH404" i="1" s="1"/>
  <c r="AF400" i="1"/>
  <c r="AG400" i="1"/>
  <c r="AH400" i="1" s="1"/>
  <c r="AG441" i="1"/>
  <c r="AH441" i="1"/>
  <c r="AF375" i="1"/>
  <c r="U305" i="1"/>
  <c r="AB305" i="1"/>
  <c r="AC305" i="1"/>
  <c r="AD305" i="1"/>
  <c r="U419" i="1"/>
  <c r="AB414" i="1"/>
  <c r="AC414" i="1"/>
  <c r="AD414" i="1" s="1"/>
  <c r="AF414" i="1" s="1"/>
  <c r="U414" i="1"/>
  <c r="AC431" i="1"/>
  <c r="AD431" i="1" s="1"/>
  <c r="U431" i="1"/>
  <c r="U84" i="1"/>
  <c r="AB84" i="1"/>
  <c r="AC84" i="1" s="1"/>
  <c r="AD84" i="1"/>
  <c r="AF84" i="1" s="1"/>
  <c r="U354" i="1"/>
  <c r="AB354" i="1"/>
  <c r="AC354" i="1"/>
  <c r="AD354" i="1"/>
  <c r="AG354" i="1" s="1"/>
  <c r="AH354" i="1" s="1"/>
  <c r="AC476" i="1"/>
  <c r="AD476" i="1" s="1"/>
  <c r="AF476" i="1" s="1"/>
  <c r="U412" i="1"/>
  <c r="AB412" i="1"/>
  <c r="AC412" i="1"/>
  <c r="AD412" i="1" s="1"/>
  <c r="AB483" i="1"/>
  <c r="AC483" i="1"/>
  <c r="AD483" i="1"/>
  <c r="AF483" i="1" s="1"/>
  <c r="AF413" i="1"/>
  <c r="AG413" i="1"/>
  <c r="AH413" i="1" s="1"/>
  <c r="AC424" i="1"/>
  <c r="AD424" i="1"/>
  <c r="AF424" i="1" s="1"/>
  <c r="U424" i="1"/>
  <c r="U405" i="1"/>
  <c r="U316" i="1"/>
  <c r="AB316" i="1"/>
  <c r="AD316" i="1"/>
  <c r="AF316" i="1" s="1"/>
  <c r="U457" i="1"/>
  <c r="AB457" i="1"/>
  <c r="AC457" i="1"/>
  <c r="AD457" i="1"/>
  <c r="AB477" i="1"/>
  <c r="AC477" i="1"/>
  <c r="AD477" i="1" s="1"/>
  <c r="U477" i="1"/>
  <c r="AF458" i="1"/>
  <c r="AG458" i="1" s="1"/>
  <c r="AH458" i="1" s="1"/>
  <c r="AF121" i="1"/>
  <c r="AF463" i="1"/>
  <c r="AG463" i="1"/>
  <c r="AH463" i="1" s="1"/>
  <c r="U125" i="1"/>
  <c r="U211" i="1"/>
  <c r="U416" i="1"/>
  <c r="AB416" i="1"/>
  <c r="AD416" i="1"/>
  <c r="AF416" i="1" s="1"/>
  <c r="AC91" i="1"/>
  <c r="AD91" i="1"/>
  <c r="AF91" i="1" s="1"/>
  <c r="U299" i="1"/>
  <c r="U453" i="1"/>
  <c r="AC453" i="1"/>
  <c r="AD453" i="1"/>
  <c r="AC396" i="1"/>
  <c r="AD396" i="1"/>
  <c r="U396" i="1"/>
  <c r="AB419" i="1"/>
  <c r="AC419" i="1"/>
  <c r="AD419" i="1" s="1"/>
  <c r="AG419" i="1" s="1"/>
  <c r="AH419" i="1" s="1"/>
  <c r="U488" i="1"/>
  <c r="AC488" i="1"/>
  <c r="AD488" i="1"/>
  <c r="AF425" i="1"/>
  <c r="AG425" i="1"/>
  <c r="AH425" i="1" s="1"/>
  <c r="U336" i="1"/>
  <c r="AC417" i="1"/>
  <c r="AD417" i="1" s="1"/>
  <c r="AB397" i="1"/>
  <c r="AC397" i="1"/>
  <c r="AD397" i="1"/>
  <c r="AC487" i="1"/>
  <c r="AD487" i="1" s="1"/>
  <c r="AF487" i="1" s="1"/>
  <c r="AG151" i="1"/>
  <c r="AH151" i="1" s="1"/>
  <c r="U452" i="1"/>
  <c r="AB452" i="1"/>
  <c r="AC452" i="1"/>
  <c r="AD452" i="1"/>
  <c r="U115" i="1"/>
  <c r="AC115" i="1"/>
  <c r="AD115" i="1" s="1"/>
  <c r="AF115" i="1" s="1"/>
  <c r="AG115" i="1" s="1"/>
  <c r="AH115" i="1" s="1"/>
  <c r="AB211" i="1"/>
  <c r="AC211" i="1" s="1"/>
  <c r="AD211" i="1" s="1"/>
  <c r="U410" i="1"/>
  <c r="AF117" i="1"/>
  <c r="AG117" i="1" s="1"/>
  <c r="AH117" i="1" s="1"/>
  <c r="U93" i="1"/>
  <c r="AC370" i="1"/>
  <c r="AD370" i="1"/>
  <c r="U370" i="1"/>
  <c r="AF318" i="1"/>
  <c r="AG318" i="1" s="1"/>
  <c r="AH318" i="1" s="1"/>
  <c r="AF381" i="1"/>
  <c r="AG381" i="1"/>
  <c r="AH381" i="1" s="1"/>
  <c r="AC401" i="1"/>
  <c r="AD401" i="1"/>
  <c r="AF329" i="1"/>
  <c r="U377" i="1"/>
  <c r="AB377" i="1"/>
  <c r="AC377" i="1"/>
  <c r="AD377" i="1" s="1"/>
  <c r="AF377" i="1" s="1"/>
  <c r="AB422" i="1"/>
  <c r="AB434" i="1"/>
  <c r="AC434" i="1"/>
  <c r="AD434" i="1"/>
  <c r="U434" i="1"/>
  <c r="AF456" i="1"/>
  <c r="AC466" i="1"/>
  <c r="AD466" i="1"/>
  <c r="AF466" i="1" s="1"/>
  <c r="U466" i="1"/>
  <c r="U478" i="1"/>
  <c r="AC489" i="1"/>
  <c r="AD489" i="1"/>
  <c r="U489" i="1"/>
  <c r="AF418" i="1"/>
  <c r="AG418" i="1"/>
  <c r="AH418" i="1" s="1"/>
  <c r="AF345" i="1"/>
  <c r="U470" i="1"/>
  <c r="AB470" i="1"/>
  <c r="AC470" i="1"/>
  <c r="AD470" i="1" s="1"/>
  <c r="AF470" i="1" s="1"/>
  <c r="AG470" i="1" s="1"/>
  <c r="AH470" i="1" s="1"/>
  <c r="AG52" i="1"/>
  <c r="AH52" i="1" s="1"/>
  <c r="AC15" i="1"/>
  <c r="AD15" i="1"/>
  <c r="U72" i="1"/>
  <c r="AC17" i="1"/>
  <c r="AD17" i="1"/>
  <c r="AF17" i="1" s="1"/>
  <c r="U17" i="1"/>
  <c r="AB17" i="1"/>
  <c r="U260" i="1"/>
  <c r="AB260" i="1"/>
  <c r="AC260" i="1"/>
  <c r="AD260" i="1"/>
  <c r="AF260" i="1" s="1"/>
  <c r="AG260" i="1" s="1"/>
  <c r="AH260" i="1" s="1"/>
  <c r="AG312" i="1"/>
  <c r="AH312" i="1" s="1"/>
  <c r="AC430" i="1"/>
  <c r="AD430" i="1"/>
  <c r="AB478" i="1"/>
  <c r="AC478" i="1"/>
  <c r="AD478" i="1"/>
  <c r="AB454" i="1"/>
  <c r="U474" i="1"/>
  <c r="AC474" i="1"/>
  <c r="AD474" i="1" s="1"/>
  <c r="AF474" i="1" s="1"/>
  <c r="U465" i="1"/>
  <c r="AB465" i="1"/>
  <c r="AC465" i="1"/>
  <c r="AD465" i="1"/>
  <c r="AF330" i="1"/>
  <c r="AG330" i="1"/>
  <c r="AH330" i="1" s="1"/>
  <c r="U380" i="1"/>
  <c r="AB380" i="1"/>
  <c r="AC380" i="1"/>
  <c r="AD380" i="1"/>
  <c r="U395" i="1"/>
  <c r="AF307" i="1"/>
  <c r="AF327" i="1"/>
  <c r="AB489" i="1"/>
  <c r="AF355" i="1"/>
  <c r="AB125" i="1"/>
  <c r="AC125" i="1"/>
  <c r="AD125" i="1" s="1"/>
  <c r="AF125" i="1" s="1"/>
  <c r="U200" i="1"/>
  <c r="U408" i="1"/>
  <c r="AC408" i="1"/>
  <c r="AD408" i="1" s="1"/>
  <c r="AG173" i="1"/>
  <c r="AH173" i="1" s="1"/>
  <c r="AF435" i="1"/>
  <c r="AG347" i="1"/>
  <c r="AH347" i="1"/>
  <c r="AF548" i="1"/>
  <c r="AG548" i="1" s="1"/>
  <c r="AH548" i="1" s="1"/>
  <c r="AF530" i="1"/>
  <c r="AG530" i="1" s="1"/>
  <c r="AH530" i="1" s="1"/>
  <c r="AG543" i="1"/>
  <c r="AH543" i="1"/>
  <c r="AG333" i="1"/>
  <c r="AH333" i="1" s="1"/>
  <c r="AG429" i="1"/>
  <c r="AH429" i="1" s="1"/>
  <c r="AF540" i="1"/>
  <c r="AG493" i="1"/>
  <c r="AH493" i="1" s="1"/>
  <c r="AF545" i="1"/>
  <c r="AF525" i="1"/>
  <c r="AG525" i="1" s="1"/>
  <c r="AH525" i="1" s="1"/>
  <c r="AF541" i="1"/>
  <c r="AG541" i="1"/>
  <c r="AH541" i="1" s="1"/>
  <c r="AF528" i="1"/>
  <c r="AG528" i="1"/>
  <c r="AH528" i="1"/>
  <c r="AF513" i="1"/>
  <c r="AF496" i="1"/>
  <c r="AG496" i="1"/>
  <c r="AH496" i="1" s="1"/>
  <c r="AF501" i="1"/>
  <c r="AG501" i="1" s="1"/>
  <c r="AH501" i="1" s="1"/>
  <c r="AF475" i="1"/>
  <c r="AG490" i="1"/>
  <c r="AH490" i="1" s="1"/>
  <c r="AF351" i="1"/>
  <c r="AF415" i="1"/>
  <c r="AG316" i="1"/>
  <c r="AH316" i="1" s="1"/>
  <c r="AF380" i="1"/>
  <c r="AG424" i="1"/>
  <c r="AH424" i="1" s="1"/>
  <c r="AF305" i="1"/>
  <c r="AG305" i="1" s="1"/>
  <c r="AH305" i="1" s="1"/>
  <c r="AG125" i="1"/>
  <c r="AH125" i="1" s="1"/>
  <c r="AF419" i="1"/>
  <c r="AF395" i="1"/>
  <c r="AG395" i="1"/>
  <c r="AH395" i="1" s="1"/>
  <c r="AF465" i="1"/>
  <c r="AG474" i="1"/>
  <c r="AH474" i="1" s="1"/>
  <c r="AG17" i="1"/>
  <c r="AH17" i="1" s="1"/>
  <c r="AF336" i="1"/>
  <c r="AF354" i="1"/>
  <c r="AG414" i="1"/>
  <c r="AH414" i="1" s="1"/>
  <c r="AF488" i="1"/>
  <c r="AG119" i="1"/>
  <c r="AH119" i="1" s="1"/>
  <c r="AF127" i="1"/>
  <c r="AG127" i="1"/>
  <c r="AH127" i="1" s="1"/>
  <c r="AF107" i="1"/>
  <c r="AG153" i="1"/>
  <c r="AH153" i="1" s="1"/>
  <c r="AG261" i="1"/>
  <c r="AH261" i="1" s="1"/>
  <c r="AF158" i="1"/>
  <c r="AG158" i="1" s="1"/>
  <c r="AH158" i="1" s="1"/>
  <c r="U162" i="1"/>
  <c r="AC162" i="1"/>
  <c r="AD162" i="1" s="1"/>
  <c r="AB162" i="1"/>
  <c r="AB236" i="1"/>
  <c r="AC236" i="1"/>
  <c r="AD236" i="1" s="1"/>
  <c r="AF236" i="1" s="1"/>
  <c r="U236" i="1"/>
  <c r="U303" i="1"/>
  <c r="AB303" i="1"/>
  <c r="AG39" i="1"/>
  <c r="AH39" i="1" s="1"/>
  <c r="AG175" i="1"/>
  <c r="AH175" i="1" s="1"/>
  <c r="AF33" i="1"/>
  <c r="AG129" i="1"/>
  <c r="AH129" i="1" s="1"/>
  <c r="AC75" i="1"/>
  <c r="AD75" i="1" s="1"/>
  <c r="AG75" i="1" s="1"/>
  <c r="AH75" i="1" s="1"/>
  <c r="AC28" i="1"/>
  <c r="AD28" i="1" s="1"/>
  <c r="AB28" i="1"/>
  <c r="U148" i="1"/>
  <c r="AB148" i="1"/>
  <c r="U192" i="1"/>
  <c r="AB192" i="1"/>
  <c r="AC192" i="1" s="1"/>
  <c r="AD192" i="1" s="1"/>
  <c r="AD72" i="1"/>
  <c r="U91" i="1"/>
  <c r="AG91" i="1" s="1"/>
  <c r="AH91" i="1" s="1"/>
  <c r="AG156" i="1"/>
  <c r="AH156" i="1" s="1"/>
  <c r="AG19" i="1"/>
  <c r="AH19" i="1"/>
  <c r="U77" i="1"/>
  <c r="AB203" i="1"/>
  <c r="U109" i="1"/>
  <c r="AC109" i="1"/>
  <c r="AD109" i="1" s="1"/>
  <c r="U298" i="1"/>
  <c r="AD298" i="1"/>
  <c r="U50" i="1"/>
  <c r="AB50" i="1"/>
  <c r="T300" i="1"/>
  <c r="AB300" i="1"/>
  <c r="U295" i="1"/>
  <c r="AG295" i="1" s="1"/>
  <c r="AH295" i="1" s="1"/>
  <c r="AC295" i="1"/>
  <c r="AD295" i="1" s="1"/>
  <c r="V292" i="1"/>
  <c r="T292" i="1"/>
  <c r="AA292" i="1"/>
  <c r="V169" i="1"/>
  <c r="T169" i="1"/>
  <c r="AC169" i="1" s="1"/>
  <c r="AD169" i="1" s="1"/>
  <c r="T167" i="1"/>
  <c r="U167" i="1" s="1"/>
  <c r="V167" i="1"/>
  <c r="V160" i="1"/>
  <c r="T160" i="1"/>
  <c r="U160" i="1" s="1"/>
  <c r="V152" i="1"/>
  <c r="T152" i="1"/>
  <c r="U152" i="1" s="1"/>
  <c r="T136" i="1"/>
  <c r="V136" i="1"/>
  <c r="AA112" i="1"/>
  <c r="AB112" i="1"/>
  <c r="AC112" i="1" s="1"/>
  <c r="AD112" i="1" s="1"/>
  <c r="AA98" i="1"/>
  <c r="AA96" i="1"/>
  <c r="AB96" i="1"/>
  <c r="AC96" i="1" s="1"/>
  <c r="AD96" i="1"/>
  <c r="AF96" i="1" s="1"/>
  <c r="AB82" i="1"/>
  <c r="AC82" i="1" s="1"/>
  <c r="T80" i="1"/>
  <c r="AC80" i="1" s="1"/>
  <c r="AD80" i="1" s="1"/>
  <c r="V80" i="1"/>
  <c r="AA49" i="1"/>
  <c r="AB49" i="1" s="1"/>
  <c r="AC49" i="1" s="1"/>
  <c r="AD49" i="1" s="1"/>
  <c r="V48" i="1"/>
  <c r="T48" i="1"/>
  <c r="AA45" i="1"/>
  <c r="AB45" i="1"/>
  <c r="AC45" i="1" s="1"/>
  <c r="AD45" i="1" s="1"/>
  <c r="V44" i="1"/>
  <c r="T44" i="1"/>
  <c r="V35" i="1"/>
  <c r="T35" i="1"/>
  <c r="T34" i="1"/>
  <c r="AB34" i="1"/>
  <c r="V13" i="1"/>
  <c r="T13" i="1"/>
  <c r="U13" i="1" s="1"/>
  <c r="U15" i="1"/>
  <c r="AC225" i="1"/>
  <c r="AD225" i="1"/>
  <c r="AF225" i="1" s="1"/>
  <c r="U119" i="1"/>
  <c r="AC147" i="1"/>
  <c r="AD147" i="1" s="1"/>
  <c r="AC306" i="1"/>
  <c r="AD306" i="1"/>
  <c r="AB109" i="1"/>
  <c r="AC212" i="1"/>
  <c r="AD212" i="1"/>
  <c r="AF212" i="1" s="1"/>
  <c r="AG212" i="1" s="1"/>
  <c r="AH212" i="1" s="1"/>
  <c r="U37" i="1"/>
  <c r="AB174" i="1"/>
  <c r="U307" i="1"/>
  <c r="AC278" i="1"/>
  <c r="AD278" i="1"/>
  <c r="AF278" i="1" s="1"/>
  <c r="AB307" i="1"/>
  <c r="AB103" i="1"/>
  <c r="AC103" i="1" s="1"/>
  <c r="AD103" i="1" s="1"/>
  <c r="AC37" i="1"/>
  <c r="AD37" i="1"/>
  <c r="AC270" i="1"/>
  <c r="AD270" i="1"/>
  <c r="AB295" i="1"/>
  <c r="AB215" i="1"/>
  <c r="AC215" i="1"/>
  <c r="AD215" i="1" s="1"/>
  <c r="AC50" i="1"/>
  <c r="AD50" i="1" s="1"/>
  <c r="AF50" i="1" s="1"/>
  <c r="U144" i="1"/>
  <c r="AB144" i="1"/>
  <c r="AB239" i="1"/>
  <c r="AC239" i="1" s="1"/>
  <c r="AD239" i="1" s="1"/>
  <c r="AC283" i="1"/>
  <c r="AD283" i="1" s="1"/>
  <c r="U25" i="1"/>
  <c r="AC25" i="1"/>
  <c r="AD25" i="1"/>
  <c r="U244" i="1"/>
  <c r="AC22" i="1"/>
  <c r="AD22" i="1"/>
  <c r="AG22" i="1" s="1"/>
  <c r="AH22" i="1" s="1"/>
  <c r="AB22" i="1"/>
  <c r="U234" i="1"/>
  <c r="U126" i="1"/>
  <c r="AB126" i="1"/>
  <c r="U250" i="1"/>
  <c r="T69" i="1"/>
  <c r="U87" i="1"/>
  <c r="AC87" i="1"/>
  <c r="AD87" i="1"/>
  <c r="AG87" i="1" s="1"/>
  <c r="AH87" i="1" s="1"/>
  <c r="T302" i="1"/>
  <c r="AB302" i="1" s="1"/>
  <c r="V302" i="1"/>
  <c r="T301" i="1"/>
  <c r="AB301" i="1"/>
  <c r="AA273" i="1"/>
  <c r="AA259" i="1"/>
  <c r="AB259" i="1" s="1"/>
  <c r="AC259" i="1" s="1"/>
  <c r="AD259" i="1" s="1"/>
  <c r="AA244" i="1"/>
  <c r="AB244" i="1" s="1"/>
  <c r="AC244" i="1" s="1"/>
  <c r="AD244" i="1" s="1"/>
  <c r="V235" i="1"/>
  <c r="T235" i="1"/>
  <c r="AB228" i="1"/>
  <c r="U228" i="1"/>
  <c r="U145" i="1"/>
  <c r="AG145" i="1" s="1"/>
  <c r="AH145" i="1" s="1"/>
  <c r="AC145" i="1"/>
  <c r="AD145" i="1"/>
  <c r="U142" i="1"/>
  <c r="U266" i="1"/>
  <c r="AC266" i="1"/>
  <c r="AD266" i="1"/>
  <c r="AG266" i="1" s="1"/>
  <c r="AH266" i="1" s="1"/>
  <c r="AG20" i="1"/>
  <c r="AH20" i="1" s="1"/>
  <c r="U75" i="1"/>
  <c r="AB75" i="1"/>
  <c r="U273" i="1"/>
  <c r="U108" i="1"/>
  <c r="AB108" i="1"/>
  <c r="AC108" i="1" s="1"/>
  <c r="AD108" i="1" s="1"/>
  <c r="AC164" i="1"/>
  <c r="AD164" i="1"/>
  <c r="U85" i="1"/>
  <c r="U197" i="1"/>
  <c r="AD82" i="1"/>
  <c r="AF82" i="1" s="1"/>
  <c r="U82" i="1"/>
  <c r="T296" i="1"/>
  <c r="U296" i="1" s="1"/>
  <c r="AA284" i="1"/>
  <c r="AB284" i="1" s="1"/>
  <c r="AC284" i="1" s="1"/>
  <c r="AD284" i="1" s="1"/>
  <c r="AB280" i="1"/>
  <c r="AC280" i="1"/>
  <c r="AD280" i="1"/>
  <c r="AF280" i="1" s="1"/>
  <c r="V221" i="1"/>
  <c r="T221" i="1"/>
  <c r="AA210" i="1"/>
  <c r="AB210" i="1" s="1"/>
  <c r="AC210" i="1" s="1"/>
  <c r="AD210" i="1" s="1"/>
  <c r="V209" i="1"/>
  <c r="T209" i="1"/>
  <c r="U181" i="1"/>
  <c r="AC181" i="1"/>
  <c r="AD181" i="1" s="1"/>
  <c r="AC228" i="1"/>
  <c r="AD228" i="1" s="1"/>
  <c r="AB145" i="1"/>
  <c r="AC166" i="1"/>
  <c r="AD166" i="1" s="1"/>
  <c r="AB188" i="1"/>
  <c r="AC188" i="1"/>
  <c r="AD188" i="1"/>
  <c r="AF188" i="1" s="1"/>
  <c r="AB298" i="1"/>
  <c r="AC262" i="1"/>
  <c r="AD262" i="1"/>
  <c r="AA101" i="1"/>
  <c r="AB101" i="1"/>
  <c r="AC101" i="1" s="1"/>
  <c r="AD101" i="1" s="1"/>
  <c r="AB273" i="1"/>
  <c r="AC273" i="1"/>
  <c r="AD273" i="1" s="1"/>
  <c r="AF273" i="1" s="1"/>
  <c r="AG56" i="1"/>
  <c r="AH56" i="1"/>
  <c r="AA159" i="1"/>
  <c r="AB159" i="1"/>
  <c r="AC159" i="1" s="1"/>
  <c r="AD159" i="1" s="1"/>
  <c r="U46" i="1"/>
  <c r="AC46" i="1"/>
  <c r="AD46" i="1" s="1"/>
  <c r="AC42" i="1"/>
  <c r="AD42" i="1" s="1"/>
  <c r="AF32" i="1"/>
  <c r="AG32" i="1" s="1"/>
  <c r="AH32" i="1" s="1"/>
  <c r="AB269" i="1"/>
  <c r="T143" i="1"/>
  <c r="AC143" i="1" s="1"/>
  <c r="AD143" i="1" s="1"/>
  <c r="U179" i="1"/>
  <c r="AB179" i="1"/>
  <c r="AC179" i="1" s="1"/>
  <c r="AD179" i="1" s="1"/>
  <c r="U251" i="1"/>
  <c r="U106" i="1"/>
  <c r="AB106" i="1"/>
  <c r="AC106" i="1"/>
  <c r="AD106" i="1" s="1"/>
  <c r="AB255" i="1"/>
  <c r="AC255" i="1" s="1"/>
  <c r="AD255" i="1" s="1"/>
  <c r="U130" i="1"/>
  <c r="AB130" i="1"/>
  <c r="AC24" i="1"/>
  <c r="AD24" i="1" s="1"/>
  <c r="AB24" i="1"/>
  <c r="V297" i="1"/>
  <c r="T297" i="1"/>
  <c r="AB297" i="1" s="1"/>
  <c r="T279" i="1"/>
  <c r="V279" i="1"/>
  <c r="V248" i="1"/>
  <c r="T248" i="1"/>
  <c r="U248" i="1" s="1"/>
  <c r="AC40" i="1"/>
  <c r="AD40" i="1"/>
  <c r="U18" i="1"/>
  <c r="AB18" i="1"/>
  <c r="AB33" i="1"/>
  <c r="AC53" i="1"/>
  <c r="AD53" i="1" s="1"/>
  <c r="AG53" i="1" s="1"/>
  <c r="AH53" i="1" s="1"/>
  <c r="U195" i="1"/>
  <c r="AB195" i="1"/>
  <c r="AC195" i="1" s="1"/>
  <c r="AD195" i="1" s="1"/>
  <c r="AA281" i="1"/>
  <c r="AA265" i="1"/>
  <c r="AB265" i="1" s="1"/>
  <c r="AC265" i="1" s="1"/>
  <c r="AD265" i="1" s="1"/>
  <c r="AA258" i="1"/>
  <c r="AB258" i="1"/>
  <c r="AC258" i="1"/>
  <c r="AD258" i="1" s="1"/>
  <c r="AF258" i="1" s="1"/>
  <c r="T254" i="1"/>
  <c r="V254" i="1"/>
  <c r="AA294" i="1"/>
  <c r="AB294" i="1"/>
  <c r="AC294" i="1" s="1"/>
  <c r="AD294" i="1" s="1"/>
  <c r="V286" i="1"/>
  <c r="T286" i="1"/>
  <c r="AB286" i="1" s="1"/>
  <c r="AC286" i="1" s="1"/>
  <c r="AD286" i="1" s="1"/>
  <c r="AB267" i="1"/>
  <c r="AC267" i="1"/>
  <c r="AD267" i="1" s="1"/>
  <c r="T256" i="1"/>
  <c r="AB256" i="1" s="1"/>
  <c r="AC256" i="1" s="1"/>
  <c r="AD256" i="1" s="1"/>
  <c r="AA250" i="1"/>
  <c r="AB250" i="1" s="1"/>
  <c r="AC250" i="1" s="1"/>
  <c r="AD250" i="1" s="1"/>
  <c r="AA249" i="1"/>
  <c r="AB249" i="1" s="1"/>
  <c r="AC249" i="1"/>
  <c r="AD249" i="1"/>
  <c r="AA225" i="1"/>
  <c r="AB225" i="1"/>
  <c r="AA216" i="1"/>
  <c r="AA214" i="1"/>
  <c r="V213" i="1"/>
  <c r="T213" i="1"/>
  <c r="AB213" i="1" s="1"/>
  <c r="AC213" i="1" s="1"/>
  <c r="AD213" i="1" s="1"/>
  <c r="AA204" i="1"/>
  <c r="AB204" i="1" s="1"/>
  <c r="AC204" i="1" s="1"/>
  <c r="AD204" i="1" s="1"/>
  <c r="V183" i="1"/>
  <c r="T183" i="1"/>
  <c r="AA181" i="1"/>
  <c r="AB181" i="1"/>
  <c r="AA289" i="1"/>
  <c r="AB289" i="1"/>
  <c r="AC289" i="1"/>
  <c r="AD289" i="1" s="1"/>
  <c r="V281" i="1"/>
  <c r="AE235" i="1"/>
  <c r="AA235" i="1"/>
  <c r="AA234" i="1"/>
  <c r="AB234" i="1"/>
  <c r="AC234" i="1" s="1"/>
  <c r="AD234" i="1" s="1"/>
  <c r="AE224" i="1"/>
  <c r="AA224" i="1"/>
  <c r="AB224" i="1" s="1"/>
  <c r="AC224" i="1" s="1"/>
  <c r="AD224" i="1" s="1"/>
  <c r="AA222" i="1"/>
  <c r="AB222" i="1"/>
  <c r="AC222" i="1"/>
  <c r="AD222" i="1"/>
  <c r="AA198" i="1"/>
  <c r="AB198" i="1" s="1"/>
  <c r="AC198" i="1" s="1"/>
  <c r="AD198" i="1" s="1"/>
  <c r="U95" i="1"/>
  <c r="AB95" i="1"/>
  <c r="AC95" i="1"/>
  <c r="AD95" i="1"/>
  <c r="AF95" i="1" s="1"/>
  <c r="V271" i="1"/>
  <c r="T271" i="1"/>
  <c r="V238" i="1"/>
  <c r="T238" i="1"/>
  <c r="U238" i="1" s="1"/>
  <c r="AA236" i="1"/>
  <c r="AA237" i="1"/>
  <c r="AB237" i="1"/>
  <c r="AC237" i="1"/>
  <c r="AD237" i="1"/>
  <c r="AF237" i="1" s="1"/>
  <c r="AA223" i="1"/>
  <c r="AB223" i="1"/>
  <c r="AC223" i="1" s="1"/>
  <c r="AD223" i="1" s="1"/>
  <c r="AA182" i="1"/>
  <c r="AB182" i="1" s="1"/>
  <c r="AC182" i="1" s="1"/>
  <c r="AD182" i="1" s="1"/>
  <c r="AA102" i="1"/>
  <c r="AB102" i="1" s="1"/>
  <c r="AC102" i="1" s="1"/>
  <c r="AD102" i="1" s="1"/>
  <c r="AA217" i="1"/>
  <c r="AB217" i="1"/>
  <c r="AC217" i="1" s="1"/>
  <c r="AD217" i="1" s="1"/>
  <c r="AA205" i="1"/>
  <c r="AB205" i="1"/>
  <c r="AC205" i="1" s="1"/>
  <c r="AD205" i="1" s="1"/>
  <c r="AA197" i="1"/>
  <c r="AB197" i="1" s="1"/>
  <c r="AC197" i="1" s="1"/>
  <c r="AD197" i="1" s="1"/>
  <c r="AA185" i="1"/>
  <c r="AB185" i="1"/>
  <c r="AC185" i="1"/>
  <c r="AD185" i="1" s="1"/>
  <c r="AF185" i="1" s="1"/>
  <c r="T146" i="1"/>
  <c r="V146" i="1"/>
  <c r="AA76" i="1"/>
  <c r="AB76" i="1"/>
  <c r="AC76" i="1" s="1"/>
  <c r="AD76" i="1" s="1"/>
  <c r="AA90" i="1"/>
  <c r="AA85" i="1"/>
  <c r="AB85" i="1" s="1"/>
  <c r="AC85" i="1" s="1"/>
  <c r="AD85" i="1" s="1"/>
  <c r="AA68" i="1"/>
  <c r="AB68" i="1"/>
  <c r="AC68" i="1" s="1"/>
  <c r="AD68" i="1" s="1"/>
  <c r="AB238" i="1"/>
  <c r="U256" i="1"/>
  <c r="AB248" i="1"/>
  <c r="U69" i="1"/>
  <c r="AF306" i="1"/>
  <c r="AG306" i="1"/>
  <c r="AH306" i="1" s="1"/>
  <c r="U213" i="1"/>
  <c r="AB235" i="1"/>
  <c r="AC235" i="1"/>
  <c r="AD235" i="1" s="1"/>
  <c r="U235" i="1"/>
  <c r="AB44" i="1"/>
  <c r="AC44" i="1"/>
  <c r="AD44" i="1"/>
  <c r="U44" i="1"/>
  <c r="AB152" i="1"/>
  <c r="AC152" i="1"/>
  <c r="AD152" i="1"/>
  <c r="AG192" i="1"/>
  <c r="AH192" i="1" s="1"/>
  <c r="AF192" i="1"/>
  <c r="U146" i="1"/>
  <c r="AC146" i="1"/>
  <c r="AD146" i="1" s="1"/>
  <c r="AB146" i="1"/>
  <c r="AF40" i="1"/>
  <c r="AG40" i="1" s="1"/>
  <c r="AH40" i="1" s="1"/>
  <c r="AC296" i="1"/>
  <c r="AD296" i="1" s="1"/>
  <c r="U301" i="1"/>
  <c r="AC301" i="1"/>
  <c r="AD301" i="1"/>
  <c r="AF301" i="1" s="1"/>
  <c r="AG301" i="1" s="1"/>
  <c r="AH301" i="1" s="1"/>
  <c r="AB13" i="1"/>
  <c r="AC13" i="1"/>
  <c r="AD13" i="1" s="1"/>
  <c r="U35" i="1"/>
  <c r="AB35" i="1"/>
  <c r="AC35" i="1"/>
  <c r="AD35" i="1"/>
  <c r="AF35" i="1" s="1"/>
  <c r="U169" i="1"/>
  <c r="AB169" i="1"/>
  <c r="U300" i="1"/>
  <c r="AC300" i="1"/>
  <c r="AD300" i="1" s="1"/>
  <c r="AC183" i="1"/>
  <c r="AD183" i="1" s="1"/>
  <c r="U183" i="1"/>
  <c r="AB183" i="1"/>
  <c r="AB254" i="1"/>
  <c r="U254" i="1"/>
  <c r="AC254" i="1"/>
  <c r="AD254" i="1"/>
  <c r="U297" i="1"/>
  <c r="AC297" i="1"/>
  <c r="AD297" i="1"/>
  <c r="AF228" i="1"/>
  <c r="AG228" i="1"/>
  <c r="AH228" i="1" s="1"/>
  <c r="AF266" i="1"/>
  <c r="AF145" i="1"/>
  <c r="AF22" i="1"/>
  <c r="U48" i="1"/>
  <c r="AB48" i="1"/>
  <c r="AC48" i="1"/>
  <c r="AD48" i="1"/>
  <c r="AB69" i="1"/>
  <c r="AC69" i="1" s="1"/>
  <c r="AD69" i="1" s="1"/>
  <c r="U136" i="1"/>
  <c r="AC136" i="1"/>
  <c r="AD136" i="1" s="1"/>
  <c r="AF295" i="1"/>
  <c r="AF75" i="1"/>
  <c r="AF262" i="1"/>
  <c r="AG262" i="1"/>
  <c r="AH262" i="1" s="1"/>
  <c r="U302" i="1"/>
  <c r="AF270" i="1"/>
  <c r="AG270" i="1"/>
  <c r="AH270" i="1" s="1"/>
  <c r="AG72" i="1"/>
  <c r="AH72" i="1" s="1"/>
  <c r="AF72" i="1"/>
  <c r="U271" i="1"/>
  <c r="AB271" i="1"/>
  <c r="AC271" i="1"/>
  <c r="AD271" i="1" s="1"/>
  <c r="AF53" i="1"/>
  <c r="U221" i="1"/>
  <c r="AB221" i="1"/>
  <c r="AC221" i="1"/>
  <c r="AD221" i="1" s="1"/>
  <c r="AF87" i="1"/>
  <c r="AF37" i="1"/>
  <c r="AG37" i="1"/>
  <c r="AH37" i="1" s="1"/>
  <c r="AC34" i="1"/>
  <c r="AD34" i="1"/>
  <c r="AF34" i="1" s="1"/>
  <c r="U34" i="1"/>
  <c r="U80" i="1"/>
  <c r="AB80" i="1"/>
  <c r="AC167" i="1"/>
  <c r="AD167" i="1"/>
  <c r="AF167" i="1" s="1"/>
  <c r="AC292" i="1"/>
  <c r="AD292" i="1" s="1"/>
  <c r="U292" i="1"/>
  <c r="AB292" i="1"/>
  <c r="AF298" i="1"/>
  <c r="AG298" i="1"/>
  <c r="AH298" i="1"/>
  <c r="AF162" i="1"/>
  <c r="AG162" i="1" s="1"/>
  <c r="AH162" i="1" s="1"/>
  <c r="AF44" i="1"/>
  <c r="AG44" i="1"/>
  <c r="AH44" i="1" s="1"/>
  <c r="AF152" i="1"/>
  <c r="AF254" i="1"/>
  <c r="AG254" i="1"/>
  <c r="AH254" i="1" s="1"/>
  <c r="AF198" i="1" l="1"/>
  <c r="AG198" i="1"/>
  <c r="AH198" i="1" s="1"/>
  <c r="AF80" i="1"/>
  <c r="AG80" i="1" s="1"/>
  <c r="AH80" i="1" s="1"/>
  <c r="AF166" i="1"/>
  <c r="AG166" i="1" s="1"/>
  <c r="AH166" i="1" s="1"/>
  <c r="AF417" i="1"/>
  <c r="AG417" i="1"/>
  <c r="AH417" i="1" s="1"/>
  <c r="AF13" i="1"/>
  <c r="AG13" i="1" s="1"/>
  <c r="AH13" i="1" s="1"/>
  <c r="AF76" i="1"/>
  <c r="AG76" i="1"/>
  <c r="AH76" i="1" s="1"/>
  <c r="AF204" i="1"/>
  <c r="AG204" i="1" s="1"/>
  <c r="AH204" i="1" s="1"/>
  <c r="AF159" i="1"/>
  <c r="AG159" i="1" s="1"/>
  <c r="AH159" i="1" s="1"/>
  <c r="AF83" i="1"/>
  <c r="AG83" i="1" s="1"/>
  <c r="AH83" i="1" s="1"/>
  <c r="AF296" i="1"/>
  <c r="AG296" i="1" s="1"/>
  <c r="AH296" i="1" s="1"/>
  <c r="AF68" i="1"/>
  <c r="AG68" i="1" s="1"/>
  <c r="AH68" i="1" s="1"/>
  <c r="AF102" i="1"/>
  <c r="AG102" i="1" s="1"/>
  <c r="AH102" i="1" s="1"/>
  <c r="AF234" i="1"/>
  <c r="AG234" i="1" s="1"/>
  <c r="AH234" i="1" s="1"/>
  <c r="AG267" i="1"/>
  <c r="AH267" i="1" s="1"/>
  <c r="AF267" i="1"/>
  <c r="AF106" i="1"/>
  <c r="AG106" i="1"/>
  <c r="AH106" i="1" s="1"/>
  <c r="AF244" i="1"/>
  <c r="AG244" i="1" s="1"/>
  <c r="AH244" i="1" s="1"/>
  <c r="AF426" i="1"/>
  <c r="AG426" i="1"/>
  <c r="AH426" i="1" s="1"/>
  <c r="AG67" i="1"/>
  <c r="AH67" i="1" s="1"/>
  <c r="AF67" i="1"/>
  <c r="AF379" i="1"/>
  <c r="AF18" i="1"/>
  <c r="AG18" i="1" s="1"/>
  <c r="AH18" i="1" s="1"/>
  <c r="AF182" i="1"/>
  <c r="AG182" i="1" s="1"/>
  <c r="AH182" i="1" s="1"/>
  <c r="AG169" i="1"/>
  <c r="AH169" i="1" s="1"/>
  <c r="AF169" i="1"/>
  <c r="AF313" i="1"/>
  <c r="AG313" i="1" s="1"/>
  <c r="AH313" i="1" s="1"/>
  <c r="AF23" i="1"/>
  <c r="AG23" i="1" s="1"/>
  <c r="AH23" i="1" s="1"/>
  <c r="AF193" i="1"/>
  <c r="AG193" i="1"/>
  <c r="AH193" i="1" s="1"/>
  <c r="AF199" i="1"/>
  <c r="AG199" i="1" s="1"/>
  <c r="AH199" i="1" s="1"/>
  <c r="AF484" i="1"/>
  <c r="AG484" i="1"/>
  <c r="AH484" i="1" s="1"/>
  <c r="AF60" i="1"/>
  <c r="AG60" i="1" s="1"/>
  <c r="AH60" i="1" s="1"/>
  <c r="AF504" i="1"/>
  <c r="AG504" i="1"/>
  <c r="AH504" i="1" s="1"/>
  <c r="AF438" i="1"/>
  <c r="AG438" i="1" s="1"/>
  <c r="AH438" i="1" s="1"/>
  <c r="AF21" i="1"/>
  <c r="AG21" i="1"/>
  <c r="AH21" i="1" s="1"/>
  <c r="AF174" i="1"/>
  <c r="AG174" i="1" s="1"/>
  <c r="AH174" i="1" s="1"/>
  <c r="AF227" i="1"/>
  <c r="AG227" i="1"/>
  <c r="AH227" i="1" s="1"/>
  <c r="AF200" i="1"/>
  <c r="AG200" i="1" s="1"/>
  <c r="AH200" i="1" s="1"/>
  <c r="AF440" i="1"/>
  <c r="AG440" i="1" s="1"/>
  <c r="AH440" i="1" s="1"/>
  <c r="AF165" i="1"/>
  <c r="AG165" i="1" s="1"/>
  <c r="AH165" i="1" s="1"/>
  <c r="AF374" i="1"/>
  <c r="AG374" i="1"/>
  <c r="AH374" i="1" s="1"/>
  <c r="AG366" i="1"/>
  <c r="AH366" i="1" s="1"/>
  <c r="AF366" i="1"/>
  <c r="AF247" i="1"/>
  <c r="AG247" i="1"/>
  <c r="AH247" i="1" s="1"/>
  <c r="AF111" i="1"/>
  <c r="AG111" i="1" s="1"/>
  <c r="AH111" i="1" s="1"/>
  <c r="AF42" i="1"/>
  <c r="AG42" i="1"/>
  <c r="AH42" i="1" s="1"/>
  <c r="AF183" i="1"/>
  <c r="AG183" i="1" s="1"/>
  <c r="AH183" i="1" s="1"/>
  <c r="AF286" i="1"/>
  <c r="AG286" i="1" s="1"/>
  <c r="AH286" i="1" s="1"/>
  <c r="AF300" i="1"/>
  <c r="AG300" i="1" s="1"/>
  <c r="AH300" i="1" s="1"/>
  <c r="AF265" i="1"/>
  <c r="AG265" i="1" s="1"/>
  <c r="AH265" i="1" s="1"/>
  <c r="AG45" i="1"/>
  <c r="AH45" i="1" s="1"/>
  <c r="AF45" i="1"/>
  <c r="AF500" i="1"/>
  <c r="AG500" i="1" s="1"/>
  <c r="AH500" i="1" s="1"/>
  <c r="AF365" i="1"/>
  <c r="AG365" i="1" s="1"/>
  <c r="AH365" i="1" s="1"/>
  <c r="AF399" i="1"/>
  <c r="AG399" i="1" s="1"/>
  <c r="AH399" i="1" s="1"/>
  <c r="AG547" i="1"/>
  <c r="AH547" i="1" s="1"/>
  <c r="AF547" i="1"/>
  <c r="AF549" i="1"/>
  <c r="AG549" i="1"/>
  <c r="AH549" i="1" s="1"/>
  <c r="AF246" i="1"/>
  <c r="AG246" i="1" s="1"/>
  <c r="AH246" i="1" s="1"/>
  <c r="AF59" i="1"/>
  <c r="AG59" i="1" s="1"/>
  <c r="AH59" i="1" s="1"/>
  <c r="AF271" i="1"/>
  <c r="AG271" i="1"/>
  <c r="AH271" i="1" s="1"/>
  <c r="AF210" i="1"/>
  <c r="AG210" i="1" s="1"/>
  <c r="AH210" i="1" s="1"/>
  <c r="AF85" i="1"/>
  <c r="AG85" i="1"/>
  <c r="AH85" i="1" s="1"/>
  <c r="AF101" i="1"/>
  <c r="AG101" i="1" s="1"/>
  <c r="AH101" i="1" s="1"/>
  <c r="AF103" i="1"/>
  <c r="AG103" i="1" s="1"/>
  <c r="AH103" i="1" s="1"/>
  <c r="AF146" i="1"/>
  <c r="AG146" i="1" s="1"/>
  <c r="AH146" i="1" s="1"/>
  <c r="AF215" i="1"/>
  <c r="AG215" i="1" s="1"/>
  <c r="AH215" i="1" s="1"/>
  <c r="AF205" i="1"/>
  <c r="AG205" i="1" s="1"/>
  <c r="AH205" i="1" s="1"/>
  <c r="AF24" i="1"/>
  <c r="AG24" i="1" s="1"/>
  <c r="AH24" i="1" s="1"/>
  <c r="AF28" i="1"/>
  <c r="AG28" i="1" s="1"/>
  <c r="AH28" i="1" s="1"/>
  <c r="AF340" i="1"/>
  <c r="AG340" i="1" s="1"/>
  <c r="AH340" i="1" s="1"/>
  <c r="AF221" i="1"/>
  <c r="AG221" i="1" s="1"/>
  <c r="AH221" i="1" s="1"/>
  <c r="AF136" i="1"/>
  <c r="AG136" i="1" s="1"/>
  <c r="AH136" i="1" s="1"/>
  <c r="AF213" i="1"/>
  <c r="AG213" i="1" s="1"/>
  <c r="AH213" i="1" s="1"/>
  <c r="AF217" i="1"/>
  <c r="AG217" i="1" s="1"/>
  <c r="AH217" i="1" s="1"/>
  <c r="AF211" i="1"/>
  <c r="AG211" i="1" s="1"/>
  <c r="AH211" i="1" s="1"/>
  <c r="AF406" i="1"/>
  <c r="AG406" i="1" s="1"/>
  <c r="AH406" i="1" s="1"/>
  <c r="AF338" i="1"/>
  <c r="AG338" i="1" s="1"/>
  <c r="AH338" i="1" s="1"/>
  <c r="AG519" i="1"/>
  <c r="AH519" i="1" s="1"/>
  <c r="AF519" i="1"/>
  <c r="AF177" i="1"/>
  <c r="AF259" i="1"/>
  <c r="AG259" i="1" s="1"/>
  <c r="AH259" i="1" s="1"/>
  <c r="AF292" i="1"/>
  <c r="AG292" i="1" s="1"/>
  <c r="AH292" i="1" s="1"/>
  <c r="AF223" i="1"/>
  <c r="AG223" i="1" s="1"/>
  <c r="AH223" i="1" s="1"/>
  <c r="AF46" i="1"/>
  <c r="AG46" i="1"/>
  <c r="AH46" i="1" s="1"/>
  <c r="AF197" i="1"/>
  <c r="AG197" i="1" s="1"/>
  <c r="AH197" i="1" s="1"/>
  <c r="AG25" i="1"/>
  <c r="AH25" i="1" s="1"/>
  <c r="AG294" i="1"/>
  <c r="AH294" i="1" s="1"/>
  <c r="AF294" i="1"/>
  <c r="AF179" i="1"/>
  <c r="AG179" i="1" s="1"/>
  <c r="AH179" i="1" s="1"/>
  <c r="AF289" i="1"/>
  <c r="AG289" i="1" s="1"/>
  <c r="AH289" i="1" s="1"/>
  <c r="AF195" i="1"/>
  <c r="AG195" i="1"/>
  <c r="AH195" i="1" s="1"/>
  <c r="AG181" i="1"/>
  <c r="AH181" i="1" s="1"/>
  <c r="AF181" i="1"/>
  <c r="AF224" i="1"/>
  <c r="AG224" i="1" s="1"/>
  <c r="AH224" i="1" s="1"/>
  <c r="AF250" i="1"/>
  <c r="AG250" i="1"/>
  <c r="AH250" i="1" s="1"/>
  <c r="AF143" i="1"/>
  <c r="AG143" i="1"/>
  <c r="AH143" i="1" s="1"/>
  <c r="AG147" i="1"/>
  <c r="AH147" i="1" s="1"/>
  <c r="AF147" i="1"/>
  <c r="AF109" i="1"/>
  <c r="AG109" i="1"/>
  <c r="AH109" i="1" s="1"/>
  <c r="AG69" i="1"/>
  <c r="AH69" i="1" s="1"/>
  <c r="AF69" i="1"/>
  <c r="AG152" i="1"/>
  <c r="AH152" i="1" s="1"/>
  <c r="AF235" i="1"/>
  <c r="AG235" i="1" s="1"/>
  <c r="AH235" i="1" s="1"/>
  <c r="AF256" i="1"/>
  <c r="AG256" i="1" s="1"/>
  <c r="AH256" i="1" s="1"/>
  <c r="AF255" i="1"/>
  <c r="AG255" i="1"/>
  <c r="AH255" i="1" s="1"/>
  <c r="AG284" i="1"/>
  <c r="AH284" i="1" s="1"/>
  <c r="AF284" i="1"/>
  <c r="AG108" i="1"/>
  <c r="AH108" i="1" s="1"/>
  <c r="AF108" i="1"/>
  <c r="AF239" i="1"/>
  <c r="AG239" i="1" s="1"/>
  <c r="AH239" i="1" s="1"/>
  <c r="AF49" i="1"/>
  <c r="AG49" i="1" s="1"/>
  <c r="AH49" i="1" s="1"/>
  <c r="AF112" i="1"/>
  <c r="AG112" i="1" s="1"/>
  <c r="AH112" i="1" s="1"/>
  <c r="AF502" i="1"/>
  <c r="AG502" i="1" s="1"/>
  <c r="AH502" i="1" s="1"/>
  <c r="AF529" i="1"/>
  <c r="AG529" i="1"/>
  <c r="AH529" i="1" s="1"/>
  <c r="AF113" i="1"/>
  <c r="AG113" i="1" s="1"/>
  <c r="AH113" i="1" s="1"/>
  <c r="AF120" i="1"/>
  <c r="AG120" i="1" s="1"/>
  <c r="AH120" i="1" s="1"/>
  <c r="AC546" i="1"/>
  <c r="AD546" i="1" s="1"/>
  <c r="AB546" i="1"/>
  <c r="U232" i="1"/>
  <c r="AB232" i="1"/>
  <c r="AC232" i="1" s="1"/>
  <c r="AD232" i="1" s="1"/>
  <c r="AB277" i="1"/>
  <c r="AC277" i="1" s="1"/>
  <c r="AD277" i="1" s="1"/>
  <c r="AG50" i="1"/>
  <c r="AH50" i="1" s="1"/>
  <c r="AF297" i="1"/>
  <c r="AG297" i="1" s="1"/>
  <c r="AH297" i="1" s="1"/>
  <c r="AF48" i="1"/>
  <c r="AG48" i="1" s="1"/>
  <c r="AH48" i="1" s="1"/>
  <c r="AB143" i="1"/>
  <c r="AG225" i="1"/>
  <c r="AH225" i="1" s="1"/>
  <c r="AF164" i="1"/>
  <c r="AG164" i="1" s="1"/>
  <c r="AH164" i="1" s="1"/>
  <c r="U279" i="1"/>
  <c r="U286" i="1"/>
  <c r="AF222" i="1"/>
  <c r="AG222" i="1" s="1"/>
  <c r="AH222" i="1" s="1"/>
  <c r="AG95" i="1"/>
  <c r="AH95" i="1" s="1"/>
  <c r="AG433" i="1"/>
  <c r="AH433" i="1" s="1"/>
  <c r="AG489" i="1"/>
  <c r="AH489" i="1" s="1"/>
  <c r="AG527" i="1"/>
  <c r="AH527" i="1" s="1"/>
  <c r="AG531" i="1"/>
  <c r="AH531" i="1" s="1"/>
  <c r="AF498" i="1"/>
  <c r="AG498" i="1"/>
  <c r="AH498" i="1" s="1"/>
  <c r="AF194" i="1"/>
  <c r="AG194" i="1" s="1"/>
  <c r="AH194" i="1" s="1"/>
  <c r="AG450" i="1"/>
  <c r="AH450" i="1" s="1"/>
  <c r="AG33" i="1"/>
  <c r="AH33" i="1" s="1"/>
  <c r="AG107" i="1"/>
  <c r="AH107" i="1" s="1"/>
  <c r="AB396" i="1"/>
  <c r="AF444" i="1"/>
  <c r="AG444" i="1" s="1"/>
  <c r="AH444" i="1" s="1"/>
  <c r="AB405" i="1"/>
  <c r="AC405" i="1"/>
  <c r="AD405" i="1" s="1"/>
  <c r="U422" i="1"/>
  <c r="AC422" i="1"/>
  <c r="AD422" i="1" s="1"/>
  <c r="U371" i="1"/>
  <c r="AB371" i="1"/>
  <c r="AG355" i="1"/>
  <c r="AH355" i="1" s="1"/>
  <c r="AC203" i="1"/>
  <c r="AD203" i="1" s="1"/>
  <c r="U203" i="1"/>
  <c r="AG167" i="1"/>
  <c r="AH167" i="1" s="1"/>
  <c r="AB167" i="1"/>
  <c r="U143" i="1"/>
  <c r="AC302" i="1"/>
  <c r="AD302" i="1" s="1"/>
  <c r="AB279" i="1"/>
  <c r="AC279" i="1" s="1"/>
  <c r="AD279" i="1" s="1"/>
  <c r="AG280" i="1"/>
  <c r="AH280" i="1" s="1"/>
  <c r="AC140" i="1"/>
  <c r="AD140" i="1" s="1"/>
  <c r="AB296" i="1"/>
  <c r="AG208" i="1"/>
  <c r="AH208" i="1" s="1"/>
  <c r="AG304" i="1"/>
  <c r="AH304" i="1" s="1"/>
  <c r="AF505" i="1"/>
  <c r="AG505" i="1" s="1"/>
  <c r="AH505" i="1" s="1"/>
  <c r="AF408" i="1"/>
  <c r="AG408" i="1"/>
  <c r="AH408" i="1" s="1"/>
  <c r="AG307" i="1"/>
  <c r="AH307" i="1" s="1"/>
  <c r="AF478" i="1"/>
  <c r="AG478" i="1" s="1"/>
  <c r="AH478" i="1" s="1"/>
  <c r="AB417" i="1"/>
  <c r="AG348" i="1"/>
  <c r="AH348" i="1" s="1"/>
  <c r="AG38" i="1"/>
  <c r="AH38" i="1" s="1"/>
  <c r="AC371" i="1"/>
  <c r="AD371" i="1" s="1"/>
  <c r="AG545" i="1"/>
  <c r="AH545" i="1" s="1"/>
  <c r="AG398" i="1"/>
  <c r="AH398" i="1" s="1"/>
  <c r="AF357" i="1"/>
  <c r="AG357" i="1" s="1"/>
  <c r="AH357" i="1" s="1"/>
  <c r="AF367" i="1"/>
  <c r="AG367" i="1" s="1"/>
  <c r="AH367" i="1" s="1"/>
  <c r="U165" i="1"/>
  <c r="AC206" i="1"/>
  <c r="AD206" i="1" s="1"/>
  <c r="AF393" i="1"/>
  <c r="AG393" i="1"/>
  <c r="AH393" i="1" s="1"/>
  <c r="AC36" i="1"/>
  <c r="AD36" i="1" s="1"/>
  <c r="AG437" i="1"/>
  <c r="AH437" i="1" s="1"/>
  <c r="U491" i="1"/>
  <c r="AB491" i="1"/>
  <c r="AC491" i="1"/>
  <c r="AD491" i="1" s="1"/>
  <c r="AG331" i="1"/>
  <c r="AH331" i="1" s="1"/>
  <c r="U313" i="1"/>
  <c r="AB313" i="1"/>
  <c r="AG26" i="1"/>
  <c r="AH26" i="1" s="1"/>
  <c r="U138" i="1"/>
  <c r="U206" i="1"/>
  <c r="AC495" i="1"/>
  <c r="AD495" i="1" s="1"/>
  <c r="U495" i="1"/>
  <c r="AB495" i="1"/>
  <c r="AB141" i="1"/>
  <c r="AC141" i="1"/>
  <c r="AD141" i="1" s="1"/>
  <c r="AF868" i="1"/>
  <c r="AG868" i="1" s="1"/>
  <c r="AH868" i="1" s="1"/>
  <c r="AG320" i="1"/>
  <c r="AH320" i="1" s="1"/>
  <c r="AF310" i="1"/>
  <c r="AG310" i="1" s="1"/>
  <c r="AH310" i="1" s="1"/>
  <c r="AF536" i="1"/>
  <c r="AG536" i="1"/>
  <c r="AH536" i="1" s="1"/>
  <c r="AG122" i="1"/>
  <c r="AH122" i="1" s="1"/>
  <c r="AG455" i="1"/>
  <c r="AH455" i="1" s="1"/>
  <c r="AF455" i="1"/>
  <c r="AF14" i="1"/>
  <c r="AG14" i="1" s="1"/>
  <c r="AH14" i="1" s="1"/>
  <c r="AF388" i="1"/>
  <c r="AG388" i="1" s="1"/>
  <c r="AH388" i="1" s="1"/>
  <c r="AG339" i="1"/>
  <c r="AH339" i="1" s="1"/>
  <c r="AG460" i="1"/>
  <c r="AH460" i="1" s="1"/>
  <c r="AG471" i="1"/>
  <c r="AH471" i="1" s="1"/>
  <c r="AG161" i="1"/>
  <c r="AH161" i="1" s="1"/>
  <c r="AF360" i="1"/>
  <c r="AG360" i="1"/>
  <c r="AH360" i="1" s="1"/>
  <c r="AG328" i="1"/>
  <c r="AH328" i="1" s="1"/>
  <c r="U476" i="1"/>
  <c r="AG476" i="1" s="1"/>
  <c r="AH476" i="1" s="1"/>
  <c r="AB476" i="1"/>
  <c r="AF409" i="1"/>
  <c r="AG409" i="1" s="1"/>
  <c r="AH409" i="1" s="1"/>
  <c r="AB334" i="1"/>
  <c r="AC334" i="1"/>
  <c r="AD334" i="1" s="1"/>
  <c r="U334" i="1"/>
  <c r="U332" i="1"/>
  <c r="AG332" i="1" s="1"/>
  <c r="AH332" i="1" s="1"/>
  <c r="AB332" i="1"/>
  <c r="AB99" i="1"/>
  <c r="AC99" i="1" s="1"/>
  <c r="AD99" i="1" s="1"/>
  <c r="U99" i="1"/>
  <c r="U230" i="1"/>
  <c r="AC230" i="1"/>
  <c r="AD230" i="1" s="1"/>
  <c r="AB514" i="1"/>
  <c r="AC514" i="1"/>
  <c r="AD514" i="1" s="1"/>
  <c r="AB459" i="1"/>
  <c r="AC459" i="1"/>
  <c r="AD459" i="1" s="1"/>
  <c r="U459" i="1"/>
  <c r="AG373" i="1"/>
  <c r="AH373" i="1" s="1"/>
  <c r="U100" i="1"/>
  <c r="AC100" i="1"/>
  <c r="AD100" i="1" s="1"/>
  <c r="AF508" i="1"/>
  <c r="AG508" i="1"/>
  <c r="AH508" i="1" s="1"/>
  <c r="U432" i="1"/>
  <c r="AG432" i="1" s="1"/>
  <c r="AH432" i="1" s="1"/>
  <c r="AB432" i="1"/>
  <c r="AC532" i="1"/>
  <c r="AD532" i="1" s="1"/>
  <c r="AB532" i="1"/>
  <c r="AC539" i="1"/>
  <c r="AD539" i="1" s="1"/>
  <c r="AB539" i="1"/>
  <c r="U172" i="1"/>
  <c r="AB172" i="1"/>
  <c r="AB164" i="1"/>
  <c r="U164" i="1"/>
  <c r="AF560" i="1"/>
  <c r="AG560" i="1" s="1"/>
  <c r="AH560" i="1" s="1"/>
  <c r="AF492" i="1"/>
  <c r="AG492" i="1" s="1"/>
  <c r="AH492" i="1" s="1"/>
  <c r="AF427" i="1"/>
  <c r="AG427" i="1"/>
  <c r="AH427" i="1" s="1"/>
  <c r="AF384" i="1"/>
  <c r="AG384" i="1" s="1"/>
  <c r="AH384" i="1" s="1"/>
  <c r="AG423" i="1"/>
  <c r="AH423" i="1" s="1"/>
  <c r="AG272" i="1"/>
  <c r="AH272" i="1" s="1"/>
  <c r="U401" i="1"/>
  <c r="AB401" i="1"/>
  <c r="AG81" i="1"/>
  <c r="AH81" i="1" s="1"/>
  <c r="AF349" i="1"/>
  <c r="AG349" i="1" s="1"/>
  <c r="AH349" i="1" s="1"/>
  <c r="AF446" i="1"/>
  <c r="AG446" i="1" s="1"/>
  <c r="AH446" i="1" s="1"/>
  <c r="U399" i="1"/>
  <c r="AB399" i="1"/>
  <c r="AG421" i="1"/>
  <c r="AH421" i="1" s="1"/>
  <c r="AG518" i="1"/>
  <c r="AH518" i="1" s="1"/>
  <c r="U310" i="1"/>
  <c r="AB310" i="1"/>
  <c r="U376" i="1"/>
  <c r="AB376" i="1"/>
  <c r="AC376" i="1"/>
  <c r="AD376" i="1" s="1"/>
  <c r="U66" i="1"/>
  <c r="AB66" i="1"/>
  <c r="AC66" i="1"/>
  <c r="AD66" i="1" s="1"/>
  <c r="U124" i="1"/>
  <c r="AB124" i="1"/>
  <c r="AC124" i="1"/>
  <c r="AD124" i="1" s="1"/>
  <c r="AB467" i="1"/>
  <c r="AC467" i="1"/>
  <c r="AD467" i="1" s="1"/>
  <c r="U526" i="1"/>
  <c r="AC526" i="1"/>
  <c r="AD526" i="1" s="1"/>
  <c r="U389" i="1"/>
  <c r="AC389" i="1"/>
  <c r="AD389" i="1" s="1"/>
  <c r="AC245" i="1"/>
  <c r="AD245" i="1" s="1"/>
  <c r="U245" i="1"/>
  <c r="AB353" i="1"/>
  <c r="AC353" i="1"/>
  <c r="AD353" i="1" s="1"/>
  <c r="U538" i="1"/>
  <c r="AB538" i="1"/>
  <c r="AC538" i="1"/>
  <c r="AD538" i="1" s="1"/>
  <c r="U472" i="1"/>
  <c r="AC472" i="1"/>
  <c r="AD472" i="1" s="1"/>
  <c r="AF462" i="1"/>
  <c r="AG462" i="1" s="1"/>
  <c r="AH462" i="1" s="1"/>
  <c r="U196" i="1"/>
  <c r="AB196" i="1"/>
  <c r="AF641" i="1"/>
  <c r="AG641" i="1"/>
  <c r="AH641" i="1" s="1"/>
  <c r="AF226" i="1"/>
  <c r="AG226" i="1" s="1"/>
  <c r="AH226" i="1" s="1"/>
  <c r="AG337" i="1"/>
  <c r="AH337" i="1" s="1"/>
  <c r="AG96" i="1"/>
  <c r="AH96" i="1" s="1"/>
  <c r="AF29" i="1"/>
  <c r="AG29" i="1" s="1"/>
  <c r="AH29" i="1" s="1"/>
  <c r="AF457" i="1"/>
  <c r="AG457" i="1"/>
  <c r="AH457" i="1" s="1"/>
  <c r="AF431" i="1"/>
  <c r="AG431" i="1" s="1"/>
  <c r="AH431" i="1" s="1"/>
  <c r="AF480" i="1"/>
  <c r="AG480" i="1" s="1"/>
  <c r="AH480" i="1" s="1"/>
  <c r="U361" i="1"/>
  <c r="AC361" i="1"/>
  <c r="AD361" i="1" s="1"/>
  <c r="AC343" i="1"/>
  <c r="AD343" i="1" s="1"/>
  <c r="U343" i="1"/>
  <c r="AG34" i="1"/>
  <c r="AH34" i="1" s="1"/>
  <c r="AF283" i="1"/>
  <c r="AG283" i="1" s="1"/>
  <c r="AH283" i="1" s="1"/>
  <c r="AF25" i="1"/>
  <c r="U209" i="1"/>
  <c r="AF249" i="1"/>
  <c r="AG249" i="1" s="1"/>
  <c r="AH249" i="1" s="1"/>
  <c r="AG278" i="1"/>
  <c r="AH278" i="1" s="1"/>
  <c r="AG82" i="1"/>
  <c r="AH82" i="1" s="1"/>
  <c r="AC142" i="1"/>
  <c r="AD142" i="1" s="1"/>
  <c r="AG116" i="1"/>
  <c r="AH116" i="1" s="1"/>
  <c r="AG126" i="1"/>
  <c r="AH126" i="1" s="1"/>
  <c r="AG148" i="1"/>
  <c r="AH148" i="1" s="1"/>
  <c r="AG291" i="1"/>
  <c r="AH291" i="1" s="1"/>
  <c r="AF154" i="1"/>
  <c r="AG154" i="1" s="1"/>
  <c r="AH154" i="1" s="1"/>
  <c r="AG191" i="1"/>
  <c r="AH191" i="1" s="1"/>
  <c r="AG84" i="1"/>
  <c r="AH84" i="1" s="1"/>
  <c r="AG243" i="1"/>
  <c r="AH243" i="1" s="1"/>
  <c r="AF477" i="1"/>
  <c r="AG477" i="1" s="1"/>
  <c r="AH477" i="1" s="1"/>
  <c r="AG377" i="1"/>
  <c r="AH377" i="1" s="1"/>
  <c r="AF527" i="1"/>
  <c r="AF240" i="1"/>
  <c r="AG240" i="1" s="1"/>
  <c r="AH240" i="1" s="1"/>
  <c r="AF423" i="1"/>
  <c r="AG488" i="1"/>
  <c r="AH488" i="1" s="1"/>
  <c r="AF453" i="1"/>
  <c r="AG453" i="1" s="1"/>
  <c r="AH453" i="1" s="1"/>
  <c r="AG322" i="1"/>
  <c r="AH322" i="1" s="1"/>
  <c r="AG171" i="1"/>
  <c r="AH171" i="1" s="1"/>
  <c r="AG540" i="1"/>
  <c r="AH540" i="1" s="1"/>
  <c r="AG336" i="1"/>
  <c r="AH336" i="1" s="1"/>
  <c r="AG378" i="1"/>
  <c r="AH378" i="1" s="1"/>
  <c r="AG449" i="1"/>
  <c r="AH449" i="1" s="1"/>
  <c r="AG299" i="1"/>
  <c r="AH299" i="1" s="1"/>
  <c r="AG31" i="1"/>
  <c r="AH31" i="1" s="1"/>
  <c r="AB57" i="1"/>
  <c r="AC57" i="1" s="1"/>
  <c r="AD57" i="1" s="1"/>
  <c r="U57" i="1"/>
  <c r="AC138" i="1"/>
  <c r="AD138" i="1" s="1"/>
  <c r="U430" i="1"/>
  <c r="AB430" i="1"/>
  <c r="AB391" i="1"/>
  <c r="U391" i="1"/>
  <c r="AC391" i="1"/>
  <c r="AD391" i="1" s="1"/>
  <c r="AG375" i="1"/>
  <c r="AH375" i="1" s="1"/>
  <c r="AG363" i="1"/>
  <c r="AH363" i="1" s="1"/>
  <c r="AG327" i="1"/>
  <c r="AH327" i="1" s="1"/>
  <c r="U288" i="1"/>
  <c r="AB268" i="1"/>
  <c r="AC268" i="1" s="1"/>
  <c r="AD268" i="1" s="1"/>
  <c r="U268" i="1"/>
  <c r="AC482" i="1"/>
  <c r="AD482" i="1" s="1"/>
  <c r="AB482" i="1"/>
  <c r="U482" i="1"/>
  <c r="U184" i="1"/>
  <c r="AB184" i="1"/>
  <c r="AC184" i="1" s="1"/>
  <c r="AD184" i="1" s="1"/>
  <c r="AG397" i="1"/>
  <c r="AH397" i="1" s="1"/>
  <c r="AG435" i="1"/>
  <c r="AH435" i="1" s="1"/>
  <c r="AF149" i="1"/>
  <c r="AG149" i="1" s="1"/>
  <c r="AH149" i="1" s="1"/>
  <c r="AG533" i="1"/>
  <c r="AH533" i="1" s="1"/>
  <c r="AG123" i="1"/>
  <c r="AH123" i="1" s="1"/>
  <c r="AG35" i="1"/>
  <c r="AH35" i="1" s="1"/>
  <c r="AC160" i="1"/>
  <c r="AD160" i="1" s="1"/>
  <c r="AG185" i="1"/>
  <c r="AH185" i="1" s="1"/>
  <c r="AG258" i="1"/>
  <c r="AH258" i="1" s="1"/>
  <c r="AC248" i="1"/>
  <c r="AD248" i="1" s="1"/>
  <c r="AG273" i="1"/>
  <c r="AH273" i="1" s="1"/>
  <c r="AC269" i="1"/>
  <c r="AD269" i="1" s="1"/>
  <c r="AG483" i="1"/>
  <c r="AH483" i="1" s="1"/>
  <c r="AG410" i="1"/>
  <c r="AH410" i="1" s="1"/>
  <c r="AG466" i="1"/>
  <c r="AH466" i="1" s="1"/>
  <c r="AG387" i="1"/>
  <c r="AH387" i="1" s="1"/>
  <c r="AG499" i="1"/>
  <c r="AH499" i="1" s="1"/>
  <c r="AG510" i="1"/>
  <c r="AH510" i="1" s="1"/>
  <c r="AF507" i="1"/>
  <c r="AG507" i="1" s="1"/>
  <c r="AH507" i="1" s="1"/>
  <c r="AG315" i="1"/>
  <c r="AH315" i="1" s="1"/>
  <c r="AG380" i="1"/>
  <c r="AH380" i="1" s="1"/>
  <c r="AG321" i="1"/>
  <c r="AH321" i="1" s="1"/>
  <c r="AF436" i="1"/>
  <c r="AG436" i="1" s="1"/>
  <c r="AH436" i="1" s="1"/>
  <c r="AF412" i="1"/>
  <c r="AG412" i="1" s="1"/>
  <c r="AH412" i="1" s="1"/>
  <c r="AG163" i="1"/>
  <c r="AH163" i="1" s="1"/>
  <c r="AG415" i="1"/>
  <c r="AH415" i="1" s="1"/>
  <c r="AG513" i="1"/>
  <c r="AH513" i="1" s="1"/>
  <c r="AB355" i="1"/>
  <c r="AG461" i="1"/>
  <c r="AH461" i="1" s="1"/>
  <c r="AG390" i="1"/>
  <c r="AH390" i="1" s="1"/>
  <c r="AB549" i="1"/>
  <c r="AF58" i="1"/>
  <c r="AG58" i="1" s="1"/>
  <c r="AH58" i="1" s="1"/>
  <c r="AF442" i="1"/>
  <c r="AG442" i="1" s="1"/>
  <c r="AH442" i="1" s="1"/>
  <c r="AG178" i="1"/>
  <c r="AH178" i="1" s="1"/>
  <c r="AG402" i="1"/>
  <c r="AH402" i="1" s="1"/>
  <c r="AG428" i="1"/>
  <c r="AH428" i="1" s="1"/>
  <c r="AG41" i="1"/>
  <c r="AH41" i="1" s="1"/>
  <c r="AG79" i="1"/>
  <c r="AH79" i="1" s="1"/>
  <c r="AG456" i="1"/>
  <c r="AH456" i="1" s="1"/>
  <c r="AC172" i="1"/>
  <c r="AD172" i="1" s="1"/>
  <c r="AF369" i="1"/>
  <c r="AG369" i="1"/>
  <c r="AH369" i="1" s="1"/>
  <c r="AF497" i="1"/>
  <c r="AG497" i="1" s="1"/>
  <c r="AH497" i="1" s="1"/>
  <c r="U133" i="1"/>
  <c r="AG133" i="1" s="1"/>
  <c r="AH133" i="1" s="1"/>
  <c r="AB133" i="1"/>
  <c r="AB165" i="1"/>
  <c r="U363" i="1"/>
  <c r="AB363" i="1"/>
  <c r="AC176" i="1"/>
  <c r="AD176" i="1" s="1"/>
  <c r="U176" i="1"/>
  <c r="AB89" i="1"/>
  <c r="AC89" i="1" s="1"/>
  <c r="AD89" i="1" s="1"/>
  <c r="AF523" i="1"/>
  <c r="AG523" i="1" s="1"/>
  <c r="AH523" i="1" s="1"/>
  <c r="AF537" i="1"/>
  <c r="AG537" i="1"/>
  <c r="AH537" i="1" s="1"/>
  <c r="AC54" i="1"/>
  <c r="AD54" i="1" s="1"/>
  <c r="U359" i="1"/>
  <c r="AC359" i="1"/>
  <c r="AD359" i="1" s="1"/>
  <c r="U233" i="1"/>
  <c r="AB233" i="1"/>
  <c r="AC233" i="1" s="1"/>
  <c r="AD233" i="1" s="1"/>
  <c r="AF15" i="1"/>
  <c r="AG15" i="1" s="1"/>
  <c r="AH15" i="1" s="1"/>
  <c r="AF401" i="1"/>
  <c r="AG401" i="1" s="1"/>
  <c r="AH401" i="1" s="1"/>
  <c r="AG188" i="1"/>
  <c r="AH188" i="1" s="1"/>
  <c r="AG236" i="1"/>
  <c r="AH236" i="1" s="1"/>
  <c r="AG309" i="1"/>
  <c r="AH309" i="1" s="1"/>
  <c r="AB160" i="1"/>
  <c r="AF397" i="1"/>
  <c r="AF434" i="1"/>
  <c r="AG434" i="1" s="1"/>
  <c r="AH434" i="1" s="1"/>
  <c r="AF452" i="1"/>
  <c r="AG452" i="1" s="1"/>
  <c r="AH452" i="1" s="1"/>
  <c r="AF430" i="1"/>
  <c r="AG430" i="1" s="1"/>
  <c r="AH430" i="1" s="1"/>
  <c r="AF370" i="1"/>
  <c r="AG370" i="1" s="1"/>
  <c r="AH370" i="1" s="1"/>
  <c r="AF170" i="1"/>
  <c r="AG170" i="1"/>
  <c r="AH170" i="1" s="1"/>
  <c r="U479" i="1"/>
  <c r="AB479" i="1"/>
  <c r="AC479" i="1"/>
  <c r="AD479" i="1" s="1"/>
  <c r="U487" i="1"/>
  <c r="AG487" i="1" s="1"/>
  <c r="AH487" i="1" s="1"/>
  <c r="AB487" i="1"/>
  <c r="AF118" i="1"/>
  <c r="AG118" i="1"/>
  <c r="AH118" i="1" s="1"/>
  <c r="AG237" i="1"/>
  <c r="AH237" i="1" s="1"/>
  <c r="AC238" i="1"/>
  <c r="AD238" i="1" s="1"/>
  <c r="AB98" i="1"/>
  <c r="AC98" i="1" s="1"/>
  <c r="AD98" i="1" s="1"/>
  <c r="AF396" i="1"/>
  <c r="AG396" i="1" s="1"/>
  <c r="AH396" i="1" s="1"/>
  <c r="AF489" i="1"/>
  <c r="AG416" i="1"/>
  <c r="AH416" i="1" s="1"/>
  <c r="AF531" i="1"/>
  <c r="AG465" i="1"/>
  <c r="AH465" i="1" s="1"/>
  <c r="AC454" i="1"/>
  <c r="AD454" i="1" s="1"/>
  <c r="AF394" i="1"/>
  <c r="AG394" i="1" s="1"/>
  <c r="AH394" i="1" s="1"/>
  <c r="AF131" i="1"/>
  <c r="AG131" i="1" s="1"/>
  <c r="AH131" i="1" s="1"/>
  <c r="AB526" i="1"/>
  <c r="AC509" i="1"/>
  <c r="AD509" i="1" s="1"/>
  <c r="AG368" i="1"/>
  <c r="AH368" i="1" s="1"/>
  <c r="AG542" i="1"/>
  <c r="AH542" i="1" s="1"/>
  <c r="AC346" i="1"/>
  <c r="AD346" i="1" s="1"/>
  <c r="AG383" i="1"/>
  <c r="AH383" i="1" s="1"/>
  <c r="AG524" i="1"/>
  <c r="AH524" i="1" s="1"/>
  <c r="AG144" i="1"/>
  <c r="AH144" i="1" s="1"/>
  <c r="AG335" i="1"/>
  <c r="AH335" i="1" s="1"/>
  <c r="AB472" i="1"/>
  <c r="AC196" i="1"/>
  <c r="AD196" i="1" s="1"/>
  <c r="AB140" i="1"/>
  <c r="AG464" i="1"/>
  <c r="AH464" i="1" s="1"/>
  <c r="AG155" i="1"/>
  <c r="AH155" i="1" s="1"/>
  <c r="AG150" i="1"/>
  <c r="AH150" i="1" s="1"/>
  <c r="AG73" i="1"/>
  <c r="AH73" i="1" s="1"/>
  <c r="AF448" i="1"/>
  <c r="AG448" i="1" s="1"/>
  <c r="AH448" i="1" s="1"/>
  <c r="U358" i="1"/>
  <c r="AB358" i="1"/>
  <c r="AC358" i="1"/>
  <c r="AD358" i="1" s="1"/>
  <c r="AF51" i="1"/>
  <c r="AG51" i="1"/>
  <c r="AH51" i="1" s="1"/>
  <c r="U506" i="1"/>
  <c r="AC506" i="1"/>
  <c r="AD506" i="1" s="1"/>
  <c r="AG345" i="1"/>
  <c r="AH345" i="1" s="1"/>
  <c r="U90" i="1"/>
  <c r="AB90" i="1"/>
  <c r="AC90" i="1" s="1"/>
  <c r="AD90" i="1" s="1"/>
  <c r="U355" i="1"/>
  <c r="AC520" i="1"/>
  <c r="AD520" i="1" s="1"/>
  <c r="AB520" i="1"/>
  <c r="U407" i="1"/>
  <c r="AB407" i="1"/>
  <c r="AC407" i="1"/>
  <c r="AD407" i="1" s="1"/>
  <c r="U202" i="1"/>
  <c r="AB202" i="1"/>
  <c r="AC202" i="1" s="1"/>
  <c r="AD202" i="1" s="1"/>
  <c r="U36" i="1"/>
  <c r="U74" i="1"/>
  <c r="AB74" i="1"/>
  <c r="AC74" i="1" s="1"/>
  <c r="AD74" i="1" s="1"/>
  <c r="U241" i="1"/>
  <c r="AF936" i="1"/>
  <c r="AG936" i="1"/>
  <c r="AH936" i="1" s="1"/>
  <c r="U94" i="1"/>
  <c r="AC64" i="1"/>
  <c r="AD64" i="1" s="1"/>
  <c r="U560" i="1"/>
  <c r="AB560" i="1"/>
  <c r="AC583" i="1"/>
  <c r="AD583" i="1" s="1"/>
  <c r="AB583" i="1"/>
  <c r="U583" i="1"/>
  <c r="AF862" i="1"/>
  <c r="AG862" i="1"/>
  <c r="AH862" i="1" s="1"/>
  <c r="U617" i="1"/>
  <c r="AC617" i="1"/>
  <c r="AD617" i="1" s="1"/>
  <c r="AB617" i="1"/>
  <c r="T983" i="1"/>
  <c r="V983" i="1"/>
  <c r="AC207" i="1"/>
  <c r="AD207" i="1" s="1"/>
  <c r="AC469" i="1"/>
  <c r="AD469" i="1" s="1"/>
  <c r="U517" i="1"/>
  <c r="AG517" i="1" s="1"/>
  <c r="AH517" i="1" s="1"/>
  <c r="AC218" i="1"/>
  <c r="AD218" i="1" s="1"/>
  <c r="AB218" i="1"/>
  <c r="AB63" i="1"/>
  <c r="AC63" i="1" s="1"/>
  <c r="AD63" i="1" s="1"/>
  <c r="AB404" i="1"/>
  <c r="AB219" i="1"/>
  <c r="AC219" i="1" s="1"/>
  <c r="AD219" i="1" s="1"/>
  <c r="AF805" i="1"/>
  <c r="AG805" i="1" s="1"/>
  <c r="AH805" i="1" s="1"/>
  <c r="AF938" i="1"/>
  <c r="AG938" i="1" s="1"/>
  <c r="AH938" i="1" s="1"/>
  <c r="AG930" i="1"/>
  <c r="AH930" i="1" s="1"/>
  <c r="AF817" i="1"/>
  <c r="AG817" i="1" s="1"/>
  <c r="AH817" i="1" s="1"/>
  <c r="AF876" i="1"/>
  <c r="AG876" i="1" s="1"/>
  <c r="AH876" i="1" s="1"/>
  <c r="AF811" i="1"/>
  <c r="AG811" i="1" s="1"/>
  <c r="AH811" i="1" s="1"/>
  <c r="AB796" i="1"/>
  <c r="U796" i="1"/>
  <c r="AC796" i="1"/>
  <c r="AD796" i="1" s="1"/>
  <c r="AB469" i="1"/>
  <c r="AC575" i="1"/>
  <c r="AD575" i="1" s="1"/>
  <c r="U575" i="1"/>
  <c r="AB575" i="1"/>
  <c r="AG582" i="1"/>
  <c r="AH582" i="1" s="1"/>
  <c r="AF871" i="1"/>
  <c r="AG871" i="1" s="1"/>
  <c r="AH871" i="1" s="1"/>
  <c r="AF874" i="1"/>
  <c r="AG874" i="1" s="1"/>
  <c r="AH874" i="1" s="1"/>
  <c r="AF860" i="1"/>
  <c r="AG860" i="1"/>
  <c r="AH860" i="1" s="1"/>
  <c r="AF621" i="1"/>
  <c r="AG621" i="1" s="1"/>
  <c r="AH621" i="1" s="1"/>
  <c r="AC554" i="1"/>
  <c r="AD554" i="1" s="1"/>
  <c r="U554" i="1"/>
  <c r="AB554" i="1"/>
  <c r="AF619" i="1"/>
  <c r="AG619" i="1" s="1"/>
  <c r="AH619" i="1" s="1"/>
  <c r="AG999" i="1"/>
  <c r="AH999" i="1" s="1"/>
  <c r="U409" i="1"/>
  <c r="AB341" i="1"/>
  <c r="AC341" i="1"/>
  <c r="AD341" i="1" s="1"/>
  <c r="U341" i="1"/>
  <c r="AF586" i="1"/>
  <c r="AG586" i="1" s="1"/>
  <c r="AH586" i="1" s="1"/>
  <c r="AG570" i="1"/>
  <c r="AH570" i="1" s="1"/>
  <c r="AF861" i="1"/>
  <c r="AF927" i="1"/>
  <c r="AG927" i="1" s="1"/>
  <c r="AH927" i="1" s="1"/>
  <c r="AG928" i="1"/>
  <c r="AH928" i="1" s="1"/>
  <c r="AF928" i="1"/>
  <c r="AF606" i="1"/>
  <c r="AB944" i="1"/>
  <c r="U944" i="1"/>
  <c r="AC944" i="1"/>
  <c r="AD944" i="1" s="1"/>
  <c r="AF544" i="1"/>
  <c r="AG544" i="1" s="1"/>
  <c r="AH544" i="1" s="1"/>
  <c r="AC55" i="1"/>
  <c r="AD55" i="1" s="1"/>
  <c r="AG157" i="1"/>
  <c r="AH157" i="1" s="1"/>
  <c r="AB345" i="1"/>
  <c r="AC485" i="1"/>
  <c r="AD485" i="1" s="1"/>
  <c r="U485" i="1"/>
  <c r="U168" i="1"/>
  <c r="AG168" i="1" s="1"/>
  <c r="AH168" i="1" s="1"/>
  <c r="U186" i="1"/>
  <c r="AF946" i="1"/>
  <c r="AG946" i="1" s="1"/>
  <c r="AH946" i="1" s="1"/>
  <c r="AG916" i="1"/>
  <c r="AH916" i="1" s="1"/>
  <c r="AF798" i="1"/>
  <c r="AG798" i="1" s="1"/>
  <c r="AH798" i="1" s="1"/>
  <c r="AG656" i="1"/>
  <c r="AH656" i="1" s="1"/>
  <c r="AF694" i="1"/>
  <c r="AG694" i="1"/>
  <c r="AH694" i="1" s="1"/>
  <c r="AF723" i="1"/>
  <c r="AG723" i="1"/>
  <c r="AH723" i="1" s="1"/>
  <c r="AB161" i="1"/>
  <c r="AG522" i="1"/>
  <c r="AH522" i="1" s="1"/>
  <c r="U379" i="1"/>
  <c r="AG379" i="1" s="1"/>
  <c r="AH379" i="1" s="1"/>
  <c r="AB379" i="1"/>
  <c r="AB352" i="1"/>
  <c r="AC352" i="1"/>
  <c r="AD352" i="1" s="1"/>
  <c r="AB440" i="1"/>
  <c r="AB201" i="1"/>
  <c r="AC201" i="1" s="1"/>
  <c r="AD201" i="1" s="1"/>
  <c r="U201" i="1"/>
  <c r="AF582" i="1"/>
  <c r="AF577" i="1"/>
  <c r="AG577" i="1"/>
  <c r="AH577" i="1" s="1"/>
  <c r="AF580" i="1"/>
  <c r="AG580" i="1" s="1"/>
  <c r="AH580" i="1" s="1"/>
  <c r="U559" i="1"/>
  <c r="AB559" i="1"/>
  <c r="AF566" i="1"/>
  <c r="AG566" i="1" s="1"/>
  <c r="AH566" i="1" s="1"/>
  <c r="AB574" i="1"/>
  <c r="AC574" i="1"/>
  <c r="AD574" i="1" s="1"/>
  <c r="U574" i="1"/>
  <c r="U581" i="1"/>
  <c r="AB581" i="1"/>
  <c r="AC581" i="1"/>
  <c r="AD581" i="1" s="1"/>
  <c r="AG565" i="1"/>
  <c r="AH565" i="1" s="1"/>
  <c r="AG960" i="1"/>
  <c r="AH960" i="1" s="1"/>
  <c r="AG880" i="1"/>
  <c r="AH880" i="1" s="1"/>
  <c r="AF844" i="1"/>
  <c r="AG844" i="1"/>
  <c r="AH844" i="1" s="1"/>
  <c r="AF795" i="1"/>
  <c r="AG795" i="1"/>
  <c r="AH795" i="1" s="1"/>
  <c r="AG568" i="1"/>
  <c r="AH568" i="1" s="1"/>
  <c r="AF568" i="1"/>
  <c r="AF579" i="1"/>
  <c r="AG579" i="1" s="1"/>
  <c r="AH579" i="1" s="1"/>
  <c r="AF726" i="1"/>
  <c r="AG726" i="1"/>
  <c r="AH726" i="1" s="1"/>
  <c r="AG121" i="1"/>
  <c r="AH121" i="1" s="1"/>
  <c r="AC180" i="1"/>
  <c r="AD180" i="1" s="1"/>
  <c r="AB180" i="1"/>
  <c r="U180" i="1"/>
  <c r="U55" i="1"/>
  <c r="U64" i="1"/>
  <c r="U177" i="1"/>
  <c r="AG177" i="1" s="1"/>
  <c r="AH177" i="1" s="1"/>
  <c r="AB177" i="1"/>
  <c r="AF567" i="1"/>
  <c r="AG567" i="1" s="1"/>
  <c r="AH567" i="1" s="1"/>
  <c r="AG552" i="1"/>
  <c r="AH552" i="1" s="1"/>
  <c r="AC559" i="1"/>
  <c r="AD559" i="1" s="1"/>
  <c r="AF565" i="1"/>
  <c r="AG810" i="1"/>
  <c r="AH810" i="1" s="1"/>
  <c r="AG845" i="1"/>
  <c r="AH845" i="1" s="1"/>
  <c r="AF939" i="1"/>
  <c r="AG939" i="1"/>
  <c r="AH939" i="1" s="1"/>
  <c r="AF590" i="1"/>
  <c r="AG590" i="1"/>
  <c r="AH590" i="1" s="1"/>
  <c r="AF904" i="1"/>
  <c r="AG904" i="1" s="1"/>
  <c r="AH904" i="1" s="1"/>
  <c r="AG979" i="1"/>
  <c r="AH979" i="1" s="1"/>
  <c r="AF814" i="1"/>
  <c r="AG814" i="1"/>
  <c r="AH814" i="1" s="1"/>
  <c r="AF663" i="1"/>
  <c r="AG642" i="1"/>
  <c r="AH642" i="1" s="1"/>
  <c r="AF642" i="1"/>
  <c r="AF571" i="1"/>
  <c r="AG571" i="1" s="1"/>
  <c r="AH571" i="1" s="1"/>
  <c r="AG914" i="1"/>
  <c r="AH914" i="1" s="1"/>
  <c r="AG933" i="1"/>
  <c r="AH933" i="1" s="1"/>
  <c r="AG587" i="1"/>
  <c r="AH587" i="1" s="1"/>
  <c r="AF587" i="1"/>
  <c r="AF865" i="1"/>
  <c r="AG865" i="1"/>
  <c r="AH865" i="1" s="1"/>
  <c r="AF859" i="1"/>
  <c r="AG859" i="1"/>
  <c r="AH859" i="1" s="1"/>
  <c r="AF957" i="1"/>
  <c r="AG957" i="1"/>
  <c r="AH957" i="1" s="1"/>
  <c r="AG910" i="1"/>
  <c r="AH910" i="1" s="1"/>
  <c r="AG912" i="1"/>
  <c r="AH912" i="1" s="1"/>
  <c r="AG852" i="1"/>
  <c r="AH852" i="1" s="1"/>
  <c r="AF614" i="1"/>
  <c r="AG614" i="1"/>
  <c r="AH614" i="1" s="1"/>
  <c r="AF787" i="1"/>
  <c r="AG787" i="1"/>
  <c r="AH787" i="1" s="1"/>
  <c r="AF722" i="1"/>
  <c r="AG722" i="1" s="1"/>
  <c r="AH722" i="1" s="1"/>
  <c r="U903" i="1"/>
  <c r="AC903" i="1"/>
  <c r="AD903" i="1" s="1"/>
  <c r="AB903" i="1"/>
  <c r="AF994" i="1"/>
  <c r="AG994" i="1"/>
  <c r="AH994" i="1" s="1"/>
  <c r="AG684" i="1"/>
  <c r="AH684" i="1" s="1"/>
  <c r="AF744" i="1"/>
  <c r="AG744" i="1" s="1"/>
  <c r="AH744" i="1" s="1"/>
  <c r="AF784" i="1"/>
  <c r="AG784" i="1" s="1"/>
  <c r="AH784" i="1" s="1"/>
  <c r="U774" i="1"/>
  <c r="AB774" i="1"/>
  <c r="AC774" i="1"/>
  <c r="AD774" i="1" s="1"/>
  <c r="U619" i="1"/>
  <c r="AB619" i="1"/>
  <c r="AB1000" i="1"/>
  <c r="U1000" i="1"/>
  <c r="AC1000" i="1"/>
  <c r="AD1000" i="1" s="1"/>
  <c r="AF961" i="1"/>
  <c r="AG961" i="1" s="1"/>
  <c r="AH961" i="1" s="1"/>
  <c r="AF736" i="1"/>
  <c r="AG736" i="1" s="1"/>
  <c r="AH736" i="1" s="1"/>
  <c r="AC738" i="1"/>
  <c r="AD738" i="1" s="1"/>
  <c r="AB738" i="1"/>
  <c r="U738" i="1"/>
  <c r="U676" i="1"/>
  <c r="AB676" i="1"/>
  <c r="AC676" i="1"/>
  <c r="AD676" i="1" s="1"/>
  <c r="AC626" i="1"/>
  <c r="AD626" i="1" s="1"/>
  <c r="U626" i="1"/>
  <c r="AB974" i="1"/>
  <c r="AC974" i="1"/>
  <c r="AD974" i="1" s="1"/>
  <c r="V958" i="1"/>
  <c r="T958" i="1"/>
  <c r="AF712" i="1"/>
  <c r="AG712" i="1"/>
  <c r="AH712" i="1" s="1"/>
  <c r="U883" i="1"/>
  <c r="AB883" i="1"/>
  <c r="U905" i="1"/>
  <c r="AC905" i="1"/>
  <c r="AD905" i="1" s="1"/>
  <c r="AF608" i="1"/>
  <c r="AG608" i="1" s="1"/>
  <c r="AH608" i="1" s="1"/>
  <c r="AB730" i="1"/>
  <c r="U730" i="1"/>
  <c r="AC730" i="1"/>
  <c r="AD730" i="1" s="1"/>
  <c r="AB708" i="1"/>
  <c r="U708" i="1"/>
  <c r="AC708" i="1"/>
  <c r="AD708" i="1" s="1"/>
  <c r="AF970" i="1"/>
  <c r="AG970" i="1" s="1"/>
  <c r="AH970" i="1" s="1"/>
  <c r="U985" i="1"/>
  <c r="AB985" i="1"/>
  <c r="AC985" i="1"/>
  <c r="AD985" i="1" s="1"/>
  <c r="AB963" i="1"/>
  <c r="AF968" i="1"/>
  <c r="AG968" i="1"/>
  <c r="AH968" i="1" s="1"/>
  <c r="AB856" i="1"/>
  <c r="AC856" i="1"/>
  <c r="AD856" i="1" s="1"/>
  <c r="U856" i="1"/>
  <c r="AF973" i="1"/>
  <c r="AG973" i="1"/>
  <c r="AH973" i="1" s="1"/>
  <c r="AC781" i="1"/>
  <c r="AD781" i="1" s="1"/>
  <c r="U781" i="1"/>
  <c r="AF977" i="1"/>
  <c r="AG977" i="1" s="1"/>
  <c r="AH977" i="1" s="1"/>
  <c r="AC511" i="1"/>
  <c r="AD511" i="1" s="1"/>
  <c r="AF923" i="1"/>
  <c r="AG923" i="1"/>
  <c r="AH923" i="1" s="1"/>
  <c r="AF800" i="1"/>
  <c r="AG800" i="1" s="1"/>
  <c r="AH800" i="1" s="1"/>
  <c r="AG604" i="1"/>
  <c r="AH604" i="1" s="1"/>
  <c r="AF604" i="1"/>
  <c r="AF705" i="1"/>
  <c r="AG705" i="1"/>
  <c r="AH705" i="1" s="1"/>
  <c r="AB781" i="1"/>
  <c r="AG645" i="1"/>
  <c r="AH645" i="1" s="1"/>
  <c r="AB817" i="1"/>
  <c r="U817" i="1"/>
  <c r="AC935" i="1"/>
  <c r="AD935" i="1" s="1"/>
  <c r="AB935" i="1"/>
  <c r="AB874" i="1"/>
  <c r="U557" i="1"/>
  <c r="AC557" i="1"/>
  <c r="AD557" i="1" s="1"/>
  <c r="AC691" i="1"/>
  <c r="AD691" i="1" s="1"/>
  <c r="AB691" i="1"/>
  <c r="U691" i="1"/>
  <c r="U606" i="1"/>
  <c r="AG606" i="1" s="1"/>
  <c r="AH606" i="1" s="1"/>
  <c r="AF752" i="1"/>
  <c r="AG752" i="1" s="1"/>
  <c r="AH752" i="1" s="1"/>
  <c r="AF785" i="1"/>
  <c r="AG785" i="1"/>
  <c r="AH785" i="1" s="1"/>
  <c r="AF729" i="1"/>
  <c r="AG729" i="1"/>
  <c r="AH729" i="1" s="1"/>
  <c r="AF989" i="1"/>
  <c r="AG989" i="1"/>
  <c r="AH989" i="1" s="1"/>
  <c r="T998" i="1"/>
  <c r="V998" i="1"/>
  <c r="U988" i="1"/>
  <c r="AC988" i="1"/>
  <c r="AD988" i="1" s="1"/>
  <c r="AB988" i="1"/>
  <c r="AB61" i="1"/>
  <c r="AC61" i="1" s="1"/>
  <c r="AD61" i="1" s="1"/>
  <c r="U61" i="1"/>
  <c r="AF578" i="1"/>
  <c r="AG578" i="1"/>
  <c r="AH578" i="1" s="1"/>
  <c r="AF550" i="1"/>
  <c r="AG550" i="1" s="1"/>
  <c r="AH550" i="1" s="1"/>
  <c r="AG893" i="1"/>
  <c r="AH893" i="1" s="1"/>
  <c r="U861" i="1"/>
  <c r="AG861" i="1" s="1"/>
  <c r="AH861" i="1" s="1"/>
  <c r="AF822" i="1"/>
  <c r="AG822" i="1" s="1"/>
  <c r="AH822" i="1" s="1"/>
  <c r="AG896" i="1"/>
  <c r="AH896" i="1" s="1"/>
  <c r="AF646" i="1"/>
  <c r="AG646" i="1" s="1"/>
  <c r="AH646" i="1" s="1"/>
  <c r="AF657" i="1"/>
  <c r="AG657" i="1" s="1"/>
  <c r="AH657" i="1" s="1"/>
  <c r="AG714" i="1"/>
  <c r="AH714" i="1" s="1"/>
  <c r="AF715" i="1"/>
  <c r="AG715" i="1"/>
  <c r="AH715" i="1" s="1"/>
  <c r="AC797" i="1"/>
  <c r="AD797" i="1" s="1"/>
  <c r="U797" i="1"/>
  <c r="AB835" i="1"/>
  <c r="U835" i="1"/>
  <c r="AC835" i="1"/>
  <c r="AD835" i="1" s="1"/>
  <c r="AB839" i="1"/>
  <c r="U839" i="1"/>
  <c r="AF843" i="1"/>
  <c r="AG843" i="1"/>
  <c r="AH843" i="1" s="1"/>
  <c r="AC853" i="1"/>
  <c r="AD853" i="1" s="1"/>
  <c r="U853" i="1"/>
  <c r="U857" i="1"/>
  <c r="AC857" i="1"/>
  <c r="AD857" i="1" s="1"/>
  <c r="AB592" i="1"/>
  <c r="U592" i="1"/>
  <c r="AC592" i="1"/>
  <c r="AD592" i="1" s="1"/>
  <c r="AB626" i="1"/>
  <c r="AF644" i="1"/>
  <c r="AG644" i="1" s="1"/>
  <c r="AH644" i="1" s="1"/>
  <c r="AF596" i="1"/>
  <c r="AG596" i="1"/>
  <c r="AH596" i="1" s="1"/>
  <c r="U616" i="1"/>
  <c r="AC616" i="1"/>
  <c r="AD616" i="1" s="1"/>
  <c r="AC599" i="1"/>
  <c r="AD599" i="1" s="1"/>
  <c r="AB599" i="1"/>
  <c r="AF771" i="1"/>
  <c r="AG771" i="1"/>
  <c r="AH771" i="1" s="1"/>
  <c r="U612" i="1"/>
  <c r="AC612" i="1"/>
  <c r="AD612" i="1" s="1"/>
  <c r="AB612" i="1"/>
  <c r="AB287" i="1"/>
  <c r="AC287" i="1"/>
  <c r="AD287" i="1" s="1"/>
  <c r="AG665" i="1"/>
  <c r="AH665" i="1" s="1"/>
  <c r="AF839" i="1"/>
  <c r="AG839" i="1" s="1"/>
  <c r="AH839" i="1" s="1"/>
  <c r="AC883" i="1"/>
  <c r="AD883" i="1" s="1"/>
  <c r="AF792" i="1"/>
  <c r="AG792" i="1" s="1"/>
  <c r="AH792" i="1" s="1"/>
  <c r="AF611" i="1"/>
  <c r="AG611" i="1"/>
  <c r="AH611" i="1" s="1"/>
  <c r="AF697" i="1"/>
  <c r="AG697" i="1"/>
  <c r="AH697" i="1" s="1"/>
  <c r="AG703" i="1"/>
  <c r="AH703" i="1" s="1"/>
  <c r="AF703" i="1"/>
  <c r="AG742" i="1"/>
  <c r="AH742" i="1" s="1"/>
  <c r="AB818" i="1"/>
  <c r="AC818" i="1"/>
  <c r="AD818" i="1" s="1"/>
  <c r="AC675" i="1"/>
  <c r="AD675" i="1" s="1"/>
  <c r="U675" i="1"/>
  <c r="AC698" i="1"/>
  <c r="AD698" i="1" s="1"/>
  <c r="U698" i="1"/>
  <c r="AB698" i="1"/>
  <c r="AF741" i="1"/>
  <c r="AG741" i="1" s="1"/>
  <c r="AH741" i="1" s="1"/>
  <c r="AC627" i="1"/>
  <c r="AD627" i="1" s="1"/>
  <c r="U627" i="1"/>
  <c r="AB627" i="1"/>
  <c r="AG638" i="1"/>
  <c r="AH638" i="1" s="1"/>
  <c r="AF638" i="1"/>
  <c r="U672" i="1"/>
  <c r="AC672" i="1"/>
  <c r="AD672" i="1" s="1"/>
  <c r="AB672" i="1"/>
  <c r="AF765" i="1"/>
  <c r="AG765" i="1" s="1"/>
  <c r="AH765" i="1" s="1"/>
  <c r="AB663" i="1"/>
  <c r="U663" i="1"/>
  <c r="AG663" i="1" s="1"/>
  <c r="AH663" i="1" s="1"/>
  <c r="U934" i="1"/>
  <c r="AC934" i="1"/>
  <c r="AD934" i="1" s="1"/>
  <c r="AF918" i="1"/>
  <c r="AG918" i="1"/>
  <c r="AH918" i="1" s="1"/>
  <c r="AF889" i="1"/>
  <c r="AG889" i="1" s="1"/>
  <c r="AH889" i="1" s="1"/>
  <c r="AG591" i="1"/>
  <c r="AH591" i="1" s="1"/>
  <c r="AG799" i="1"/>
  <c r="AH799" i="1" s="1"/>
  <c r="AF799" i="1"/>
  <c r="AG901" i="1"/>
  <c r="AH901" i="1" s="1"/>
  <c r="AF828" i="1"/>
  <c r="AG828" i="1"/>
  <c r="AH828" i="1" s="1"/>
  <c r="AF602" i="1"/>
  <c r="AG602" i="1"/>
  <c r="AH602" i="1" s="1"/>
  <c r="AF658" i="1"/>
  <c r="AG658" i="1"/>
  <c r="AH658" i="1" s="1"/>
  <c r="AC589" i="1"/>
  <c r="AD589" i="1" s="1"/>
  <c r="AB589" i="1"/>
  <c r="U589" i="1"/>
  <c r="AF673" i="1"/>
  <c r="AG673" i="1"/>
  <c r="AH673" i="1" s="1"/>
  <c r="AF679" i="1"/>
  <c r="AG679" i="1"/>
  <c r="AH679" i="1" s="1"/>
  <c r="AB553" i="1"/>
  <c r="AC553" i="1"/>
  <c r="AD553" i="1" s="1"/>
  <c r="AF734" i="1"/>
  <c r="AG734" i="1"/>
  <c r="AH734" i="1" s="1"/>
  <c r="AF659" i="1"/>
  <c r="AG659" i="1"/>
  <c r="AH659" i="1" s="1"/>
  <c r="U671" i="1"/>
  <c r="AB671" i="1"/>
  <c r="AC671" i="1"/>
  <c r="AD671" i="1" s="1"/>
  <c r="AB713" i="1"/>
  <c r="U713" i="1"/>
  <c r="AC713" i="1"/>
  <c r="AD713" i="1" s="1"/>
  <c r="AB771" i="1"/>
  <c r="U771" i="1"/>
  <c r="AB996" i="1"/>
  <c r="AF783" i="1"/>
  <c r="AG783" i="1"/>
  <c r="AH783" i="1" s="1"/>
  <c r="AF813" i="1"/>
  <c r="AG813" i="1"/>
  <c r="AH813" i="1" s="1"/>
  <c r="AF841" i="1"/>
  <c r="AG841" i="1"/>
  <c r="AH841" i="1" s="1"/>
  <c r="AG692" i="1"/>
  <c r="AH692" i="1" s="1"/>
  <c r="AF842" i="1"/>
  <c r="AG842" i="1" s="1"/>
  <c r="AH842" i="1" s="1"/>
  <c r="AG622" i="1"/>
  <c r="AH622" i="1" s="1"/>
  <c r="AF670" i="1"/>
  <c r="U801" i="1"/>
  <c r="AC801" i="1"/>
  <c r="AD801" i="1" s="1"/>
  <c r="AC947" i="1"/>
  <c r="AD947" i="1" s="1"/>
  <c r="U947" i="1"/>
  <c r="AB947" i="1"/>
  <c r="AB831" i="1"/>
  <c r="U831" i="1"/>
  <c r="AC831" i="1"/>
  <c r="AD831" i="1" s="1"/>
  <c r="AB849" i="1"/>
  <c r="AC849" i="1"/>
  <c r="AD849" i="1" s="1"/>
  <c r="AF595" i="1"/>
  <c r="AG595" i="1"/>
  <c r="AH595" i="1" s="1"/>
  <c r="AC631" i="1"/>
  <c r="AD631" i="1" s="1"/>
  <c r="U631" i="1"/>
  <c r="AB631" i="1"/>
  <c r="AB662" i="1"/>
  <c r="AC662" i="1"/>
  <c r="AD662" i="1" s="1"/>
  <c r="U662" i="1"/>
  <c r="U772" i="1"/>
  <c r="AC772" i="1"/>
  <c r="AD772" i="1" s="1"/>
  <c r="AB772" i="1"/>
  <c r="U784" i="1"/>
  <c r="AB784" i="1"/>
  <c r="AC984" i="1"/>
  <c r="AD984" i="1" s="1"/>
  <c r="AB984" i="1"/>
  <c r="AC696" i="1"/>
  <c r="AD696" i="1" s="1"/>
  <c r="AB696" i="1"/>
  <c r="U634" i="1"/>
  <c r="AB634" i="1"/>
  <c r="AC634" i="1"/>
  <c r="AD634" i="1" s="1"/>
  <c r="U997" i="1"/>
  <c r="AC997" i="1"/>
  <c r="AD997" i="1" s="1"/>
  <c r="AB997" i="1"/>
  <c r="AB991" i="1"/>
  <c r="U991" i="1"/>
  <c r="AC991" i="1"/>
  <c r="AD991" i="1" s="1"/>
  <c r="AB945" i="1"/>
  <c r="AG925" i="1"/>
  <c r="AH925" i="1" s="1"/>
  <c r="AF907" i="1"/>
  <c r="AG907" i="1"/>
  <c r="AH907" i="1" s="1"/>
  <c r="AF892" i="1"/>
  <c r="AG892" i="1"/>
  <c r="AH892" i="1" s="1"/>
  <c r="AF949" i="1"/>
  <c r="AG949" i="1"/>
  <c r="AH949" i="1" s="1"/>
  <c r="AF633" i="1"/>
  <c r="AG633" i="1" s="1"/>
  <c r="AH633" i="1" s="1"/>
  <c r="AG906" i="1"/>
  <c r="AH906" i="1" s="1"/>
  <c r="AG891" i="1"/>
  <c r="AH891" i="1" s="1"/>
  <c r="AF790" i="1"/>
  <c r="AG790" i="1" s="1"/>
  <c r="AH790" i="1" s="1"/>
  <c r="AF872" i="1"/>
  <c r="AG872" i="1" s="1"/>
  <c r="AH872" i="1" s="1"/>
  <c r="AF850" i="1"/>
  <c r="AG850" i="1" s="1"/>
  <c r="AH850" i="1" s="1"/>
  <c r="AF667" i="1"/>
  <c r="AG667" i="1"/>
  <c r="AH667" i="1" s="1"/>
  <c r="AB900" i="1"/>
  <c r="AC900" i="1"/>
  <c r="AD900" i="1" s="1"/>
  <c r="AC911" i="1"/>
  <c r="AD911" i="1" s="1"/>
  <c r="U911" i="1"/>
  <c r="AB911" i="1"/>
  <c r="AC941" i="1"/>
  <c r="AD941" i="1" s="1"/>
  <c r="AB941" i="1"/>
  <c r="U941" i="1"/>
  <c r="AF720" i="1"/>
  <c r="AG720" i="1"/>
  <c r="AH720" i="1" s="1"/>
  <c r="AC836" i="1"/>
  <c r="AD836" i="1" s="1"/>
  <c r="AB836" i="1"/>
  <c r="AF724" i="1"/>
  <c r="AG724" i="1" s="1"/>
  <c r="AH724" i="1" s="1"/>
  <c r="AF620" i="1"/>
  <c r="AG620" i="1"/>
  <c r="AH620" i="1" s="1"/>
  <c r="AB635" i="1"/>
  <c r="U635" i="1"/>
  <c r="AC635" i="1"/>
  <c r="AD635" i="1" s="1"/>
  <c r="AC666" i="1"/>
  <c r="AD666" i="1" s="1"/>
  <c r="U666" i="1"/>
  <c r="AB666" i="1"/>
  <c r="AB682" i="1"/>
  <c r="U682" i="1"/>
  <c r="AG682" i="1" s="1"/>
  <c r="AH682" i="1" s="1"/>
  <c r="AB654" i="1"/>
  <c r="U654" i="1"/>
  <c r="AG654" i="1" s="1"/>
  <c r="AH654" i="1" s="1"/>
  <c r="AG747" i="1"/>
  <c r="AH747" i="1" s="1"/>
  <c r="AF776" i="1"/>
  <c r="AG776" i="1" s="1"/>
  <c r="AH776" i="1" s="1"/>
  <c r="AB990" i="1"/>
  <c r="AC990" i="1"/>
  <c r="AD990" i="1" s="1"/>
  <c r="U644" i="1"/>
  <c r="AB644" i="1"/>
  <c r="V993" i="1"/>
  <c r="T993" i="1"/>
  <c r="AG875" i="1"/>
  <c r="AH875" i="1" s="1"/>
  <c r="AF875" i="1"/>
  <c r="AF833" i="1"/>
  <c r="AG833" i="1" s="1"/>
  <c r="AH833" i="1" s="1"/>
  <c r="AG840" i="1"/>
  <c r="AH840" i="1" s="1"/>
  <c r="AF840" i="1"/>
  <c r="AF648" i="1"/>
  <c r="AG648" i="1" s="1"/>
  <c r="AH648" i="1" s="1"/>
  <c r="AF674" i="1"/>
  <c r="AG674" i="1" s="1"/>
  <c r="AH674" i="1" s="1"/>
  <c r="AF711" i="1"/>
  <c r="AG711" i="1" s="1"/>
  <c r="AH711" i="1" s="1"/>
  <c r="U886" i="1"/>
  <c r="AC886" i="1"/>
  <c r="AD886" i="1" s="1"/>
  <c r="AB886" i="1"/>
  <c r="AF733" i="1"/>
  <c r="AG733" i="1" s="1"/>
  <c r="AH733" i="1" s="1"/>
  <c r="AB825" i="1"/>
  <c r="U733" i="1"/>
  <c r="AB733" i="1"/>
  <c r="U697" i="1"/>
  <c r="AB697" i="1"/>
  <c r="R996" i="1"/>
  <c r="S996" i="1" s="1"/>
  <c r="V954" i="1"/>
  <c r="T954" i="1"/>
  <c r="AF950" i="1"/>
  <c r="AG950" i="1" s="1"/>
  <c r="AH950" i="1" s="1"/>
  <c r="AB925" i="1"/>
  <c r="AG680" i="1"/>
  <c r="AH680" i="1" s="1"/>
  <c r="AF615" i="1"/>
  <c r="AG615" i="1"/>
  <c r="AH615" i="1" s="1"/>
  <c r="U687" i="1"/>
  <c r="AG687" i="1" s="1"/>
  <c r="AH687" i="1" s="1"/>
  <c r="AB687" i="1"/>
  <c r="T996" i="1"/>
  <c r="V996" i="1"/>
  <c r="V963" i="1"/>
  <c r="T963" i="1"/>
  <c r="T945" i="1"/>
  <c r="V945" i="1"/>
  <c r="V913" i="1"/>
  <c r="T913" i="1"/>
  <c r="R908" i="1"/>
  <c r="S908" i="1" s="1"/>
  <c r="R894" i="1"/>
  <c r="S894" i="1" s="1"/>
  <c r="AB884" i="1"/>
  <c r="T873" i="1"/>
  <c r="V873" i="1"/>
  <c r="AB934" i="1"/>
  <c r="V920" i="1"/>
  <c r="T920" i="1"/>
  <c r="AB920" i="1" s="1"/>
  <c r="T915" i="1"/>
  <c r="V915" i="1"/>
  <c r="V858" i="1"/>
  <c r="T858" i="1"/>
  <c r="V851" i="1"/>
  <c r="T851" i="1"/>
  <c r="T826" i="1"/>
  <c r="AB826" i="1"/>
  <c r="AG761" i="1"/>
  <c r="AH761" i="1" s="1"/>
  <c r="AC975" i="1"/>
  <c r="AD975" i="1" s="1"/>
  <c r="AB975" i="1"/>
  <c r="V943" i="1"/>
  <c r="T943" i="1"/>
  <c r="V917" i="1"/>
  <c r="T917" i="1"/>
  <c r="V902" i="1"/>
  <c r="T902" i="1"/>
  <c r="R890" i="1"/>
  <c r="S890" i="1" s="1"/>
  <c r="R887" i="1"/>
  <c r="S887" i="1" s="1"/>
  <c r="AB851" i="1"/>
  <c r="T830" i="1"/>
  <c r="AB898" i="1"/>
  <c r="V890" i="1"/>
  <c r="T890" i="1"/>
  <c r="T924" i="1"/>
  <c r="T951" i="1"/>
  <c r="AB951" i="1" s="1"/>
  <c r="AB643" i="1"/>
  <c r="U636" i="1"/>
  <c r="AB636" i="1"/>
  <c r="AC636" i="1"/>
  <c r="AD636" i="1" s="1"/>
  <c r="AB763" i="1"/>
  <c r="U763" i="1"/>
  <c r="AG763" i="1" s="1"/>
  <c r="AH763" i="1" s="1"/>
  <c r="AC773" i="1"/>
  <c r="AD773" i="1" s="1"/>
  <c r="AC735" i="1"/>
  <c r="AD735" i="1" s="1"/>
  <c r="U735" i="1"/>
  <c r="AC728" i="1"/>
  <c r="AD728" i="1" s="1"/>
  <c r="U728" i="1"/>
  <c r="AC967" i="1"/>
  <c r="AD967" i="1" s="1"/>
  <c r="U967" i="1"/>
  <c r="AB967" i="1"/>
  <c r="U629" i="1"/>
  <c r="AB629" i="1"/>
  <c r="AC629" i="1"/>
  <c r="AD629" i="1" s="1"/>
  <c r="V989" i="1"/>
  <c r="V978" i="1"/>
  <c r="T978" i="1"/>
  <c r="R922" i="1"/>
  <c r="S922" i="1" s="1"/>
  <c r="R904" i="1"/>
  <c r="S904" i="1" s="1"/>
  <c r="AB890" i="1"/>
  <c r="T887" i="1"/>
  <c r="V887" i="1"/>
  <c r="V879" i="1"/>
  <c r="T879" i="1"/>
  <c r="AB843" i="1"/>
  <c r="AB834" i="1"/>
  <c r="AC764" i="1"/>
  <c r="AD764" i="1" s="1"/>
  <c r="AB764" i="1"/>
  <c r="T937" i="1"/>
  <c r="AB918" i="1"/>
  <c r="AB875" i="1"/>
  <c r="T898" i="1"/>
  <c r="AG603" i="1"/>
  <c r="AH603" i="1" s="1"/>
  <c r="AC707" i="1"/>
  <c r="AD707" i="1" s="1"/>
  <c r="AB707" i="1"/>
  <c r="AB718" i="1"/>
  <c r="AC718" i="1"/>
  <c r="AD718" i="1" s="1"/>
  <c r="AC594" i="1"/>
  <c r="AD594" i="1" s="1"/>
  <c r="U594" i="1"/>
  <c r="AF739" i="1"/>
  <c r="AG739" i="1" s="1"/>
  <c r="AH739" i="1" s="1"/>
  <c r="AB973" i="1"/>
  <c r="U973" i="1"/>
  <c r="AF643" i="1"/>
  <c r="T956" i="1"/>
  <c r="AB956" i="1" s="1"/>
  <c r="AB905" i="1"/>
  <c r="T881" i="1"/>
  <c r="V881" i="1"/>
  <c r="AB870" i="1"/>
  <c r="AB861" i="1"/>
  <c r="AB853" i="1"/>
  <c r="AG719" i="1"/>
  <c r="AH719" i="1" s="1"/>
  <c r="AB808" i="1"/>
  <c r="AB838" i="1"/>
  <c r="AC838" i="1"/>
  <c r="AD838" i="1" s="1"/>
  <c r="AB842" i="1"/>
  <c r="AB882" i="1"/>
  <c r="AB794" i="1"/>
  <c r="U643" i="1"/>
  <c r="AG643" i="1" s="1"/>
  <c r="AH643" i="1" s="1"/>
  <c r="AF740" i="1"/>
  <c r="AG740" i="1" s="1"/>
  <c r="AH740" i="1" s="1"/>
  <c r="AC748" i="1"/>
  <c r="AD748" i="1" s="1"/>
  <c r="AB748" i="1"/>
  <c r="AG777" i="1"/>
  <c r="AH777" i="1" s="1"/>
  <c r="AB737" i="1"/>
  <c r="AC737" i="1"/>
  <c r="AD737" i="1" s="1"/>
  <c r="AB755" i="1"/>
  <c r="U755" i="1"/>
  <c r="AG755" i="1" s="1"/>
  <c r="AH755" i="1" s="1"/>
  <c r="AB670" i="1"/>
  <c r="U670" i="1"/>
  <c r="AG670" i="1" s="1"/>
  <c r="AH670" i="1" s="1"/>
  <c r="U653" i="1"/>
  <c r="AC653" i="1"/>
  <c r="AD653" i="1" s="1"/>
  <c r="AB653" i="1"/>
  <c r="AC987" i="1"/>
  <c r="AD987" i="1" s="1"/>
  <c r="AB987" i="1"/>
  <c r="AC647" i="1"/>
  <c r="AD647" i="1" s="1"/>
  <c r="AB999" i="1"/>
  <c r="U999" i="1"/>
  <c r="U981" i="1"/>
  <c r="AB981" i="1"/>
  <c r="AC981" i="1"/>
  <c r="AD981" i="1" s="1"/>
  <c r="T971" i="1"/>
  <c r="V971" i="1"/>
  <c r="V948" i="1"/>
  <c r="T948" i="1"/>
  <c r="T884" i="1"/>
  <c r="V884" i="1"/>
  <c r="AB860" i="1"/>
  <c r="R855" i="1"/>
  <c r="S855" i="1" s="1"/>
  <c r="T848" i="1"/>
  <c r="V848" i="1"/>
  <c r="AB823" i="1"/>
  <c r="AC760" i="1"/>
  <c r="AD760" i="1" s="1"/>
  <c r="AB760" i="1"/>
  <c r="AC754" i="1"/>
  <c r="AD754" i="1" s="1"/>
  <c r="U754" i="1"/>
  <c r="T804" i="1"/>
  <c r="T820" i="1"/>
  <c r="AB807" i="1"/>
  <c r="V830" i="1"/>
  <c r="T995" i="1"/>
  <c r="R968" i="1"/>
  <c r="S968" i="1" s="1"/>
  <c r="R928" i="1"/>
  <c r="S928" i="1" s="1"/>
  <c r="R905" i="1"/>
  <c r="S905" i="1" s="1"/>
  <c r="R864" i="1"/>
  <c r="S864" i="1" s="1"/>
  <c r="R840" i="1"/>
  <c r="S840" i="1" s="1"/>
  <c r="R753" i="1"/>
  <c r="S753" i="1" s="1"/>
  <c r="T743" i="1"/>
  <c r="V651" i="1"/>
  <c r="T651" i="1"/>
  <c r="T775" i="1"/>
  <c r="R741" i="1"/>
  <c r="S741" i="1" s="1"/>
  <c r="R736" i="1"/>
  <c r="S736" i="1" s="1"/>
  <c r="R716" i="1"/>
  <c r="S716" i="1" s="1"/>
  <c r="R975" i="1"/>
  <c r="S975" i="1" s="1"/>
  <c r="R964" i="1"/>
  <c r="S964" i="1" s="1"/>
  <c r="R960" i="1"/>
  <c r="S960" i="1" s="1"/>
  <c r="R699" i="1"/>
  <c r="S699" i="1" s="1"/>
  <c r="V685" i="1"/>
  <c r="T685" i="1"/>
  <c r="T823" i="1"/>
  <c r="T986" i="1"/>
  <c r="T976" i="1"/>
  <c r="R738" i="1"/>
  <c r="S738" i="1" s="1"/>
  <c r="R727" i="1"/>
  <c r="S727" i="1" s="1"/>
  <c r="R675" i="1"/>
  <c r="S675" i="1" s="1"/>
  <c r="R674" i="1"/>
  <c r="S674" i="1" s="1"/>
  <c r="R756" i="1"/>
  <c r="S756" i="1" s="1"/>
  <c r="R744" i="1"/>
  <c r="S744" i="1" s="1"/>
  <c r="R678" i="1"/>
  <c r="S678" i="1" s="1"/>
  <c r="R659" i="1"/>
  <c r="S659" i="1" s="1"/>
  <c r="T652" i="1"/>
  <c r="V652" i="1"/>
  <c r="R658" i="1"/>
  <c r="S658" i="1" s="1"/>
  <c r="V585" i="1"/>
  <c r="T585" i="1"/>
  <c r="R561" i="1"/>
  <c r="S561" i="1" s="1"/>
  <c r="R523" i="1"/>
  <c r="S523" i="1" s="1"/>
  <c r="T598" i="1"/>
  <c r="V598" i="1"/>
  <c r="R575" i="1"/>
  <c r="S575" i="1" s="1"/>
  <c r="R570" i="1"/>
  <c r="S570" i="1" s="1"/>
  <c r="AB568" i="1"/>
  <c r="T562" i="1"/>
  <c r="T551" i="1"/>
  <c r="AB537" i="1"/>
  <c r="T584" i="1"/>
  <c r="R569" i="1"/>
  <c r="S569" i="1" s="1"/>
  <c r="T563" i="1"/>
  <c r="AA290" i="1"/>
  <c r="AB290" i="1" s="1"/>
  <c r="AC290" i="1" s="1"/>
  <c r="AD290" i="1" s="1"/>
  <c r="AE288" i="1"/>
  <c r="AA288" i="1"/>
  <c r="AB288" i="1" s="1"/>
  <c r="AC288" i="1" s="1"/>
  <c r="AD288" i="1" s="1"/>
  <c r="AA285" i="1"/>
  <c r="AB285" i="1" s="1"/>
  <c r="AC285" i="1" s="1"/>
  <c r="AD285" i="1" s="1"/>
  <c r="AA276" i="1"/>
  <c r="AB276" i="1" s="1"/>
  <c r="AC276" i="1" s="1"/>
  <c r="AD276" i="1" s="1"/>
  <c r="AA282" i="1"/>
  <c r="AB282" i="1" s="1"/>
  <c r="AC282" i="1" s="1"/>
  <c r="AD282" i="1" s="1"/>
  <c r="R407" i="1"/>
  <c r="S407" i="1" s="1"/>
  <c r="AA287" i="1"/>
  <c r="AA229" i="1"/>
  <c r="AB229" i="1" s="1"/>
  <c r="AC229" i="1" s="1"/>
  <c r="AD229" i="1" s="1"/>
  <c r="T308" i="1"/>
  <c r="AA293" i="1"/>
  <c r="AB293" i="1" s="1"/>
  <c r="AC293" i="1" s="1"/>
  <c r="AD293" i="1" s="1"/>
  <c r="AA264" i="1"/>
  <c r="AB264" i="1" s="1"/>
  <c r="AC264" i="1" s="1"/>
  <c r="AD264" i="1" s="1"/>
  <c r="V259" i="1"/>
  <c r="R257" i="1"/>
  <c r="S257" i="1" s="1"/>
  <c r="AA253" i="1"/>
  <c r="AB253" i="1" s="1"/>
  <c r="AC253" i="1" s="1"/>
  <c r="AD253" i="1" s="1"/>
  <c r="AA251" i="1"/>
  <c r="AB251" i="1" s="1"/>
  <c r="AC251" i="1" s="1"/>
  <c r="AD251" i="1" s="1"/>
  <c r="AB220" i="1"/>
  <c r="AC220" i="1" s="1"/>
  <c r="AD220" i="1" s="1"/>
  <c r="AA209" i="1"/>
  <c r="AB209" i="1" s="1"/>
  <c r="AC209" i="1" s="1"/>
  <c r="AD209" i="1" s="1"/>
  <c r="T281" i="1"/>
  <c r="AA274" i="1"/>
  <c r="AB274" i="1" s="1"/>
  <c r="AC274" i="1" s="1"/>
  <c r="AD274" i="1" s="1"/>
  <c r="AB242" i="1"/>
  <c r="AC242" i="1" s="1"/>
  <c r="AD242" i="1" s="1"/>
  <c r="AA263" i="1"/>
  <c r="AB263" i="1" s="1"/>
  <c r="AC263" i="1" s="1"/>
  <c r="AD263" i="1" s="1"/>
  <c r="AA252" i="1"/>
  <c r="AB252" i="1" s="1"/>
  <c r="AC252" i="1" s="1"/>
  <c r="AD252" i="1" s="1"/>
  <c r="AA242" i="1"/>
  <c r="AA275" i="1"/>
  <c r="AB275" i="1" s="1"/>
  <c r="AC275" i="1" s="1"/>
  <c r="AD275" i="1" s="1"/>
  <c r="AA231" i="1"/>
  <c r="AB231" i="1" s="1"/>
  <c r="AC231" i="1" s="1"/>
  <c r="AD231" i="1" s="1"/>
  <c r="AA241" i="1"/>
  <c r="AB241" i="1" s="1"/>
  <c r="AC241" i="1" s="1"/>
  <c r="AD241" i="1" s="1"/>
  <c r="T216" i="1"/>
  <c r="AA187" i="1"/>
  <c r="AB187" i="1" s="1"/>
  <c r="AC187" i="1" s="1"/>
  <c r="AD187" i="1" s="1"/>
  <c r="AB122" i="1"/>
  <c r="AB186" i="1"/>
  <c r="AC186" i="1" s="1"/>
  <c r="AD186" i="1" s="1"/>
  <c r="AA186" i="1"/>
  <c r="AA110" i="1"/>
  <c r="AB110" i="1" s="1"/>
  <c r="AC110" i="1" s="1"/>
  <c r="AD110" i="1" s="1"/>
  <c r="T214" i="1"/>
  <c r="AB189" i="1"/>
  <c r="AC189" i="1" s="1"/>
  <c r="AD189" i="1" s="1"/>
  <c r="AB151" i="1"/>
  <c r="R149" i="1"/>
  <c r="S149" i="1" s="1"/>
  <c r="AB156" i="1"/>
  <c r="AB137" i="1"/>
  <c r="R122" i="1"/>
  <c r="S122" i="1" s="1"/>
  <c r="T97" i="1"/>
  <c r="AB78" i="1"/>
  <c r="AC78" i="1" s="1"/>
  <c r="AD78" i="1" s="1"/>
  <c r="AA65" i="1"/>
  <c r="AB65" i="1" s="1"/>
  <c r="AC65" i="1" s="1"/>
  <c r="AD65" i="1" s="1"/>
  <c r="AB97" i="1"/>
  <c r="AB93" i="1"/>
  <c r="AC93" i="1" s="1"/>
  <c r="AD93" i="1" s="1"/>
  <c r="AA105" i="1"/>
  <c r="AB105" i="1" s="1"/>
  <c r="AC105" i="1" s="1"/>
  <c r="AD105" i="1" s="1"/>
  <c r="R134" i="1"/>
  <c r="S134" i="1" s="1"/>
  <c r="AA86" i="1"/>
  <c r="AB86" i="1" s="1"/>
  <c r="AC86" i="1" s="1"/>
  <c r="AD86" i="1" s="1"/>
  <c r="R69" i="1"/>
  <c r="S69" i="1" s="1"/>
  <c r="R155" i="1"/>
  <c r="S155" i="1" s="1"/>
  <c r="R153" i="1"/>
  <c r="S153" i="1" s="1"/>
  <c r="AA104" i="1"/>
  <c r="AB104" i="1" s="1"/>
  <c r="AC104" i="1" s="1"/>
  <c r="AD104" i="1" s="1"/>
  <c r="AA88" i="1"/>
  <c r="AB88" i="1" s="1"/>
  <c r="AC88" i="1" s="1"/>
  <c r="AD88" i="1" s="1"/>
  <c r="AB94" i="1"/>
  <c r="AC94" i="1" s="1"/>
  <c r="AD94" i="1" s="1"/>
  <c r="AA43" i="1"/>
  <c r="AB43" i="1" s="1"/>
  <c r="AC43" i="1" s="1"/>
  <c r="AD43" i="1" s="1"/>
  <c r="T92" i="1"/>
  <c r="AB64" i="1"/>
  <c r="AA71" i="1"/>
  <c r="AB71" i="1" s="1"/>
  <c r="AC71" i="1" s="1"/>
  <c r="AD71" i="1" s="1"/>
  <c r="AA47" i="1"/>
  <c r="AB47" i="1" s="1"/>
  <c r="AC47" i="1" s="1"/>
  <c r="AD47" i="1" s="1"/>
  <c r="AA77" i="1"/>
  <c r="AB77" i="1" s="1"/>
  <c r="AC77" i="1" s="1"/>
  <c r="AD77" i="1" s="1"/>
  <c r="AA70" i="1"/>
  <c r="AB70" i="1" s="1"/>
  <c r="AC70" i="1" s="1"/>
  <c r="AD70" i="1" s="1"/>
  <c r="AF94" i="1" l="1"/>
  <c r="AG94" i="1"/>
  <c r="AH94" i="1" s="1"/>
  <c r="AF74" i="1"/>
  <c r="AG74" i="1"/>
  <c r="AH74" i="1" s="1"/>
  <c r="AF277" i="1"/>
  <c r="AG277" i="1" s="1"/>
  <c r="AH277" i="1" s="1"/>
  <c r="AF93" i="1"/>
  <c r="AG93" i="1" s="1"/>
  <c r="AH93" i="1" s="1"/>
  <c r="AF201" i="1"/>
  <c r="AG201" i="1"/>
  <c r="AH201" i="1" s="1"/>
  <c r="AF232" i="1"/>
  <c r="AG232" i="1" s="1"/>
  <c r="AH232" i="1" s="1"/>
  <c r="AF279" i="1"/>
  <c r="AG279" i="1" s="1"/>
  <c r="AH279" i="1" s="1"/>
  <c r="AG105" i="1"/>
  <c r="AH105" i="1" s="1"/>
  <c r="AF105" i="1"/>
  <c r="AF47" i="1"/>
  <c r="AG47" i="1"/>
  <c r="AH47" i="1" s="1"/>
  <c r="AF241" i="1"/>
  <c r="AG241" i="1" s="1"/>
  <c r="AH241" i="1" s="1"/>
  <c r="AF71" i="1"/>
  <c r="AG71" i="1"/>
  <c r="AH71" i="1" s="1"/>
  <c r="AG233" i="1"/>
  <c r="AH233" i="1" s="1"/>
  <c r="AF233" i="1"/>
  <c r="AF89" i="1"/>
  <c r="AG89" i="1"/>
  <c r="AH89" i="1" s="1"/>
  <c r="AF282" i="1"/>
  <c r="AG282" i="1" s="1"/>
  <c r="AH282" i="1" s="1"/>
  <c r="AF104" i="1"/>
  <c r="AG104" i="1"/>
  <c r="AH104" i="1" s="1"/>
  <c r="AG288" i="1"/>
  <c r="AH288" i="1" s="1"/>
  <c r="AF288" i="1"/>
  <c r="AF78" i="1"/>
  <c r="AG78" i="1"/>
  <c r="AH78" i="1" s="1"/>
  <c r="AF98" i="1"/>
  <c r="AG98" i="1" s="1"/>
  <c r="AH98" i="1" s="1"/>
  <c r="AF268" i="1"/>
  <c r="AG268" i="1"/>
  <c r="AH268" i="1" s="1"/>
  <c r="AF263" i="1"/>
  <c r="AG263" i="1" s="1"/>
  <c r="AH263" i="1" s="1"/>
  <c r="AF77" i="1"/>
  <c r="AG77" i="1" s="1"/>
  <c r="AH77" i="1" s="1"/>
  <c r="AF189" i="1"/>
  <c r="AG189" i="1"/>
  <c r="AH189" i="1" s="1"/>
  <c r="AF209" i="1"/>
  <c r="AG209" i="1"/>
  <c r="AH209" i="1" s="1"/>
  <c r="AF290" i="1"/>
  <c r="AG290" i="1" s="1"/>
  <c r="AH290" i="1" s="1"/>
  <c r="AF186" i="1"/>
  <c r="AG186" i="1" s="1"/>
  <c r="AH186" i="1" s="1"/>
  <c r="AF252" i="1"/>
  <c r="AG252" i="1"/>
  <c r="AH252" i="1" s="1"/>
  <c r="AF61" i="1"/>
  <c r="AG61" i="1"/>
  <c r="AH61" i="1" s="1"/>
  <c r="AF253" i="1"/>
  <c r="AG253" i="1" s="1"/>
  <c r="AH253" i="1" s="1"/>
  <c r="AC743" i="1"/>
  <c r="AD743" i="1" s="1"/>
  <c r="AB743" i="1"/>
  <c r="U743" i="1"/>
  <c r="AC913" i="1"/>
  <c r="AD913" i="1" s="1"/>
  <c r="U913" i="1"/>
  <c r="AF857" i="1"/>
  <c r="AG857" i="1"/>
  <c r="AH857" i="1" s="1"/>
  <c r="AF629" i="1"/>
  <c r="AG629" i="1" s="1"/>
  <c r="AH629" i="1" s="1"/>
  <c r="AF836" i="1"/>
  <c r="AG836" i="1"/>
  <c r="AH836" i="1" s="1"/>
  <c r="AF187" i="1"/>
  <c r="AG187" i="1" s="1"/>
  <c r="AH187" i="1" s="1"/>
  <c r="AC848" i="1"/>
  <c r="AD848" i="1" s="1"/>
  <c r="AB848" i="1"/>
  <c r="U848" i="1"/>
  <c r="AF735" i="1"/>
  <c r="AG735" i="1"/>
  <c r="AH735" i="1" s="1"/>
  <c r="AF675" i="1"/>
  <c r="AG675" i="1"/>
  <c r="AH675" i="1" s="1"/>
  <c r="U216" i="1"/>
  <c r="AB216" i="1"/>
  <c r="AC216" i="1"/>
  <c r="AD216" i="1" s="1"/>
  <c r="AF773" i="1"/>
  <c r="AG773" i="1" s="1"/>
  <c r="AH773" i="1" s="1"/>
  <c r="AF849" i="1"/>
  <c r="AG849" i="1" s="1"/>
  <c r="AH849" i="1" s="1"/>
  <c r="AF691" i="1"/>
  <c r="AG691" i="1"/>
  <c r="AH691" i="1" s="1"/>
  <c r="AF730" i="1"/>
  <c r="AG730" i="1"/>
  <c r="AH730" i="1" s="1"/>
  <c r="AF65" i="1"/>
  <c r="AG65" i="1" s="1"/>
  <c r="AH65" i="1" s="1"/>
  <c r="U281" i="1"/>
  <c r="AB281" i="1"/>
  <c r="AC281" i="1"/>
  <c r="AD281" i="1" s="1"/>
  <c r="AF43" i="1"/>
  <c r="AG43" i="1" s="1"/>
  <c r="AH43" i="1" s="1"/>
  <c r="AG86" i="1"/>
  <c r="AH86" i="1" s="1"/>
  <c r="AF86" i="1"/>
  <c r="AF251" i="1"/>
  <c r="AG251" i="1"/>
  <c r="AH251" i="1" s="1"/>
  <c r="AB563" i="1"/>
  <c r="AC563" i="1"/>
  <c r="AD563" i="1" s="1"/>
  <c r="U563" i="1"/>
  <c r="AC995" i="1"/>
  <c r="AD995" i="1" s="1"/>
  <c r="U995" i="1"/>
  <c r="AB995" i="1"/>
  <c r="AF760" i="1"/>
  <c r="AG760" i="1"/>
  <c r="AH760" i="1" s="1"/>
  <c r="AC948" i="1"/>
  <c r="AD948" i="1" s="1"/>
  <c r="U948" i="1"/>
  <c r="AB948" i="1"/>
  <c r="AC898" i="1"/>
  <c r="AD898" i="1" s="1"/>
  <c r="U898" i="1"/>
  <c r="U879" i="1"/>
  <c r="AC879" i="1"/>
  <c r="AD879" i="1" s="1"/>
  <c r="AB879" i="1"/>
  <c r="AB917" i="1"/>
  <c r="AC917" i="1"/>
  <c r="AD917" i="1" s="1"/>
  <c r="U917" i="1"/>
  <c r="AB915" i="1"/>
  <c r="AC915" i="1"/>
  <c r="AD915" i="1" s="1"/>
  <c r="U915" i="1"/>
  <c r="U996" i="1"/>
  <c r="AC996" i="1"/>
  <c r="AD996" i="1" s="1"/>
  <c r="U954" i="1"/>
  <c r="AB954" i="1"/>
  <c r="AC954" i="1"/>
  <c r="AD954" i="1" s="1"/>
  <c r="AF634" i="1"/>
  <c r="AG634" i="1"/>
  <c r="AH634" i="1" s="1"/>
  <c r="AF553" i="1"/>
  <c r="AG553" i="1" s="1"/>
  <c r="AH553" i="1" s="1"/>
  <c r="AF589" i="1"/>
  <c r="AG589" i="1" s="1"/>
  <c r="AH589" i="1" s="1"/>
  <c r="U998" i="1"/>
  <c r="AC998" i="1"/>
  <c r="AD998" i="1" s="1"/>
  <c r="AF796" i="1"/>
  <c r="AG796" i="1" s="1"/>
  <c r="AH796" i="1" s="1"/>
  <c r="AG63" i="1"/>
  <c r="AH63" i="1" s="1"/>
  <c r="AF63" i="1"/>
  <c r="AF407" i="1"/>
  <c r="AG407" i="1" s="1"/>
  <c r="AH407" i="1" s="1"/>
  <c r="AF509" i="1"/>
  <c r="AG509" i="1"/>
  <c r="AH509" i="1" s="1"/>
  <c r="AF138" i="1"/>
  <c r="AG138" i="1" s="1"/>
  <c r="AH138" i="1" s="1"/>
  <c r="AF495" i="1"/>
  <c r="AG495" i="1" s="1"/>
  <c r="AH495" i="1" s="1"/>
  <c r="AG708" i="1"/>
  <c r="AH708" i="1" s="1"/>
  <c r="AF708" i="1"/>
  <c r="AF905" i="1"/>
  <c r="AG905" i="1"/>
  <c r="AH905" i="1" s="1"/>
  <c r="AF974" i="1"/>
  <c r="AG974" i="1" s="1"/>
  <c r="AH974" i="1" s="1"/>
  <c r="AF559" i="1"/>
  <c r="AG559" i="1" s="1"/>
  <c r="AH559" i="1" s="1"/>
  <c r="AF341" i="1"/>
  <c r="AG341" i="1" s="1"/>
  <c r="AH341" i="1" s="1"/>
  <c r="AF554" i="1"/>
  <c r="AG554" i="1"/>
  <c r="AH554" i="1" s="1"/>
  <c r="AF617" i="1"/>
  <c r="AG617" i="1"/>
  <c r="AH617" i="1" s="1"/>
  <c r="AG506" i="1"/>
  <c r="AH506" i="1" s="1"/>
  <c r="AF506" i="1"/>
  <c r="AG479" i="1"/>
  <c r="AH479" i="1" s="1"/>
  <c r="AF479" i="1"/>
  <c r="AF359" i="1"/>
  <c r="AG359" i="1"/>
  <c r="AH359" i="1" s="1"/>
  <c r="AF248" i="1"/>
  <c r="AG248" i="1"/>
  <c r="AH248" i="1" s="1"/>
  <c r="AF482" i="1"/>
  <c r="AG482" i="1" s="1"/>
  <c r="AH482" i="1" s="1"/>
  <c r="AF124" i="1"/>
  <c r="AG124" i="1" s="1"/>
  <c r="AH124" i="1" s="1"/>
  <c r="AF532" i="1"/>
  <c r="AG532" i="1" s="1"/>
  <c r="AH532" i="1" s="1"/>
  <c r="AF405" i="1"/>
  <c r="AG405" i="1"/>
  <c r="AH405" i="1" s="1"/>
  <c r="AF88" i="1"/>
  <c r="AG88" i="1" s="1"/>
  <c r="AH88" i="1" s="1"/>
  <c r="AF738" i="1"/>
  <c r="AG738" i="1" s="1"/>
  <c r="AH738" i="1" s="1"/>
  <c r="AF180" i="1"/>
  <c r="AG180" i="1" s="1"/>
  <c r="AH180" i="1" s="1"/>
  <c r="AF581" i="1"/>
  <c r="AG581" i="1" s="1"/>
  <c r="AH581" i="1" s="1"/>
  <c r="AG944" i="1"/>
  <c r="AH944" i="1" s="1"/>
  <c r="AF944" i="1"/>
  <c r="AF218" i="1"/>
  <c r="AG218" i="1" s="1"/>
  <c r="AH218" i="1" s="1"/>
  <c r="AF64" i="1"/>
  <c r="AG64" i="1"/>
  <c r="AH64" i="1" s="1"/>
  <c r="AF57" i="1"/>
  <c r="AG57" i="1" s="1"/>
  <c r="AH57" i="1" s="1"/>
  <c r="AF472" i="1"/>
  <c r="AG472" i="1" s="1"/>
  <c r="AH472" i="1" s="1"/>
  <c r="AF245" i="1"/>
  <c r="AG245" i="1" s="1"/>
  <c r="AH245" i="1" s="1"/>
  <c r="AF99" i="1"/>
  <c r="AG99" i="1"/>
  <c r="AH99" i="1" s="1"/>
  <c r="U951" i="1"/>
  <c r="AC951" i="1"/>
  <c r="AD951" i="1" s="1"/>
  <c r="AG238" i="1"/>
  <c r="AH238" i="1" s="1"/>
  <c r="AF238" i="1"/>
  <c r="AG54" i="1"/>
  <c r="AH54" i="1" s="1"/>
  <c r="AF54" i="1"/>
  <c r="AF176" i="1"/>
  <c r="AG176" i="1"/>
  <c r="AH176" i="1" s="1"/>
  <c r="AF391" i="1"/>
  <c r="AG391" i="1"/>
  <c r="AH391" i="1" s="1"/>
  <c r="AF142" i="1"/>
  <c r="AG142" i="1" s="1"/>
  <c r="AH142" i="1" s="1"/>
  <c r="AF389" i="1"/>
  <c r="AG389" i="1" s="1"/>
  <c r="AH389" i="1" s="1"/>
  <c r="AF459" i="1"/>
  <c r="AG459" i="1"/>
  <c r="AH459" i="1" s="1"/>
  <c r="AF36" i="1"/>
  <c r="AG36" i="1"/>
  <c r="AH36" i="1" s="1"/>
  <c r="AG140" i="1"/>
  <c r="AH140" i="1" s="1"/>
  <c r="AF140" i="1"/>
  <c r="AF203" i="1"/>
  <c r="AG203" i="1" s="1"/>
  <c r="AH203" i="1" s="1"/>
  <c r="AF454" i="1"/>
  <c r="AG454" i="1"/>
  <c r="AH454" i="1" s="1"/>
  <c r="AF343" i="1"/>
  <c r="AG343" i="1"/>
  <c r="AH343" i="1" s="1"/>
  <c r="AG538" i="1"/>
  <c r="AH538" i="1" s="1"/>
  <c r="AF538" i="1"/>
  <c r="AG66" i="1"/>
  <c r="AH66" i="1" s="1"/>
  <c r="AF66" i="1"/>
  <c r="AF141" i="1"/>
  <c r="AG141" i="1"/>
  <c r="AH141" i="1" s="1"/>
  <c r="AC993" i="1"/>
  <c r="AD993" i="1" s="1"/>
  <c r="U993" i="1"/>
  <c r="AF631" i="1"/>
  <c r="AG631" i="1" s="1"/>
  <c r="AH631" i="1" s="1"/>
  <c r="AF671" i="1"/>
  <c r="AG671" i="1" s="1"/>
  <c r="AH671" i="1" s="1"/>
  <c r="AF698" i="1"/>
  <c r="AG698" i="1"/>
  <c r="AH698" i="1" s="1"/>
  <c r="AF594" i="1"/>
  <c r="AG594" i="1" s="1"/>
  <c r="AH594" i="1" s="1"/>
  <c r="AC830" i="1"/>
  <c r="AD830" i="1" s="1"/>
  <c r="U830" i="1"/>
  <c r="AF911" i="1"/>
  <c r="AG911" i="1" s="1"/>
  <c r="AH911" i="1" s="1"/>
  <c r="AF242" i="1"/>
  <c r="AG242" i="1"/>
  <c r="AH242" i="1" s="1"/>
  <c r="U971" i="1"/>
  <c r="AB971" i="1"/>
  <c r="AC971" i="1"/>
  <c r="AD971" i="1" s="1"/>
  <c r="U851" i="1"/>
  <c r="AC851" i="1"/>
  <c r="AD851" i="1" s="1"/>
  <c r="AF947" i="1"/>
  <c r="AG947" i="1"/>
  <c r="AH947" i="1" s="1"/>
  <c r="AF264" i="1"/>
  <c r="AG264" i="1"/>
  <c r="AH264" i="1" s="1"/>
  <c r="U804" i="1"/>
  <c r="AB804" i="1"/>
  <c r="AC804" i="1"/>
  <c r="AD804" i="1" s="1"/>
  <c r="U945" i="1"/>
  <c r="AC945" i="1"/>
  <c r="AD945" i="1" s="1"/>
  <c r="AF696" i="1"/>
  <c r="AG696" i="1"/>
  <c r="AH696" i="1" s="1"/>
  <c r="AF853" i="1"/>
  <c r="AG853" i="1" s="1"/>
  <c r="AH853" i="1" s="1"/>
  <c r="AG774" i="1"/>
  <c r="AH774" i="1" s="1"/>
  <c r="AF774" i="1"/>
  <c r="AF485" i="1"/>
  <c r="AG485" i="1" s="1"/>
  <c r="AH485" i="1" s="1"/>
  <c r="AF520" i="1"/>
  <c r="AG520" i="1"/>
  <c r="AH520" i="1" s="1"/>
  <c r="AC562" i="1"/>
  <c r="AD562" i="1" s="1"/>
  <c r="U562" i="1"/>
  <c r="AB562" i="1"/>
  <c r="AB685" i="1"/>
  <c r="AC685" i="1"/>
  <c r="AD685" i="1" s="1"/>
  <c r="U685" i="1"/>
  <c r="AB858" i="1"/>
  <c r="U858" i="1"/>
  <c r="AC858" i="1"/>
  <c r="AD858" i="1" s="1"/>
  <c r="AB873" i="1"/>
  <c r="U873" i="1"/>
  <c r="AC873" i="1"/>
  <c r="AD873" i="1" s="1"/>
  <c r="U963" i="1"/>
  <c r="AC963" i="1"/>
  <c r="AD963" i="1" s="1"/>
  <c r="AF990" i="1"/>
  <c r="AG990" i="1"/>
  <c r="AH990" i="1" s="1"/>
  <c r="AF662" i="1"/>
  <c r="AG662" i="1" s="1"/>
  <c r="AH662" i="1" s="1"/>
  <c r="AG797" i="1"/>
  <c r="AH797" i="1" s="1"/>
  <c r="AF797" i="1"/>
  <c r="AF988" i="1"/>
  <c r="AG988" i="1" s="1"/>
  <c r="AH988" i="1" s="1"/>
  <c r="AF557" i="1"/>
  <c r="AG557" i="1" s="1"/>
  <c r="AH557" i="1" s="1"/>
  <c r="AF676" i="1"/>
  <c r="AG676" i="1"/>
  <c r="AH676" i="1" s="1"/>
  <c r="AG352" i="1"/>
  <c r="AH352" i="1" s="1"/>
  <c r="AF352" i="1"/>
  <c r="AG575" i="1"/>
  <c r="AH575" i="1" s="1"/>
  <c r="AF575" i="1"/>
  <c r="AF207" i="1"/>
  <c r="AG207" i="1"/>
  <c r="AH207" i="1" s="1"/>
  <c r="AF358" i="1"/>
  <c r="AG358" i="1" s="1"/>
  <c r="AH358" i="1" s="1"/>
  <c r="AF346" i="1"/>
  <c r="AG346" i="1" s="1"/>
  <c r="AH346" i="1" s="1"/>
  <c r="AG184" i="1"/>
  <c r="AH184" i="1" s="1"/>
  <c r="AF184" i="1"/>
  <c r="AF361" i="1"/>
  <c r="AG361" i="1"/>
  <c r="AH361" i="1" s="1"/>
  <c r="AF526" i="1"/>
  <c r="AG526" i="1"/>
  <c r="AH526" i="1" s="1"/>
  <c r="AF514" i="1"/>
  <c r="AG514" i="1" s="1"/>
  <c r="AH514" i="1" s="1"/>
  <c r="AF70" i="1"/>
  <c r="AG70" i="1" s="1"/>
  <c r="AH70" i="1" s="1"/>
  <c r="AF728" i="1"/>
  <c r="AG728" i="1"/>
  <c r="AH728" i="1" s="1"/>
  <c r="AF612" i="1"/>
  <c r="AG612" i="1"/>
  <c r="AH612" i="1" s="1"/>
  <c r="AF935" i="1"/>
  <c r="AG935" i="1" s="1"/>
  <c r="AH935" i="1" s="1"/>
  <c r="U584" i="1"/>
  <c r="AB584" i="1"/>
  <c r="AC584" i="1"/>
  <c r="AD584" i="1" s="1"/>
  <c r="AF635" i="1"/>
  <c r="AG635" i="1"/>
  <c r="AH635" i="1" s="1"/>
  <c r="AG991" i="1"/>
  <c r="AH991" i="1" s="1"/>
  <c r="AF991" i="1"/>
  <c r="U986" i="1"/>
  <c r="AC986" i="1"/>
  <c r="AD986" i="1" s="1"/>
  <c r="AB986" i="1"/>
  <c r="AB820" i="1"/>
  <c r="U820" i="1"/>
  <c r="AC820" i="1"/>
  <c r="AD820" i="1" s="1"/>
  <c r="AG737" i="1"/>
  <c r="AH737" i="1" s="1"/>
  <c r="AF737" i="1"/>
  <c r="AF718" i="1"/>
  <c r="AG718" i="1"/>
  <c r="AH718" i="1" s="1"/>
  <c r="U937" i="1"/>
  <c r="AC937" i="1"/>
  <c r="AD937" i="1" s="1"/>
  <c r="AF900" i="1"/>
  <c r="AG900" i="1" s="1"/>
  <c r="AH900" i="1" s="1"/>
  <c r="AF287" i="1"/>
  <c r="AG287" i="1" s="1"/>
  <c r="AH287" i="1" s="1"/>
  <c r="AF781" i="1"/>
  <c r="AG781" i="1" s="1"/>
  <c r="AH781" i="1" s="1"/>
  <c r="AF274" i="1"/>
  <c r="AG274" i="1"/>
  <c r="AH274" i="1" s="1"/>
  <c r="AB551" i="1"/>
  <c r="U551" i="1"/>
  <c r="AC551" i="1"/>
  <c r="AD551" i="1" s="1"/>
  <c r="U823" i="1"/>
  <c r="AC823" i="1"/>
  <c r="AD823" i="1" s="1"/>
  <c r="AB924" i="1"/>
  <c r="AC924" i="1"/>
  <c r="AD924" i="1" s="1"/>
  <c r="U924" i="1"/>
  <c r="AF627" i="1"/>
  <c r="AG627" i="1" s="1"/>
  <c r="AH627" i="1" s="1"/>
  <c r="AF626" i="1"/>
  <c r="AG626" i="1" s="1"/>
  <c r="AH626" i="1" s="1"/>
  <c r="AF160" i="1"/>
  <c r="AG160" i="1"/>
  <c r="AH160" i="1" s="1"/>
  <c r="AF293" i="1"/>
  <c r="AG293" i="1"/>
  <c r="AH293" i="1" s="1"/>
  <c r="U585" i="1"/>
  <c r="AB585" i="1"/>
  <c r="AC585" i="1"/>
  <c r="AD585" i="1" s="1"/>
  <c r="AF231" i="1"/>
  <c r="AG231" i="1" s="1"/>
  <c r="AH231" i="1" s="1"/>
  <c r="AC775" i="1"/>
  <c r="AD775" i="1" s="1"/>
  <c r="AB775" i="1"/>
  <c r="U775" i="1"/>
  <c r="AF838" i="1"/>
  <c r="AG838" i="1"/>
  <c r="AH838" i="1" s="1"/>
  <c r="AG707" i="1"/>
  <c r="AH707" i="1" s="1"/>
  <c r="AF707" i="1"/>
  <c r="AB830" i="1"/>
  <c r="AC902" i="1"/>
  <c r="AD902" i="1" s="1"/>
  <c r="AB902" i="1"/>
  <c r="U902" i="1"/>
  <c r="AF997" i="1"/>
  <c r="AG997" i="1"/>
  <c r="AH997" i="1" s="1"/>
  <c r="AG984" i="1"/>
  <c r="AH984" i="1" s="1"/>
  <c r="AF984" i="1"/>
  <c r="AF831" i="1"/>
  <c r="AG831" i="1" s="1"/>
  <c r="AH831" i="1" s="1"/>
  <c r="AF713" i="1"/>
  <c r="AG713" i="1"/>
  <c r="AH713" i="1" s="1"/>
  <c r="AF672" i="1"/>
  <c r="AG672" i="1"/>
  <c r="AH672" i="1" s="1"/>
  <c r="AF599" i="1"/>
  <c r="AG599" i="1" s="1"/>
  <c r="AH599" i="1" s="1"/>
  <c r="AF592" i="1"/>
  <c r="AG592" i="1" s="1"/>
  <c r="AH592" i="1" s="1"/>
  <c r="AF574" i="1"/>
  <c r="AG574" i="1" s="1"/>
  <c r="AH574" i="1" s="1"/>
  <c r="AF219" i="1"/>
  <c r="AG219" i="1" s="1"/>
  <c r="AH219" i="1" s="1"/>
  <c r="AG202" i="1"/>
  <c r="AH202" i="1" s="1"/>
  <c r="AF202" i="1"/>
  <c r="AF90" i="1"/>
  <c r="AG90" i="1"/>
  <c r="AH90" i="1" s="1"/>
  <c r="AF172" i="1"/>
  <c r="AG172" i="1"/>
  <c r="AH172" i="1" s="1"/>
  <c r="AF269" i="1"/>
  <c r="AG269" i="1"/>
  <c r="AH269" i="1" s="1"/>
  <c r="AF334" i="1"/>
  <c r="AG334" i="1" s="1"/>
  <c r="AH334" i="1" s="1"/>
  <c r="AF206" i="1"/>
  <c r="AG206" i="1"/>
  <c r="AH206" i="1" s="1"/>
  <c r="AF371" i="1"/>
  <c r="AG371" i="1" s="1"/>
  <c r="AH371" i="1" s="1"/>
  <c r="AF302" i="1"/>
  <c r="AG302" i="1"/>
  <c r="AH302" i="1" s="1"/>
  <c r="U652" i="1"/>
  <c r="AC652" i="1"/>
  <c r="AD652" i="1" s="1"/>
  <c r="AB652" i="1"/>
  <c r="AF647" i="1"/>
  <c r="AG647" i="1" s="1"/>
  <c r="AH647" i="1" s="1"/>
  <c r="AC956" i="1"/>
  <c r="AD956" i="1" s="1"/>
  <c r="U956" i="1"/>
  <c r="AC920" i="1"/>
  <c r="AD920" i="1" s="1"/>
  <c r="U920" i="1"/>
  <c r="AG666" i="1"/>
  <c r="AH666" i="1" s="1"/>
  <c r="AF666" i="1"/>
  <c r="AF835" i="1"/>
  <c r="AG835" i="1" s="1"/>
  <c r="AH835" i="1" s="1"/>
  <c r="U598" i="1"/>
  <c r="AB598" i="1"/>
  <c r="AC598" i="1"/>
  <c r="AD598" i="1" s="1"/>
  <c r="U976" i="1"/>
  <c r="AC976" i="1"/>
  <c r="AD976" i="1" s="1"/>
  <c r="AB976" i="1"/>
  <c r="U826" i="1"/>
  <c r="AC826" i="1"/>
  <c r="AD826" i="1" s="1"/>
  <c r="AB993" i="1"/>
  <c r="AF772" i="1"/>
  <c r="AG772" i="1"/>
  <c r="AH772" i="1" s="1"/>
  <c r="AF276" i="1"/>
  <c r="AG276" i="1" s="1"/>
  <c r="AH276" i="1" s="1"/>
  <c r="AF987" i="1"/>
  <c r="AG987" i="1" s="1"/>
  <c r="AH987" i="1" s="1"/>
  <c r="U887" i="1"/>
  <c r="AC887" i="1"/>
  <c r="AD887" i="1" s="1"/>
  <c r="AB937" i="1"/>
  <c r="AF886" i="1"/>
  <c r="AG886" i="1" s="1"/>
  <c r="AH886" i="1" s="1"/>
  <c r="AG285" i="1"/>
  <c r="AH285" i="1" s="1"/>
  <c r="AF285" i="1"/>
  <c r="AF981" i="1"/>
  <c r="AG981" i="1"/>
  <c r="AH981" i="1" s="1"/>
  <c r="AC943" i="1"/>
  <c r="AD943" i="1" s="1"/>
  <c r="U943" i="1"/>
  <c r="AB943" i="1"/>
  <c r="AF801" i="1"/>
  <c r="AG801" i="1" s="1"/>
  <c r="AH801" i="1" s="1"/>
  <c r="AF818" i="1"/>
  <c r="AG818" i="1" s="1"/>
  <c r="AH818" i="1" s="1"/>
  <c r="AF985" i="1"/>
  <c r="AG985" i="1" s="1"/>
  <c r="AH985" i="1" s="1"/>
  <c r="AF469" i="1"/>
  <c r="AG469" i="1" s="1"/>
  <c r="AH469" i="1" s="1"/>
  <c r="AG653" i="1"/>
  <c r="AH653" i="1" s="1"/>
  <c r="AF653" i="1"/>
  <c r="AF764" i="1"/>
  <c r="AG764" i="1" s="1"/>
  <c r="AH764" i="1" s="1"/>
  <c r="U214" i="1"/>
  <c r="AB214" i="1"/>
  <c r="AC214" i="1"/>
  <c r="AD214" i="1" s="1"/>
  <c r="AC308" i="1"/>
  <c r="AD308" i="1" s="1"/>
  <c r="U308" i="1"/>
  <c r="AB308" i="1"/>
  <c r="AF754" i="1"/>
  <c r="AG754" i="1"/>
  <c r="AH754" i="1" s="1"/>
  <c r="AC881" i="1"/>
  <c r="AD881" i="1" s="1"/>
  <c r="U881" i="1"/>
  <c r="AB881" i="1"/>
  <c r="U92" i="1"/>
  <c r="AB92" i="1"/>
  <c r="AC92" i="1" s="1"/>
  <c r="AD92" i="1" s="1"/>
  <c r="AC97" i="1"/>
  <c r="AD97" i="1" s="1"/>
  <c r="U97" i="1"/>
  <c r="AF110" i="1"/>
  <c r="AG110" i="1"/>
  <c r="AH110" i="1" s="1"/>
  <c r="AF275" i="1"/>
  <c r="AG275" i="1"/>
  <c r="AH275" i="1" s="1"/>
  <c r="AF220" i="1"/>
  <c r="AG220" i="1" s="1"/>
  <c r="AH220" i="1" s="1"/>
  <c r="AF229" i="1"/>
  <c r="AG229" i="1" s="1"/>
  <c r="AH229" i="1" s="1"/>
  <c r="AB651" i="1"/>
  <c r="U651" i="1"/>
  <c r="AC651" i="1"/>
  <c r="AD651" i="1" s="1"/>
  <c r="AC884" i="1"/>
  <c r="AD884" i="1" s="1"/>
  <c r="U884" i="1"/>
  <c r="AG748" i="1"/>
  <c r="AH748" i="1" s="1"/>
  <c r="AF748" i="1"/>
  <c r="AB887" i="1"/>
  <c r="U978" i="1"/>
  <c r="AC978" i="1"/>
  <c r="AD978" i="1" s="1"/>
  <c r="AB978" i="1"/>
  <c r="AF967" i="1"/>
  <c r="AG967" i="1"/>
  <c r="AH967" i="1" s="1"/>
  <c r="AF636" i="1"/>
  <c r="AG636" i="1" s="1"/>
  <c r="AH636" i="1" s="1"/>
  <c r="U890" i="1"/>
  <c r="AC890" i="1"/>
  <c r="AD890" i="1" s="1"/>
  <c r="AF975" i="1"/>
  <c r="AG975" i="1" s="1"/>
  <c r="AH975" i="1" s="1"/>
  <c r="AF941" i="1"/>
  <c r="AG941" i="1"/>
  <c r="AH941" i="1" s="1"/>
  <c r="AB913" i="1"/>
  <c r="AF934" i="1"/>
  <c r="AG934" i="1"/>
  <c r="AH934" i="1" s="1"/>
  <c r="AF883" i="1"/>
  <c r="AG883" i="1"/>
  <c r="AH883" i="1" s="1"/>
  <c r="AB998" i="1"/>
  <c r="AF616" i="1"/>
  <c r="AG616" i="1" s="1"/>
  <c r="AH616" i="1" s="1"/>
  <c r="AG511" i="1"/>
  <c r="AH511" i="1" s="1"/>
  <c r="AF511" i="1"/>
  <c r="AF856" i="1"/>
  <c r="AG856" i="1"/>
  <c r="AH856" i="1" s="1"/>
  <c r="AB958" i="1"/>
  <c r="AC958" i="1"/>
  <c r="AD958" i="1" s="1"/>
  <c r="U958" i="1"/>
  <c r="AF1000" i="1"/>
  <c r="AG1000" i="1" s="1"/>
  <c r="AH1000" i="1" s="1"/>
  <c r="AF903" i="1"/>
  <c r="AG903" i="1"/>
  <c r="AH903" i="1" s="1"/>
  <c r="AF55" i="1"/>
  <c r="AG55" i="1"/>
  <c r="AH55" i="1" s="1"/>
  <c r="U983" i="1"/>
  <c r="AB983" i="1"/>
  <c r="AC983" i="1"/>
  <c r="AD983" i="1" s="1"/>
  <c r="AF583" i="1"/>
  <c r="AG583" i="1" s="1"/>
  <c r="AH583" i="1" s="1"/>
  <c r="AF196" i="1"/>
  <c r="AG196" i="1"/>
  <c r="AH196" i="1" s="1"/>
  <c r="AF353" i="1"/>
  <c r="AG353" i="1"/>
  <c r="AH353" i="1" s="1"/>
  <c r="AF467" i="1"/>
  <c r="AG467" i="1"/>
  <c r="AH467" i="1" s="1"/>
  <c r="AG376" i="1"/>
  <c r="AH376" i="1" s="1"/>
  <c r="AF376" i="1"/>
  <c r="AF539" i="1"/>
  <c r="AG539" i="1" s="1"/>
  <c r="AH539" i="1" s="1"/>
  <c r="AF100" i="1"/>
  <c r="AG100" i="1" s="1"/>
  <c r="AH100" i="1" s="1"/>
  <c r="AF230" i="1"/>
  <c r="AG230" i="1" s="1"/>
  <c r="AH230" i="1" s="1"/>
  <c r="AG491" i="1"/>
  <c r="AH491" i="1" s="1"/>
  <c r="AF491" i="1"/>
  <c r="AF422" i="1"/>
  <c r="AG422" i="1"/>
  <c r="AH422" i="1" s="1"/>
  <c r="AF546" i="1"/>
  <c r="AG546" i="1"/>
  <c r="AH546" i="1" s="1"/>
  <c r="AF92" i="1" l="1"/>
  <c r="AG92" i="1"/>
  <c r="AH92" i="1" s="1"/>
  <c r="AF884" i="1"/>
  <c r="AG884" i="1" s="1"/>
  <c r="AH884" i="1" s="1"/>
  <c r="AF598" i="1"/>
  <c r="AG598" i="1"/>
  <c r="AH598" i="1" s="1"/>
  <c r="AF820" i="1"/>
  <c r="AG820" i="1" s="1"/>
  <c r="AH820" i="1" s="1"/>
  <c r="AF993" i="1"/>
  <c r="AG993" i="1"/>
  <c r="AH993" i="1" s="1"/>
  <c r="AF995" i="1"/>
  <c r="AG995" i="1"/>
  <c r="AH995" i="1" s="1"/>
  <c r="AF848" i="1"/>
  <c r="AG848" i="1"/>
  <c r="AH848" i="1" s="1"/>
  <c r="AF978" i="1"/>
  <c r="AG978" i="1" s="1"/>
  <c r="AH978" i="1" s="1"/>
  <c r="AF956" i="1"/>
  <c r="AG956" i="1" s="1"/>
  <c r="AH956" i="1" s="1"/>
  <c r="AF281" i="1"/>
  <c r="AG281" i="1"/>
  <c r="AH281" i="1" s="1"/>
  <c r="AF976" i="1"/>
  <c r="AG976" i="1"/>
  <c r="AH976" i="1" s="1"/>
  <c r="AF652" i="1"/>
  <c r="AG652" i="1" s="1"/>
  <c r="AH652" i="1" s="1"/>
  <c r="AF971" i="1"/>
  <c r="AG971" i="1" s="1"/>
  <c r="AH971" i="1" s="1"/>
  <c r="AF830" i="1"/>
  <c r="AG830" i="1"/>
  <c r="AH830" i="1" s="1"/>
  <c r="AF983" i="1"/>
  <c r="AG983" i="1" s="1"/>
  <c r="AH983" i="1" s="1"/>
  <c r="AG551" i="1"/>
  <c r="AH551" i="1" s="1"/>
  <c r="AF551" i="1"/>
  <c r="AF920" i="1"/>
  <c r="AG920" i="1" s="1"/>
  <c r="AH920" i="1" s="1"/>
  <c r="AF958" i="1"/>
  <c r="AG958" i="1"/>
  <c r="AH958" i="1" s="1"/>
  <c r="AF651" i="1"/>
  <c r="AG651" i="1" s="1"/>
  <c r="AH651" i="1" s="1"/>
  <c r="AG954" i="1"/>
  <c r="AH954" i="1" s="1"/>
  <c r="AF954" i="1"/>
  <c r="AF937" i="1"/>
  <c r="AG937" i="1"/>
  <c r="AH937" i="1" s="1"/>
  <c r="AF563" i="1"/>
  <c r="AG563" i="1"/>
  <c r="AH563" i="1" s="1"/>
  <c r="AF890" i="1"/>
  <c r="AG890" i="1" s="1"/>
  <c r="AH890" i="1" s="1"/>
  <c r="AF881" i="1"/>
  <c r="AG881" i="1" s="1"/>
  <c r="AH881" i="1" s="1"/>
  <c r="AF826" i="1"/>
  <c r="AG826" i="1"/>
  <c r="AH826" i="1" s="1"/>
  <c r="AF924" i="1"/>
  <c r="AG924" i="1" s="1"/>
  <c r="AH924" i="1" s="1"/>
  <c r="AF963" i="1"/>
  <c r="AG963" i="1"/>
  <c r="AH963" i="1" s="1"/>
  <c r="AF945" i="1"/>
  <c r="AG945" i="1" s="1"/>
  <c r="AH945" i="1" s="1"/>
  <c r="AF948" i="1"/>
  <c r="AG948" i="1"/>
  <c r="AH948" i="1" s="1"/>
  <c r="AF915" i="1"/>
  <c r="AG915" i="1"/>
  <c r="AH915" i="1" s="1"/>
  <c r="AF216" i="1"/>
  <c r="AG216" i="1"/>
  <c r="AH216" i="1" s="1"/>
  <c r="AF562" i="1"/>
  <c r="AG562" i="1" s="1"/>
  <c r="AH562" i="1" s="1"/>
  <c r="AF898" i="1"/>
  <c r="AG898" i="1"/>
  <c r="AH898" i="1" s="1"/>
  <c r="AF214" i="1"/>
  <c r="AG214" i="1" s="1"/>
  <c r="AH214" i="1" s="1"/>
  <c r="AF998" i="1"/>
  <c r="AG998" i="1"/>
  <c r="AH998" i="1" s="1"/>
  <c r="AG943" i="1"/>
  <c r="AH943" i="1" s="1"/>
  <c r="AF943" i="1"/>
  <c r="AF917" i="1"/>
  <c r="AG917" i="1" s="1"/>
  <c r="AH917" i="1" s="1"/>
  <c r="AF902" i="1"/>
  <c r="AG902" i="1" s="1"/>
  <c r="AH902" i="1" s="1"/>
  <c r="AF775" i="1"/>
  <c r="AG775" i="1"/>
  <c r="AH775" i="1" s="1"/>
  <c r="AF986" i="1"/>
  <c r="AG986" i="1" s="1"/>
  <c r="AH986" i="1" s="1"/>
  <c r="AF685" i="1"/>
  <c r="AG685" i="1"/>
  <c r="AH685" i="1" s="1"/>
  <c r="AF851" i="1"/>
  <c r="AG851" i="1"/>
  <c r="AH851" i="1" s="1"/>
  <c r="AF996" i="1"/>
  <c r="AG996" i="1" s="1"/>
  <c r="AH996" i="1" s="1"/>
  <c r="AF585" i="1"/>
  <c r="AG585" i="1" s="1"/>
  <c r="AH585" i="1" s="1"/>
  <c r="AF951" i="1"/>
  <c r="AG951" i="1" s="1"/>
  <c r="AH951" i="1" s="1"/>
  <c r="AF308" i="1"/>
  <c r="AG308" i="1" s="1"/>
  <c r="AH308" i="1" s="1"/>
  <c r="AF858" i="1"/>
  <c r="AG858" i="1"/>
  <c r="AH858" i="1" s="1"/>
  <c r="AF887" i="1"/>
  <c r="AG887" i="1" s="1"/>
  <c r="AH887" i="1" s="1"/>
  <c r="AF584" i="1"/>
  <c r="AG584" i="1" s="1"/>
  <c r="AH584" i="1" s="1"/>
  <c r="AF913" i="1"/>
  <c r="AG913" i="1"/>
  <c r="AH913" i="1" s="1"/>
  <c r="AF97" i="1"/>
  <c r="AG97" i="1"/>
  <c r="AH97" i="1" s="1"/>
  <c r="AF823" i="1"/>
  <c r="AG823" i="1" s="1"/>
  <c r="AH823" i="1" s="1"/>
  <c r="AF873" i="1"/>
  <c r="AG873" i="1" s="1"/>
  <c r="AH873" i="1" s="1"/>
  <c r="AF804" i="1"/>
  <c r="AG804" i="1" s="1"/>
  <c r="AH804" i="1" s="1"/>
  <c r="AF879" i="1"/>
  <c r="AG879" i="1" s="1"/>
  <c r="AH879" i="1" s="1"/>
  <c r="AG743" i="1"/>
  <c r="AH743" i="1" s="1"/>
  <c r="AF743" i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<sst xmlns="http://schemas.openxmlformats.org/spreadsheetml/2006/main" count="128" uniqueCount="107">
  <si>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</si>
  <si>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</si>
  <si>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</si>
  <si>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</si>
  <si>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</si>
  <si>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</si>
  <si>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</si>
  <si>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</si>
  <si>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</si>
  <si>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</si>
  <si>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</si>
  <si>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</si>
  <si>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</si>
  <si>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</si>
  <si>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</si>
  <si>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</si>
  <si>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</si>
  <si>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</si>
  <si>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</si>
  <si>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</si>
  <si>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</si>
  <si>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</si>
  <si>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</si>
  <si>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</si>
  <si>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</si>
  <si>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</si>
  <si>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</si>
  <si>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</si>
  <si>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</si>
  <si>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</si>
  <si>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</si>
  <si>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</si>
  <si>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</si>
  <si>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</si>
  <si>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</si>
  <si>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</si>
  <si>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</si>
  <si>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</si>
  <si>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</si>
  <si>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</si>
  <si>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</si>
  <si>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</si>
  <si>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</si>
  <si>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</si>
  <si>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</si>
  <si>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</si>
  <si>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</si>
  <si>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</si>
  <si>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</si>
  <si>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</si>
  <si>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</si>
  <si>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</si>
  <si>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</si>
  <si>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</si>
  <si>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</si>
  <si>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</si>
  <si>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</si>
  <si>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</si>
  <si>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</si>
  <si>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</si>
  <si>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</si>
  <si>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</si>
  <si>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</si>
  <si>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</si>
  <si>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</si>
  <si>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</si>
  <si>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</si>
  <si>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</si>
  <si>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</si>
  <si>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</si>
  <si>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</si>
  <si>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</si>
  <si>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</si>
  <si>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</si>
  <si>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</si>
  <si>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</si>
  <si>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</si>
  <si>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</si>
  <si>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</si>
  <si>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</si>
  <si>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</si>
  <si>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</si>
  <si>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</si>
  <si>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</si>
  <si>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</si>
  <si>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</si>
  <si>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</si>
  <si>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</si>
  <si>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</si>
  <si>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</si>
  <si>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</si>
  <si>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</si>
  <si>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</si>
  <si>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</si>
  <si>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</si>
  <si>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</si>
  <si>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</si>
  <si>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</si>
  <si>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</si>
  <si>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</si>
  <si>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120611_HV650_K2_1st</t>
  </si>
  <si>
    <t>測定日：2012/06/11</t>
  </si>
  <si>
    <t>UnitNo:11</t>
  </si>
  <si>
    <t>K2</t>
    <phoneticPr fontId="2"/>
  </si>
  <si>
    <t>D:\FUJIKI\論文 準備中\database\FRRF_2 Calc V1.5.4\MR12-02\K2\120611\fr165152.bin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</si>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</sst>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103.6</c:v>
                </c:pt>
                <c:pt idx="27">
                  <c:v>39.6</c:v>
                </c:pt>
                <c:pt idx="28">
                  <c:v>40.5</c:v>
                </c:pt>
                <c:pt idx="29">
                  <c:v>39.6</c:v>
                </c:pt>
                <c:pt idx="30">
                  <c:v>39.6</c:v>
                </c:pt>
                <c:pt idx="31">
                  <c:v>36</c:v>
                </c:pt>
                <c:pt idx="32">
                  <c:v>32.4</c:v>
                </c:pt>
                <c:pt idx="33">
                  <c:v>31.5</c:v>
                </c:pt>
                <c:pt idx="34">
                  <c:v>25.2</c:v>
                </c:pt>
                <c:pt idx="35">
                  <c:v>24.3</c:v>
                </c:pt>
                <c:pt idx="36">
                  <c:v>18.899999999999999</c:v>
                </c:pt>
                <c:pt idx="37">
                  <c:v>18.899999999999999</c:v>
                </c:pt>
                <c:pt idx="38">
                  <c:v>15.3</c:v>
                </c:pt>
                <c:pt idx="39">
                  <c:v>15.3</c:v>
                </c:pt>
                <c:pt idx="40">
                  <c:v>12.6</c:v>
                </c:pt>
                <c:pt idx="41">
                  <c:v>12.6</c:v>
                </c:pt>
                <c:pt idx="42">
                  <c:v>10.8</c:v>
                </c:pt>
                <c:pt idx="43">
                  <c:v>10.8</c:v>
                </c:pt>
                <c:pt idx="44">
                  <c:v>9</c:v>
                </c:pt>
                <c:pt idx="45">
                  <c:v>9</c:v>
                </c:pt>
                <c:pt idx="46">
                  <c:v>8.1</c:v>
                </c:pt>
                <c:pt idx="47">
                  <c:v>8.1</c:v>
                </c:pt>
                <c:pt idx="48">
                  <c:v>7.2</c:v>
                </c:pt>
                <c:pt idx="49">
                  <c:v>7.2</c:v>
                </c:pt>
                <c:pt idx="50">
                  <c:v>6.3</c:v>
                </c:pt>
                <c:pt idx="51">
                  <c:v>6.3</c:v>
                </c:pt>
                <c:pt idx="52">
                  <c:v>6.3</c:v>
                </c:pt>
                <c:pt idx="53">
                  <c:v>5.4</c:v>
                </c:pt>
                <c:pt idx="54">
                  <c:v>5.4</c:v>
                </c:pt>
                <c:pt idx="55">
                  <c:v>5.4</c:v>
                </c:pt>
                <c:pt idx="56">
                  <c:v>5.4</c:v>
                </c:pt>
                <c:pt idx="57">
                  <c:v>5.4</c:v>
                </c:pt>
                <c:pt idx="58">
                  <c:v>5.4</c:v>
                </c:pt>
                <c:pt idx="59">
                  <c:v>4.5</c:v>
                </c:pt>
                <c:pt idx="60">
                  <c:v>4.5</c:v>
                </c:pt>
                <c:pt idx="61">
                  <c:v>4.5</c:v>
                </c:pt>
                <c:pt idx="62">
                  <c:v>4.5</c:v>
                </c:pt>
                <c:pt idx="63">
                  <c:v>4.5</c:v>
                </c:pt>
                <c:pt idx="64">
                  <c:v>4.5</c:v>
                </c:pt>
                <c:pt idx="65">
                  <c:v>4.5</c:v>
                </c:pt>
                <c:pt idx="66">
                  <c:v>4.5</c:v>
                </c:pt>
                <c:pt idx="67">
                  <c:v>4.5</c:v>
                </c:pt>
                <c:pt idx="68">
                  <c:v>4.5</c:v>
                </c:pt>
                <c:pt idx="69">
                  <c:v>4.5</c:v>
                </c:pt>
                <c:pt idx="70">
                  <c:v>4.5</c:v>
                </c:pt>
                <c:pt idx="71">
                  <c:v>4.5</c:v>
                </c:pt>
                <c:pt idx="72">
                  <c:v>4.5</c:v>
                </c:pt>
                <c:pt idx="73">
                  <c:v>4.5</c:v>
                </c:pt>
                <c:pt idx="74">
                  <c:v>4.5</c:v>
                </c:pt>
                <c:pt idx="75">
                  <c:v>4.5</c:v>
                </c:pt>
                <c:pt idx="76">
                  <c:v>4.5</c:v>
                </c:pt>
                <c:pt idx="77">
                  <c:v>4.5</c:v>
                </c:pt>
                <c:pt idx="78">
                  <c:v>4.5</c:v>
                </c:pt>
                <c:pt idx="79">
                  <c:v>4.5</c:v>
                </c:pt>
                <c:pt idx="80">
                  <c:v>4.5</c:v>
                </c:pt>
                <c:pt idx="81">
                  <c:v>4.5</c:v>
                </c:pt>
                <c:pt idx="82">
                  <c:v>4.5</c:v>
                </c:pt>
                <c:pt idx="83">
                  <c:v>4.5</c:v>
                </c:pt>
                <c:pt idx="84">
                  <c:v>4.5</c:v>
                </c:pt>
                <c:pt idx="85">
                  <c:v>4.5</c:v>
                </c:pt>
                <c:pt idx="86">
                  <c:v>4.5</c:v>
                </c:pt>
                <c:pt idx="87">
                  <c:v>4.5</c:v>
                </c:pt>
                <c:pt idx="88">
                  <c:v>4.5</c:v>
                </c:pt>
                <c:pt idx="89">
                  <c:v>4.5</c:v>
                </c:pt>
                <c:pt idx="90">
                  <c:v>4.5</c:v>
                </c:pt>
                <c:pt idx="91">
                  <c:v>4.5</c:v>
                </c:pt>
                <c:pt idx="92">
                  <c:v>4.5</c:v>
                </c:pt>
                <c:pt idx="93">
                  <c:v>4.5</c:v>
                </c:pt>
                <c:pt idx="94">
                  <c:v>4.5</c:v>
                </c:pt>
                <c:pt idx="95">
                  <c:v>4.5</c:v>
                </c:pt>
                <c:pt idx="96">
                  <c:v>4.5</c:v>
                </c:pt>
                <c:pt idx="97">
                  <c:v>4.5</c:v>
                </c:pt>
                <c:pt idx="98">
                  <c:v>4.5</c:v>
                </c:pt>
                <c:pt idx="99">
                  <c:v>4.5</c:v>
                </c:pt>
                <c:pt idx="100">
                  <c:v>4.5</c:v>
                </c:pt>
                <c:pt idx="101">
                  <c:v>4.5</c:v>
                </c:pt>
                <c:pt idx="102">
                  <c:v>4.5</c:v>
                </c:pt>
                <c:pt idx="103">
                  <c:v>4.5</c:v>
                </c:pt>
                <c:pt idx="104">
                  <c:v>4.5</c:v>
                </c:pt>
                <c:pt idx="105">
                  <c:v>4.5</c:v>
                </c:pt>
                <c:pt idx="106">
                  <c:v>4.5</c:v>
                </c:pt>
                <c:pt idx="107">
                  <c:v>4.5</c:v>
                </c:pt>
                <c:pt idx="108">
                  <c:v>4.5</c:v>
                </c:pt>
                <c:pt idx="109">
                  <c:v>4.5</c:v>
                </c:pt>
                <c:pt idx="110">
                  <c:v>4.5</c:v>
                </c:pt>
                <c:pt idx="111">
                  <c:v>4.5</c:v>
                </c:pt>
                <c:pt idx="112">
                  <c:v>4.5</c:v>
                </c:pt>
                <c:pt idx="113">
                  <c:v>4.5</c:v>
                </c:pt>
                <c:pt idx="114">
                  <c:v>4.5</c:v>
                </c:pt>
                <c:pt idx="115">
                  <c:v>4.5</c:v>
                </c:pt>
                <c:pt idx="116">
                  <c:v>4.5</c:v>
                </c:pt>
                <c:pt idx="117">
                  <c:v>4.5</c:v>
                </c:pt>
                <c:pt idx="118">
                  <c:v>4.5</c:v>
                </c:pt>
                <c:pt idx="119">
                  <c:v>4.5</c:v>
                </c:pt>
                <c:pt idx="120">
                  <c:v>4.5</c:v>
                </c:pt>
                <c:pt idx="121">
                  <c:v>4.5</c:v>
                </c:pt>
                <c:pt idx="122">
                  <c:v>4.5</c:v>
                </c:pt>
                <c:pt idx="123">
                  <c:v>4.5</c:v>
                </c:pt>
                <c:pt idx="124">
                  <c:v>4.5</c:v>
                </c:pt>
                <c:pt idx="125">
                  <c:v>4.5</c:v>
                </c:pt>
                <c:pt idx="126">
                  <c:v>4.5</c:v>
                </c:pt>
                <c:pt idx="127">
                  <c:v>4.5</c:v>
                </c:pt>
                <c:pt idx="128">
                  <c:v>4.5</c:v>
                </c:pt>
                <c:pt idx="129">
                  <c:v>4.5</c:v>
                </c:pt>
                <c:pt idx="130">
                  <c:v>4.5</c:v>
                </c:pt>
                <c:pt idx="131">
                  <c:v>4.5</c:v>
                </c:pt>
                <c:pt idx="132">
                  <c:v>4.5</c:v>
                </c:pt>
                <c:pt idx="133">
                  <c:v>4.5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4.5</c:v>
                </c:pt>
                <c:pt idx="138">
                  <c:v>4.5</c:v>
                </c:pt>
                <c:pt idx="139">
                  <c:v>4.5</c:v>
                </c:pt>
                <c:pt idx="140">
                  <c:v>4.5</c:v>
                </c:pt>
                <c:pt idx="141">
                  <c:v>4.5</c:v>
                </c:pt>
                <c:pt idx="142">
                  <c:v>4.5</c:v>
                </c:pt>
                <c:pt idx="143">
                  <c:v>4.5</c:v>
                </c:pt>
                <c:pt idx="144">
                  <c:v>4.5</c:v>
                </c:pt>
                <c:pt idx="145">
                  <c:v>4.5</c:v>
                </c:pt>
                <c:pt idx="146">
                  <c:v>4.5</c:v>
                </c:pt>
                <c:pt idx="147">
                  <c:v>4.5</c:v>
                </c:pt>
                <c:pt idx="148">
                  <c:v>4.5</c:v>
                </c:pt>
                <c:pt idx="149">
                  <c:v>4.5</c:v>
                </c:pt>
                <c:pt idx="150">
                  <c:v>4.5</c:v>
                </c:pt>
                <c:pt idx="151">
                  <c:v>4.5</c:v>
                </c:pt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4.5</c:v>
                </c:pt>
                <c:pt idx="159">
                  <c:v>4.5</c:v>
                </c:pt>
                <c:pt idx="160">
                  <c:v>4.5</c:v>
                </c:pt>
                <c:pt idx="161">
                  <c:v>4.5</c:v>
                </c:pt>
                <c:pt idx="162">
                  <c:v>4.5</c:v>
                </c:pt>
                <c:pt idx="163">
                  <c:v>4.5</c:v>
                </c:pt>
                <c:pt idx="164">
                  <c:v>4.5</c:v>
                </c:pt>
                <c:pt idx="165">
                  <c:v>4.5</c:v>
                </c:pt>
                <c:pt idx="166">
                  <c:v>4.5</c:v>
                </c:pt>
                <c:pt idx="167">
                  <c:v>4.5</c:v>
                </c:pt>
                <c:pt idx="168">
                  <c:v>4.5</c:v>
                </c:pt>
                <c:pt idx="169">
                  <c:v>4.5</c:v>
                </c:pt>
                <c:pt idx="170">
                  <c:v>4.5</c:v>
                </c:pt>
                <c:pt idx="171">
                  <c:v>4.5</c:v>
                </c:pt>
                <c:pt idx="172">
                  <c:v>4.5</c:v>
                </c:pt>
                <c:pt idx="173">
                  <c:v>4.5</c:v>
                </c:pt>
                <c:pt idx="174">
                  <c:v>4.5</c:v>
                </c:pt>
                <c:pt idx="175">
                  <c:v>4.5</c:v>
                </c:pt>
                <c:pt idx="176">
                  <c:v>4.5</c:v>
                </c:pt>
                <c:pt idx="177">
                  <c:v>4.5</c:v>
                </c:pt>
                <c:pt idx="178">
                  <c:v>4.5</c:v>
                </c:pt>
                <c:pt idx="179">
                  <c:v>4.5</c:v>
                </c:pt>
                <c:pt idx="180">
                  <c:v>4.5</c:v>
                </c:pt>
                <c:pt idx="181">
                  <c:v>4.5</c:v>
                </c:pt>
                <c:pt idx="182">
                  <c:v>4.5</c:v>
                </c:pt>
                <c:pt idx="183">
                  <c:v>4.5</c:v>
                </c:pt>
                <c:pt idx="184">
                  <c:v>4.5</c:v>
                </c:pt>
                <c:pt idx="185">
                  <c:v>4.5</c:v>
                </c:pt>
                <c:pt idx="186">
                  <c:v>4.5</c:v>
                </c:pt>
                <c:pt idx="187">
                  <c:v>4.5</c:v>
                </c:pt>
                <c:pt idx="188">
                  <c:v>4.5</c:v>
                </c:pt>
                <c:pt idx="189">
                  <c:v>4.5</c:v>
                </c:pt>
                <c:pt idx="190">
                  <c:v>4.5</c:v>
                </c:pt>
                <c:pt idx="191">
                  <c:v>4.5</c:v>
                </c:pt>
                <c:pt idx="192">
                  <c:v>4.5</c:v>
                </c:pt>
                <c:pt idx="193">
                  <c:v>4.5</c:v>
                </c:pt>
                <c:pt idx="194">
                  <c:v>4.5</c:v>
                </c:pt>
                <c:pt idx="195">
                  <c:v>4.5</c:v>
                </c:pt>
                <c:pt idx="196">
                  <c:v>4.5</c:v>
                </c:pt>
                <c:pt idx="197">
                  <c:v>4.5</c:v>
                </c:pt>
                <c:pt idx="198">
                  <c:v>4.5</c:v>
                </c:pt>
                <c:pt idx="199">
                  <c:v>4.5</c:v>
                </c:pt>
                <c:pt idx="200">
                  <c:v>4.5</c:v>
                </c:pt>
                <c:pt idx="201">
                  <c:v>4.5</c:v>
                </c:pt>
                <c:pt idx="202">
                  <c:v>4.5</c:v>
                </c:pt>
                <c:pt idx="203">
                  <c:v>4.5</c:v>
                </c:pt>
                <c:pt idx="204">
                  <c:v>4.5</c:v>
                </c:pt>
                <c:pt idx="205">
                  <c:v>4.5</c:v>
                </c:pt>
                <c:pt idx="206">
                  <c:v>4.5</c:v>
                </c:pt>
                <c:pt idx="207">
                  <c:v>4.5</c:v>
                </c:pt>
                <c:pt idx="208">
                  <c:v>4.5</c:v>
                </c:pt>
                <c:pt idx="209">
                  <c:v>4.5</c:v>
                </c:pt>
                <c:pt idx="210">
                  <c:v>4.5</c:v>
                </c:pt>
                <c:pt idx="211">
                  <c:v>4.5</c:v>
                </c:pt>
                <c:pt idx="212">
                  <c:v>4.5</c:v>
                </c:pt>
                <c:pt idx="213">
                  <c:v>4.5</c:v>
                </c:pt>
                <c:pt idx="214">
                  <c:v>4.5</c:v>
                </c:pt>
                <c:pt idx="215">
                  <c:v>4.5</c:v>
                </c:pt>
                <c:pt idx="216">
                  <c:v>4.5</c:v>
                </c:pt>
                <c:pt idx="217">
                  <c:v>4.5</c:v>
                </c:pt>
                <c:pt idx="218">
                  <c:v>4.5</c:v>
                </c:pt>
                <c:pt idx="219">
                  <c:v>4.5</c:v>
                </c:pt>
                <c:pt idx="220">
                  <c:v>4.5</c:v>
                </c:pt>
                <c:pt idx="221">
                  <c:v>4.5</c:v>
                </c:pt>
                <c:pt idx="222">
                  <c:v>4.5</c:v>
                </c:pt>
                <c:pt idx="223">
                  <c:v>4.5</c:v>
                </c:pt>
                <c:pt idx="224">
                  <c:v>4.5</c:v>
                </c:pt>
                <c:pt idx="225">
                  <c:v>4.5</c:v>
                </c:pt>
                <c:pt idx="226">
                  <c:v>4.5</c:v>
                </c:pt>
                <c:pt idx="227">
                  <c:v>4.5</c:v>
                </c:pt>
                <c:pt idx="228">
                  <c:v>4.5</c:v>
                </c:pt>
                <c:pt idx="229">
                  <c:v>4.5</c:v>
                </c:pt>
                <c:pt idx="230">
                  <c:v>4.5</c:v>
                </c:pt>
                <c:pt idx="231">
                  <c:v>4.5</c:v>
                </c:pt>
                <c:pt idx="232">
                  <c:v>4.5</c:v>
                </c:pt>
                <c:pt idx="233">
                  <c:v>4.5</c:v>
                </c:pt>
                <c:pt idx="234">
                  <c:v>4.5</c:v>
                </c:pt>
                <c:pt idx="235">
                  <c:v>5.4</c:v>
                </c:pt>
                <c:pt idx="236">
                  <c:v>4.5</c:v>
                </c:pt>
                <c:pt idx="237">
                  <c:v>5.4</c:v>
                </c:pt>
                <c:pt idx="238">
                  <c:v>5.4</c:v>
                </c:pt>
                <c:pt idx="239">
                  <c:v>5.4</c:v>
                </c:pt>
                <c:pt idx="240">
                  <c:v>5.4</c:v>
                </c:pt>
                <c:pt idx="241">
                  <c:v>5.4</c:v>
                </c:pt>
                <c:pt idx="242">
                  <c:v>5.4</c:v>
                </c:pt>
                <c:pt idx="243">
                  <c:v>5.4</c:v>
                </c:pt>
                <c:pt idx="244">
                  <c:v>5.4</c:v>
                </c:pt>
                <c:pt idx="245">
                  <c:v>5.4</c:v>
                </c:pt>
                <c:pt idx="246">
                  <c:v>5.4</c:v>
                </c:pt>
                <c:pt idx="247">
                  <c:v>6.3</c:v>
                </c:pt>
                <c:pt idx="248">
                  <c:v>6.3</c:v>
                </c:pt>
                <c:pt idx="249">
                  <c:v>6.3</c:v>
                </c:pt>
                <c:pt idx="250">
                  <c:v>6.3</c:v>
                </c:pt>
                <c:pt idx="251">
                  <c:v>6.3</c:v>
                </c:pt>
                <c:pt idx="252">
                  <c:v>7.2</c:v>
                </c:pt>
                <c:pt idx="253">
                  <c:v>7.2</c:v>
                </c:pt>
                <c:pt idx="254">
                  <c:v>7.2</c:v>
                </c:pt>
                <c:pt idx="255">
                  <c:v>7.2</c:v>
                </c:pt>
                <c:pt idx="256">
                  <c:v>8.1</c:v>
                </c:pt>
                <c:pt idx="257">
                  <c:v>8.1</c:v>
                </c:pt>
                <c:pt idx="258">
                  <c:v>9</c:v>
                </c:pt>
                <c:pt idx="259">
                  <c:v>9</c:v>
                </c:pt>
                <c:pt idx="260">
                  <c:v>9.9</c:v>
                </c:pt>
                <c:pt idx="261">
                  <c:v>9.9</c:v>
                </c:pt>
                <c:pt idx="262">
                  <c:v>10.8</c:v>
                </c:pt>
                <c:pt idx="263">
                  <c:v>10.8</c:v>
                </c:pt>
                <c:pt idx="264">
                  <c:v>11.7</c:v>
                </c:pt>
                <c:pt idx="265">
                  <c:v>12.6</c:v>
                </c:pt>
                <c:pt idx="266">
                  <c:v>13.5</c:v>
                </c:pt>
                <c:pt idx="267">
                  <c:v>14.4</c:v>
                </c:pt>
                <c:pt idx="268">
                  <c:v>16.2</c:v>
                </c:pt>
                <c:pt idx="269">
                  <c:v>16.2</c:v>
                </c:pt>
                <c:pt idx="270">
                  <c:v>18.899999999999999</c:v>
                </c:pt>
                <c:pt idx="271">
                  <c:v>19.8</c:v>
                </c:pt>
                <c:pt idx="272">
                  <c:v>22.5</c:v>
                </c:pt>
                <c:pt idx="273">
                  <c:v>24.3</c:v>
                </c:pt>
                <c:pt idx="274">
                  <c:v>25.2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0.7</c:v>
                </c:pt>
                <c:pt idx="27">
                  <c:v>2.5</c:v>
                </c:pt>
                <c:pt idx="28">
                  <c:v>2.5</c:v>
                </c:pt>
                <c:pt idx="29">
                  <c:v>2.9</c:v>
                </c:pt>
                <c:pt idx="30">
                  <c:v>2.7</c:v>
                </c:pt>
                <c:pt idx="31">
                  <c:v>3.1</c:v>
                </c:pt>
                <c:pt idx="32">
                  <c:v>4</c:v>
                </c:pt>
                <c:pt idx="33">
                  <c:v>4</c:v>
                </c:pt>
                <c:pt idx="34">
                  <c:v>5.0999999999999996</c:v>
                </c:pt>
                <c:pt idx="35">
                  <c:v>5.3</c:v>
                </c:pt>
                <c:pt idx="36">
                  <c:v>7.1</c:v>
                </c:pt>
                <c:pt idx="37">
                  <c:v>7.3</c:v>
                </c:pt>
                <c:pt idx="38">
                  <c:v>8.9</c:v>
                </c:pt>
                <c:pt idx="39">
                  <c:v>9.1</c:v>
                </c:pt>
                <c:pt idx="40">
                  <c:v>10.9</c:v>
                </c:pt>
                <c:pt idx="41">
                  <c:v>11.1</c:v>
                </c:pt>
                <c:pt idx="42">
                  <c:v>12.4</c:v>
                </c:pt>
                <c:pt idx="43">
                  <c:v>12.7</c:v>
                </c:pt>
                <c:pt idx="44">
                  <c:v>14.6</c:v>
                </c:pt>
                <c:pt idx="45">
                  <c:v>14.9</c:v>
                </c:pt>
                <c:pt idx="46">
                  <c:v>16</c:v>
                </c:pt>
                <c:pt idx="47">
                  <c:v>17.3</c:v>
                </c:pt>
                <c:pt idx="48">
                  <c:v>18.399999999999999</c:v>
                </c:pt>
                <c:pt idx="49">
                  <c:v>19.100000000000001</c:v>
                </c:pt>
                <c:pt idx="50">
                  <c:v>20.8</c:v>
                </c:pt>
                <c:pt idx="51">
                  <c:v>21.1</c:v>
                </c:pt>
                <c:pt idx="52">
                  <c:v>22.8</c:v>
                </c:pt>
                <c:pt idx="53">
                  <c:v>23.3</c:v>
                </c:pt>
                <c:pt idx="54">
                  <c:v>24.6</c:v>
                </c:pt>
                <c:pt idx="55">
                  <c:v>26</c:v>
                </c:pt>
                <c:pt idx="56">
                  <c:v>26.4</c:v>
                </c:pt>
                <c:pt idx="57">
                  <c:v>27.7</c:v>
                </c:pt>
                <c:pt idx="58">
                  <c:v>28.8</c:v>
                </c:pt>
                <c:pt idx="59">
                  <c:v>30.1</c:v>
                </c:pt>
                <c:pt idx="60">
                  <c:v>30.6</c:v>
                </c:pt>
                <c:pt idx="61">
                  <c:v>32.1</c:v>
                </c:pt>
                <c:pt idx="62">
                  <c:v>33</c:v>
                </c:pt>
                <c:pt idx="63">
                  <c:v>33.9</c:v>
                </c:pt>
                <c:pt idx="64">
                  <c:v>35.200000000000003</c:v>
                </c:pt>
                <c:pt idx="65">
                  <c:v>36.200000000000003</c:v>
                </c:pt>
                <c:pt idx="66">
                  <c:v>36.6</c:v>
                </c:pt>
                <c:pt idx="67">
                  <c:v>38.4</c:v>
                </c:pt>
                <c:pt idx="68">
                  <c:v>38.799999999999997</c:v>
                </c:pt>
                <c:pt idx="69">
                  <c:v>40.200000000000003</c:v>
                </c:pt>
                <c:pt idx="70">
                  <c:v>41.2</c:v>
                </c:pt>
                <c:pt idx="71">
                  <c:v>42.4</c:v>
                </c:pt>
                <c:pt idx="72">
                  <c:v>43</c:v>
                </c:pt>
                <c:pt idx="73">
                  <c:v>44.6</c:v>
                </c:pt>
                <c:pt idx="74">
                  <c:v>45.5</c:v>
                </c:pt>
                <c:pt idx="75">
                  <c:v>46.1</c:v>
                </c:pt>
                <c:pt idx="76">
                  <c:v>48.1</c:v>
                </c:pt>
                <c:pt idx="77">
                  <c:v>47.9</c:v>
                </c:pt>
                <c:pt idx="78">
                  <c:v>50.1</c:v>
                </c:pt>
                <c:pt idx="79">
                  <c:v>50.1</c:v>
                </c:pt>
                <c:pt idx="80">
                  <c:v>52.1</c:v>
                </c:pt>
                <c:pt idx="81">
                  <c:v>52.3</c:v>
                </c:pt>
                <c:pt idx="82">
                  <c:v>53.5</c:v>
                </c:pt>
                <c:pt idx="83">
                  <c:v>54.6</c:v>
                </c:pt>
                <c:pt idx="84">
                  <c:v>55.9</c:v>
                </c:pt>
                <c:pt idx="85">
                  <c:v>56.8</c:v>
                </c:pt>
                <c:pt idx="86">
                  <c:v>57.6</c:v>
                </c:pt>
                <c:pt idx="87">
                  <c:v>59.2</c:v>
                </c:pt>
                <c:pt idx="88">
                  <c:v>60.1</c:v>
                </c:pt>
                <c:pt idx="89">
                  <c:v>61</c:v>
                </c:pt>
                <c:pt idx="90">
                  <c:v>62.3</c:v>
                </c:pt>
                <c:pt idx="91">
                  <c:v>63.2</c:v>
                </c:pt>
                <c:pt idx="92">
                  <c:v>63.9</c:v>
                </c:pt>
                <c:pt idx="93">
                  <c:v>65.400000000000006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68.5</c:v>
                </c:pt>
                <c:pt idx="97">
                  <c:v>69.2</c:v>
                </c:pt>
                <c:pt idx="98">
                  <c:v>71</c:v>
                </c:pt>
                <c:pt idx="99">
                  <c:v>71.599999999999994</c:v>
                </c:pt>
                <c:pt idx="100">
                  <c:v>73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76.099999999999994</c:v>
                </c:pt>
                <c:pt idx="104">
                  <c:v>76.5</c:v>
                </c:pt>
                <c:pt idx="105">
                  <c:v>78.900000000000006</c:v>
                </c:pt>
                <c:pt idx="106">
                  <c:v>79</c:v>
                </c:pt>
                <c:pt idx="107">
                  <c:v>80.3</c:v>
                </c:pt>
                <c:pt idx="108">
                  <c:v>81.599999999999994</c:v>
                </c:pt>
                <c:pt idx="109">
                  <c:v>82.7</c:v>
                </c:pt>
                <c:pt idx="110">
                  <c:v>83</c:v>
                </c:pt>
                <c:pt idx="111">
                  <c:v>85.1</c:v>
                </c:pt>
                <c:pt idx="112">
                  <c:v>85.6</c:v>
                </c:pt>
                <c:pt idx="113">
                  <c:v>86.9</c:v>
                </c:pt>
                <c:pt idx="114">
                  <c:v>88</c:v>
                </c:pt>
                <c:pt idx="115">
                  <c:v>88.9</c:v>
                </c:pt>
                <c:pt idx="116">
                  <c:v>90.3</c:v>
                </c:pt>
                <c:pt idx="117">
                  <c:v>91.1</c:v>
                </c:pt>
                <c:pt idx="118">
                  <c:v>92.2</c:v>
                </c:pt>
                <c:pt idx="119">
                  <c:v>93.1</c:v>
                </c:pt>
                <c:pt idx="120">
                  <c:v>94.3</c:v>
                </c:pt>
                <c:pt idx="121">
                  <c:v>94.9</c:v>
                </c:pt>
                <c:pt idx="122">
                  <c:v>96.3</c:v>
                </c:pt>
                <c:pt idx="123">
                  <c:v>97.3</c:v>
                </c:pt>
                <c:pt idx="124">
                  <c:v>98.7</c:v>
                </c:pt>
                <c:pt idx="125">
                  <c:v>99.1</c:v>
                </c:pt>
                <c:pt idx="126">
                  <c:v>100.7</c:v>
                </c:pt>
                <c:pt idx="127">
                  <c:v>101.4</c:v>
                </c:pt>
                <c:pt idx="128">
                  <c:v>102.2</c:v>
                </c:pt>
                <c:pt idx="129">
                  <c:v>100.9</c:v>
                </c:pt>
                <c:pt idx="130">
                  <c:v>100.9</c:v>
                </c:pt>
                <c:pt idx="131">
                  <c:v>99.6</c:v>
                </c:pt>
                <c:pt idx="132">
                  <c:v>99.1</c:v>
                </c:pt>
                <c:pt idx="133">
                  <c:v>98.7</c:v>
                </c:pt>
                <c:pt idx="134">
                  <c:v>97.3</c:v>
                </c:pt>
                <c:pt idx="135">
                  <c:v>97.3</c:v>
                </c:pt>
                <c:pt idx="136">
                  <c:v>96.2</c:v>
                </c:pt>
                <c:pt idx="137">
                  <c:v>95.8</c:v>
                </c:pt>
                <c:pt idx="138">
                  <c:v>94.9</c:v>
                </c:pt>
                <c:pt idx="139">
                  <c:v>94.5</c:v>
                </c:pt>
                <c:pt idx="140">
                  <c:v>93.2</c:v>
                </c:pt>
                <c:pt idx="141">
                  <c:v>92.7</c:v>
                </c:pt>
                <c:pt idx="142">
                  <c:v>92.2</c:v>
                </c:pt>
                <c:pt idx="143">
                  <c:v>91.1</c:v>
                </c:pt>
                <c:pt idx="144">
                  <c:v>90.9</c:v>
                </c:pt>
                <c:pt idx="145">
                  <c:v>90</c:v>
                </c:pt>
                <c:pt idx="146">
                  <c:v>89.1</c:v>
                </c:pt>
                <c:pt idx="147">
                  <c:v>88.9</c:v>
                </c:pt>
                <c:pt idx="148">
                  <c:v>87.6</c:v>
                </c:pt>
                <c:pt idx="149">
                  <c:v>87.1</c:v>
                </c:pt>
                <c:pt idx="150">
                  <c:v>86.1</c:v>
                </c:pt>
                <c:pt idx="151">
                  <c:v>85.8</c:v>
                </c:pt>
                <c:pt idx="152">
                  <c:v>84.7</c:v>
                </c:pt>
                <c:pt idx="153">
                  <c:v>83.8</c:v>
                </c:pt>
                <c:pt idx="154">
                  <c:v>82.3</c:v>
                </c:pt>
                <c:pt idx="155">
                  <c:v>81.599999999999994</c:v>
                </c:pt>
                <c:pt idx="156">
                  <c:v>81.400000000000006</c:v>
                </c:pt>
                <c:pt idx="157">
                  <c:v>79.2</c:v>
                </c:pt>
                <c:pt idx="158">
                  <c:v>80.099999999999994</c:v>
                </c:pt>
                <c:pt idx="159">
                  <c:v>78.900000000000006</c:v>
                </c:pt>
                <c:pt idx="160">
                  <c:v>78.099999999999994</c:v>
                </c:pt>
                <c:pt idx="161">
                  <c:v>77.599999999999994</c:v>
                </c:pt>
                <c:pt idx="162">
                  <c:v>77.400000000000006</c:v>
                </c:pt>
                <c:pt idx="163">
                  <c:v>76.3</c:v>
                </c:pt>
                <c:pt idx="164">
                  <c:v>75.900000000000006</c:v>
                </c:pt>
                <c:pt idx="165">
                  <c:v>75</c:v>
                </c:pt>
                <c:pt idx="166">
                  <c:v>75.2</c:v>
                </c:pt>
                <c:pt idx="167">
                  <c:v>73.8</c:v>
                </c:pt>
                <c:pt idx="168">
                  <c:v>74.099999999999994</c:v>
                </c:pt>
                <c:pt idx="169">
                  <c:v>73.900000000000006</c:v>
                </c:pt>
                <c:pt idx="170">
                  <c:v>72.3</c:v>
                </c:pt>
                <c:pt idx="171">
                  <c:v>72.8</c:v>
                </c:pt>
                <c:pt idx="172">
                  <c:v>71.8</c:v>
                </c:pt>
                <c:pt idx="173">
                  <c:v>70.5</c:v>
                </c:pt>
                <c:pt idx="174">
                  <c:v>70.7</c:v>
                </c:pt>
                <c:pt idx="175">
                  <c:v>69.8</c:v>
                </c:pt>
                <c:pt idx="176">
                  <c:v>68.8</c:v>
                </c:pt>
                <c:pt idx="177">
                  <c:v>68.3</c:v>
                </c:pt>
                <c:pt idx="178">
                  <c:v>67.599999999999994</c:v>
                </c:pt>
                <c:pt idx="179">
                  <c:v>66.8</c:v>
                </c:pt>
                <c:pt idx="180">
                  <c:v>66.7</c:v>
                </c:pt>
                <c:pt idx="181">
                  <c:v>65.400000000000006</c:v>
                </c:pt>
                <c:pt idx="182">
                  <c:v>65</c:v>
                </c:pt>
                <c:pt idx="183">
                  <c:v>64.099999999999994</c:v>
                </c:pt>
                <c:pt idx="184">
                  <c:v>63.9</c:v>
                </c:pt>
                <c:pt idx="185">
                  <c:v>62.5</c:v>
                </c:pt>
                <c:pt idx="186">
                  <c:v>62.1</c:v>
                </c:pt>
                <c:pt idx="187">
                  <c:v>61.7</c:v>
                </c:pt>
                <c:pt idx="188">
                  <c:v>60.5</c:v>
                </c:pt>
                <c:pt idx="189">
                  <c:v>60.3</c:v>
                </c:pt>
                <c:pt idx="190">
                  <c:v>59.2</c:v>
                </c:pt>
                <c:pt idx="191">
                  <c:v>58.6</c:v>
                </c:pt>
                <c:pt idx="192">
                  <c:v>58.1</c:v>
                </c:pt>
                <c:pt idx="193">
                  <c:v>56.8</c:v>
                </c:pt>
                <c:pt idx="194">
                  <c:v>57</c:v>
                </c:pt>
                <c:pt idx="195">
                  <c:v>55.5</c:v>
                </c:pt>
                <c:pt idx="196">
                  <c:v>55.2</c:v>
                </c:pt>
                <c:pt idx="197">
                  <c:v>54.6</c:v>
                </c:pt>
                <c:pt idx="198">
                  <c:v>53.5</c:v>
                </c:pt>
                <c:pt idx="199">
                  <c:v>53.4</c:v>
                </c:pt>
                <c:pt idx="200">
                  <c:v>52.3</c:v>
                </c:pt>
                <c:pt idx="201">
                  <c:v>52.1</c:v>
                </c:pt>
                <c:pt idx="202">
                  <c:v>51</c:v>
                </c:pt>
                <c:pt idx="203">
                  <c:v>50.3</c:v>
                </c:pt>
                <c:pt idx="204">
                  <c:v>50.1</c:v>
                </c:pt>
                <c:pt idx="205">
                  <c:v>48.8</c:v>
                </c:pt>
                <c:pt idx="206">
                  <c:v>48.6</c:v>
                </c:pt>
                <c:pt idx="207">
                  <c:v>47.5</c:v>
                </c:pt>
                <c:pt idx="208">
                  <c:v>47.2</c:v>
                </c:pt>
                <c:pt idx="209">
                  <c:v>46.3</c:v>
                </c:pt>
                <c:pt idx="210">
                  <c:v>45.3</c:v>
                </c:pt>
                <c:pt idx="211">
                  <c:v>45.3</c:v>
                </c:pt>
                <c:pt idx="212">
                  <c:v>43.9</c:v>
                </c:pt>
                <c:pt idx="213">
                  <c:v>43.7</c:v>
                </c:pt>
                <c:pt idx="214">
                  <c:v>42.6</c:v>
                </c:pt>
                <c:pt idx="215">
                  <c:v>42.8</c:v>
                </c:pt>
                <c:pt idx="216">
                  <c:v>41.5</c:v>
                </c:pt>
                <c:pt idx="217">
                  <c:v>40.4</c:v>
                </c:pt>
                <c:pt idx="218">
                  <c:v>40.6</c:v>
                </c:pt>
                <c:pt idx="219">
                  <c:v>38.799999999999997</c:v>
                </c:pt>
                <c:pt idx="220">
                  <c:v>39.200000000000003</c:v>
                </c:pt>
                <c:pt idx="221">
                  <c:v>38.1</c:v>
                </c:pt>
                <c:pt idx="222">
                  <c:v>37.299999999999997</c:v>
                </c:pt>
                <c:pt idx="223">
                  <c:v>37</c:v>
                </c:pt>
                <c:pt idx="224">
                  <c:v>35.9</c:v>
                </c:pt>
                <c:pt idx="225">
                  <c:v>35.700000000000003</c:v>
                </c:pt>
                <c:pt idx="226">
                  <c:v>34.799999999999997</c:v>
                </c:pt>
                <c:pt idx="227">
                  <c:v>34.200000000000003</c:v>
                </c:pt>
                <c:pt idx="228">
                  <c:v>33.700000000000003</c:v>
                </c:pt>
                <c:pt idx="229">
                  <c:v>33</c:v>
                </c:pt>
                <c:pt idx="230">
                  <c:v>32.1</c:v>
                </c:pt>
                <c:pt idx="231">
                  <c:v>31.5</c:v>
                </c:pt>
                <c:pt idx="232">
                  <c:v>30.6</c:v>
                </c:pt>
                <c:pt idx="233">
                  <c:v>30.1</c:v>
                </c:pt>
                <c:pt idx="234">
                  <c:v>30.1</c:v>
                </c:pt>
                <c:pt idx="235">
                  <c:v>28</c:v>
                </c:pt>
                <c:pt idx="236">
                  <c:v>28.8</c:v>
                </c:pt>
                <c:pt idx="237">
                  <c:v>27</c:v>
                </c:pt>
                <c:pt idx="238">
                  <c:v>26.8</c:v>
                </c:pt>
                <c:pt idx="239">
                  <c:v>25.7</c:v>
                </c:pt>
                <c:pt idx="240">
                  <c:v>25.7</c:v>
                </c:pt>
                <c:pt idx="241">
                  <c:v>24.6</c:v>
                </c:pt>
                <c:pt idx="242">
                  <c:v>24.2</c:v>
                </c:pt>
                <c:pt idx="243">
                  <c:v>23.1</c:v>
                </c:pt>
                <c:pt idx="244">
                  <c:v>22.9</c:v>
                </c:pt>
                <c:pt idx="245">
                  <c:v>21.7</c:v>
                </c:pt>
                <c:pt idx="246">
                  <c:v>21.7</c:v>
                </c:pt>
                <c:pt idx="247">
                  <c:v>20.6</c:v>
                </c:pt>
                <c:pt idx="248">
                  <c:v>19.899999999999999</c:v>
                </c:pt>
                <c:pt idx="249">
                  <c:v>19.5</c:v>
                </c:pt>
                <c:pt idx="250">
                  <c:v>18</c:v>
                </c:pt>
                <c:pt idx="251">
                  <c:v>18.2</c:v>
                </c:pt>
                <c:pt idx="252">
                  <c:v>16.8</c:v>
                </c:pt>
                <c:pt idx="253">
                  <c:v>16.600000000000001</c:v>
                </c:pt>
                <c:pt idx="254">
                  <c:v>15.3</c:v>
                </c:pt>
                <c:pt idx="255">
                  <c:v>15.3</c:v>
                </c:pt>
                <c:pt idx="256">
                  <c:v>12.9</c:v>
                </c:pt>
                <c:pt idx="257">
                  <c:v>12.9</c:v>
                </c:pt>
                <c:pt idx="258">
                  <c:v>11.8</c:v>
                </c:pt>
                <c:pt idx="259">
                  <c:v>11.1</c:v>
                </c:pt>
                <c:pt idx="260">
                  <c:v>10.9</c:v>
                </c:pt>
                <c:pt idx="261">
                  <c:v>9.8000000000000007</c:v>
                </c:pt>
                <c:pt idx="262">
                  <c:v>9.3000000000000007</c:v>
                </c:pt>
                <c:pt idx="263">
                  <c:v>8.6999999999999993</c:v>
                </c:pt>
                <c:pt idx="264">
                  <c:v>8.1999999999999993</c:v>
                </c:pt>
                <c:pt idx="265">
                  <c:v>6.7</c:v>
                </c:pt>
                <c:pt idx="266">
                  <c:v>6.9</c:v>
                </c:pt>
                <c:pt idx="267">
                  <c:v>5.5</c:v>
                </c:pt>
                <c:pt idx="268">
                  <c:v>4.9000000000000004</c:v>
                </c:pt>
                <c:pt idx="269">
                  <c:v>4.7</c:v>
                </c:pt>
                <c:pt idx="270">
                  <c:v>3.6</c:v>
                </c:pt>
                <c:pt idx="271">
                  <c:v>3.3</c:v>
                </c:pt>
                <c:pt idx="272">
                  <c:v>2.2000000000000002</c:v>
                </c:pt>
                <c:pt idx="273">
                  <c:v>1.6</c:v>
                </c:pt>
                <c:pt idx="274">
                  <c:v>1.3</c:v>
                </c:pt>
                <c:pt idx="275">
                  <c:v>0.2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-1</c:v>
                </c:pt>
                <c:pt idx="296">
                  <c:v>-1</c:v>
                </c:pt>
                <c:pt idx="297">
                  <c:v>-1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DB-2F4F-8135-661FC7F9B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968895"/>
        <c:axId val="1"/>
      </c:scatterChart>
      <c:valAx>
        <c:axId val="172396889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9688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2.9827269099942613</c:v>
                </c:pt>
                <c:pt idx="27">
                  <c:v>1.1296631512937814</c:v>
                </c:pt>
                <c:pt idx="28">
                  <c:v>1.2034642599782923</c:v>
                </c:pt>
                <c:pt idx="29">
                  <c:v>1.1056862692627636</c:v>
                </c:pt>
                <c:pt idx="30">
                  <c:v>1.1860843671653667</c:v>
                </c:pt>
                <c:pt idx="31">
                  <c:v>0.98251501989537326</c:v>
                </c:pt>
                <c:pt idx="32">
                  <c:v>0.94186103409855493</c:v>
                </c:pt>
                <c:pt idx="33">
                  <c:v>0.9455327492837412</c:v>
                </c:pt>
                <c:pt idx="34">
                  <c:v>0.79504509347412933</c:v>
                </c:pt>
                <c:pt idx="35">
                  <c:v>0.6986810606475985</c:v>
                </c:pt>
                <c:pt idx="36">
                  <c:v>0.63481391235073681</c:v>
                </c:pt>
                <c:pt idx="37">
                  <c:v>0.61956933474754816</c:v>
                </c:pt>
                <c:pt idx="38">
                  <c:v>0.46833334271548904</c:v>
                </c:pt>
                <c:pt idx="39">
                  <c:v>0.48459889386784744</c:v>
                </c:pt>
                <c:pt idx="40">
                  <c:v>0.40220637926673913</c:v>
                </c:pt>
                <c:pt idx="41">
                  <c:v>0.38047337401706322</c:v>
                </c:pt>
                <c:pt idx="42">
                  <c:v>0.36130864152627201</c:v>
                </c:pt>
                <c:pt idx="43">
                  <c:v>0.38070087719823481</c:v>
                </c:pt>
                <c:pt idx="44">
                  <c:v>0.32232746234141063</c:v>
                </c:pt>
                <c:pt idx="45">
                  <c:v>0.34194053215873849</c:v>
                </c:pt>
                <c:pt idx="46">
                  <c:v>0.30273540942561106</c:v>
                </c:pt>
                <c:pt idx="47">
                  <c:v>0.30406181710522101</c:v>
                </c:pt>
                <c:pt idx="48">
                  <c:v>0.29439985293929083</c:v>
                </c:pt>
                <c:pt idx="49">
                  <c:v>0.29665211571728928</c:v>
                </c:pt>
                <c:pt idx="50">
                  <c:v>0.26994710599351124</c:v>
                </c:pt>
                <c:pt idx="51">
                  <c:v>0.27005534076017301</c:v>
                </c:pt>
                <c:pt idx="52">
                  <c:v>0.27026150046324082</c:v>
                </c:pt>
                <c:pt idx="53">
                  <c:v>0.2413244064444072</c:v>
                </c:pt>
                <c:pt idx="54">
                  <c:v>0.2569118348761919</c:v>
                </c:pt>
                <c:pt idx="55">
                  <c:v>0.25771001857178832</c:v>
                </c:pt>
                <c:pt idx="56">
                  <c:v>0.25764164330291489</c:v>
                </c:pt>
                <c:pt idx="57">
                  <c:v>0.2556904976834013</c:v>
                </c:pt>
                <c:pt idx="58">
                  <c:v>0.25942441526263821</c:v>
                </c:pt>
                <c:pt idx="59">
                  <c:v>0.22064610897106671</c:v>
                </c:pt>
                <c:pt idx="60">
                  <c:v>0.22351389552004469</c:v>
                </c:pt>
                <c:pt idx="61">
                  <c:v>0.22871880535479308</c:v>
                </c:pt>
                <c:pt idx="62">
                  <c:v>0.24338818229773271</c:v>
                </c:pt>
                <c:pt idx="63">
                  <c:v>0.24211691630561402</c:v>
                </c:pt>
                <c:pt idx="64">
                  <c:v>0.26188500047931218</c:v>
                </c:pt>
                <c:pt idx="65">
                  <c:v>0.25671144563794995</c:v>
                </c:pt>
                <c:pt idx="66">
                  <c:v>0.26996503624215407</c:v>
                </c:pt>
                <c:pt idx="67">
                  <c:v>0.26297866254606572</c:v>
                </c:pt>
                <c:pt idx="68">
                  <c:v>0.2774486778568287</c:v>
                </c:pt>
                <c:pt idx="69">
                  <c:v>0.2672419322983004</c:v>
                </c:pt>
                <c:pt idx="70">
                  <c:v>0.24402172841732966</c:v>
                </c:pt>
                <c:pt idx="71">
                  <c:v>0.26678642882838632</c:v>
                </c:pt>
                <c:pt idx="72">
                  <c:v>0.26002595659640787</c:v>
                </c:pt>
                <c:pt idx="73">
                  <c:v>0.26234721190688931</c:v>
                </c:pt>
                <c:pt idx="74">
                  <c:v>0.26719450530039779</c:v>
                </c:pt>
                <c:pt idx="75">
                  <c:v>0.26724794032806171</c:v>
                </c:pt>
                <c:pt idx="76">
                  <c:v>0.24976339215093452</c:v>
                </c:pt>
                <c:pt idx="77">
                  <c:v>0.25488508353172784</c:v>
                </c:pt>
                <c:pt idx="78">
                  <c:v>0.25398004981544225</c:v>
                </c:pt>
                <c:pt idx="79">
                  <c:v>0.26473256189969158</c:v>
                </c:pt>
                <c:pt idx="80">
                  <c:v>0.23620210125997007</c:v>
                </c:pt>
                <c:pt idx="81">
                  <c:v>0.25489320232704071</c:v>
                </c:pt>
                <c:pt idx="82">
                  <c:v>0.24768908234373149</c:v>
                </c:pt>
                <c:pt idx="83">
                  <c:v>0.27589105838418909</c:v>
                </c:pt>
                <c:pt idx="84">
                  <c:v>0.25664934715608284</c:v>
                </c:pt>
                <c:pt idx="85">
                  <c:v>0.26461570331336098</c:v>
                </c:pt>
                <c:pt idx="86">
                  <c:v>0.25430762238063026</c:v>
                </c:pt>
                <c:pt idx="87">
                  <c:v>0.24884190676413243</c:v>
                </c:pt>
                <c:pt idx="88">
                  <c:v>0.23187643136904421</c:v>
                </c:pt>
                <c:pt idx="89">
                  <c:v>0.28989347077646999</c:v>
                </c:pt>
                <c:pt idx="90">
                  <c:v>0.23556109567826261</c:v>
                </c:pt>
                <c:pt idx="91">
                  <c:v>0.25902063163521222</c:v>
                </c:pt>
                <c:pt idx="92">
                  <c:v>0.2164989206117709</c:v>
                </c:pt>
                <c:pt idx="93">
                  <c:v>0.22646264080139217</c:v>
                </c:pt>
                <c:pt idx="94">
                  <c:v>0.21196031870746546</c:v>
                </c:pt>
                <c:pt idx="95">
                  <c:v>0.21074750485327093</c:v>
                </c:pt>
                <c:pt idx="96">
                  <c:v>0.26124829698998447</c:v>
                </c:pt>
                <c:pt idx="97">
                  <c:v>0.23443668207740953</c:v>
                </c:pt>
                <c:pt idx="98">
                  <c:v>0.21705172915902279</c:v>
                </c:pt>
                <c:pt idx="99">
                  <c:v>0.2126030985340136</c:v>
                </c:pt>
                <c:pt idx="100">
                  <c:v>0.22952042802542916</c:v>
                </c:pt>
                <c:pt idx="101">
                  <c:v>0.16312743226614193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0.24652354862853665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0.22718658434259545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0.20249051778144325</c:v>
                </c:pt>
                <c:pt idx="166">
                  <c:v>0.22662347753069612</c:v>
                </c:pt>
                <c:pt idx="167">
                  <c:v>0.22173140766204952</c:v>
                </c:pt>
                <c:pt idx="168">
                  <c:v>0.21177641255164742</c:v>
                </c:pt>
                <c:pt idx="169">
                  <c:v>0.24530569742021574</c:v>
                </c:pt>
                <c:pt idx="170">
                  <c:v>0.22746551631421322</c:v>
                </c:pt>
                <c:pt idx="171">
                  <c:v>0.21936381292752744</c:v>
                </c:pt>
                <c:pt idx="172">
                  <c:v>0.26384095638358368</c:v>
                </c:pt>
                <c:pt idx="173">
                  <c:v>0.23998768762655365</c:v>
                </c:pt>
                <c:pt idx="174">
                  <c:v>0.23638553594533138</c:v>
                </c:pt>
                <c:pt idx="175">
                  <c:v>0.21681960842246212</c:v>
                </c:pt>
                <c:pt idx="176">
                  <c:v>0.20212299638040576</c:v>
                </c:pt>
                <c:pt idx="177">
                  <c:v>0.25481023178016043</c:v>
                </c:pt>
                <c:pt idx="178">
                  <c:v>0.26034719924036404</c:v>
                </c:pt>
                <c:pt idx="179">
                  <c:v>0.25658204709089361</c:v>
                </c:pt>
                <c:pt idx="180">
                  <c:v>0.23256829209872781</c:v>
                </c:pt>
                <c:pt idx="181">
                  <c:v>0.22051687013721125</c:v>
                </c:pt>
                <c:pt idx="182">
                  <c:v>0.24564548391717947</c:v>
                </c:pt>
                <c:pt idx="183">
                  <c:v>0.23412276176624933</c:v>
                </c:pt>
                <c:pt idx="184">
                  <c:v>0.24164336217487117</c:v>
                </c:pt>
                <c:pt idx="185">
                  <c:v>0.25359565307265103</c:v>
                </c:pt>
                <c:pt idx="186">
                  <c:v>0.26954402663700805</c:v>
                </c:pt>
                <c:pt idx="187">
                  <c:v>0.23164229657490337</c:v>
                </c:pt>
                <c:pt idx="188">
                  <c:v>0.25234527478865687</c:v>
                </c:pt>
                <c:pt idx="189">
                  <c:v>0.24955160121753053</c:v>
                </c:pt>
                <c:pt idx="190">
                  <c:v>0.25853609138187977</c:v>
                </c:pt>
                <c:pt idx="191">
                  <c:v>0.23898970431171537</c:v>
                </c:pt>
                <c:pt idx="192">
                  <c:v>0.26998562466179532</c:v>
                </c:pt>
                <c:pt idx="193">
                  <c:v>0.23836635559848074</c:v>
                </c:pt>
                <c:pt idx="194">
                  <c:v>0.26804701687673432</c:v>
                </c:pt>
                <c:pt idx="195">
                  <c:v>0.2306216999666747</c:v>
                </c:pt>
                <c:pt idx="196">
                  <c:v>0.25165937773222535</c:v>
                </c:pt>
                <c:pt idx="197">
                  <c:v>0.26193213885483296</c:v>
                </c:pt>
                <c:pt idx="198">
                  <c:v>0.24804783488022353</c:v>
                </c:pt>
                <c:pt idx="199">
                  <c:v>0.24104417061453329</c:v>
                </c:pt>
                <c:pt idx="200">
                  <c:v>0.25081713281152518</c:v>
                </c:pt>
                <c:pt idx="201">
                  <c:v>0.2652253678380454</c:v>
                </c:pt>
                <c:pt idx="202">
                  <c:v>0.26775168443356051</c:v>
                </c:pt>
                <c:pt idx="203">
                  <c:v>0.25956618994273933</c:v>
                </c:pt>
                <c:pt idx="204">
                  <c:v>0.2435815346391883</c:v>
                </c:pt>
                <c:pt idx="205">
                  <c:v>0.25044547728394828</c:v>
                </c:pt>
                <c:pt idx="206">
                  <c:v>0.2785241806037998</c:v>
                </c:pt>
                <c:pt idx="207">
                  <c:v>0.2614821454158478</c:v>
                </c:pt>
                <c:pt idx="208">
                  <c:v>0.26645588427105826</c:v>
                </c:pt>
                <c:pt idx="209">
                  <c:v>0.26875738280383366</c:v>
                </c:pt>
                <c:pt idx="210">
                  <c:v>0.2580688533966442</c:v>
                </c:pt>
                <c:pt idx="211">
                  <c:v>0.26650825338603162</c:v>
                </c:pt>
                <c:pt idx="212">
                  <c:v>0.23947363782271516</c:v>
                </c:pt>
                <c:pt idx="213">
                  <c:v>0.24536209652200761</c:v>
                </c:pt>
                <c:pt idx="214">
                  <c:v>0.26298265963712208</c:v>
                </c:pt>
                <c:pt idx="215">
                  <c:v>0.25131562426649251</c:v>
                </c:pt>
                <c:pt idx="216">
                  <c:v>0.24520094815584004</c:v>
                </c:pt>
                <c:pt idx="217">
                  <c:v>0.26632142009020709</c:v>
                </c:pt>
                <c:pt idx="218">
                  <c:v>0.2514773926596095</c:v>
                </c:pt>
                <c:pt idx="219">
                  <c:v>0.25144060706605481</c:v>
                </c:pt>
                <c:pt idx="220">
                  <c:v>0.26970428508674293</c:v>
                </c:pt>
                <c:pt idx="221">
                  <c:v>0.25899377364579862</c:v>
                </c:pt>
                <c:pt idx="222">
                  <c:v>0.24559224394135606</c:v>
                </c:pt>
                <c:pt idx="223">
                  <c:v>0.23919851489820906</c:v>
                </c:pt>
                <c:pt idx="224">
                  <c:v>0.23302266226869406</c:v>
                </c:pt>
                <c:pt idx="225">
                  <c:v>0.22150885480140634</c:v>
                </c:pt>
                <c:pt idx="226">
                  <c:v>0.22694597759934143</c:v>
                </c:pt>
                <c:pt idx="227">
                  <c:v>0.22503192928597948</c:v>
                </c:pt>
                <c:pt idx="228">
                  <c:v>0.22557207305885615</c:v>
                </c:pt>
                <c:pt idx="229">
                  <c:v>0.2220450228782487</c:v>
                </c:pt>
                <c:pt idx="230">
                  <c:v>0.22698601901556151</c:v>
                </c:pt>
                <c:pt idx="231">
                  <c:v>0.22252476186935982</c:v>
                </c:pt>
                <c:pt idx="232">
                  <c:v>0.21864613629333243</c:v>
                </c:pt>
                <c:pt idx="233">
                  <c:v>0.21400171740162074</c:v>
                </c:pt>
                <c:pt idx="234">
                  <c:v>0.22727376491735204</c:v>
                </c:pt>
                <c:pt idx="235">
                  <c:v>0.2644205392880809</c:v>
                </c:pt>
                <c:pt idx="236">
                  <c:v>0.2149725241669222</c:v>
                </c:pt>
                <c:pt idx="237">
                  <c:v>0.2502809588523684</c:v>
                </c:pt>
                <c:pt idx="238">
                  <c:v>0.25302285897734772</c:v>
                </c:pt>
                <c:pt idx="239">
                  <c:v>0.24262978967046833</c:v>
                </c:pt>
                <c:pt idx="240">
                  <c:v>0.24575151158197786</c:v>
                </c:pt>
                <c:pt idx="241">
                  <c:v>0.23733569376357158</c:v>
                </c:pt>
                <c:pt idx="242">
                  <c:v>0.23068416543799192</c:v>
                </c:pt>
                <c:pt idx="243">
                  <c:v>0.22948508855190489</c:v>
                </c:pt>
                <c:pt idx="244">
                  <c:v>0.23352483416690042</c:v>
                </c:pt>
                <c:pt idx="245">
                  <c:v>0.23084477529493655</c:v>
                </c:pt>
                <c:pt idx="246">
                  <c:v>0.23297656351978163</c:v>
                </c:pt>
                <c:pt idx="247">
                  <c:v>0.27163997941339579</c:v>
                </c:pt>
                <c:pt idx="248">
                  <c:v>0.27227510885947209</c:v>
                </c:pt>
                <c:pt idx="249">
                  <c:v>0.27249040561255006</c:v>
                </c:pt>
                <c:pt idx="250">
                  <c:v>0.2694458329426152</c:v>
                </c:pt>
                <c:pt idx="251">
                  <c:v>0.25828189714193134</c:v>
                </c:pt>
                <c:pt idx="252">
                  <c:v>0.31289933999326291</c:v>
                </c:pt>
                <c:pt idx="253">
                  <c:v>0.29756790429963714</c:v>
                </c:pt>
                <c:pt idx="254">
                  <c:v>0.29505580472754578</c:v>
                </c:pt>
                <c:pt idx="255">
                  <c:v>0.2915051946951846</c:v>
                </c:pt>
                <c:pt idx="256">
                  <c:v>0.3483990916794244</c:v>
                </c:pt>
                <c:pt idx="257">
                  <c:v>0.32755911603192145</c:v>
                </c:pt>
                <c:pt idx="258">
                  <c:v>0.38366740315829018</c:v>
                </c:pt>
                <c:pt idx="259">
                  <c:v>0.36722570871057048</c:v>
                </c:pt>
                <c:pt idx="260">
                  <c:v>0.37732158194967924</c:v>
                </c:pt>
                <c:pt idx="261">
                  <c:v>0.37662813252719834</c:v>
                </c:pt>
                <c:pt idx="262">
                  <c:v>0.41188403261633411</c:v>
                </c:pt>
                <c:pt idx="263">
                  <c:v>0.40475557121182043</c:v>
                </c:pt>
                <c:pt idx="264">
                  <c:v>0.4153654475307213</c:v>
                </c:pt>
                <c:pt idx="265">
                  <c:v>0.47206824415670451</c:v>
                </c:pt>
                <c:pt idx="266">
                  <c:v>0.49089170162836598</c:v>
                </c:pt>
                <c:pt idx="267">
                  <c:v>0.53464687816484024</c:v>
                </c:pt>
                <c:pt idx="268">
                  <c:v>0.60045110097077858</c:v>
                </c:pt>
                <c:pt idx="269">
                  <c:v>0.564608468834215</c:v>
                </c:pt>
                <c:pt idx="270">
                  <c:v>0.67388814738729408</c:v>
                </c:pt>
                <c:pt idx="271">
                  <c:v>0.67779416372592238</c:v>
                </c:pt>
                <c:pt idx="272">
                  <c:v>0.79446227040484818</c:v>
                </c:pt>
                <c:pt idx="273">
                  <c:v>0.87580296783169875</c:v>
                </c:pt>
                <c:pt idx="274">
                  <c:v>0.91425855445668203</c:v>
                </c:pt>
                <c:pt idx="275">
                  <c:v>-11.623118429548812</c:v>
                </c:pt>
                <c:pt idx="276">
                  <c:v>-10.838246176786567</c:v>
                </c:pt>
                <c:pt idx="277">
                  <c:v>-11.230401478374489</c:v>
                </c:pt>
                <c:pt idx="278">
                  <c:v>-11.532557201157768</c:v>
                </c:pt>
                <c:pt idx="279">
                  <c:v>-10.747879682802377</c:v>
                </c:pt>
                <c:pt idx="280">
                  <c:v>-9.6787410335485884</c:v>
                </c:pt>
                <c:pt idx="281">
                  <c:v>-10.480128955885462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0.7</c:v>
                </c:pt>
                <c:pt idx="27">
                  <c:v>2.5</c:v>
                </c:pt>
                <c:pt idx="28">
                  <c:v>2.5</c:v>
                </c:pt>
                <c:pt idx="29">
                  <c:v>2.9</c:v>
                </c:pt>
                <c:pt idx="30">
                  <c:v>2.7</c:v>
                </c:pt>
                <c:pt idx="31">
                  <c:v>3.1</c:v>
                </c:pt>
                <c:pt idx="32">
                  <c:v>4</c:v>
                </c:pt>
                <c:pt idx="33">
                  <c:v>4</c:v>
                </c:pt>
                <c:pt idx="34">
                  <c:v>5.0999999999999996</c:v>
                </c:pt>
                <c:pt idx="35">
                  <c:v>5.3</c:v>
                </c:pt>
                <c:pt idx="36">
                  <c:v>7.1</c:v>
                </c:pt>
                <c:pt idx="37">
                  <c:v>7.3</c:v>
                </c:pt>
                <c:pt idx="38">
                  <c:v>8.9</c:v>
                </c:pt>
                <c:pt idx="39">
                  <c:v>9.1</c:v>
                </c:pt>
                <c:pt idx="40">
                  <c:v>10.9</c:v>
                </c:pt>
                <c:pt idx="41">
                  <c:v>11.1</c:v>
                </c:pt>
                <c:pt idx="42">
                  <c:v>12.4</c:v>
                </c:pt>
                <c:pt idx="43">
                  <c:v>12.7</c:v>
                </c:pt>
                <c:pt idx="44">
                  <c:v>14.6</c:v>
                </c:pt>
                <c:pt idx="45">
                  <c:v>14.9</c:v>
                </c:pt>
                <c:pt idx="46">
                  <c:v>16</c:v>
                </c:pt>
                <c:pt idx="47">
                  <c:v>17.3</c:v>
                </c:pt>
                <c:pt idx="48">
                  <c:v>18.399999999999999</c:v>
                </c:pt>
                <c:pt idx="49">
                  <c:v>19.100000000000001</c:v>
                </c:pt>
                <c:pt idx="50">
                  <c:v>20.8</c:v>
                </c:pt>
                <c:pt idx="51">
                  <c:v>21.1</c:v>
                </c:pt>
                <c:pt idx="52">
                  <c:v>22.8</c:v>
                </c:pt>
                <c:pt idx="53">
                  <c:v>23.3</c:v>
                </c:pt>
                <c:pt idx="54">
                  <c:v>24.6</c:v>
                </c:pt>
                <c:pt idx="55">
                  <c:v>26</c:v>
                </c:pt>
                <c:pt idx="56">
                  <c:v>26.4</c:v>
                </c:pt>
                <c:pt idx="57">
                  <c:v>27.7</c:v>
                </c:pt>
                <c:pt idx="58">
                  <c:v>28.8</c:v>
                </c:pt>
                <c:pt idx="59">
                  <c:v>30.1</c:v>
                </c:pt>
                <c:pt idx="60">
                  <c:v>30.6</c:v>
                </c:pt>
                <c:pt idx="61">
                  <c:v>32.1</c:v>
                </c:pt>
                <c:pt idx="62">
                  <c:v>33</c:v>
                </c:pt>
                <c:pt idx="63">
                  <c:v>33.9</c:v>
                </c:pt>
                <c:pt idx="64">
                  <c:v>35.200000000000003</c:v>
                </c:pt>
                <c:pt idx="65">
                  <c:v>36.200000000000003</c:v>
                </c:pt>
                <c:pt idx="66">
                  <c:v>36.6</c:v>
                </c:pt>
                <c:pt idx="67">
                  <c:v>38.4</c:v>
                </c:pt>
                <c:pt idx="68">
                  <c:v>38.799999999999997</c:v>
                </c:pt>
                <c:pt idx="69">
                  <c:v>40.200000000000003</c:v>
                </c:pt>
                <c:pt idx="70">
                  <c:v>41.2</c:v>
                </c:pt>
                <c:pt idx="71">
                  <c:v>42.4</c:v>
                </c:pt>
                <c:pt idx="72">
                  <c:v>43</c:v>
                </c:pt>
                <c:pt idx="73">
                  <c:v>44.6</c:v>
                </c:pt>
                <c:pt idx="74">
                  <c:v>45.5</c:v>
                </c:pt>
                <c:pt idx="75">
                  <c:v>46.1</c:v>
                </c:pt>
                <c:pt idx="76">
                  <c:v>48.1</c:v>
                </c:pt>
                <c:pt idx="77">
                  <c:v>47.9</c:v>
                </c:pt>
                <c:pt idx="78">
                  <c:v>50.1</c:v>
                </c:pt>
                <c:pt idx="79">
                  <c:v>50.1</c:v>
                </c:pt>
                <c:pt idx="80">
                  <c:v>52.1</c:v>
                </c:pt>
                <c:pt idx="81">
                  <c:v>52.3</c:v>
                </c:pt>
                <c:pt idx="82">
                  <c:v>53.5</c:v>
                </c:pt>
                <c:pt idx="83">
                  <c:v>54.6</c:v>
                </c:pt>
                <c:pt idx="84">
                  <c:v>55.9</c:v>
                </c:pt>
                <c:pt idx="85">
                  <c:v>56.8</c:v>
                </c:pt>
                <c:pt idx="86">
                  <c:v>57.6</c:v>
                </c:pt>
                <c:pt idx="87">
                  <c:v>59.2</c:v>
                </c:pt>
                <c:pt idx="88">
                  <c:v>60.1</c:v>
                </c:pt>
                <c:pt idx="89">
                  <c:v>61</c:v>
                </c:pt>
                <c:pt idx="90">
                  <c:v>62.3</c:v>
                </c:pt>
                <c:pt idx="91">
                  <c:v>63.2</c:v>
                </c:pt>
                <c:pt idx="92">
                  <c:v>63.9</c:v>
                </c:pt>
                <c:pt idx="93">
                  <c:v>65.400000000000006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68.5</c:v>
                </c:pt>
                <c:pt idx="97">
                  <c:v>69.2</c:v>
                </c:pt>
                <c:pt idx="98">
                  <c:v>71</c:v>
                </c:pt>
                <c:pt idx="99">
                  <c:v>71.599999999999994</c:v>
                </c:pt>
                <c:pt idx="100">
                  <c:v>73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76.099999999999994</c:v>
                </c:pt>
                <c:pt idx="104">
                  <c:v>76.5</c:v>
                </c:pt>
                <c:pt idx="105">
                  <c:v>78.900000000000006</c:v>
                </c:pt>
                <c:pt idx="106">
                  <c:v>79</c:v>
                </c:pt>
                <c:pt idx="107">
                  <c:v>80.3</c:v>
                </c:pt>
                <c:pt idx="108">
                  <c:v>81.599999999999994</c:v>
                </c:pt>
                <c:pt idx="109">
                  <c:v>82.7</c:v>
                </c:pt>
                <c:pt idx="110">
                  <c:v>83</c:v>
                </c:pt>
                <c:pt idx="111">
                  <c:v>85.1</c:v>
                </c:pt>
                <c:pt idx="112">
                  <c:v>85.6</c:v>
                </c:pt>
                <c:pt idx="113">
                  <c:v>86.9</c:v>
                </c:pt>
                <c:pt idx="114">
                  <c:v>88</c:v>
                </c:pt>
                <c:pt idx="115">
                  <c:v>88.9</c:v>
                </c:pt>
                <c:pt idx="116">
                  <c:v>90.3</c:v>
                </c:pt>
                <c:pt idx="117">
                  <c:v>91.1</c:v>
                </c:pt>
                <c:pt idx="118">
                  <c:v>92.2</c:v>
                </c:pt>
                <c:pt idx="119">
                  <c:v>93.1</c:v>
                </c:pt>
                <c:pt idx="120">
                  <c:v>94.3</c:v>
                </c:pt>
                <c:pt idx="121">
                  <c:v>94.9</c:v>
                </c:pt>
                <c:pt idx="122">
                  <c:v>96.3</c:v>
                </c:pt>
                <c:pt idx="123">
                  <c:v>97.3</c:v>
                </c:pt>
                <c:pt idx="124">
                  <c:v>98.7</c:v>
                </c:pt>
                <c:pt idx="125">
                  <c:v>99.1</c:v>
                </c:pt>
                <c:pt idx="126">
                  <c:v>100.7</c:v>
                </c:pt>
                <c:pt idx="127">
                  <c:v>101.4</c:v>
                </c:pt>
                <c:pt idx="128">
                  <c:v>102.2</c:v>
                </c:pt>
                <c:pt idx="129">
                  <c:v>100.9</c:v>
                </c:pt>
                <c:pt idx="130">
                  <c:v>100.9</c:v>
                </c:pt>
                <c:pt idx="131">
                  <c:v>99.6</c:v>
                </c:pt>
                <c:pt idx="132">
                  <c:v>99.1</c:v>
                </c:pt>
                <c:pt idx="133">
                  <c:v>98.7</c:v>
                </c:pt>
                <c:pt idx="134">
                  <c:v>97.3</c:v>
                </c:pt>
                <c:pt idx="135">
                  <c:v>97.3</c:v>
                </c:pt>
                <c:pt idx="136">
                  <c:v>96.2</c:v>
                </c:pt>
                <c:pt idx="137">
                  <c:v>95.8</c:v>
                </c:pt>
                <c:pt idx="138">
                  <c:v>94.9</c:v>
                </c:pt>
                <c:pt idx="139">
                  <c:v>94.5</c:v>
                </c:pt>
                <c:pt idx="140">
                  <c:v>93.2</c:v>
                </c:pt>
                <c:pt idx="141">
                  <c:v>92.7</c:v>
                </c:pt>
                <c:pt idx="142">
                  <c:v>92.2</c:v>
                </c:pt>
                <c:pt idx="143">
                  <c:v>91.1</c:v>
                </c:pt>
                <c:pt idx="144">
                  <c:v>90.9</c:v>
                </c:pt>
                <c:pt idx="145">
                  <c:v>90</c:v>
                </c:pt>
                <c:pt idx="146">
                  <c:v>89.1</c:v>
                </c:pt>
                <c:pt idx="147">
                  <c:v>88.9</c:v>
                </c:pt>
                <c:pt idx="148">
                  <c:v>87.6</c:v>
                </c:pt>
                <c:pt idx="149">
                  <c:v>87.1</c:v>
                </c:pt>
                <c:pt idx="150">
                  <c:v>86.1</c:v>
                </c:pt>
                <c:pt idx="151">
                  <c:v>85.8</c:v>
                </c:pt>
                <c:pt idx="152">
                  <c:v>84.7</c:v>
                </c:pt>
                <c:pt idx="153">
                  <c:v>83.8</c:v>
                </c:pt>
                <c:pt idx="154">
                  <c:v>82.3</c:v>
                </c:pt>
                <c:pt idx="155">
                  <c:v>81.599999999999994</c:v>
                </c:pt>
                <c:pt idx="156">
                  <c:v>81.400000000000006</c:v>
                </c:pt>
                <c:pt idx="157">
                  <c:v>79.2</c:v>
                </c:pt>
                <c:pt idx="158">
                  <c:v>80.099999999999994</c:v>
                </c:pt>
                <c:pt idx="159">
                  <c:v>78.900000000000006</c:v>
                </c:pt>
                <c:pt idx="160">
                  <c:v>78.099999999999994</c:v>
                </c:pt>
                <c:pt idx="161">
                  <c:v>77.599999999999994</c:v>
                </c:pt>
                <c:pt idx="162">
                  <c:v>77.400000000000006</c:v>
                </c:pt>
                <c:pt idx="163">
                  <c:v>76.3</c:v>
                </c:pt>
                <c:pt idx="164">
                  <c:v>75.900000000000006</c:v>
                </c:pt>
                <c:pt idx="165">
                  <c:v>75</c:v>
                </c:pt>
                <c:pt idx="166">
                  <c:v>75.2</c:v>
                </c:pt>
                <c:pt idx="167">
                  <c:v>73.8</c:v>
                </c:pt>
                <c:pt idx="168">
                  <c:v>74.099999999999994</c:v>
                </c:pt>
                <c:pt idx="169">
                  <c:v>73.900000000000006</c:v>
                </c:pt>
                <c:pt idx="170">
                  <c:v>72.3</c:v>
                </c:pt>
                <c:pt idx="171">
                  <c:v>72.8</c:v>
                </c:pt>
                <c:pt idx="172">
                  <c:v>71.8</c:v>
                </c:pt>
                <c:pt idx="173">
                  <c:v>70.5</c:v>
                </c:pt>
                <c:pt idx="174">
                  <c:v>70.7</c:v>
                </c:pt>
                <c:pt idx="175">
                  <c:v>69.8</c:v>
                </c:pt>
                <c:pt idx="176">
                  <c:v>68.8</c:v>
                </c:pt>
                <c:pt idx="177">
                  <c:v>68.3</c:v>
                </c:pt>
                <c:pt idx="178">
                  <c:v>67.599999999999994</c:v>
                </c:pt>
                <c:pt idx="179">
                  <c:v>66.8</c:v>
                </c:pt>
                <c:pt idx="180">
                  <c:v>66.7</c:v>
                </c:pt>
                <c:pt idx="181">
                  <c:v>65.400000000000006</c:v>
                </c:pt>
                <c:pt idx="182">
                  <c:v>65</c:v>
                </c:pt>
                <c:pt idx="183">
                  <c:v>64.099999999999994</c:v>
                </c:pt>
                <c:pt idx="184">
                  <c:v>63.9</c:v>
                </c:pt>
                <c:pt idx="185">
                  <c:v>62.5</c:v>
                </c:pt>
                <c:pt idx="186">
                  <c:v>62.1</c:v>
                </c:pt>
                <c:pt idx="187">
                  <c:v>61.7</c:v>
                </c:pt>
                <c:pt idx="188">
                  <c:v>60.5</c:v>
                </c:pt>
                <c:pt idx="189">
                  <c:v>60.3</c:v>
                </c:pt>
                <c:pt idx="190">
                  <c:v>59.2</c:v>
                </c:pt>
                <c:pt idx="191">
                  <c:v>58.6</c:v>
                </c:pt>
                <c:pt idx="192">
                  <c:v>58.1</c:v>
                </c:pt>
                <c:pt idx="193">
                  <c:v>56.8</c:v>
                </c:pt>
                <c:pt idx="194">
                  <c:v>57</c:v>
                </c:pt>
                <c:pt idx="195">
                  <c:v>55.5</c:v>
                </c:pt>
                <c:pt idx="196">
                  <c:v>55.2</c:v>
                </c:pt>
                <c:pt idx="197">
                  <c:v>54.6</c:v>
                </c:pt>
                <c:pt idx="198">
                  <c:v>53.5</c:v>
                </c:pt>
                <c:pt idx="199">
                  <c:v>53.4</c:v>
                </c:pt>
                <c:pt idx="200">
                  <c:v>52.3</c:v>
                </c:pt>
                <c:pt idx="201">
                  <c:v>52.1</c:v>
                </c:pt>
                <c:pt idx="202">
                  <c:v>51</c:v>
                </c:pt>
                <c:pt idx="203">
                  <c:v>50.3</c:v>
                </c:pt>
                <c:pt idx="204">
                  <c:v>50.1</c:v>
                </c:pt>
                <c:pt idx="205">
                  <c:v>48.8</c:v>
                </c:pt>
                <c:pt idx="206">
                  <c:v>48.6</c:v>
                </c:pt>
                <c:pt idx="207">
                  <c:v>47.5</c:v>
                </c:pt>
                <c:pt idx="208">
                  <c:v>47.2</c:v>
                </c:pt>
                <c:pt idx="209">
                  <c:v>46.3</c:v>
                </c:pt>
                <c:pt idx="210">
                  <c:v>45.3</c:v>
                </c:pt>
                <c:pt idx="211">
                  <c:v>45.3</c:v>
                </c:pt>
                <c:pt idx="212">
                  <c:v>43.9</c:v>
                </c:pt>
                <c:pt idx="213">
                  <c:v>43.7</c:v>
                </c:pt>
                <c:pt idx="214">
                  <c:v>42.6</c:v>
                </c:pt>
                <c:pt idx="215">
                  <c:v>42.8</c:v>
                </c:pt>
                <c:pt idx="216">
                  <c:v>41.5</c:v>
                </c:pt>
                <c:pt idx="217">
                  <c:v>40.4</c:v>
                </c:pt>
                <c:pt idx="218">
                  <c:v>40.6</c:v>
                </c:pt>
                <c:pt idx="219">
                  <c:v>38.799999999999997</c:v>
                </c:pt>
                <c:pt idx="220">
                  <c:v>39.200000000000003</c:v>
                </c:pt>
                <c:pt idx="221">
                  <c:v>38.1</c:v>
                </c:pt>
                <c:pt idx="222">
                  <c:v>37.299999999999997</c:v>
                </c:pt>
                <c:pt idx="223">
                  <c:v>37</c:v>
                </c:pt>
                <c:pt idx="224">
                  <c:v>35.9</c:v>
                </c:pt>
                <c:pt idx="225">
                  <c:v>35.700000000000003</c:v>
                </c:pt>
                <c:pt idx="226">
                  <c:v>34.799999999999997</c:v>
                </c:pt>
                <c:pt idx="227">
                  <c:v>34.200000000000003</c:v>
                </c:pt>
                <c:pt idx="228">
                  <c:v>33.700000000000003</c:v>
                </c:pt>
                <c:pt idx="229">
                  <c:v>33</c:v>
                </c:pt>
                <c:pt idx="230">
                  <c:v>32.1</c:v>
                </c:pt>
                <c:pt idx="231">
                  <c:v>31.5</c:v>
                </c:pt>
                <c:pt idx="232">
                  <c:v>30.6</c:v>
                </c:pt>
                <c:pt idx="233">
                  <c:v>30.1</c:v>
                </c:pt>
                <c:pt idx="234">
                  <c:v>30.1</c:v>
                </c:pt>
                <c:pt idx="235">
                  <c:v>28</c:v>
                </c:pt>
                <c:pt idx="236">
                  <c:v>28.8</c:v>
                </c:pt>
                <c:pt idx="237">
                  <c:v>27</c:v>
                </c:pt>
                <c:pt idx="238">
                  <c:v>26.8</c:v>
                </c:pt>
                <c:pt idx="239">
                  <c:v>25.7</c:v>
                </c:pt>
                <c:pt idx="240">
                  <c:v>25.7</c:v>
                </c:pt>
                <c:pt idx="241">
                  <c:v>24.6</c:v>
                </c:pt>
                <c:pt idx="242">
                  <c:v>24.2</c:v>
                </c:pt>
                <c:pt idx="243">
                  <c:v>23.1</c:v>
                </c:pt>
                <c:pt idx="244">
                  <c:v>22.9</c:v>
                </c:pt>
                <c:pt idx="245">
                  <c:v>21.7</c:v>
                </c:pt>
                <c:pt idx="246">
                  <c:v>21.7</c:v>
                </c:pt>
                <c:pt idx="247">
                  <c:v>20.6</c:v>
                </c:pt>
                <c:pt idx="248">
                  <c:v>19.899999999999999</c:v>
                </c:pt>
                <c:pt idx="249">
                  <c:v>19.5</c:v>
                </c:pt>
                <c:pt idx="250">
                  <c:v>18</c:v>
                </c:pt>
                <c:pt idx="251">
                  <c:v>18.2</c:v>
                </c:pt>
                <c:pt idx="252">
                  <c:v>16.8</c:v>
                </c:pt>
                <c:pt idx="253">
                  <c:v>16.600000000000001</c:v>
                </c:pt>
                <c:pt idx="254">
                  <c:v>15.3</c:v>
                </c:pt>
                <c:pt idx="255">
                  <c:v>15.3</c:v>
                </c:pt>
                <c:pt idx="256">
                  <c:v>12.9</c:v>
                </c:pt>
                <c:pt idx="257">
                  <c:v>12.9</c:v>
                </c:pt>
                <c:pt idx="258">
                  <c:v>11.8</c:v>
                </c:pt>
                <c:pt idx="259">
                  <c:v>11.1</c:v>
                </c:pt>
                <c:pt idx="260">
                  <c:v>10.9</c:v>
                </c:pt>
                <c:pt idx="261">
                  <c:v>9.8000000000000007</c:v>
                </c:pt>
                <c:pt idx="262">
                  <c:v>9.3000000000000007</c:v>
                </c:pt>
                <c:pt idx="263">
                  <c:v>8.6999999999999993</c:v>
                </c:pt>
                <c:pt idx="264">
                  <c:v>8.1999999999999993</c:v>
                </c:pt>
                <c:pt idx="265">
                  <c:v>6.7</c:v>
                </c:pt>
                <c:pt idx="266">
                  <c:v>6.9</c:v>
                </c:pt>
                <c:pt idx="267">
                  <c:v>5.5</c:v>
                </c:pt>
                <c:pt idx="268">
                  <c:v>4.9000000000000004</c:v>
                </c:pt>
                <c:pt idx="269">
                  <c:v>4.7</c:v>
                </c:pt>
                <c:pt idx="270">
                  <c:v>3.6</c:v>
                </c:pt>
                <c:pt idx="271">
                  <c:v>3.3</c:v>
                </c:pt>
                <c:pt idx="272">
                  <c:v>2.2000000000000002</c:v>
                </c:pt>
                <c:pt idx="273">
                  <c:v>1.6</c:v>
                </c:pt>
                <c:pt idx="274">
                  <c:v>1.3</c:v>
                </c:pt>
                <c:pt idx="275">
                  <c:v>0.2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-1</c:v>
                </c:pt>
                <c:pt idx="296">
                  <c:v>-1</c:v>
                </c:pt>
                <c:pt idx="297">
                  <c:v>-1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08-0A49-9ECB-1B78C1917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849343"/>
        <c:axId val="1"/>
      </c:scatterChart>
      <c:valAx>
        <c:axId val="1724849343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8493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0.99501437279999982</c:v>
                </c:pt>
                <c:pt idx="27">
                  <c:v>0.98964291299999996</c:v>
                </c:pt>
                <c:pt idx="28">
                  <c:v>1.0628448053999999</c:v>
                </c:pt>
                <c:pt idx="29">
                  <c:v>0.99735762210000001</c:v>
                </c:pt>
                <c:pt idx="30">
                  <c:v>0.99758816639999992</c:v>
                </c:pt>
                <c:pt idx="31">
                  <c:v>0.97094362049999994</c:v>
                </c:pt>
                <c:pt idx="32">
                  <c:v>0.99522490200000002</c:v>
                </c:pt>
                <c:pt idx="33">
                  <c:v>0.97174274189999987</c:v>
                </c:pt>
                <c:pt idx="34">
                  <c:v>0.96249724830000005</c:v>
                </c:pt>
                <c:pt idx="35">
                  <c:v>0.96146758259999998</c:v>
                </c:pt>
                <c:pt idx="36">
                  <c:v>0.97316752049999999</c:v>
                </c:pt>
                <c:pt idx="37">
                  <c:v>0.94138798949999991</c:v>
                </c:pt>
                <c:pt idx="38">
                  <c:v>0.93786533189999999</c:v>
                </c:pt>
                <c:pt idx="39">
                  <c:v>0.97105703939999999</c:v>
                </c:pt>
                <c:pt idx="40">
                  <c:v>0.95151488880000001</c:v>
                </c:pt>
                <c:pt idx="41">
                  <c:v>0.97885106759999996</c:v>
                </c:pt>
                <c:pt idx="42">
                  <c:v>1.0021108376999999</c:v>
                </c:pt>
                <c:pt idx="43">
                  <c:v>1.0105053188999999</c:v>
                </c:pt>
                <c:pt idx="44">
                  <c:v>1.0075163972999999</c:v>
                </c:pt>
                <c:pt idx="45">
                  <c:v>1.0382729342999999</c:v>
                </c:pt>
                <c:pt idx="46">
                  <c:v>1.1264461214999999</c:v>
                </c:pt>
                <c:pt idx="47">
                  <c:v>1.1241651414</c:v>
                </c:pt>
                <c:pt idx="48">
                  <c:v>1.1637461135999998</c:v>
                </c:pt>
                <c:pt idx="49">
                  <c:v>1.1862831161999998</c:v>
                </c:pt>
                <c:pt idx="50">
                  <c:v>1.2024679190999998</c:v>
                </c:pt>
                <c:pt idx="51">
                  <c:v>1.2098001173999999</c:v>
                </c:pt>
                <c:pt idx="52">
                  <c:v>1.2209485281000001</c:v>
                </c:pt>
                <c:pt idx="53">
                  <c:v>1.2146652693</c:v>
                </c:pt>
                <c:pt idx="54">
                  <c:v>1.2358857231</c:v>
                </c:pt>
                <c:pt idx="55">
                  <c:v>1.2284734643999999</c:v>
                </c:pt>
                <c:pt idx="56">
                  <c:v>1.2616762913999999</c:v>
                </c:pt>
                <c:pt idx="57">
                  <c:v>1.2576703061999999</c:v>
                </c:pt>
                <c:pt idx="58">
                  <c:v>1.2356314572</c:v>
                </c:pt>
                <c:pt idx="59">
                  <c:v>1.228319274</c:v>
                </c:pt>
                <c:pt idx="60">
                  <c:v>1.1846478084000001</c:v>
                </c:pt>
                <c:pt idx="61">
                  <c:v>1.1349162152999999</c:v>
                </c:pt>
                <c:pt idx="62">
                  <c:v>1.01750838</c:v>
                </c:pt>
                <c:pt idx="63">
                  <c:v>0.75313114799999992</c:v>
                </c:pt>
                <c:pt idx="64">
                  <c:v>0.62725989059999998</c:v>
                </c:pt>
                <c:pt idx="65">
                  <c:v>0.61164144089999994</c:v>
                </c:pt>
                <c:pt idx="66">
                  <c:v>0.59693627279999995</c:v>
                </c:pt>
                <c:pt idx="67">
                  <c:v>0.58217476589999995</c:v>
                </c:pt>
                <c:pt idx="68">
                  <c:v>0.5465627139</c:v>
                </c:pt>
                <c:pt idx="69">
                  <c:v>0.5220671966999999</c:v>
                </c:pt>
                <c:pt idx="70">
                  <c:v>0.52689454229999999</c:v>
                </c:pt>
                <c:pt idx="71">
                  <c:v>0.49321505939999999</c:v>
                </c:pt>
                <c:pt idx="72">
                  <c:v>0.46800863549999994</c:v>
                </c:pt>
                <c:pt idx="73">
                  <c:v>0.45471712649999996</c:v>
                </c:pt>
                <c:pt idx="74">
                  <c:v>0.47144011319999996</c:v>
                </c:pt>
                <c:pt idx="75">
                  <c:v>0.43651302240000001</c:v>
                </c:pt>
                <c:pt idx="76">
                  <c:v>0.42275152919999998</c:v>
                </c:pt>
                <c:pt idx="77">
                  <c:v>0.41347860749999998</c:v>
                </c:pt>
                <c:pt idx="78">
                  <c:v>0.39068808030000002</c:v>
                </c:pt>
                <c:pt idx="79">
                  <c:v>0.38430178079999999</c:v>
                </c:pt>
                <c:pt idx="80">
                  <c:v>0.36911699159999994</c:v>
                </c:pt>
                <c:pt idx="81">
                  <c:v>0.35065639769999996</c:v>
                </c:pt>
                <c:pt idx="82">
                  <c:v>0.34821084899999999</c:v>
                </c:pt>
                <c:pt idx="83">
                  <c:v>0.33312391139999997</c:v>
                </c:pt>
                <c:pt idx="84">
                  <c:v>0.31717261800000002</c:v>
                </c:pt>
                <c:pt idx="85">
                  <c:v>0.2948780205</c:v>
                </c:pt>
                <c:pt idx="86">
                  <c:v>0.27801715199999999</c:v>
                </c:pt>
                <c:pt idx="87">
                  <c:v>0.265355748</c:v>
                </c:pt>
                <c:pt idx="88">
                  <c:v>0.26070631439999997</c:v>
                </c:pt>
                <c:pt idx="89">
                  <c:v>0.2497832589</c:v>
                </c:pt>
                <c:pt idx="90">
                  <c:v>0.24825766349999998</c:v>
                </c:pt>
                <c:pt idx="91">
                  <c:v>0.24231540269999996</c:v>
                </c:pt>
                <c:pt idx="92">
                  <c:v>0.22745159639999998</c:v>
                </c:pt>
                <c:pt idx="93">
                  <c:v>0.20813480100000001</c:v>
                </c:pt>
                <c:pt idx="94">
                  <c:v>0.19198854570000001</c:v>
                </c:pt>
                <c:pt idx="95">
                  <c:v>0.183849813</c:v>
                </c:pt>
                <c:pt idx="96">
                  <c:v>0.16661310539999999</c:v>
                </c:pt>
                <c:pt idx="97">
                  <c:v>0.1536803856</c:v>
                </c:pt>
                <c:pt idx="98">
                  <c:v>0.1487900295</c:v>
                </c:pt>
                <c:pt idx="99">
                  <c:v>0.13224495479999998</c:v>
                </c:pt>
                <c:pt idx="100">
                  <c:v>0.1315147743</c:v>
                </c:pt>
                <c:pt idx="101">
                  <c:v>0.11507644680000001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0.10749072389999999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9.7215564599999998E-2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0.11403640289999999</c:v>
                </c:pt>
                <c:pt idx="166">
                  <c:v>0.1294176366</c:v>
                </c:pt>
                <c:pt idx="167">
                  <c:v>0.1288913136</c:v>
                </c:pt>
                <c:pt idx="168">
                  <c:v>0.13250144459999999</c:v>
                </c:pt>
                <c:pt idx="169">
                  <c:v>0.13544737079999999</c:v>
                </c:pt>
                <c:pt idx="170">
                  <c:v>0.14053861919999999</c:v>
                </c:pt>
                <c:pt idx="171">
                  <c:v>0.13906046699999999</c:v>
                </c:pt>
                <c:pt idx="172">
                  <c:v>0.14754983459999998</c:v>
                </c:pt>
                <c:pt idx="173">
                  <c:v>0.15264108300000001</c:v>
                </c:pt>
                <c:pt idx="174">
                  <c:v>0.15519856799999998</c:v>
                </c:pt>
                <c:pt idx="175">
                  <c:v>0.16651599509999998</c:v>
                </c:pt>
                <c:pt idx="176">
                  <c:v>0.1716079848</c:v>
                </c:pt>
                <c:pt idx="177">
                  <c:v>0.17695868819999999</c:v>
                </c:pt>
                <c:pt idx="178">
                  <c:v>0.19715095889999998</c:v>
                </c:pt>
                <c:pt idx="179">
                  <c:v>0.19659053609999999</c:v>
                </c:pt>
                <c:pt idx="180">
                  <c:v>0.2171030484</c:v>
                </c:pt>
                <c:pt idx="181">
                  <c:v>0.21848483159999998</c:v>
                </c:pt>
                <c:pt idx="182">
                  <c:v>0.23029003410000001</c:v>
                </c:pt>
                <c:pt idx="183">
                  <c:v>0.25312059149999999</c:v>
                </c:pt>
                <c:pt idx="184">
                  <c:v>0.2517491865</c:v>
                </c:pt>
                <c:pt idx="185">
                  <c:v>0.25470993869999997</c:v>
                </c:pt>
                <c:pt idx="186">
                  <c:v>0.26122374179999996</c:v>
                </c:pt>
                <c:pt idx="187">
                  <c:v>0.2604957852</c:v>
                </c:pt>
                <c:pt idx="188">
                  <c:v>0.2646989562</c:v>
                </c:pt>
                <c:pt idx="189">
                  <c:v>0.26728757580000001</c:v>
                </c:pt>
                <c:pt idx="190">
                  <c:v>0.27259528379999998</c:v>
                </c:pt>
                <c:pt idx="191">
                  <c:v>0.27706087499999998</c:v>
                </c:pt>
                <c:pt idx="192">
                  <c:v>0.27069681449999999</c:v>
                </c:pt>
                <c:pt idx="193">
                  <c:v>0.27988819319999997</c:v>
                </c:pt>
                <c:pt idx="194">
                  <c:v>0.29696996909999995</c:v>
                </c:pt>
                <c:pt idx="195">
                  <c:v>0.29783729009999999</c:v>
                </c:pt>
                <c:pt idx="196">
                  <c:v>0.32492883989999999</c:v>
                </c:pt>
                <c:pt idx="197">
                  <c:v>0.33726407189999996</c:v>
                </c:pt>
                <c:pt idx="198">
                  <c:v>0.34986172409999999</c:v>
                </c:pt>
                <c:pt idx="199">
                  <c:v>0.3543362109</c:v>
                </c:pt>
                <c:pt idx="200">
                  <c:v>0.35867355719999999</c:v>
                </c:pt>
                <c:pt idx="201">
                  <c:v>0.4023650379</c:v>
                </c:pt>
                <c:pt idx="202">
                  <c:v>0.38212087619999996</c:v>
                </c:pt>
                <c:pt idx="203">
                  <c:v>0.39226704929999995</c:v>
                </c:pt>
                <c:pt idx="204">
                  <c:v>0.48225790410000002</c:v>
                </c:pt>
                <c:pt idx="205">
                  <c:v>0.47350018589999993</c:v>
                </c:pt>
                <c:pt idx="206">
                  <c:v>0.49214091569999996</c:v>
                </c:pt>
                <c:pt idx="207">
                  <c:v>0.52302792149999999</c:v>
                </c:pt>
                <c:pt idx="208">
                  <c:v>0.51592923270000002</c:v>
                </c:pt>
                <c:pt idx="209">
                  <c:v>0.53483312399999994</c:v>
                </c:pt>
                <c:pt idx="210">
                  <c:v>0.5526510107999999</c:v>
                </c:pt>
                <c:pt idx="211">
                  <c:v>0.55823967149999998</c:v>
                </c:pt>
                <c:pt idx="212">
                  <c:v>0.62288251409999995</c:v>
                </c:pt>
                <c:pt idx="213">
                  <c:v>0.58411993709999999</c:v>
                </c:pt>
                <c:pt idx="214">
                  <c:v>0.57468244680000002</c:v>
                </c:pt>
                <c:pt idx="215">
                  <c:v>0.602387793</c:v>
                </c:pt>
                <c:pt idx="216">
                  <c:v>0.61980686039999999</c:v>
                </c:pt>
                <c:pt idx="217">
                  <c:v>0.59855156549999999</c:v>
                </c:pt>
                <c:pt idx="218">
                  <c:v>0.63713326530000003</c:v>
                </c:pt>
                <c:pt idx="219">
                  <c:v>0.60704241569999995</c:v>
                </c:pt>
                <c:pt idx="220">
                  <c:v>0.65322021659999996</c:v>
                </c:pt>
                <c:pt idx="221">
                  <c:v>0.67157258070000003</c:v>
                </c:pt>
                <c:pt idx="222">
                  <c:v>0.71077326600000001</c:v>
                </c:pt>
                <c:pt idx="223">
                  <c:v>0.78259485779999993</c:v>
                </c:pt>
                <c:pt idx="224">
                  <c:v>0.95081954939999991</c:v>
                </c:pt>
                <c:pt idx="225">
                  <c:v>1.0514628851999999</c:v>
                </c:pt>
                <c:pt idx="226">
                  <c:v>1.152083982</c:v>
                </c:pt>
                <c:pt idx="227">
                  <c:v>1.1863868981999999</c:v>
                </c:pt>
                <c:pt idx="228">
                  <c:v>1.1594058021</c:v>
                </c:pt>
                <c:pt idx="229">
                  <c:v>1.1709900972</c:v>
                </c:pt>
                <c:pt idx="230">
                  <c:v>1.2084902403</c:v>
                </c:pt>
                <c:pt idx="231">
                  <c:v>1.2096259118999999</c:v>
                </c:pt>
                <c:pt idx="232">
                  <c:v>1.243048905</c:v>
                </c:pt>
                <c:pt idx="233">
                  <c:v>1.2444640466999999</c:v>
                </c:pt>
                <c:pt idx="234">
                  <c:v>1.2463921679999999</c:v>
                </c:pt>
                <c:pt idx="235">
                  <c:v>1.2961304327999998</c:v>
                </c:pt>
                <c:pt idx="236">
                  <c:v>1.2737320532999998</c:v>
                </c:pt>
                <c:pt idx="237">
                  <c:v>1.2941941572</c:v>
                </c:pt>
                <c:pt idx="238">
                  <c:v>1.3026071709</c:v>
                </c:pt>
                <c:pt idx="239">
                  <c:v>1.272233886</c:v>
                </c:pt>
                <c:pt idx="240">
                  <c:v>1.2805490480999999</c:v>
                </c:pt>
                <c:pt idx="241">
                  <c:v>1.2862140627</c:v>
                </c:pt>
                <c:pt idx="242">
                  <c:v>1.2596013926999998</c:v>
                </c:pt>
                <c:pt idx="243">
                  <c:v>1.2613093478999999</c:v>
                </c:pt>
                <c:pt idx="244">
                  <c:v>1.2536472711</c:v>
                </c:pt>
                <c:pt idx="245">
                  <c:v>1.2514300428</c:v>
                </c:pt>
                <c:pt idx="246">
                  <c:v>1.2351310796999999</c:v>
                </c:pt>
                <c:pt idx="247">
                  <c:v>1.2768899913</c:v>
                </c:pt>
                <c:pt idx="248">
                  <c:v>1.2196216010999998</c:v>
                </c:pt>
                <c:pt idx="249">
                  <c:v>1.1940749204999999</c:v>
                </c:pt>
                <c:pt idx="250">
                  <c:v>1.1927494760999999</c:v>
                </c:pt>
                <c:pt idx="251">
                  <c:v>1.2047874467999999</c:v>
                </c:pt>
                <c:pt idx="252">
                  <c:v>1.2247728947999998</c:v>
                </c:pt>
                <c:pt idx="253">
                  <c:v>1.1450972294999999</c:v>
                </c:pt>
                <c:pt idx="254">
                  <c:v>1.1147120837999998</c:v>
                </c:pt>
                <c:pt idx="255">
                  <c:v>1.1120315430000001</c:v>
                </c:pt>
                <c:pt idx="256">
                  <c:v>1.1357197845</c:v>
                </c:pt>
                <c:pt idx="257">
                  <c:v>1.1304395046</c:v>
                </c:pt>
                <c:pt idx="258">
                  <c:v>1.0804121328</c:v>
                </c:pt>
                <c:pt idx="259">
                  <c:v>1.0743290249999999</c:v>
                </c:pt>
                <c:pt idx="260">
                  <c:v>1.0378073979</c:v>
                </c:pt>
                <c:pt idx="261">
                  <c:v>1.1021299989</c:v>
                </c:pt>
                <c:pt idx="262">
                  <c:v>1.0757248928999998</c:v>
                </c:pt>
                <c:pt idx="263">
                  <c:v>1.0510225529999999</c:v>
                </c:pt>
                <c:pt idx="264">
                  <c:v>1.0409186339999998</c:v>
                </c:pt>
                <c:pt idx="265">
                  <c:v>1.0504702845</c:v>
                </c:pt>
                <c:pt idx="266">
                  <c:v>1.0492234179</c:v>
                </c:pt>
                <c:pt idx="267">
                  <c:v>1.0281349154999999</c:v>
                </c:pt>
                <c:pt idx="268">
                  <c:v>1.0423411887</c:v>
                </c:pt>
                <c:pt idx="269">
                  <c:v>1.0458408659999998</c:v>
                </c:pt>
                <c:pt idx="270">
                  <c:v>1.0630723844999999</c:v>
                </c:pt>
                <c:pt idx="271">
                  <c:v>1.041496848</c:v>
                </c:pt>
                <c:pt idx="272">
                  <c:v>1.0255692761999999</c:v>
                </c:pt>
                <c:pt idx="273">
                  <c:v>1.0173638265</c:v>
                </c:pt>
                <c:pt idx="274">
                  <c:v>1.0117892504999999</c:v>
                </c:pt>
                <c:pt idx="275">
                  <c:v>1.1000291546999998</c:v>
                </c:pt>
                <c:pt idx="276">
                  <c:v>0.86334911459999997</c:v>
                </c:pt>
                <c:pt idx="277">
                  <c:v>0.72772976219999996</c:v>
                </c:pt>
                <c:pt idx="278">
                  <c:v>0.64745141999999989</c:v>
                </c:pt>
                <c:pt idx="279">
                  <c:v>0.58878864450000001</c:v>
                </c:pt>
                <c:pt idx="280">
                  <c:v>0.55985051639999994</c:v>
                </c:pt>
                <c:pt idx="281">
                  <c:v>0.42630902789999997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0.7</c:v>
                </c:pt>
                <c:pt idx="27">
                  <c:v>2.5</c:v>
                </c:pt>
                <c:pt idx="28">
                  <c:v>2.5</c:v>
                </c:pt>
                <c:pt idx="29">
                  <c:v>2.9</c:v>
                </c:pt>
                <c:pt idx="30">
                  <c:v>2.7</c:v>
                </c:pt>
                <c:pt idx="31">
                  <c:v>3.1</c:v>
                </c:pt>
                <c:pt idx="32">
                  <c:v>4</c:v>
                </c:pt>
                <c:pt idx="33">
                  <c:v>4</c:v>
                </c:pt>
                <c:pt idx="34">
                  <c:v>5.0999999999999996</c:v>
                </c:pt>
                <c:pt idx="35">
                  <c:v>5.3</c:v>
                </c:pt>
                <c:pt idx="36">
                  <c:v>7.1</c:v>
                </c:pt>
                <c:pt idx="37">
                  <c:v>7.3</c:v>
                </c:pt>
                <c:pt idx="38">
                  <c:v>8.9</c:v>
                </c:pt>
                <c:pt idx="39">
                  <c:v>9.1</c:v>
                </c:pt>
                <c:pt idx="40">
                  <c:v>10.9</c:v>
                </c:pt>
                <c:pt idx="41">
                  <c:v>11.1</c:v>
                </c:pt>
                <c:pt idx="42">
                  <c:v>12.4</c:v>
                </c:pt>
                <c:pt idx="43">
                  <c:v>12.7</c:v>
                </c:pt>
                <c:pt idx="44">
                  <c:v>14.6</c:v>
                </c:pt>
                <c:pt idx="45">
                  <c:v>14.9</c:v>
                </c:pt>
                <c:pt idx="46">
                  <c:v>16</c:v>
                </c:pt>
                <c:pt idx="47">
                  <c:v>17.3</c:v>
                </c:pt>
                <c:pt idx="48">
                  <c:v>18.399999999999999</c:v>
                </c:pt>
                <c:pt idx="49">
                  <c:v>19.100000000000001</c:v>
                </c:pt>
                <c:pt idx="50">
                  <c:v>20.8</c:v>
                </c:pt>
                <c:pt idx="51">
                  <c:v>21.1</c:v>
                </c:pt>
                <c:pt idx="52">
                  <c:v>22.8</c:v>
                </c:pt>
                <c:pt idx="53">
                  <c:v>23.3</c:v>
                </c:pt>
                <c:pt idx="54">
                  <c:v>24.6</c:v>
                </c:pt>
                <c:pt idx="55">
                  <c:v>26</c:v>
                </c:pt>
                <c:pt idx="56">
                  <c:v>26.4</c:v>
                </c:pt>
                <c:pt idx="57">
                  <c:v>27.7</c:v>
                </c:pt>
                <c:pt idx="58">
                  <c:v>28.8</c:v>
                </c:pt>
                <c:pt idx="59">
                  <c:v>30.1</c:v>
                </c:pt>
                <c:pt idx="60">
                  <c:v>30.6</c:v>
                </c:pt>
                <c:pt idx="61">
                  <c:v>32.1</c:v>
                </c:pt>
                <c:pt idx="62">
                  <c:v>33</c:v>
                </c:pt>
                <c:pt idx="63">
                  <c:v>33.9</c:v>
                </c:pt>
                <c:pt idx="64">
                  <c:v>35.200000000000003</c:v>
                </c:pt>
                <c:pt idx="65">
                  <c:v>36.200000000000003</c:v>
                </c:pt>
                <c:pt idx="66">
                  <c:v>36.6</c:v>
                </c:pt>
                <c:pt idx="67">
                  <c:v>38.4</c:v>
                </c:pt>
                <c:pt idx="68">
                  <c:v>38.799999999999997</c:v>
                </c:pt>
                <c:pt idx="69">
                  <c:v>40.200000000000003</c:v>
                </c:pt>
                <c:pt idx="70">
                  <c:v>41.2</c:v>
                </c:pt>
                <c:pt idx="71">
                  <c:v>42.4</c:v>
                </c:pt>
                <c:pt idx="72">
                  <c:v>43</c:v>
                </c:pt>
                <c:pt idx="73">
                  <c:v>44.6</c:v>
                </c:pt>
                <c:pt idx="74">
                  <c:v>45.5</c:v>
                </c:pt>
                <c:pt idx="75">
                  <c:v>46.1</c:v>
                </c:pt>
                <c:pt idx="76">
                  <c:v>48.1</c:v>
                </c:pt>
                <c:pt idx="77">
                  <c:v>47.9</c:v>
                </c:pt>
                <c:pt idx="78">
                  <c:v>50.1</c:v>
                </c:pt>
                <c:pt idx="79">
                  <c:v>50.1</c:v>
                </c:pt>
                <c:pt idx="80">
                  <c:v>52.1</c:v>
                </c:pt>
                <c:pt idx="81">
                  <c:v>52.3</c:v>
                </c:pt>
                <c:pt idx="82">
                  <c:v>53.5</c:v>
                </c:pt>
                <c:pt idx="83">
                  <c:v>54.6</c:v>
                </c:pt>
                <c:pt idx="84">
                  <c:v>55.9</c:v>
                </c:pt>
                <c:pt idx="85">
                  <c:v>56.8</c:v>
                </c:pt>
                <c:pt idx="86">
                  <c:v>57.6</c:v>
                </c:pt>
                <c:pt idx="87">
                  <c:v>59.2</c:v>
                </c:pt>
                <c:pt idx="88">
                  <c:v>60.1</c:v>
                </c:pt>
                <c:pt idx="89">
                  <c:v>61</c:v>
                </c:pt>
                <c:pt idx="90">
                  <c:v>62.3</c:v>
                </c:pt>
                <c:pt idx="91">
                  <c:v>63.2</c:v>
                </c:pt>
                <c:pt idx="92">
                  <c:v>63.9</c:v>
                </c:pt>
                <c:pt idx="93">
                  <c:v>65.400000000000006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68.5</c:v>
                </c:pt>
                <c:pt idx="97">
                  <c:v>69.2</c:v>
                </c:pt>
                <c:pt idx="98">
                  <c:v>71</c:v>
                </c:pt>
                <c:pt idx="99">
                  <c:v>71.599999999999994</c:v>
                </c:pt>
                <c:pt idx="100">
                  <c:v>73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76.099999999999994</c:v>
                </c:pt>
                <c:pt idx="104">
                  <c:v>76.5</c:v>
                </c:pt>
                <c:pt idx="105">
                  <c:v>78.900000000000006</c:v>
                </c:pt>
                <c:pt idx="106">
                  <c:v>79</c:v>
                </c:pt>
                <c:pt idx="107">
                  <c:v>80.3</c:v>
                </c:pt>
                <c:pt idx="108">
                  <c:v>81.599999999999994</c:v>
                </c:pt>
                <c:pt idx="109">
                  <c:v>82.7</c:v>
                </c:pt>
                <c:pt idx="110">
                  <c:v>83</c:v>
                </c:pt>
                <c:pt idx="111">
                  <c:v>85.1</c:v>
                </c:pt>
                <c:pt idx="112">
                  <c:v>85.6</c:v>
                </c:pt>
                <c:pt idx="113">
                  <c:v>86.9</c:v>
                </c:pt>
                <c:pt idx="114">
                  <c:v>88</c:v>
                </c:pt>
                <c:pt idx="115">
                  <c:v>88.9</c:v>
                </c:pt>
                <c:pt idx="116">
                  <c:v>90.3</c:v>
                </c:pt>
                <c:pt idx="117">
                  <c:v>91.1</c:v>
                </c:pt>
                <c:pt idx="118">
                  <c:v>92.2</c:v>
                </c:pt>
                <c:pt idx="119">
                  <c:v>93.1</c:v>
                </c:pt>
                <c:pt idx="120">
                  <c:v>94.3</c:v>
                </c:pt>
                <c:pt idx="121">
                  <c:v>94.9</c:v>
                </c:pt>
                <c:pt idx="122">
                  <c:v>96.3</c:v>
                </c:pt>
                <c:pt idx="123">
                  <c:v>97.3</c:v>
                </c:pt>
                <c:pt idx="124">
                  <c:v>98.7</c:v>
                </c:pt>
                <c:pt idx="125">
                  <c:v>99.1</c:v>
                </c:pt>
                <c:pt idx="126">
                  <c:v>100.7</c:v>
                </c:pt>
                <c:pt idx="127">
                  <c:v>101.4</c:v>
                </c:pt>
                <c:pt idx="128">
                  <c:v>102.2</c:v>
                </c:pt>
                <c:pt idx="129">
                  <c:v>100.9</c:v>
                </c:pt>
                <c:pt idx="130">
                  <c:v>100.9</c:v>
                </c:pt>
                <c:pt idx="131">
                  <c:v>99.6</c:v>
                </c:pt>
                <c:pt idx="132">
                  <c:v>99.1</c:v>
                </c:pt>
                <c:pt idx="133">
                  <c:v>98.7</c:v>
                </c:pt>
                <c:pt idx="134">
                  <c:v>97.3</c:v>
                </c:pt>
                <c:pt idx="135">
                  <c:v>97.3</c:v>
                </c:pt>
                <c:pt idx="136">
                  <c:v>96.2</c:v>
                </c:pt>
                <c:pt idx="137">
                  <c:v>95.8</c:v>
                </c:pt>
                <c:pt idx="138">
                  <c:v>94.9</c:v>
                </c:pt>
                <c:pt idx="139">
                  <c:v>94.5</c:v>
                </c:pt>
                <c:pt idx="140">
                  <c:v>93.2</c:v>
                </c:pt>
                <c:pt idx="141">
                  <c:v>92.7</c:v>
                </c:pt>
                <c:pt idx="142">
                  <c:v>92.2</c:v>
                </c:pt>
                <c:pt idx="143">
                  <c:v>91.1</c:v>
                </c:pt>
                <c:pt idx="144">
                  <c:v>90.9</c:v>
                </c:pt>
                <c:pt idx="145">
                  <c:v>90</c:v>
                </c:pt>
                <c:pt idx="146">
                  <c:v>89.1</c:v>
                </c:pt>
                <c:pt idx="147">
                  <c:v>88.9</c:v>
                </c:pt>
                <c:pt idx="148">
                  <c:v>87.6</c:v>
                </c:pt>
                <c:pt idx="149">
                  <c:v>87.1</c:v>
                </c:pt>
                <c:pt idx="150">
                  <c:v>86.1</c:v>
                </c:pt>
                <c:pt idx="151">
                  <c:v>85.8</c:v>
                </c:pt>
                <c:pt idx="152">
                  <c:v>84.7</c:v>
                </c:pt>
                <c:pt idx="153">
                  <c:v>83.8</c:v>
                </c:pt>
                <c:pt idx="154">
                  <c:v>82.3</c:v>
                </c:pt>
                <c:pt idx="155">
                  <c:v>81.599999999999994</c:v>
                </c:pt>
                <c:pt idx="156">
                  <c:v>81.400000000000006</c:v>
                </c:pt>
                <c:pt idx="157">
                  <c:v>79.2</c:v>
                </c:pt>
                <c:pt idx="158">
                  <c:v>80.099999999999994</c:v>
                </c:pt>
                <c:pt idx="159">
                  <c:v>78.900000000000006</c:v>
                </c:pt>
                <c:pt idx="160">
                  <c:v>78.099999999999994</c:v>
                </c:pt>
                <c:pt idx="161">
                  <c:v>77.599999999999994</c:v>
                </c:pt>
                <c:pt idx="162">
                  <c:v>77.400000000000006</c:v>
                </c:pt>
                <c:pt idx="163">
                  <c:v>76.3</c:v>
                </c:pt>
                <c:pt idx="164">
                  <c:v>75.900000000000006</c:v>
                </c:pt>
                <c:pt idx="165">
                  <c:v>75</c:v>
                </c:pt>
                <c:pt idx="166">
                  <c:v>75.2</c:v>
                </c:pt>
                <c:pt idx="167">
                  <c:v>73.8</c:v>
                </c:pt>
                <c:pt idx="168">
                  <c:v>74.099999999999994</c:v>
                </c:pt>
                <c:pt idx="169">
                  <c:v>73.900000000000006</c:v>
                </c:pt>
                <c:pt idx="170">
                  <c:v>72.3</c:v>
                </c:pt>
                <c:pt idx="171">
                  <c:v>72.8</c:v>
                </c:pt>
                <c:pt idx="172">
                  <c:v>71.8</c:v>
                </c:pt>
                <c:pt idx="173">
                  <c:v>70.5</c:v>
                </c:pt>
                <c:pt idx="174">
                  <c:v>70.7</c:v>
                </c:pt>
                <c:pt idx="175">
                  <c:v>69.8</c:v>
                </c:pt>
                <c:pt idx="176">
                  <c:v>68.8</c:v>
                </c:pt>
                <c:pt idx="177">
                  <c:v>68.3</c:v>
                </c:pt>
                <c:pt idx="178">
                  <c:v>67.599999999999994</c:v>
                </c:pt>
                <c:pt idx="179">
                  <c:v>66.8</c:v>
                </c:pt>
                <c:pt idx="180">
                  <c:v>66.7</c:v>
                </c:pt>
                <c:pt idx="181">
                  <c:v>65.400000000000006</c:v>
                </c:pt>
                <c:pt idx="182">
                  <c:v>65</c:v>
                </c:pt>
                <c:pt idx="183">
                  <c:v>64.099999999999994</c:v>
                </c:pt>
                <c:pt idx="184">
                  <c:v>63.9</c:v>
                </c:pt>
                <c:pt idx="185">
                  <c:v>62.5</c:v>
                </c:pt>
                <c:pt idx="186">
                  <c:v>62.1</c:v>
                </c:pt>
                <c:pt idx="187">
                  <c:v>61.7</c:v>
                </c:pt>
                <c:pt idx="188">
                  <c:v>60.5</c:v>
                </c:pt>
                <c:pt idx="189">
                  <c:v>60.3</c:v>
                </c:pt>
                <c:pt idx="190">
                  <c:v>59.2</c:v>
                </c:pt>
                <c:pt idx="191">
                  <c:v>58.6</c:v>
                </c:pt>
                <c:pt idx="192">
                  <c:v>58.1</c:v>
                </c:pt>
                <c:pt idx="193">
                  <c:v>56.8</c:v>
                </c:pt>
                <c:pt idx="194">
                  <c:v>57</c:v>
                </c:pt>
                <c:pt idx="195">
                  <c:v>55.5</c:v>
                </c:pt>
                <c:pt idx="196">
                  <c:v>55.2</c:v>
                </c:pt>
                <c:pt idx="197">
                  <c:v>54.6</c:v>
                </c:pt>
                <c:pt idx="198">
                  <c:v>53.5</c:v>
                </c:pt>
                <c:pt idx="199">
                  <c:v>53.4</c:v>
                </c:pt>
                <c:pt idx="200">
                  <c:v>52.3</c:v>
                </c:pt>
                <c:pt idx="201">
                  <c:v>52.1</c:v>
                </c:pt>
                <c:pt idx="202">
                  <c:v>51</c:v>
                </c:pt>
                <c:pt idx="203">
                  <c:v>50.3</c:v>
                </c:pt>
                <c:pt idx="204">
                  <c:v>50.1</c:v>
                </c:pt>
                <c:pt idx="205">
                  <c:v>48.8</c:v>
                </c:pt>
                <c:pt idx="206">
                  <c:v>48.6</c:v>
                </c:pt>
                <c:pt idx="207">
                  <c:v>47.5</c:v>
                </c:pt>
                <c:pt idx="208">
                  <c:v>47.2</c:v>
                </c:pt>
                <c:pt idx="209">
                  <c:v>46.3</c:v>
                </c:pt>
                <c:pt idx="210">
                  <c:v>45.3</c:v>
                </c:pt>
                <c:pt idx="211">
                  <c:v>45.3</c:v>
                </c:pt>
                <c:pt idx="212">
                  <c:v>43.9</c:v>
                </c:pt>
                <c:pt idx="213">
                  <c:v>43.7</c:v>
                </c:pt>
                <c:pt idx="214">
                  <c:v>42.6</c:v>
                </c:pt>
                <c:pt idx="215">
                  <c:v>42.8</c:v>
                </c:pt>
                <c:pt idx="216">
                  <c:v>41.5</c:v>
                </c:pt>
                <c:pt idx="217">
                  <c:v>40.4</c:v>
                </c:pt>
                <c:pt idx="218">
                  <c:v>40.6</c:v>
                </c:pt>
                <c:pt idx="219">
                  <c:v>38.799999999999997</c:v>
                </c:pt>
                <c:pt idx="220">
                  <c:v>39.200000000000003</c:v>
                </c:pt>
                <c:pt idx="221">
                  <c:v>38.1</c:v>
                </c:pt>
                <c:pt idx="222">
                  <c:v>37.299999999999997</c:v>
                </c:pt>
                <c:pt idx="223">
                  <c:v>37</c:v>
                </c:pt>
                <c:pt idx="224">
                  <c:v>35.9</c:v>
                </c:pt>
                <c:pt idx="225">
                  <c:v>35.700000000000003</c:v>
                </c:pt>
                <c:pt idx="226">
                  <c:v>34.799999999999997</c:v>
                </c:pt>
                <c:pt idx="227">
                  <c:v>34.200000000000003</c:v>
                </c:pt>
                <c:pt idx="228">
                  <c:v>33.700000000000003</c:v>
                </c:pt>
                <c:pt idx="229">
                  <c:v>33</c:v>
                </c:pt>
                <c:pt idx="230">
                  <c:v>32.1</c:v>
                </c:pt>
                <c:pt idx="231">
                  <c:v>31.5</c:v>
                </c:pt>
                <c:pt idx="232">
                  <c:v>30.6</c:v>
                </c:pt>
                <c:pt idx="233">
                  <c:v>30.1</c:v>
                </c:pt>
                <c:pt idx="234">
                  <c:v>30.1</c:v>
                </c:pt>
                <c:pt idx="235">
                  <c:v>28</c:v>
                </c:pt>
                <c:pt idx="236">
                  <c:v>28.8</c:v>
                </c:pt>
                <c:pt idx="237">
                  <c:v>27</c:v>
                </c:pt>
                <c:pt idx="238">
                  <c:v>26.8</c:v>
                </c:pt>
                <c:pt idx="239">
                  <c:v>25.7</c:v>
                </c:pt>
                <c:pt idx="240">
                  <c:v>25.7</c:v>
                </c:pt>
                <c:pt idx="241">
                  <c:v>24.6</c:v>
                </c:pt>
                <c:pt idx="242">
                  <c:v>24.2</c:v>
                </c:pt>
                <c:pt idx="243">
                  <c:v>23.1</c:v>
                </c:pt>
                <c:pt idx="244">
                  <c:v>22.9</c:v>
                </c:pt>
                <c:pt idx="245">
                  <c:v>21.7</c:v>
                </c:pt>
                <c:pt idx="246">
                  <c:v>21.7</c:v>
                </c:pt>
                <c:pt idx="247">
                  <c:v>20.6</c:v>
                </c:pt>
                <c:pt idx="248">
                  <c:v>19.899999999999999</c:v>
                </c:pt>
                <c:pt idx="249">
                  <c:v>19.5</c:v>
                </c:pt>
                <c:pt idx="250">
                  <c:v>18</c:v>
                </c:pt>
                <c:pt idx="251">
                  <c:v>18.2</c:v>
                </c:pt>
                <c:pt idx="252">
                  <c:v>16.8</c:v>
                </c:pt>
                <c:pt idx="253">
                  <c:v>16.600000000000001</c:v>
                </c:pt>
                <c:pt idx="254">
                  <c:v>15.3</c:v>
                </c:pt>
                <c:pt idx="255">
                  <c:v>15.3</c:v>
                </c:pt>
                <c:pt idx="256">
                  <c:v>12.9</c:v>
                </c:pt>
                <c:pt idx="257">
                  <c:v>12.9</c:v>
                </c:pt>
                <c:pt idx="258">
                  <c:v>11.8</c:v>
                </c:pt>
                <c:pt idx="259">
                  <c:v>11.1</c:v>
                </c:pt>
                <c:pt idx="260">
                  <c:v>10.9</c:v>
                </c:pt>
                <c:pt idx="261">
                  <c:v>9.8000000000000007</c:v>
                </c:pt>
                <c:pt idx="262">
                  <c:v>9.3000000000000007</c:v>
                </c:pt>
                <c:pt idx="263">
                  <c:v>8.6999999999999993</c:v>
                </c:pt>
                <c:pt idx="264">
                  <c:v>8.1999999999999993</c:v>
                </c:pt>
                <c:pt idx="265">
                  <c:v>6.7</c:v>
                </c:pt>
                <c:pt idx="266">
                  <c:v>6.9</c:v>
                </c:pt>
                <c:pt idx="267">
                  <c:v>5.5</c:v>
                </c:pt>
                <c:pt idx="268">
                  <c:v>4.9000000000000004</c:v>
                </c:pt>
                <c:pt idx="269">
                  <c:v>4.7</c:v>
                </c:pt>
                <c:pt idx="270">
                  <c:v>3.6</c:v>
                </c:pt>
                <c:pt idx="271">
                  <c:v>3.3</c:v>
                </c:pt>
                <c:pt idx="272">
                  <c:v>2.2000000000000002</c:v>
                </c:pt>
                <c:pt idx="273">
                  <c:v>1.6</c:v>
                </c:pt>
                <c:pt idx="274">
                  <c:v>1.3</c:v>
                </c:pt>
                <c:pt idx="275">
                  <c:v>0.2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-1</c:v>
                </c:pt>
                <c:pt idx="296">
                  <c:v>-1</c:v>
                </c:pt>
                <c:pt idx="297">
                  <c:v>-1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9F-6541-809F-D906A5B4F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623743"/>
        <c:axId val="1"/>
      </c:scatterChart>
      <c:valAx>
        <c:axId val="1724623743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6237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2.3504000000000001E-2</c:v>
                </c:pt>
                <c:pt idx="1">
                  <c:v>1.3476E-2</c:v>
                </c:pt>
                <c:pt idx="2">
                  <c:v>4.2835999999999999E-2</c:v>
                </c:pt>
                <c:pt idx="3">
                  <c:v>1.4944000000000001E-2</c:v>
                </c:pt>
                <c:pt idx="4">
                  <c:v>2.0458E-2</c:v>
                </c:pt>
                <c:pt idx="5">
                  <c:v>1.2599000000000001E-2</c:v>
                </c:pt>
                <c:pt idx="6">
                  <c:v>2.1308000000000001E-2</c:v>
                </c:pt>
                <c:pt idx="7">
                  <c:v>1.9623000000000002E-2</c:v>
                </c:pt>
                <c:pt idx="8">
                  <c:v>1.253E-3</c:v>
                </c:pt>
                <c:pt idx="9">
                  <c:v>2.8968000000000001E-2</c:v>
                </c:pt>
                <c:pt idx="10">
                  <c:v>1.3221999999999999E-2</c:v>
                </c:pt>
                <c:pt idx="11">
                  <c:v>4.2007999999999997E-2</c:v>
                </c:pt>
                <c:pt idx="12">
                  <c:v>5.3312999999999999E-2</c:v>
                </c:pt>
                <c:pt idx="13">
                  <c:v>3.6207999999999997E-2</c:v>
                </c:pt>
                <c:pt idx="14">
                  <c:v>3.6969000000000002E-2</c:v>
                </c:pt>
                <c:pt idx="15">
                  <c:v>3.7559999999999998E-3</c:v>
                </c:pt>
                <c:pt idx="16">
                  <c:v>8.5625999999999994E-2</c:v>
                </c:pt>
                <c:pt idx="17">
                  <c:v>6.8297999999999998E-2</c:v>
                </c:pt>
                <c:pt idx="18">
                  <c:v>0.222778</c:v>
                </c:pt>
                <c:pt idx="19">
                  <c:v>0.138069</c:v>
                </c:pt>
                <c:pt idx="20">
                  <c:v>1.3602E-2</c:v>
                </c:pt>
                <c:pt idx="21">
                  <c:v>1.3691999999999999E-2</c:v>
                </c:pt>
                <c:pt idx="22">
                  <c:v>6.0060000000000001E-3</c:v>
                </c:pt>
                <c:pt idx="23">
                  <c:v>4.35E-4</c:v>
                </c:pt>
                <c:pt idx="24">
                  <c:v>1.2357E-2</c:v>
                </c:pt>
                <c:pt idx="25">
                  <c:v>0.77814899999999998</c:v>
                </c:pt>
                <c:pt idx="26">
                  <c:v>0.99036500000000005</c:v>
                </c:pt>
                <c:pt idx="27">
                  <c:v>0.98741900000000005</c:v>
                </c:pt>
                <c:pt idx="28">
                  <c:v>0.98818700000000004</c:v>
                </c:pt>
                <c:pt idx="29">
                  <c:v>0.98704999999999998</c:v>
                </c:pt>
                <c:pt idx="30">
                  <c:v>0.989425</c:v>
                </c:pt>
                <c:pt idx="31">
                  <c:v>0.98514000000000002</c:v>
                </c:pt>
                <c:pt idx="32">
                  <c:v>0.98806899999999998</c:v>
                </c:pt>
                <c:pt idx="33">
                  <c:v>0.98694899999999997</c:v>
                </c:pt>
                <c:pt idx="34">
                  <c:v>0.98695900000000003</c:v>
                </c:pt>
                <c:pt idx="35">
                  <c:v>0.98837399999999997</c:v>
                </c:pt>
                <c:pt idx="36">
                  <c:v>0.98643099999999995</c:v>
                </c:pt>
                <c:pt idx="37">
                  <c:v>0.98636699999999999</c:v>
                </c:pt>
                <c:pt idx="38">
                  <c:v>0.99127100000000001</c:v>
                </c:pt>
                <c:pt idx="39">
                  <c:v>0.99113499999999999</c:v>
                </c:pt>
                <c:pt idx="40">
                  <c:v>0.99007900000000004</c:v>
                </c:pt>
                <c:pt idx="41">
                  <c:v>0.99020699999999995</c:v>
                </c:pt>
                <c:pt idx="42">
                  <c:v>0.98968199999999995</c:v>
                </c:pt>
                <c:pt idx="43">
                  <c:v>0.99321400000000004</c:v>
                </c:pt>
                <c:pt idx="44">
                  <c:v>0.99249399999999999</c:v>
                </c:pt>
                <c:pt idx="45">
                  <c:v>0.99478</c:v>
                </c:pt>
                <c:pt idx="46">
                  <c:v>0.99393200000000004</c:v>
                </c:pt>
                <c:pt idx="47">
                  <c:v>0.990977</c:v>
                </c:pt>
                <c:pt idx="48">
                  <c:v>0.99333199999999999</c:v>
                </c:pt>
                <c:pt idx="49">
                  <c:v>0.99271200000000004</c:v>
                </c:pt>
                <c:pt idx="50">
                  <c:v>0.99608699999999994</c:v>
                </c:pt>
                <c:pt idx="51">
                  <c:v>0.99295900000000004</c:v>
                </c:pt>
                <c:pt idx="52">
                  <c:v>0.995313</c:v>
                </c:pt>
                <c:pt idx="53">
                  <c:v>0.99504999999999999</c:v>
                </c:pt>
                <c:pt idx="54">
                  <c:v>0.99416199999999999</c:v>
                </c:pt>
                <c:pt idx="55">
                  <c:v>0.99360199999999999</c:v>
                </c:pt>
                <c:pt idx="56">
                  <c:v>0.99455499999999997</c:v>
                </c:pt>
                <c:pt idx="57">
                  <c:v>0.995</c:v>
                </c:pt>
                <c:pt idx="58">
                  <c:v>0.991977</c:v>
                </c:pt>
                <c:pt idx="59">
                  <c:v>0.99436500000000005</c:v>
                </c:pt>
                <c:pt idx="60">
                  <c:v>0.993066</c:v>
                </c:pt>
                <c:pt idx="61">
                  <c:v>0.994757</c:v>
                </c:pt>
                <c:pt idx="62">
                  <c:v>0.99194400000000005</c:v>
                </c:pt>
                <c:pt idx="63">
                  <c:v>0.99168199999999995</c:v>
                </c:pt>
                <c:pt idx="64">
                  <c:v>0.98634999999999995</c:v>
                </c:pt>
                <c:pt idx="65">
                  <c:v>0.98290100000000002</c:v>
                </c:pt>
                <c:pt idx="66">
                  <c:v>0.98682400000000003</c:v>
                </c:pt>
                <c:pt idx="67">
                  <c:v>0.98474600000000001</c:v>
                </c:pt>
                <c:pt idx="68">
                  <c:v>0.98818899999999998</c:v>
                </c:pt>
                <c:pt idx="69">
                  <c:v>0.97980400000000001</c:v>
                </c:pt>
                <c:pt idx="70">
                  <c:v>0.98268599999999995</c:v>
                </c:pt>
                <c:pt idx="71">
                  <c:v>0.98824299999999998</c:v>
                </c:pt>
                <c:pt idx="72">
                  <c:v>0.97753800000000002</c:v>
                </c:pt>
                <c:pt idx="73">
                  <c:v>0.97663699999999998</c:v>
                </c:pt>
                <c:pt idx="74">
                  <c:v>0.98120399999999997</c:v>
                </c:pt>
                <c:pt idx="75">
                  <c:v>0.98043000000000002</c:v>
                </c:pt>
                <c:pt idx="76">
                  <c:v>0.98141800000000001</c:v>
                </c:pt>
                <c:pt idx="77">
                  <c:v>0.97798799999999997</c:v>
                </c:pt>
                <c:pt idx="78">
                  <c:v>0.98230300000000004</c:v>
                </c:pt>
                <c:pt idx="79">
                  <c:v>0.970198</c:v>
                </c:pt>
                <c:pt idx="80">
                  <c:v>0.96936</c:v>
                </c:pt>
                <c:pt idx="81">
                  <c:v>0.97541999999999995</c:v>
                </c:pt>
                <c:pt idx="82">
                  <c:v>0.97015200000000001</c:v>
                </c:pt>
                <c:pt idx="83">
                  <c:v>0.96490600000000004</c:v>
                </c:pt>
                <c:pt idx="84">
                  <c:v>0.974719</c:v>
                </c:pt>
                <c:pt idx="85">
                  <c:v>0.96096999999999999</c:v>
                </c:pt>
                <c:pt idx="86">
                  <c:v>0.93587399999999998</c:v>
                </c:pt>
                <c:pt idx="87">
                  <c:v>0.95150400000000002</c:v>
                </c:pt>
                <c:pt idx="88">
                  <c:v>0.95145299999999999</c:v>
                </c:pt>
                <c:pt idx="89">
                  <c:v>0.96945999999999999</c:v>
                </c:pt>
                <c:pt idx="90">
                  <c:v>0.94323699999999999</c:v>
                </c:pt>
                <c:pt idx="91">
                  <c:v>0.93320400000000003</c:v>
                </c:pt>
                <c:pt idx="92">
                  <c:v>0.93227599999999999</c:v>
                </c:pt>
                <c:pt idx="93">
                  <c:v>0.93476000000000004</c:v>
                </c:pt>
                <c:pt idx="94">
                  <c:v>0.91664800000000002</c:v>
                </c:pt>
                <c:pt idx="95">
                  <c:v>0.88595299999999999</c:v>
                </c:pt>
                <c:pt idx="96">
                  <c:v>0.91331099999999998</c:v>
                </c:pt>
                <c:pt idx="97">
                  <c:v>0.89060099999999998</c:v>
                </c:pt>
                <c:pt idx="98">
                  <c:v>0.93634899999999999</c:v>
                </c:pt>
                <c:pt idx="99">
                  <c:v>0.91137599999999996</c:v>
                </c:pt>
                <c:pt idx="100">
                  <c:v>0.81083799999999995</c:v>
                </c:pt>
                <c:pt idx="101">
                  <c:v>0.84763100000000002</c:v>
                </c:pt>
                <c:pt idx="102">
                  <c:v>0.83383099999999999</c:v>
                </c:pt>
                <c:pt idx="103">
                  <c:v>0.78259400000000001</c:v>
                </c:pt>
                <c:pt idx="104">
                  <c:v>0.723746</c:v>
                </c:pt>
                <c:pt idx="105">
                  <c:v>0.75432399999999999</c:v>
                </c:pt>
                <c:pt idx="106">
                  <c:v>0.84033100000000005</c:v>
                </c:pt>
                <c:pt idx="107">
                  <c:v>0.66857599999999995</c:v>
                </c:pt>
                <c:pt idx="108">
                  <c:v>0.65924099999999997</c:v>
                </c:pt>
                <c:pt idx="109">
                  <c:v>0.64868499999999996</c:v>
                </c:pt>
                <c:pt idx="110">
                  <c:v>0.74608600000000003</c:v>
                </c:pt>
                <c:pt idx="111">
                  <c:v>0.689751</c:v>
                </c:pt>
                <c:pt idx="112">
                  <c:v>0.73333499999999996</c:v>
                </c:pt>
                <c:pt idx="113">
                  <c:v>0.63973400000000002</c:v>
                </c:pt>
                <c:pt idx="114">
                  <c:v>0.829206</c:v>
                </c:pt>
                <c:pt idx="115">
                  <c:v>0.827013</c:v>
                </c:pt>
                <c:pt idx="116">
                  <c:v>0.77932999999999997</c:v>
                </c:pt>
                <c:pt idx="117">
                  <c:v>0.79081199999999996</c:v>
                </c:pt>
                <c:pt idx="118">
                  <c:v>0.82959499999999997</c:v>
                </c:pt>
                <c:pt idx="119">
                  <c:v>0.82188000000000005</c:v>
                </c:pt>
                <c:pt idx="120">
                  <c:v>0.748089</c:v>
                </c:pt>
                <c:pt idx="121">
                  <c:v>0.84951299999999996</c:v>
                </c:pt>
                <c:pt idx="122">
                  <c:v>0.81246700000000005</c:v>
                </c:pt>
                <c:pt idx="123">
                  <c:v>0.83963299999999996</c:v>
                </c:pt>
                <c:pt idx="124">
                  <c:v>0.77907899999999997</c:v>
                </c:pt>
                <c:pt idx="125">
                  <c:v>0.794624</c:v>
                </c:pt>
                <c:pt idx="126">
                  <c:v>0.74770400000000004</c:v>
                </c:pt>
                <c:pt idx="127">
                  <c:v>0.56618599999999997</c:v>
                </c:pt>
                <c:pt idx="128">
                  <c:v>0.533694</c:v>
                </c:pt>
                <c:pt idx="129">
                  <c:v>0.67966700000000002</c:v>
                </c:pt>
                <c:pt idx="130">
                  <c:v>0.80169100000000004</c:v>
                </c:pt>
                <c:pt idx="131">
                  <c:v>0.80446200000000001</c:v>
                </c:pt>
                <c:pt idx="132">
                  <c:v>0.82673099999999999</c:v>
                </c:pt>
                <c:pt idx="133">
                  <c:v>0.82600600000000002</c:v>
                </c:pt>
                <c:pt idx="134">
                  <c:v>0.77466000000000002</c:v>
                </c:pt>
                <c:pt idx="135">
                  <c:v>0.78629899999999997</c:v>
                </c:pt>
                <c:pt idx="136">
                  <c:v>0.72097199999999995</c:v>
                </c:pt>
                <c:pt idx="137">
                  <c:v>0.83430700000000002</c:v>
                </c:pt>
                <c:pt idx="138">
                  <c:v>0.78357100000000002</c:v>
                </c:pt>
                <c:pt idx="139">
                  <c:v>0.79105099999999995</c:v>
                </c:pt>
                <c:pt idx="140">
                  <c:v>0.76049900000000004</c:v>
                </c:pt>
                <c:pt idx="141">
                  <c:v>0.72855300000000001</c:v>
                </c:pt>
                <c:pt idx="142">
                  <c:v>0.73591499999999999</c:v>
                </c:pt>
                <c:pt idx="143">
                  <c:v>0.780559</c:v>
                </c:pt>
                <c:pt idx="144">
                  <c:v>0.63498500000000002</c:v>
                </c:pt>
                <c:pt idx="145">
                  <c:v>0.86012299999999997</c:v>
                </c:pt>
                <c:pt idx="146">
                  <c:v>0.82373799999999997</c:v>
                </c:pt>
                <c:pt idx="147">
                  <c:v>0.80598800000000004</c:v>
                </c:pt>
                <c:pt idx="148">
                  <c:v>0.74991300000000005</c:v>
                </c:pt>
                <c:pt idx="149">
                  <c:v>0.74164300000000005</c:v>
                </c:pt>
                <c:pt idx="150">
                  <c:v>0.66948200000000002</c:v>
                </c:pt>
                <c:pt idx="151">
                  <c:v>0.75509899999999996</c:v>
                </c:pt>
                <c:pt idx="152">
                  <c:v>0.56711999999999996</c:v>
                </c:pt>
                <c:pt idx="153">
                  <c:v>0.670543</c:v>
                </c:pt>
                <c:pt idx="154">
                  <c:v>0.76177799999999996</c:v>
                </c:pt>
                <c:pt idx="155">
                  <c:v>0.678624</c:v>
                </c:pt>
                <c:pt idx="156">
                  <c:v>0.78548499999999999</c:v>
                </c:pt>
                <c:pt idx="157">
                  <c:v>0.74715600000000004</c:v>
                </c:pt>
                <c:pt idx="158">
                  <c:v>0.79469999999999996</c:v>
                </c:pt>
                <c:pt idx="159">
                  <c:v>0.73210200000000003</c:v>
                </c:pt>
                <c:pt idx="160">
                  <c:v>0.81448900000000002</c:v>
                </c:pt>
                <c:pt idx="161">
                  <c:v>0.69649300000000003</c:v>
                </c:pt>
                <c:pt idx="162">
                  <c:v>0.83139799999999997</c:v>
                </c:pt>
                <c:pt idx="163">
                  <c:v>0.79156300000000002</c:v>
                </c:pt>
                <c:pt idx="164">
                  <c:v>0.81296800000000002</c:v>
                </c:pt>
                <c:pt idx="165">
                  <c:v>0.85674399999999995</c:v>
                </c:pt>
                <c:pt idx="166">
                  <c:v>0.87729900000000005</c:v>
                </c:pt>
                <c:pt idx="167">
                  <c:v>0.90053700000000003</c:v>
                </c:pt>
                <c:pt idx="168">
                  <c:v>0.89256400000000002</c:v>
                </c:pt>
                <c:pt idx="169">
                  <c:v>0.86614100000000005</c:v>
                </c:pt>
                <c:pt idx="170">
                  <c:v>0.87875499999999995</c:v>
                </c:pt>
                <c:pt idx="171">
                  <c:v>0.91288800000000003</c:v>
                </c:pt>
                <c:pt idx="172">
                  <c:v>0.89053599999999999</c:v>
                </c:pt>
                <c:pt idx="173">
                  <c:v>0.86223300000000003</c:v>
                </c:pt>
                <c:pt idx="174">
                  <c:v>0.90657200000000004</c:v>
                </c:pt>
                <c:pt idx="175">
                  <c:v>0.916933</c:v>
                </c:pt>
                <c:pt idx="176">
                  <c:v>0.91024499999999997</c:v>
                </c:pt>
                <c:pt idx="177">
                  <c:v>0.92806900000000003</c:v>
                </c:pt>
                <c:pt idx="178">
                  <c:v>0.92863399999999996</c:v>
                </c:pt>
                <c:pt idx="179">
                  <c:v>0.93147500000000005</c:v>
                </c:pt>
                <c:pt idx="180">
                  <c:v>0.95831500000000003</c:v>
                </c:pt>
                <c:pt idx="181">
                  <c:v>0.91462600000000005</c:v>
                </c:pt>
                <c:pt idx="182">
                  <c:v>0.95356399999999997</c:v>
                </c:pt>
                <c:pt idx="183">
                  <c:v>0.951326</c:v>
                </c:pt>
                <c:pt idx="184">
                  <c:v>0.97119599999999995</c:v>
                </c:pt>
                <c:pt idx="185">
                  <c:v>0.94933900000000004</c:v>
                </c:pt>
                <c:pt idx="186">
                  <c:v>0.96596000000000004</c:v>
                </c:pt>
                <c:pt idx="187">
                  <c:v>0.955341</c:v>
                </c:pt>
                <c:pt idx="188">
                  <c:v>0.95481099999999997</c:v>
                </c:pt>
                <c:pt idx="189">
                  <c:v>0.96824299999999996</c:v>
                </c:pt>
                <c:pt idx="190">
                  <c:v>0.96698499999999998</c:v>
                </c:pt>
                <c:pt idx="191">
                  <c:v>0.96266499999999999</c:v>
                </c:pt>
                <c:pt idx="192">
                  <c:v>0.95849799999999996</c:v>
                </c:pt>
                <c:pt idx="193">
                  <c:v>0.95143599999999995</c:v>
                </c:pt>
                <c:pt idx="194">
                  <c:v>0.97640800000000005</c:v>
                </c:pt>
                <c:pt idx="195">
                  <c:v>0.96412100000000001</c:v>
                </c:pt>
                <c:pt idx="196">
                  <c:v>0.97105300000000006</c:v>
                </c:pt>
                <c:pt idx="197">
                  <c:v>0.97023400000000004</c:v>
                </c:pt>
                <c:pt idx="198">
                  <c:v>0.96476700000000004</c:v>
                </c:pt>
                <c:pt idx="199">
                  <c:v>0.97660899999999995</c:v>
                </c:pt>
                <c:pt idx="200">
                  <c:v>0.96511599999999997</c:v>
                </c:pt>
                <c:pt idx="201">
                  <c:v>0.98110699999999995</c:v>
                </c:pt>
                <c:pt idx="202">
                  <c:v>0.98235499999999998</c:v>
                </c:pt>
                <c:pt idx="203">
                  <c:v>0.96473500000000001</c:v>
                </c:pt>
                <c:pt idx="204">
                  <c:v>0.98481600000000002</c:v>
                </c:pt>
                <c:pt idx="205">
                  <c:v>0.97987599999999997</c:v>
                </c:pt>
                <c:pt idx="206">
                  <c:v>0.98336900000000005</c:v>
                </c:pt>
                <c:pt idx="207">
                  <c:v>0.987904</c:v>
                </c:pt>
                <c:pt idx="208">
                  <c:v>0.98228899999999997</c:v>
                </c:pt>
                <c:pt idx="209">
                  <c:v>0.98309000000000002</c:v>
                </c:pt>
                <c:pt idx="210">
                  <c:v>0.98812500000000003</c:v>
                </c:pt>
                <c:pt idx="211">
                  <c:v>0.98103200000000002</c:v>
                </c:pt>
                <c:pt idx="212">
                  <c:v>0.98487000000000002</c:v>
                </c:pt>
                <c:pt idx="213">
                  <c:v>0.97775699999999999</c:v>
                </c:pt>
                <c:pt idx="214">
                  <c:v>0.98438199999999998</c:v>
                </c:pt>
                <c:pt idx="215">
                  <c:v>0.98677800000000004</c:v>
                </c:pt>
                <c:pt idx="216">
                  <c:v>0.98553100000000005</c:v>
                </c:pt>
                <c:pt idx="217">
                  <c:v>0.99066600000000005</c:v>
                </c:pt>
                <c:pt idx="218">
                  <c:v>0.98373900000000003</c:v>
                </c:pt>
                <c:pt idx="219">
                  <c:v>0.98601899999999998</c:v>
                </c:pt>
                <c:pt idx="220">
                  <c:v>0.98955599999999999</c:v>
                </c:pt>
                <c:pt idx="221">
                  <c:v>0.98622900000000002</c:v>
                </c:pt>
                <c:pt idx="222">
                  <c:v>0.99148400000000003</c:v>
                </c:pt>
                <c:pt idx="223">
                  <c:v>0.98836100000000005</c:v>
                </c:pt>
                <c:pt idx="224">
                  <c:v>0.99206899999999998</c:v>
                </c:pt>
                <c:pt idx="225">
                  <c:v>0.99026599999999998</c:v>
                </c:pt>
                <c:pt idx="226">
                  <c:v>0.99301700000000004</c:v>
                </c:pt>
                <c:pt idx="227">
                  <c:v>0.99372000000000005</c:v>
                </c:pt>
                <c:pt idx="228">
                  <c:v>0.99432500000000001</c:v>
                </c:pt>
                <c:pt idx="229">
                  <c:v>0.99472499999999997</c:v>
                </c:pt>
                <c:pt idx="230">
                  <c:v>0.99553400000000003</c:v>
                </c:pt>
                <c:pt idx="231">
                  <c:v>0.99426300000000001</c:v>
                </c:pt>
                <c:pt idx="232">
                  <c:v>0.99568100000000004</c:v>
                </c:pt>
                <c:pt idx="233">
                  <c:v>0.99423799999999996</c:v>
                </c:pt>
                <c:pt idx="234">
                  <c:v>0.99585999999999997</c:v>
                </c:pt>
                <c:pt idx="235">
                  <c:v>0.99198299999999995</c:v>
                </c:pt>
                <c:pt idx="236">
                  <c:v>0.99544200000000005</c:v>
                </c:pt>
                <c:pt idx="237">
                  <c:v>0.99347300000000005</c:v>
                </c:pt>
                <c:pt idx="238">
                  <c:v>0.995139</c:v>
                </c:pt>
                <c:pt idx="239">
                  <c:v>0.99535899999999999</c:v>
                </c:pt>
                <c:pt idx="240">
                  <c:v>0.994784</c:v>
                </c:pt>
                <c:pt idx="241">
                  <c:v>0.99472799999999995</c:v>
                </c:pt>
                <c:pt idx="242">
                  <c:v>0.99427600000000005</c:v>
                </c:pt>
                <c:pt idx="243">
                  <c:v>0.99453000000000003</c:v>
                </c:pt>
                <c:pt idx="244">
                  <c:v>0.99585199999999996</c:v>
                </c:pt>
                <c:pt idx="245">
                  <c:v>0.99537200000000003</c:v>
                </c:pt>
                <c:pt idx="246">
                  <c:v>0.99362700000000004</c:v>
                </c:pt>
                <c:pt idx="247">
                  <c:v>0.99254600000000004</c:v>
                </c:pt>
                <c:pt idx="248">
                  <c:v>0.994004</c:v>
                </c:pt>
                <c:pt idx="249">
                  <c:v>0.99357200000000001</c:v>
                </c:pt>
                <c:pt idx="250">
                  <c:v>0.991699</c:v>
                </c:pt>
                <c:pt idx="251">
                  <c:v>0.99472300000000002</c:v>
                </c:pt>
                <c:pt idx="252">
                  <c:v>0.99400999999999995</c:v>
                </c:pt>
                <c:pt idx="253">
                  <c:v>0.99581699999999995</c:v>
                </c:pt>
                <c:pt idx="254">
                  <c:v>0.99401200000000001</c:v>
                </c:pt>
                <c:pt idx="255">
                  <c:v>0.99277199999999999</c:v>
                </c:pt>
                <c:pt idx="256">
                  <c:v>0.99529000000000001</c:v>
                </c:pt>
                <c:pt idx="257">
                  <c:v>0.99082899999999996</c:v>
                </c:pt>
                <c:pt idx="258">
                  <c:v>0.99382000000000004</c:v>
                </c:pt>
                <c:pt idx="259">
                  <c:v>0.99151299999999998</c:v>
                </c:pt>
                <c:pt idx="260">
                  <c:v>0.99418700000000004</c:v>
                </c:pt>
                <c:pt idx="261">
                  <c:v>0.99099999999999999</c:v>
                </c:pt>
                <c:pt idx="262">
                  <c:v>0.99302299999999999</c:v>
                </c:pt>
                <c:pt idx="263">
                  <c:v>0.98877300000000001</c:v>
                </c:pt>
                <c:pt idx="264">
                  <c:v>0.99441400000000002</c:v>
                </c:pt>
                <c:pt idx="265">
                  <c:v>0.99076900000000001</c:v>
                </c:pt>
                <c:pt idx="266">
                  <c:v>0.99146199999999995</c:v>
                </c:pt>
                <c:pt idx="267">
                  <c:v>0.99274300000000004</c:v>
                </c:pt>
                <c:pt idx="268">
                  <c:v>0.99321999999999999</c:v>
                </c:pt>
                <c:pt idx="269">
                  <c:v>0.99170000000000003</c:v>
                </c:pt>
                <c:pt idx="270">
                  <c:v>0.99328099999999997</c:v>
                </c:pt>
                <c:pt idx="271">
                  <c:v>0.99346900000000005</c:v>
                </c:pt>
                <c:pt idx="272">
                  <c:v>0.98625300000000005</c:v>
                </c:pt>
                <c:pt idx="273">
                  <c:v>0.98883500000000002</c:v>
                </c:pt>
                <c:pt idx="274">
                  <c:v>0.99279200000000001</c:v>
                </c:pt>
                <c:pt idx="275">
                  <c:v>0.98589300000000002</c:v>
                </c:pt>
                <c:pt idx="276">
                  <c:v>0.98687100000000005</c:v>
                </c:pt>
                <c:pt idx="277">
                  <c:v>0.98411400000000004</c:v>
                </c:pt>
                <c:pt idx="278">
                  <c:v>0.98262000000000005</c:v>
                </c:pt>
                <c:pt idx="279">
                  <c:v>0.973302</c:v>
                </c:pt>
                <c:pt idx="280">
                  <c:v>0.96811999999999998</c:v>
                </c:pt>
                <c:pt idx="281">
                  <c:v>0.94496100000000005</c:v>
                </c:pt>
                <c:pt idx="282">
                  <c:v>0.79181299999999999</c:v>
                </c:pt>
                <c:pt idx="283">
                  <c:v>0.85121599999999997</c:v>
                </c:pt>
                <c:pt idx="284">
                  <c:v>0.72370500000000004</c:v>
                </c:pt>
                <c:pt idx="285">
                  <c:v>0.71595699999999995</c:v>
                </c:pt>
                <c:pt idx="286">
                  <c:v>0.56467000000000001</c:v>
                </c:pt>
                <c:pt idx="287">
                  <c:v>0.457459</c:v>
                </c:pt>
                <c:pt idx="288">
                  <c:v>0.26536700000000002</c:v>
                </c:pt>
                <c:pt idx="289">
                  <c:v>0.27302700000000002</c:v>
                </c:pt>
                <c:pt idx="290">
                  <c:v>0.19005900000000001</c:v>
                </c:pt>
                <c:pt idx="291">
                  <c:v>8.9386999999999994E-2</c:v>
                </c:pt>
                <c:pt idx="292">
                  <c:v>0.303535</c:v>
                </c:pt>
                <c:pt idx="293">
                  <c:v>0.20791000000000001</c:v>
                </c:pt>
                <c:pt idx="294">
                  <c:v>0.186055</c:v>
                </c:pt>
                <c:pt idx="295">
                  <c:v>0.38083699999999998</c:v>
                </c:pt>
                <c:pt idx="296">
                  <c:v>1.1702000000000001E-2</c:v>
                </c:pt>
                <c:pt idx="297">
                  <c:v>0.34537400000000001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0.7</c:v>
                </c:pt>
                <c:pt idx="27">
                  <c:v>2.5</c:v>
                </c:pt>
                <c:pt idx="28">
                  <c:v>2.5</c:v>
                </c:pt>
                <c:pt idx="29">
                  <c:v>2.9</c:v>
                </c:pt>
                <c:pt idx="30">
                  <c:v>2.7</c:v>
                </c:pt>
                <c:pt idx="31">
                  <c:v>3.1</c:v>
                </c:pt>
                <c:pt idx="32">
                  <c:v>4</c:v>
                </c:pt>
                <c:pt idx="33">
                  <c:v>4</c:v>
                </c:pt>
                <c:pt idx="34">
                  <c:v>5.0999999999999996</c:v>
                </c:pt>
                <c:pt idx="35">
                  <c:v>5.3</c:v>
                </c:pt>
                <c:pt idx="36">
                  <c:v>7.1</c:v>
                </c:pt>
                <c:pt idx="37">
                  <c:v>7.3</c:v>
                </c:pt>
                <c:pt idx="38">
                  <c:v>8.9</c:v>
                </c:pt>
                <c:pt idx="39">
                  <c:v>9.1</c:v>
                </c:pt>
                <c:pt idx="40">
                  <c:v>10.9</c:v>
                </c:pt>
                <c:pt idx="41">
                  <c:v>11.1</c:v>
                </c:pt>
                <c:pt idx="42">
                  <c:v>12.4</c:v>
                </c:pt>
                <c:pt idx="43">
                  <c:v>12.7</c:v>
                </c:pt>
                <c:pt idx="44">
                  <c:v>14.6</c:v>
                </c:pt>
                <c:pt idx="45">
                  <c:v>14.9</c:v>
                </c:pt>
                <c:pt idx="46">
                  <c:v>16</c:v>
                </c:pt>
                <c:pt idx="47">
                  <c:v>17.3</c:v>
                </c:pt>
                <c:pt idx="48">
                  <c:v>18.399999999999999</c:v>
                </c:pt>
                <c:pt idx="49">
                  <c:v>19.100000000000001</c:v>
                </c:pt>
                <c:pt idx="50">
                  <c:v>20.8</c:v>
                </c:pt>
                <c:pt idx="51">
                  <c:v>21.1</c:v>
                </c:pt>
                <c:pt idx="52">
                  <c:v>22.8</c:v>
                </c:pt>
                <c:pt idx="53">
                  <c:v>23.3</c:v>
                </c:pt>
                <c:pt idx="54">
                  <c:v>24.6</c:v>
                </c:pt>
                <c:pt idx="55">
                  <c:v>26</c:v>
                </c:pt>
                <c:pt idx="56">
                  <c:v>26.4</c:v>
                </c:pt>
                <c:pt idx="57">
                  <c:v>27.7</c:v>
                </c:pt>
                <c:pt idx="58">
                  <c:v>28.8</c:v>
                </c:pt>
                <c:pt idx="59">
                  <c:v>30.1</c:v>
                </c:pt>
                <c:pt idx="60">
                  <c:v>30.6</c:v>
                </c:pt>
                <c:pt idx="61">
                  <c:v>32.1</c:v>
                </c:pt>
                <c:pt idx="62">
                  <c:v>33</c:v>
                </c:pt>
                <c:pt idx="63">
                  <c:v>33.9</c:v>
                </c:pt>
                <c:pt idx="64">
                  <c:v>35.200000000000003</c:v>
                </c:pt>
                <c:pt idx="65">
                  <c:v>36.200000000000003</c:v>
                </c:pt>
                <c:pt idx="66">
                  <c:v>36.6</c:v>
                </c:pt>
                <c:pt idx="67">
                  <c:v>38.4</c:v>
                </c:pt>
                <c:pt idx="68">
                  <c:v>38.799999999999997</c:v>
                </c:pt>
                <c:pt idx="69">
                  <c:v>40.200000000000003</c:v>
                </c:pt>
                <c:pt idx="70">
                  <c:v>41.2</c:v>
                </c:pt>
                <c:pt idx="71">
                  <c:v>42.4</c:v>
                </c:pt>
                <c:pt idx="72">
                  <c:v>43</c:v>
                </c:pt>
                <c:pt idx="73">
                  <c:v>44.6</c:v>
                </c:pt>
                <c:pt idx="74">
                  <c:v>45.5</c:v>
                </c:pt>
                <c:pt idx="75">
                  <c:v>46.1</c:v>
                </c:pt>
                <c:pt idx="76">
                  <c:v>48.1</c:v>
                </c:pt>
                <c:pt idx="77">
                  <c:v>47.9</c:v>
                </c:pt>
                <c:pt idx="78">
                  <c:v>50.1</c:v>
                </c:pt>
                <c:pt idx="79">
                  <c:v>50.1</c:v>
                </c:pt>
                <c:pt idx="80">
                  <c:v>52.1</c:v>
                </c:pt>
                <c:pt idx="81">
                  <c:v>52.3</c:v>
                </c:pt>
                <c:pt idx="82">
                  <c:v>53.5</c:v>
                </c:pt>
                <c:pt idx="83">
                  <c:v>54.6</c:v>
                </c:pt>
                <c:pt idx="84">
                  <c:v>55.9</c:v>
                </c:pt>
                <c:pt idx="85">
                  <c:v>56.8</c:v>
                </c:pt>
                <c:pt idx="86">
                  <c:v>57.6</c:v>
                </c:pt>
                <c:pt idx="87">
                  <c:v>59.2</c:v>
                </c:pt>
                <c:pt idx="88">
                  <c:v>60.1</c:v>
                </c:pt>
                <c:pt idx="89">
                  <c:v>61</c:v>
                </c:pt>
                <c:pt idx="90">
                  <c:v>62.3</c:v>
                </c:pt>
                <c:pt idx="91">
                  <c:v>63.2</c:v>
                </c:pt>
                <c:pt idx="92">
                  <c:v>63.9</c:v>
                </c:pt>
                <c:pt idx="93">
                  <c:v>65.400000000000006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68.5</c:v>
                </c:pt>
                <c:pt idx="97">
                  <c:v>69.2</c:v>
                </c:pt>
                <c:pt idx="98">
                  <c:v>71</c:v>
                </c:pt>
                <c:pt idx="99">
                  <c:v>71.599999999999994</c:v>
                </c:pt>
                <c:pt idx="100">
                  <c:v>73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76.099999999999994</c:v>
                </c:pt>
                <c:pt idx="104">
                  <c:v>76.5</c:v>
                </c:pt>
                <c:pt idx="105">
                  <c:v>78.900000000000006</c:v>
                </c:pt>
                <c:pt idx="106">
                  <c:v>79</c:v>
                </c:pt>
                <c:pt idx="107">
                  <c:v>80.3</c:v>
                </c:pt>
                <c:pt idx="108">
                  <c:v>81.599999999999994</c:v>
                </c:pt>
                <c:pt idx="109">
                  <c:v>82.7</c:v>
                </c:pt>
                <c:pt idx="110">
                  <c:v>83</c:v>
                </c:pt>
                <c:pt idx="111">
                  <c:v>85.1</c:v>
                </c:pt>
                <c:pt idx="112">
                  <c:v>85.6</c:v>
                </c:pt>
                <c:pt idx="113">
                  <c:v>86.9</c:v>
                </c:pt>
                <c:pt idx="114">
                  <c:v>88</c:v>
                </c:pt>
                <c:pt idx="115">
                  <c:v>88.9</c:v>
                </c:pt>
                <c:pt idx="116">
                  <c:v>90.3</c:v>
                </c:pt>
                <c:pt idx="117">
                  <c:v>91.1</c:v>
                </c:pt>
                <c:pt idx="118">
                  <c:v>92.2</c:v>
                </c:pt>
                <c:pt idx="119">
                  <c:v>93.1</c:v>
                </c:pt>
                <c:pt idx="120">
                  <c:v>94.3</c:v>
                </c:pt>
                <c:pt idx="121">
                  <c:v>94.9</c:v>
                </c:pt>
                <c:pt idx="122">
                  <c:v>96.3</c:v>
                </c:pt>
                <c:pt idx="123">
                  <c:v>97.3</c:v>
                </c:pt>
                <c:pt idx="124">
                  <c:v>98.7</c:v>
                </c:pt>
                <c:pt idx="125">
                  <c:v>99.1</c:v>
                </c:pt>
                <c:pt idx="126">
                  <c:v>100.7</c:v>
                </c:pt>
                <c:pt idx="127">
                  <c:v>101.4</c:v>
                </c:pt>
                <c:pt idx="128">
                  <c:v>102.2</c:v>
                </c:pt>
                <c:pt idx="129">
                  <c:v>100.9</c:v>
                </c:pt>
                <c:pt idx="130">
                  <c:v>100.9</c:v>
                </c:pt>
                <c:pt idx="131">
                  <c:v>99.6</c:v>
                </c:pt>
                <c:pt idx="132">
                  <c:v>99.1</c:v>
                </c:pt>
                <c:pt idx="133">
                  <c:v>98.7</c:v>
                </c:pt>
                <c:pt idx="134">
                  <c:v>97.3</c:v>
                </c:pt>
                <c:pt idx="135">
                  <c:v>97.3</c:v>
                </c:pt>
                <c:pt idx="136">
                  <c:v>96.2</c:v>
                </c:pt>
                <c:pt idx="137">
                  <c:v>95.8</c:v>
                </c:pt>
                <c:pt idx="138">
                  <c:v>94.9</c:v>
                </c:pt>
                <c:pt idx="139">
                  <c:v>94.5</c:v>
                </c:pt>
                <c:pt idx="140">
                  <c:v>93.2</c:v>
                </c:pt>
                <c:pt idx="141">
                  <c:v>92.7</c:v>
                </c:pt>
                <c:pt idx="142">
                  <c:v>92.2</c:v>
                </c:pt>
                <c:pt idx="143">
                  <c:v>91.1</c:v>
                </c:pt>
                <c:pt idx="144">
                  <c:v>90.9</c:v>
                </c:pt>
                <c:pt idx="145">
                  <c:v>90</c:v>
                </c:pt>
                <c:pt idx="146">
                  <c:v>89.1</c:v>
                </c:pt>
                <c:pt idx="147">
                  <c:v>88.9</c:v>
                </c:pt>
                <c:pt idx="148">
                  <c:v>87.6</c:v>
                </c:pt>
                <c:pt idx="149">
                  <c:v>87.1</c:v>
                </c:pt>
                <c:pt idx="150">
                  <c:v>86.1</c:v>
                </c:pt>
                <c:pt idx="151">
                  <c:v>85.8</c:v>
                </c:pt>
                <c:pt idx="152">
                  <c:v>84.7</c:v>
                </c:pt>
                <c:pt idx="153">
                  <c:v>83.8</c:v>
                </c:pt>
                <c:pt idx="154">
                  <c:v>82.3</c:v>
                </c:pt>
                <c:pt idx="155">
                  <c:v>81.599999999999994</c:v>
                </c:pt>
                <c:pt idx="156">
                  <c:v>81.400000000000006</c:v>
                </c:pt>
                <c:pt idx="157">
                  <c:v>79.2</c:v>
                </c:pt>
                <c:pt idx="158">
                  <c:v>80.099999999999994</c:v>
                </c:pt>
                <c:pt idx="159">
                  <c:v>78.900000000000006</c:v>
                </c:pt>
                <c:pt idx="160">
                  <c:v>78.099999999999994</c:v>
                </c:pt>
                <c:pt idx="161">
                  <c:v>77.599999999999994</c:v>
                </c:pt>
                <c:pt idx="162">
                  <c:v>77.400000000000006</c:v>
                </c:pt>
                <c:pt idx="163">
                  <c:v>76.3</c:v>
                </c:pt>
                <c:pt idx="164">
                  <c:v>75.900000000000006</c:v>
                </c:pt>
                <c:pt idx="165">
                  <c:v>75</c:v>
                </c:pt>
                <c:pt idx="166">
                  <c:v>75.2</c:v>
                </c:pt>
                <c:pt idx="167">
                  <c:v>73.8</c:v>
                </c:pt>
                <c:pt idx="168">
                  <c:v>74.099999999999994</c:v>
                </c:pt>
                <c:pt idx="169">
                  <c:v>73.900000000000006</c:v>
                </c:pt>
                <c:pt idx="170">
                  <c:v>72.3</c:v>
                </c:pt>
                <c:pt idx="171">
                  <c:v>72.8</c:v>
                </c:pt>
                <c:pt idx="172">
                  <c:v>71.8</c:v>
                </c:pt>
                <c:pt idx="173">
                  <c:v>70.5</c:v>
                </c:pt>
                <c:pt idx="174">
                  <c:v>70.7</c:v>
                </c:pt>
                <c:pt idx="175">
                  <c:v>69.8</c:v>
                </c:pt>
                <c:pt idx="176">
                  <c:v>68.8</c:v>
                </c:pt>
                <c:pt idx="177">
                  <c:v>68.3</c:v>
                </c:pt>
                <c:pt idx="178">
                  <c:v>67.599999999999994</c:v>
                </c:pt>
                <c:pt idx="179">
                  <c:v>66.8</c:v>
                </c:pt>
                <c:pt idx="180">
                  <c:v>66.7</c:v>
                </c:pt>
                <c:pt idx="181">
                  <c:v>65.400000000000006</c:v>
                </c:pt>
                <c:pt idx="182">
                  <c:v>65</c:v>
                </c:pt>
                <c:pt idx="183">
                  <c:v>64.099999999999994</c:v>
                </c:pt>
                <c:pt idx="184">
                  <c:v>63.9</c:v>
                </c:pt>
                <c:pt idx="185">
                  <c:v>62.5</c:v>
                </c:pt>
                <c:pt idx="186">
                  <c:v>62.1</c:v>
                </c:pt>
                <c:pt idx="187">
                  <c:v>61.7</c:v>
                </c:pt>
                <c:pt idx="188">
                  <c:v>60.5</c:v>
                </c:pt>
                <c:pt idx="189">
                  <c:v>60.3</c:v>
                </c:pt>
                <c:pt idx="190">
                  <c:v>59.2</c:v>
                </c:pt>
                <c:pt idx="191">
                  <c:v>58.6</c:v>
                </c:pt>
                <c:pt idx="192">
                  <c:v>58.1</c:v>
                </c:pt>
                <c:pt idx="193">
                  <c:v>56.8</c:v>
                </c:pt>
                <c:pt idx="194">
                  <c:v>57</c:v>
                </c:pt>
                <c:pt idx="195">
                  <c:v>55.5</c:v>
                </c:pt>
                <c:pt idx="196">
                  <c:v>55.2</c:v>
                </c:pt>
                <c:pt idx="197">
                  <c:v>54.6</c:v>
                </c:pt>
                <c:pt idx="198">
                  <c:v>53.5</c:v>
                </c:pt>
                <c:pt idx="199">
                  <c:v>53.4</c:v>
                </c:pt>
                <c:pt idx="200">
                  <c:v>52.3</c:v>
                </c:pt>
                <c:pt idx="201">
                  <c:v>52.1</c:v>
                </c:pt>
                <c:pt idx="202">
                  <c:v>51</c:v>
                </c:pt>
                <c:pt idx="203">
                  <c:v>50.3</c:v>
                </c:pt>
                <c:pt idx="204">
                  <c:v>50.1</c:v>
                </c:pt>
                <c:pt idx="205">
                  <c:v>48.8</c:v>
                </c:pt>
                <c:pt idx="206">
                  <c:v>48.6</c:v>
                </c:pt>
                <c:pt idx="207">
                  <c:v>47.5</c:v>
                </c:pt>
                <c:pt idx="208">
                  <c:v>47.2</c:v>
                </c:pt>
                <c:pt idx="209">
                  <c:v>46.3</c:v>
                </c:pt>
                <c:pt idx="210">
                  <c:v>45.3</c:v>
                </c:pt>
                <c:pt idx="211">
                  <c:v>45.3</c:v>
                </c:pt>
                <c:pt idx="212">
                  <c:v>43.9</c:v>
                </c:pt>
                <c:pt idx="213">
                  <c:v>43.7</c:v>
                </c:pt>
                <c:pt idx="214">
                  <c:v>42.6</c:v>
                </c:pt>
                <c:pt idx="215">
                  <c:v>42.8</c:v>
                </c:pt>
                <c:pt idx="216">
                  <c:v>41.5</c:v>
                </c:pt>
                <c:pt idx="217">
                  <c:v>40.4</c:v>
                </c:pt>
                <c:pt idx="218">
                  <c:v>40.6</c:v>
                </c:pt>
                <c:pt idx="219">
                  <c:v>38.799999999999997</c:v>
                </c:pt>
                <c:pt idx="220">
                  <c:v>39.200000000000003</c:v>
                </c:pt>
                <c:pt idx="221">
                  <c:v>38.1</c:v>
                </c:pt>
                <c:pt idx="222">
                  <c:v>37.299999999999997</c:v>
                </c:pt>
                <c:pt idx="223">
                  <c:v>37</c:v>
                </c:pt>
                <c:pt idx="224">
                  <c:v>35.9</c:v>
                </c:pt>
                <c:pt idx="225">
                  <c:v>35.700000000000003</c:v>
                </c:pt>
                <c:pt idx="226">
                  <c:v>34.799999999999997</c:v>
                </c:pt>
                <c:pt idx="227">
                  <c:v>34.200000000000003</c:v>
                </c:pt>
                <c:pt idx="228">
                  <c:v>33.700000000000003</c:v>
                </c:pt>
                <c:pt idx="229">
                  <c:v>33</c:v>
                </c:pt>
                <c:pt idx="230">
                  <c:v>32.1</c:v>
                </c:pt>
                <c:pt idx="231">
                  <c:v>31.5</c:v>
                </c:pt>
                <c:pt idx="232">
                  <c:v>30.6</c:v>
                </c:pt>
                <c:pt idx="233">
                  <c:v>30.1</c:v>
                </c:pt>
                <c:pt idx="234">
                  <c:v>30.1</c:v>
                </c:pt>
                <c:pt idx="235">
                  <c:v>28</c:v>
                </c:pt>
                <c:pt idx="236">
                  <c:v>28.8</c:v>
                </c:pt>
                <c:pt idx="237">
                  <c:v>27</c:v>
                </c:pt>
                <c:pt idx="238">
                  <c:v>26.8</c:v>
                </c:pt>
                <c:pt idx="239">
                  <c:v>25.7</c:v>
                </c:pt>
                <c:pt idx="240">
                  <c:v>25.7</c:v>
                </c:pt>
                <c:pt idx="241">
                  <c:v>24.6</c:v>
                </c:pt>
                <c:pt idx="242">
                  <c:v>24.2</c:v>
                </c:pt>
                <c:pt idx="243">
                  <c:v>23.1</c:v>
                </c:pt>
                <c:pt idx="244">
                  <c:v>22.9</c:v>
                </c:pt>
                <c:pt idx="245">
                  <c:v>21.7</c:v>
                </c:pt>
                <c:pt idx="246">
                  <c:v>21.7</c:v>
                </c:pt>
                <c:pt idx="247">
                  <c:v>20.6</c:v>
                </c:pt>
                <c:pt idx="248">
                  <c:v>19.899999999999999</c:v>
                </c:pt>
                <c:pt idx="249">
                  <c:v>19.5</c:v>
                </c:pt>
                <c:pt idx="250">
                  <c:v>18</c:v>
                </c:pt>
                <c:pt idx="251">
                  <c:v>18.2</c:v>
                </c:pt>
                <c:pt idx="252">
                  <c:v>16.8</c:v>
                </c:pt>
                <c:pt idx="253">
                  <c:v>16.600000000000001</c:v>
                </c:pt>
                <c:pt idx="254">
                  <c:v>15.3</c:v>
                </c:pt>
                <c:pt idx="255">
                  <c:v>15.3</c:v>
                </c:pt>
                <c:pt idx="256">
                  <c:v>12.9</c:v>
                </c:pt>
                <c:pt idx="257">
                  <c:v>12.9</c:v>
                </c:pt>
                <c:pt idx="258">
                  <c:v>11.8</c:v>
                </c:pt>
                <c:pt idx="259">
                  <c:v>11.1</c:v>
                </c:pt>
                <c:pt idx="260">
                  <c:v>10.9</c:v>
                </c:pt>
                <c:pt idx="261">
                  <c:v>9.8000000000000007</c:v>
                </c:pt>
                <c:pt idx="262">
                  <c:v>9.3000000000000007</c:v>
                </c:pt>
                <c:pt idx="263">
                  <c:v>8.6999999999999993</c:v>
                </c:pt>
                <c:pt idx="264">
                  <c:v>8.1999999999999993</c:v>
                </c:pt>
                <c:pt idx="265">
                  <c:v>6.7</c:v>
                </c:pt>
                <c:pt idx="266">
                  <c:v>6.9</c:v>
                </c:pt>
                <c:pt idx="267">
                  <c:v>5.5</c:v>
                </c:pt>
                <c:pt idx="268">
                  <c:v>4.9000000000000004</c:v>
                </c:pt>
                <c:pt idx="269">
                  <c:v>4.7</c:v>
                </c:pt>
                <c:pt idx="270">
                  <c:v>3.6</c:v>
                </c:pt>
                <c:pt idx="271">
                  <c:v>3.3</c:v>
                </c:pt>
                <c:pt idx="272">
                  <c:v>2.2000000000000002</c:v>
                </c:pt>
                <c:pt idx="273">
                  <c:v>1.6</c:v>
                </c:pt>
                <c:pt idx="274">
                  <c:v>1.3</c:v>
                </c:pt>
                <c:pt idx="275">
                  <c:v>0.2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-1</c:v>
                </c:pt>
                <c:pt idx="296">
                  <c:v>-1</c:v>
                </c:pt>
                <c:pt idx="297">
                  <c:v>-1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7B-B141-AE43-4DB3E92A0998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1.6655E-2</c:v>
                </c:pt>
                <c:pt idx="1">
                  <c:v>2.3192999999999998E-2</c:v>
                </c:pt>
                <c:pt idx="2">
                  <c:v>1.627E-3</c:v>
                </c:pt>
                <c:pt idx="3">
                  <c:v>4.437E-2</c:v>
                </c:pt>
                <c:pt idx="4">
                  <c:v>5.7237000000000003E-2</c:v>
                </c:pt>
                <c:pt idx="5">
                  <c:v>6.6905000000000006E-2</c:v>
                </c:pt>
                <c:pt idx="6">
                  <c:v>9.1308E-2</c:v>
                </c:pt>
                <c:pt idx="7">
                  <c:v>3.4894000000000001E-2</c:v>
                </c:pt>
                <c:pt idx="8">
                  <c:v>2.2269999999999998E-3</c:v>
                </c:pt>
                <c:pt idx="9">
                  <c:v>3.9448999999999998E-2</c:v>
                </c:pt>
                <c:pt idx="10">
                  <c:v>6.5399999999999998E-3</c:v>
                </c:pt>
                <c:pt idx="11">
                  <c:v>4.9723999999999997E-2</c:v>
                </c:pt>
                <c:pt idx="12">
                  <c:v>9.2945E-2</c:v>
                </c:pt>
                <c:pt idx="13">
                  <c:v>3.1389999999999999E-3</c:v>
                </c:pt>
                <c:pt idx="14">
                  <c:v>8.7261000000000005E-2</c:v>
                </c:pt>
                <c:pt idx="15">
                  <c:v>7.2346999999999995E-2</c:v>
                </c:pt>
                <c:pt idx="16">
                  <c:v>5.3302000000000002E-2</c:v>
                </c:pt>
                <c:pt idx="17">
                  <c:v>8.2899999999999998E-4</c:v>
                </c:pt>
                <c:pt idx="18">
                  <c:v>6.3879999999999996E-3</c:v>
                </c:pt>
                <c:pt idx="19">
                  <c:v>2.1387E-2</c:v>
                </c:pt>
                <c:pt idx="20">
                  <c:v>3.2926999999999998E-2</c:v>
                </c:pt>
                <c:pt idx="21">
                  <c:v>3.9673E-2</c:v>
                </c:pt>
                <c:pt idx="22">
                  <c:v>9.59E-4</c:v>
                </c:pt>
                <c:pt idx="23">
                  <c:v>1.8603999999999999E-2</c:v>
                </c:pt>
                <c:pt idx="24">
                  <c:v>4.3498000000000002E-2</c:v>
                </c:pt>
                <c:pt idx="25">
                  <c:v>0.83155400000000002</c:v>
                </c:pt>
                <c:pt idx="26">
                  <c:v>0.99029199999999995</c:v>
                </c:pt>
                <c:pt idx="27">
                  <c:v>0.98902400000000001</c:v>
                </c:pt>
                <c:pt idx="28">
                  <c:v>0.98562099999999997</c:v>
                </c:pt>
                <c:pt idx="29">
                  <c:v>0.98621400000000004</c:v>
                </c:pt>
                <c:pt idx="30">
                  <c:v>0.98867799999999995</c:v>
                </c:pt>
                <c:pt idx="31">
                  <c:v>0.98268100000000003</c:v>
                </c:pt>
                <c:pt idx="32">
                  <c:v>0.98661299999999996</c:v>
                </c:pt>
                <c:pt idx="33">
                  <c:v>0.99351599999999995</c:v>
                </c:pt>
                <c:pt idx="34">
                  <c:v>0.99205299999999996</c:v>
                </c:pt>
                <c:pt idx="35">
                  <c:v>0.98693299999999995</c:v>
                </c:pt>
                <c:pt idx="36">
                  <c:v>0.98844500000000002</c:v>
                </c:pt>
                <c:pt idx="37">
                  <c:v>0.99019400000000002</c:v>
                </c:pt>
                <c:pt idx="38">
                  <c:v>0.98694400000000004</c:v>
                </c:pt>
                <c:pt idx="39">
                  <c:v>0.98736500000000005</c:v>
                </c:pt>
                <c:pt idx="40">
                  <c:v>0.98185500000000003</c:v>
                </c:pt>
                <c:pt idx="41">
                  <c:v>0.98996899999999999</c:v>
                </c:pt>
                <c:pt idx="42">
                  <c:v>0.98666299999999996</c:v>
                </c:pt>
                <c:pt idx="43">
                  <c:v>0.98789199999999999</c:v>
                </c:pt>
                <c:pt idx="44">
                  <c:v>0.98805600000000005</c:v>
                </c:pt>
                <c:pt idx="45">
                  <c:v>0.99002100000000004</c:v>
                </c:pt>
                <c:pt idx="46">
                  <c:v>0.99434699999999998</c:v>
                </c:pt>
                <c:pt idx="47">
                  <c:v>0.99452700000000005</c:v>
                </c:pt>
                <c:pt idx="48">
                  <c:v>0.99382599999999999</c:v>
                </c:pt>
                <c:pt idx="49">
                  <c:v>0.99573400000000001</c:v>
                </c:pt>
                <c:pt idx="50">
                  <c:v>0.99629900000000005</c:v>
                </c:pt>
                <c:pt idx="51">
                  <c:v>0.99441299999999999</c:v>
                </c:pt>
                <c:pt idx="52">
                  <c:v>0.99331599999999998</c:v>
                </c:pt>
                <c:pt idx="53">
                  <c:v>0.99274799999999996</c:v>
                </c:pt>
                <c:pt idx="54">
                  <c:v>0.99265800000000004</c:v>
                </c:pt>
                <c:pt idx="55">
                  <c:v>0.99248899999999995</c:v>
                </c:pt>
                <c:pt idx="56">
                  <c:v>0.994533</c:v>
                </c:pt>
                <c:pt idx="57">
                  <c:v>0.99341500000000005</c:v>
                </c:pt>
                <c:pt idx="58">
                  <c:v>0.99345399999999995</c:v>
                </c:pt>
                <c:pt idx="59">
                  <c:v>0.99502699999999999</c:v>
                </c:pt>
                <c:pt idx="60">
                  <c:v>0.99354799999999999</c:v>
                </c:pt>
                <c:pt idx="61">
                  <c:v>0.99326400000000004</c:v>
                </c:pt>
                <c:pt idx="62">
                  <c:v>0.99097999999999997</c:v>
                </c:pt>
                <c:pt idx="63">
                  <c:v>0.98480800000000002</c:v>
                </c:pt>
                <c:pt idx="64">
                  <c:v>0.98903700000000005</c:v>
                </c:pt>
                <c:pt idx="65">
                  <c:v>0.983128</c:v>
                </c:pt>
                <c:pt idx="66">
                  <c:v>0.98383699999999996</c:v>
                </c:pt>
                <c:pt idx="67">
                  <c:v>0.98616899999999996</c:v>
                </c:pt>
                <c:pt idx="68">
                  <c:v>0.97762899999999997</c:v>
                </c:pt>
                <c:pt idx="69">
                  <c:v>0.97936900000000005</c:v>
                </c:pt>
                <c:pt idx="70">
                  <c:v>0.978908</c:v>
                </c:pt>
                <c:pt idx="71">
                  <c:v>0.98491200000000001</c:v>
                </c:pt>
                <c:pt idx="72">
                  <c:v>0.97259799999999996</c:v>
                </c:pt>
                <c:pt idx="73">
                  <c:v>0.98172599999999999</c:v>
                </c:pt>
                <c:pt idx="74">
                  <c:v>0.98605200000000004</c:v>
                </c:pt>
                <c:pt idx="75">
                  <c:v>0.98196000000000006</c:v>
                </c:pt>
                <c:pt idx="76">
                  <c:v>0.96638100000000005</c:v>
                </c:pt>
                <c:pt idx="77">
                  <c:v>0.973221</c:v>
                </c:pt>
                <c:pt idx="78">
                  <c:v>0.96907600000000005</c:v>
                </c:pt>
                <c:pt idx="79">
                  <c:v>0.97696300000000003</c:v>
                </c:pt>
                <c:pt idx="80">
                  <c:v>0.97658299999999998</c:v>
                </c:pt>
                <c:pt idx="81">
                  <c:v>0.966557</c:v>
                </c:pt>
                <c:pt idx="82">
                  <c:v>0.97774499999999998</c:v>
                </c:pt>
                <c:pt idx="83">
                  <c:v>0.970059</c:v>
                </c:pt>
                <c:pt idx="84">
                  <c:v>0.96297500000000003</c:v>
                </c:pt>
                <c:pt idx="85">
                  <c:v>0.96127300000000004</c:v>
                </c:pt>
                <c:pt idx="86">
                  <c:v>0.96130000000000004</c:v>
                </c:pt>
                <c:pt idx="87">
                  <c:v>0.95110700000000004</c:v>
                </c:pt>
                <c:pt idx="88">
                  <c:v>0.95852899999999996</c:v>
                </c:pt>
                <c:pt idx="89">
                  <c:v>0.97105200000000003</c:v>
                </c:pt>
                <c:pt idx="90">
                  <c:v>0.947828</c:v>
                </c:pt>
                <c:pt idx="91">
                  <c:v>0.95402900000000002</c:v>
                </c:pt>
                <c:pt idx="92">
                  <c:v>0.93608899999999995</c:v>
                </c:pt>
                <c:pt idx="93">
                  <c:v>0.91942999999999997</c:v>
                </c:pt>
                <c:pt idx="94">
                  <c:v>0.92444499999999996</c:v>
                </c:pt>
                <c:pt idx="95">
                  <c:v>0.92449199999999998</c:v>
                </c:pt>
                <c:pt idx="96">
                  <c:v>0.93688899999999997</c:v>
                </c:pt>
                <c:pt idx="97">
                  <c:v>0.91010800000000003</c:v>
                </c:pt>
                <c:pt idx="98">
                  <c:v>0.84276700000000004</c:v>
                </c:pt>
                <c:pt idx="99">
                  <c:v>0.91401399999999999</c:v>
                </c:pt>
                <c:pt idx="100">
                  <c:v>0.83114699999999997</c:v>
                </c:pt>
                <c:pt idx="101">
                  <c:v>0.80690399999999995</c:v>
                </c:pt>
                <c:pt idx="102">
                  <c:v>0.73355899999999996</c:v>
                </c:pt>
                <c:pt idx="103">
                  <c:v>0.75276699999999996</c:v>
                </c:pt>
                <c:pt idx="104">
                  <c:v>0.768424</c:v>
                </c:pt>
                <c:pt idx="105">
                  <c:v>0.76218799999999998</c:v>
                </c:pt>
                <c:pt idx="106">
                  <c:v>0.73069099999999998</c:v>
                </c:pt>
                <c:pt idx="107">
                  <c:v>0.74467899999999998</c:v>
                </c:pt>
                <c:pt idx="108">
                  <c:v>0.66541399999999995</c:v>
                </c:pt>
                <c:pt idx="109">
                  <c:v>0.64582399999999995</c:v>
                </c:pt>
                <c:pt idx="110">
                  <c:v>0.66753099999999999</c:v>
                </c:pt>
                <c:pt idx="111">
                  <c:v>0.67057900000000004</c:v>
                </c:pt>
                <c:pt idx="112">
                  <c:v>0.64529800000000004</c:v>
                </c:pt>
                <c:pt idx="113">
                  <c:v>0.68006800000000001</c:v>
                </c:pt>
                <c:pt idx="114">
                  <c:v>0.77296799999999999</c:v>
                </c:pt>
                <c:pt idx="115">
                  <c:v>0.77420699999999998</c:v>
                </c:pt>
                <c:pt idx="116">
                  <c:v>0.73753400000000002</c:v>
                </c:pt>
                <c:pt idx="117">
                  <c:v>0.72297999999999996</c:v>
                </c:pt>
                <c:pt idx="118">
                  <c:v>0.68389599999999995</c:v>
                </c:pt>
                <c:pt idx="119">
                  <c:v>0.74468400000000001</c:v>
                </c:pt>
                <c:pt idx="120">
                  <c:v>0.78969</c:v>
                </c:pt>
                <c:pt idx="121">
                  <c:v>0.79147299999999998</c:v>
                </c:pt>
                <c:pt idx="122">
                  <c:v>0.73782300000000001</c:v>
                </c:pt>
                <c:pt idx="123">
                  <c:v>0.77283500000000005</c:v>
                </c:pt>
                <c:pt idx="124">
                  <c:v>0.76443000000000005</c:v>
                </c:pt>
                <c:pt idx="125">
                  <c:v>0.63650799999999996</c:v>
                </c:pt>
                <c:pt idx="126">
                  <c:v>0.72083699999999995</c:v>
                </c:pt>
                <c:pt idx="127">
                  <c:v>0.65681400000000001</c:v>
                </c:pt>
                <c:pt idx="128">
                  <c:v>0.58588499999999999</c:v>
                </c:pt>
                <c:pt idx="129">
                  <c:v>0.66791</c:v>
                </c:pt>
                <c:pt idx="130">
                  <c:v>0.75617199999999996</c:v>
                </c:pt>
                <c:pt idx="131">
                  <c:v>0.75421899999999997</c:v>
                </c:pt>
                <c:pt idx="132">
                  <c:v>0.74541800000000003</c:v>
                </c:pt>
                <c:pt idx="133">
                  <c:v>0.78690300000000002</c:v>
                </c:pt>
                <c:pt idx="134">
                  <c:v>0.75648899999999997</c:v>
                </c:pt>
                <c:pt idx="135">
                  <c:v>0.74097800000000003</c:v>
                </c:pt>
                <c:pt idx="136">
                  <c:v>0.72873200000000005</c:v>
                </c:pt>
                <c:pt idx="137">
                  <c:v>0.79521900000000001</c:v>
                </c:pt>
                <c:pt idx="138">
                  <c:v>0.73844699999999996</c:v>
                </c:pt>
                <c:pt idx="139">
                  <c:v>0.758969</c:v>
                </c:pt>
                <c:pt idx="140">
                  <c:v>0.67768600000000001</c:v>
                </c:pt>
                <c:pt idx="141">
                  <c:v>0.78242100000000003</c:v>
                </c:pt>
                <c:pt idx="142">
                  <c:v>0.78735500000000003</c:v>
                </c:pt>
                <c:pt idx="143">
                  <c:v>0.76147100000000001</c:v>
                </c:pt>
                <c:pt idx="144">
                  <c:v>0.58671200000000001</c:v>
                </c:pt>
                <c:pt idx="145">
                  <c:v>0.71765800000000002</c:v>
                </c:pt>
                <c:pt idx="146">
                  <c:v>0.81377200000000005</c:v>
                </c:pt>
                <c:pt idx="147">
                  <c:v>0.71167599999999998</c:v>
                </c:pt>
                <c:pt idx="148">
                  <c:v>0.73948899999999995</c:v>
                </c:pt>
                <c:pt idx="149">
                  <c:v>0.60032099999999999</c:v>
                </c:pt>
                <c:pt idx="150">
                  <c:v>0.73943199999999998</c:v>
                </c:pt>
                <c:pt idx="151">
                  <c:v>0.63451800000000003</c:v>
                </c:pt>
                <c:pt idx="152">
                  <c:v>0.64362399999999997</c:v>
                </c:pt>
                <c:pt idx="153">
                  <c:v>0.64196600000000004</c:v>
                </c:pt>
                <c:pt idx="154">
                  <c:v>0.676535</c:v>
                </c:pt>
                <c:pt idx="155">
                  <c:v>0.74465099999999995</c:v>
                </c:pt>
                <c:pt idx="156">
                  <c:v>0.78861599999999998</c:v>
                </c:pt>
                <c:pt idx="157">
                  <c:v>0.73685199999999995</c:v>
                </c:pt>
                <c:pt idx="158">
                  <c:v>0.73090100000000002</c:v>
                </c:pt>
                <c:pt idx="159">
                  <c:v>0.79325400000000001</c:v>
                </c:pt>
                <c:pt idx="160">
                  <c:v>0.837503</c:v>
                </c:pt>
                <c:pt idx="161">
                  <c:v>0.82222499999999998</c:v>
                </c:pt>
                <c:pt idx="162">
                  <c:v>0.74184799999999995</c:v>
                </c:pt>
                <c:pt idx="163">
                  <c:v>0.76963300000000001</c:v>
                </c:pt>
                <c:pt idx="164">
                  <c:v>0.733622</c:v>
                </c:pt>
                <c:pt idx="165">
                  <c:v>0.851325</c:v>
                </c:pt>
                <c:pt idx="166">
                  <c:v>0.81542000000000003</c:v>
                </c:pt>
                <c:pt idx="167">
                  <c:v>0.87385699999999999</c:v>
                </c:pt>
                <c:pt idx="168">
                  <c:v>0.89746099999999995</c:v>
                </c:pt>
                <c:pt idx="169">
                  <c:v>0.84967199999999998</c:v>
                </c:pt>
                <c:pt idx="170">
                  <c:v>0.87231999999999998</c:v>
                </c:pt>
                <c:pt idx="171">
                  <c:v>0.891845</c:v>
                </c:pt>
                <c:pt idx="172">
                  <c:v>0.87317900000000004</c:v>
                </c:pt>
                <c:pt idx="173">
                  <c:v>0.89547200000000005</c:v>
                </c:pt>
                <c:pt idx="174">
                  <c:v>0.91508699999999998</c:v>
                </c:pt>
                <c:pt idx="175">
                  <c:v>0.891378</c:v>
                </c:pt>
                <c:pt idx="176">
                  <c:v>0.86821199999999998</c:v>
                </c:pt>
                <c:pt idx="177">
                  <c:v>0.91508699999999998</c:v>
                </c:pt>
                <c:pt idx="178">
                  <c:v>0.93347999999999998</c:v>
                </c:pt>
                <c:pt idx="179">
                  <c:v>0.91661400000000004</c:v>
                </c:pt>
                <c:pt idx="180">
                  <c:v>0.94299599999999995</c:v>
                </c:pt>
                <c:pt idx="181">
                  <c:v>0.93530000000000002</c:v>
                </c:pt>
                <c:pt idx="182">
                  <c:v>0.96079099999999995</c:v>
                </c:pt>
                <c:pt idx="183">
                  <c:v>0.97214699999999998</c:v>
                </c:pt>
                <c:pt idx="184">
                  <c:v>0.95177500000000004</c:v>
                </c:pt>
                <c:pt idx="185">
                  <c:v>0.95218400000000003</c:v>
                </c:pt>
                <c:pt idx="186">
                  <c:v>0.95775200000000005</c:v>
                </c:pt>
                <c:pt idx="187">
                  <c:v>0.95088399999999995</c:v>
                </c:pt>
                <c:pt idx="188">
                  <c:v>0.94486899999999996</c:v>
                </c:pt>
                <c:pt idx="189">
                  <c:v>0.95145199999999996</c:v>
                </c:pt>
                <c:pt idx="190">
                  <c:v>0.97244399999999998</c:v>
                </c:pt>
                <c:pt idx="191">
                  <c:v>0.95313599999999998</c:v>
                </c:pt>
                <c:pt idx="192">
                  <c:v>0.95110399999999995</c:v>
                </c:pt>
                <c:pt idx="193">
                  <c:v>0.96156900000000001</c:v>
                </c:pt>
                <c:pt idx="194">
                  <c:v>0.96482500000000004</c:v>
                </c:pt>
                <c:pt idx="195">
                  <c:v>0.96086499999999997</c:v>
                </c:pt>
                <c:pt idx="196">
                  <c:v>0.97264499999999998</c:v>
                </c:pt>
                <c:pt idx="197">
                  <c:v>0.96611400000000003</c:v>
                </c:pt>
                <c:pt idx="198">
                  <c:v>0.97363299999999997</c:v>
                </c:pt>
                <c:pt idx="199">
                  <c:v>0.965812</c:v>
                </c:pt>
                <c:pt idx="200">
                  <c:v>0.97526800000000002</c:v>
                </c:pt>
                <c:pt idx="201">
                  <c:v>0.96846399999999999</c:v>
                </c:pt>
                <c:pt idx="202">
                  <c:v>0.97507299999999997</c:v>
                </c:pt>
                <c:pt idx="203">
                  <c:v>0.97557300000000002</c:v>
                </c:pt>
                <c:pt idx="204">
                  <c:v>0.97948100000000005</c:v>
                </c:pt>
                <c:pt idx="205">
                  <c:v>0.98373600000000005</c:v>
                </c:pt>
                <c:pt idx="206">
                  <c:v>0.986043</c:v>
                </c:pt>
                <c:pt idx="207">
                  <c:v>0.98356200000000005</c:v>
                </c:pt>
                <c:pt idx="208">
                  <c:v>0.98644200000000004</c:v>
                </c:pt>
                <c:pt idx="209">
                  <c:v>0.98609400000000003</c:v>
                </c:pt>
                <c:pt idx="210">
                  <c:v>0.98998900000000001</c:v>
                </c:pt>
                <c:pt idx="211">
                  <c:v>0.98307699999999998</c:v>
                </c:pt>
                <c:pt idx="212">
                  <c:v>0.98697599999999996</c:v>
                </c:pt>
                <c:pt idx="213">
                  <c:v>0.985846</c:v>
                </c:pt>
                <c:pt idx="214">
                  <c:v>0.97925499999999999</c:v>
                </c:pt>
                <c:pt idx="215">
                  <c:v>0.98579000000000006</c:v>
                </c:pt>
                <c:pt idx="216">
                  <c:v>0.98675299999999999</c:v>
                </c:pt>
                <c:pt idx="217">
                  <c:v>0.98919299999999999</c:v>
                </c:pt>
                <c:pt idx="218">
                  <c:v>0.98893299999999995</c:v>
                </c:pt>
                <c:pt idx="219">
                  <c:v>0.98625300000000005</c:v>
                </c:pt>
                <c:pt idx="220">
                  <c:v>0.98506400000000005</c:v>
                </c:pt>
                <c:pt idx="221">
                  <c:v>0.98492199999999996</c:v>
                </c:pt>
                <c:pt idx="222">
                  <c:v>0.98638899999999996</c:v>
                </c:pt>
                <c:pt idx="223">
                  <c:v>0.98866600000000004</c:v>
                </c:pt>
                <c:pt idx="224">
                  <c:v>0.99194300000000002</c:v>
                </c:pt>
                <c:pt idx="225">
                  <c:v>0.99305100000000002</c:v>
                </c:pt>
                <c:pt idx="226">
                  <c:v>0.99492599999999998</c:v>
                </c:pt>
                <c:pt idx="227">
                  <c:v>0.99070899999999995</c:v>
                </c:pt>
                <c:pt idx="228">
                  <c:v>0.99554600000000004</c:v>
                </c:pt>
                <c:pt idx="229">
                  <c:v>0.99332100000000001</c:v>
                </c:pt>
                <c:pt idx="230">
                  <c:v>0.99157700000000004</c:v>
                </c:pt>
                <c:pt idx="231">
                  <c:v>0.99379099999999998</c:v>
                </c:pt>
                <c:pt idx="232">
                  <c:v>0.99376399999999998</c:v>
                </c:pt>
                <c:pt idx="233">
                  <c:v>0.99331899999999995</c:v>
                </c:pt>
                <c:pt idx="234">
                  <c:v>0.99359699999999995</c:v>
                </c:pt>
                <c:pt idx="235">
                  <c:v>0.99267000000000005</c:v>
                </c:pt>
                <c:pt idx="236">
                  <c:v>0.99275899999999995</c:v>
                </c:pt>
                <c:pt idx="237">
                  <c:v>0.99546100000000004</c:v>
                </c:pt>
                <c:pt idx="238">
                  <c:v>0.99690599999999996</c:v>
                </c:pt>
                <c:pt idx="239">
                  <c:v>0.99446900000000005</c:v>
                </c:pt>
                <c:pt idx="240">
                  <c:v>0.99399999999999999</c:v>
                </c:pt>
                <c:pt idx="241">
                  <c:v>0.99336400000000002</c:v>
                </c:pt>
                <c:pt idx="242">
                  <c:v>0.992842</c:v>
                </c:pt>
                <c:pt idx="243">
                  <c:v>0.99445899999999998</c:v>
                </c:pt>
                <c:pt idx="244">
                  <c:v>0.99408399999999997</c:v>
                </c:pt>
                <c:pt idx="245">
                  <c:v>0.99318600000000001</c:v>
                </c:pt>
                <c:pt idx="246">
                  <c:v>0.99090199999999995</c:v>
                </c:pt>
                <c:pt idx="247">
                  <c:v>0.99332299999999996</c:v>
                </c:pt>
                <c:pt idx="248">
                  <c:v>0.99512500000000004</c:v>
                </c:pt>
                <c:pt idx="249">
                  <c:v>0.99478299999999997</c:v>
                </c:pt>
                <c:pt idx="250">
                  <c:v>0.99481699999999995</c:v>
                </c:pt>
                <c:pt idx="251">
                  <c:v>0.99570000000000003</c:v>
                </c:pt>
                <c:pt idx="252">
                  <c:v>0.99079600000000001</c:v>
                </c:pt>
                <c:pt idx="253">
                  <c:v>0.99513799999999997</c:v>
                </c:pt>
                <c:pt idx="254">
                  <c:v>0.99236999999999997</c:v>
                </c:pt>
                <c:pt idx="255">
                  <c:v>0.99275999999999998</c:v>
                </c:pt>
                <c:pt idx="256">
                  <c:v>0.99456800000000001</c:v>
                </c:pt>
                <c:pt idx="257">
                  <c:v>0.99355800000000005</c:v>
                </c:pt>
                <c:pt idx="258">
                  <c:v>0.99516199999999999</c:v>
                </c:pt>
                <c:pt idx="259">
                  <c:v>0.99337399999999998</c:v>
                </c:pt>
                <c:pt idx="260">
                  <c:v>0.99180500000000005</c:v>
                </c:pt>
                <c:pt idx="261">
                  <c:v>0.99144200000000005</c:v>
                </c:pt>
                <c:pt idx="262">
                  <c:v>0.99207500000000004</c:v>
                </c:pt>
                <c:pt idx="263">
                  <c:v>0.99423499999999998</c:v>
                </c:pt>
                <c:pt idx="264">
                  <c:v>0.98956699999999997</c:v>
                </c:pt>
                <c:pt idx="265">
                  <c:v>0.98877999999999999</c:v>
                </c:pt>
                <c:pt idx="266">
                  <c:v>0.99243800000000004</c:v>
                </c:pt>
                <c:pt idx="267">
                  <c:v>0.993923</c:v>
                </c:pt>
                <c:pt idx="268">
                  <c:v>0.99295199999999995</c:v>
                </c:pt>
                <c:pt idx="269">
                  <c:v>0.98918799999999996</c:v>
                </c:pt>
                <c:pt idx="270">
                  <c:v>0.99280400000000002</c:v>
                </c:pt>
                <c:pt idx="271">
                  <c:v>0.99051800000000001</c:v>
                </c:pt>
                <c:pt idx="272">
                  <c:v>0.98653800000000003</c:v>
                </c:pt>
                <c:pt idx="273">
                  <c:v>0.98968599999999995</c:v>
                </c:pt>
                <c:pt idx="274">
                  <c:v>0.99188699999999996</c:v>
                </c:pt>
                <c:pt idx="275">
                  <c:v>0.99111499999999997</c:v>
                </c:pt>
                <c:pt idx="276">
                  <c:v>0.98739399999999999</c:v>
                </c:pt>
                <c:pt idx="277">
                  <c:v>0.96862899999999996</c:v>
                </c:pt>
                <c:pt idx="278">
                  <c:v>0.96937399999999996</c:v>
                </c:pt>
                <c:pt idx="279">
                  <c:v>0.96579499999999996</c:v>
                </c:pt>
                <c:pt idx="280">
                  <c:v>0.95867500000000005</c:v>
                </c:pt>
                <c:pt idx="281">
                  <c:v>0.92499200000000004</c:v>
                </c:pt>
                <c:pt idx="282">
                  <c:v>0.688967</c:v>
                </c:pt>
                <c:pt idx="283">
                  <c:v>0.26927099999999998</c:v>
                </c:pt>
                <c:pt idx="284">
                  <c:v>0.44747100000000001</c:v>
                </c:pt>
                <c:pt idx="285">
                  <c:v>0.296734</c:v>
                </c:pt>
                <c:pt idx="286">
                  <c:v>0.22434100000000001</c:v>
                </c:pt>
                <c:pt idx="287">
                  <c:v>0.28532600000000002</c:v>
                </c:pt>
                <c:pt idx="288">
                  <c:v>9.4390000000000002E-2</c:v>
                </c:pt>
                <c:pt idx="289">
                  <c:v>0.14402200000000001</c:v>
                </c:pt>
                <c:pt idx="290">
                  <c:v>0.217919</c:v>
                </c:pt>
                <c:pt idx="291">
                  <c:v>0.20341300000000001</c:v>
                </c:pt>
                <c:pt idx="292">
                  <c:v>9.7192000000000001E-2</c:v>
                </c:pt>
                <c:pt idx="293">
                  <c:v>0.203457</c:v>
                </c:pt>
                <c:pt idx="294">
                  <c:v>0.153339</c:v>
                </c:pt>
                <c:pt idx="295">
                  <c:v>2.1249000000000001E-2</c:v>
                </c:pt>
                <c:pt idx="296">
                  <c:v>0.109518</c:v>
                </c:pt>
                <c:pt idx="297">
                  <c:v>3.9474000000000002E-2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0.7</c:v>
                </c:pt>
                <c:pt idx="27">
                  <c:v>2.5</c:v>
                </c:pt>
                <c:pt idx="28">
                  <c:v>2.5</c:v>
                </c:pt>
                <c:pt idx="29">
                  <c:v>2.9</c:v>
                </c:pt>
                <c:pt idx="30">
                  <c:v>2.7</c:v>
                </c:pt>
                <c:pt idx="31">
                  <c:v>3.1</c:v>
                </c:pt>
                <c:pt idx="32">
                  <c:v>4</c:v>
                </c:pt>
                <c:pt idx="33">
                  <c:v>4</c:v>
                </c:pt>
                <c:pt idx="34">
                  <c:v>5.0999999999999996</c:v>
                </c:pt>
                <c:pt idx="35">
                  <c:v>5.3</c:v>
                </c:pt>
                <c:pt idx="36">
                  <c:v>7.1</c:v>
                </c:pt>
                <c:pt idx="37">
                  <c:v>7.3</c:v>
                </c:pt>
                <c:pt idx="38">
                  <c:v>8.9</c:v>
                </c:pt>
                <c:pt idx="39">
                  <c:v>9.1</c:v>
                </c:pt>
                <c:pt idx="40">
                  <c:v>10.9</c:v>
                </c:pt>
                <c:pt idx="41">
                  <c:v>11.1</c:v>
                </c:pt>
                <c:pt idx="42">
                  <c:v>12.4</c:v>
                </c:pt>
                <c:pt idx="43">
                  <c:v>12.7</c:v>
                </c:pt>
                <c:pt idx="44">
                  <c:v>14.6</c:v>
                </c:pt>
                <c:pt idx="45">
                  <c:v>14.9</c:v>
                </c:pt>
                <c:pt idx="46">
                  <c:v>16</c:v>
                </c:pt>
                <c:pt idx="47">
                  <c:v>17.3</c:v>
                </c:pt>
                <c:pt idx="48">
                  <c:v>18.399999999999999</c:v>
                </c:pt>
                <c:pt idx="49">
                  <c:v>19.100000000000001</c:v>
                </c:pt>
                <c:pt idx="50">
                  <c:v>20.8</c:v>
                </c:pt>
                <c:pt idx="51">
                  <c:v>21.1</c:v>
                </c:pt>
                <c:pt idx="52">
                  <c:v>22.8</c:v>
                </c:pt>
                <c:pt idx="53">
                  <c:v>23.3</c:v>
                </c:pt>
                <c:pt idx="54">
                  <c:v>24.6</c:v>
                </c:pt>
                <c:pt idx="55">
                  <c:v>26</c:v>
                </c:pt>
                <c:pt idx="56">
                  <c:v>26.4</c:v>
                </c:pt>
                <c:pt idx="57">
                  <c:v>27.7</c:v>
                </c:pt>
                <c:pt idx="58">
                  <c:v>28.8</c:v>
                </c:pt>
                <c:pt idx="59">
                  <c:v>30.1</c:v>
                </c:pt>
                <c:pt idx="60">
                  <c:v>30.6</c:v>
                </c:pt>
                <c:pt idx="61">
                  <c:v>32.1</c:v>
                </c:pt>
                <c:pt idx="62">
                  <c:v>33</c:v>
                </c:pt>
                <c:pt idx="63">
                  <c:v>33.9</c:v>
                </c:pt>
                <c:pt idx="64">
                  <c:v>35.200000000000003</c:v>
                </c:pt>
                <c:pt idx="65">
                  <c:v>36.200000000000003</c:v>
                </c:pt>
                <c:pt idx="66">
                  <c:v>36.6</c:v>
                </c:pt>
                <c:pt idx="67">
                  <c:v>38.4</c:v>
                </c:pt>
                <c:pt idx="68">
                  <c:v>38.799999999999997</c:v>
                </c:pt>
                <c:pt idx="69">
                  <c:v>40.200000000000003</c:v>
                </c:pt>
                <c:pt idx="70">
                  <c:v>41.2</c:v>
                </c:pt>
                <c:pt idx="71">
                  <c:v>42.4</c:v>
                </c:pt>
                <c:pt idx="72">
                  <c:v>43</c:v>
                </c:pt>
                <c:pt idx="73">
                  <c:v>44.6</c:v>
                </c:pt>
                <c:pt idx="74">
                  <c:v>45.5</c:v>
                </c:pt>
                <c:pt idx="75">
                  <c:v>46.1</c:v>
                </c:pt>
                <c:pt idx="76">
                  <c:v>48.1</c:v>
                </c:pt>
                <c:pt idx="77">
                  <c:v>47.9</c:v>
                </c:pt>
                <c:pt idx="78">
                  <c:v>50.1</c:v>
                </c:pt>
                <c:pt idx="79">
                  <c:v>50.1</c:v>
                </c:pt>
                <c:pt idx="80">
                  <c:v>52.1</c:v>
                </c:pt>
                <c:pt idx="81">
                  <c:v>52.3</c:v>
                </c:pt>
                <c:pt idx="82">
                  <c:v>53.5</c:v>
                </c:pt>
                <c:pt idx="83">
                  <c:v>54.6</c:v>
                </c:pt>
                <c:pt idx="84">
                  <c:v>55.9</c:v>
                </c:pt>
                <c:pt idx="85">
                  <c:v>56.8</c:v>
                </c:pt>
                <c:pt idx="86">
                  <c:v>57.6</c:v>
                </c:pt>
                <c:pt idx="87">
                  <c:v>59.2</c:v>
                </c:pt>
                <c:pt idx="88">
                  <c:v>60.1</c:v>
                </c:pt>
                <c:pt idx="89">
                  <c:v>61</c:v>
                </c:pt>
                <c:pt idx="90">
                  <c:v>62.3</c:v>
                </c:pt>
                <c:pt idx="91">
                  <c:v>63.2</c:v>
                </c:pt>
                <c:pt idx="92">
                  <c:v>63.9</c:v>
                </c:pt>
                <c:pt idx="93">
                  <c:v>65.400000000000006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68.5</c:v>
                </c:pt>
                <c:pt idx="97">
                  <c:v>69.2</c:v>
                </c:pt>
                <c:pt idx="98">
                  <c:v>71</c:v>
                </c:pt>
                <c:pt idx="99">
                  <c:v>71.599999999999994</c:v>
                </c:pt>
                <c:pt idx="100">
                  <c:v>73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76.099999999999994</c:v>
                </c:pt>
                <c:pt idx="104">
                  <c:v>76.5</c:v>
                </c:pt>
                <c:pt idx="105">
                  <c:v>78.900000000000006</c:v>
                </c:pt>
                <c:pt idx="106">
                  <c:v>79</c:v>
                </c:pt>
                <c:pt idx="107">
                  <c:v>80.3</c:v>
                </c:pt>
                <c:pt idx="108">
                  <c:v>81.599999999999994</c:v>
                </c:pt>
                <c:pt idx="109">
                  <c:v>82.7</c:v>
                </c:pt>
                <c:pt idx="110">
                  <c:v>83</c:v>
                </c:pt>
                <c:pt idx="111">
                  <c:v>85.1</c:v>
                </c:pt>
                <c:pt idx="112">
                  <c:v>85.6</c:v>
                </c:pt>
                <c:pt idx="113">
                  <c:v>86.9</c:v>
                </c:pt>
                <c:pt idx="114">
                  <c:v>88</c:v>
                </c:pt>
                <c:pt idx="115">
                  <c:v>88.9</c:v>
                </c:pt>
                <c:pt idx="116">
                  <c:v>90.3</c:v>
                </c:pt>
                <c:pt idx="117">
                  <c:v>91.1</c:v>
                </c:pt>
                <c:pt idx="118">
                  <c:v>92.2</c:v>
                </c:pt>
                <c:pt idx="119">
                  <c:v>93.1</c:v>
                </c:pt>
                <c:pt idx="120">
                  <c:v>94.3</c:v>
                </c:pt>
                <c:pt idx="121">
                  <c:v>94.9</c:v>
                </c:pt>
                <c:pt idx="122">
                  <c:v>96.3</c:v>
                </c:pt>
                <c:pt idx="123">
                  <c:v>97.3</c:v>
                </c:pt>
                <c:pt idx="124">
                  <c:v>98.7</c:v>
                </c:pt>
                <c:pt idx="125">
                  <c:v>99.1</c:v>
                </c:pt>
                <c:pt idx="126">
                  <c:v>100.7</c:v>
                </c:pt>
                <c:pt idx="127">
                  <c:v>101.4</c:v>
                </c:pt>
                <c:pt idx="128">
                  <c:v>102.2</c:v>
                </c:pt>
                <c:pt idx="129">
                  <c:v>100.9</c:v>
                </c:pt>
                <c:pt idx="130">
                  <c:v>100.9</c:v>
                </c:pt>
                <c:pt idx="131">
                  <c:v>99.6</c:v>
                </c:pt>
                <c:pt idx="132">
                  <c:v>99.1</c:v>
                </c:pt>
                <c:pt idx="133">
                  <c:v>98.7</c:v>
                </c:pt>
                <c:pt idx="134">
                  <c:v>97.3</c:v>
                </c:pt>
                <c:pt idx="135">
                  <c:v>97.3</c:v>
                </c:pt>
                <c:pt idx="136">
                  <c:v>96.2</c:v>
                </c:pt>
                <c:pt idx="137">
                  <c:v>95.8</c:v>
                </c:pt>
                <c:pt idx="138">
                  <c:v>94.9</c:v>
                </c:pt>
                <c:pt idx="139">
                  <c:v>94.5</c:v>
                </c:pt>
                <c:pt idx="140">
                  <c:v>93.2</c:v>
                </c:pt>
                <c:pt idx="141">
                  <c:v>92.7</c:v>
                </c:pt>
                <c:pt idx="142">
                  <c:v>92.2</c:v>
                </c:pt>
                <c:pt idx="143">
                  <c:v>91.1</c:v>
                </c:pt>
                <c:pt idx="144">
                  <c:v>90.9</c:v>
                </c:pt>
                <c:pt idx="145">
                  <c:v>90</c:v>
                </c:pt>
                <c:pt idx="146">
                  <c:v>89.1</c:v>
                </c:pt>
                <c:pt idx="147">
                  <c:v>88.9</c:v>
                </c:pt>
                <c:pt idx="148">
                  <c:v>87.6</c:v>
                </c:pt>
                <c:pt idx="149">
                  <c:v>87.1</c:v>
                </c:pt>
                <c:pt idx="150">
                  <c:v>86.1</c:v>
                </c:pt>
                <c:pt idx="151">
                  <c:v>85.8</c:v>
                </c:pt>
                <c:pt idx="152">
                  <c:v>84.7</c:v>
                </c:pt>
                <c:pt idx="153">
                  <c:v>83.8</c:v>
                </c:pt>
                <c:pt idx="154">
                  <c:v>82.3</c:v>
                </c:pt>
                <c:pt idx="155">
                  <c:v>81.599999999999994</c:v>
                </c:pt>
                <c:pt idx="156">
                  <c:v>81.400000000000006</c:v>
                </c:pt>
                <c:pt idx="157">
                  <c:v>79.2</c:v>
                </c:pt>
                <c:pt idx="158">
                  <c:v>80.099999999999994</c:v>
                </c:pt>
                <c:pt idx="159">
                  <c:v>78.900000000000006</c:v>
                </c:pt>
                <c:pt idx="160">
                  <c:v>78.099999999999994</c:v>
                </c:pt>
                <c:pt idx="161">
                  <c:v>77.599999999999994</c:v>
                </c:pt>
                <c:pt idx="162">
                  <c:v>77.400000000000006</c:v>
                </c:pt>
                <c:pt idx="163">
                  <c:v>76.3</c:v>
                </c:pt>
                <c:pt idx="164">
                  <c:v>75.900000000000006</c:v>
                </c:pt>
                <c:pt idx="165">
                  <c:v>75</c:v>
                </c:pt>
                <c:pt idx="166">
                  <c:v>75.2</c:v>
                </c:pt>
                <c:pt idx="167">
                  <c:v>73.8</c:v>
                </c:pt>
                <c:pt idx="168">
                  <c:v>74.099999999999994</c:v>
                </c:pt>
                <c:pt idx="169">
                  <c:v>73.900000000000006</c:v>
                </c:pt>
                <c:pt idx="170">
                  <c:v>72.3</c:v>
                </c:pt>
                <c:pt idx="171">
                  <c:v>72.8</c:v>
                </c:pt>
                <c:pt idx="172">
                  <c:v>71.8</c:v>
                </c:pt>
                <c:pt idx="173">
                  <c:v>70.5</c:v>
                </c:pt>
                <c:pt idx="174">
                  <c:v>70.7</c:v>
                </c:pt>
                <c:pt idx="175">
                  <c:v>69.8</c:v>
                </c:pt>
                <c:pt idx="176">
                  <c:v>68.8</c:v>
                </c:pt>
                <c:pt idx="177">
                  <c:v>68.3</c:v>
                </c:pt>
                <c:pt idx="178">
                  <c:v>67.599999999999994</c:v>
                </c:pt>
                <c:pt idx="179">
                  <c:v>66.8</c:v>
                </c:pt>
                <c:pt idx="180">
                  <c:v>66.7</c:v>
                </c:pt>
                <c:pt idx="181">
                  <c:v>65.400000000000006</c:v>
                </c:pt>
                <c:pt idx="182">
                  <c:v>65</c:v>
                </c:pt>
                <c:pt idx="183">
                  <c:v>64.099999999999994</c:v>
                </c:pt>
                <c:pt idx="184">
                  <c:v>63.9</c:v>
                </c:pt>
                <c:pt idx="185">
                  <c:v>62.5</c:v>
                </c:pt>
                <c:pt idx="186">
                  <c:v>62.1</c:v>
                </c:pt>
                <c:pt idx="187">
                  <c:v>61.7</c:v>
                </c:pt>
                <c:pt idx="188">
                  <c:v>60.5</c:v>
                </c:pt>
                <c:pt idx="189">
                  <c:v>60.3</c:v>
                </c:pt>
                <c:pt idx="190">
                  <c:v>59.2</c:v>
                </c:pt>
                <c:pt idx="191">
                  <c:v>58.6</c:v>
                </c:pt>
                <c:pt idx="192">
                  <c:v>58.1</c:v>
                </c:pt>
                <c:pt idx="193">
                  <c:v>56.8</c:v>
                </c:pt>
                <c:pt idx="194">
                  <c:v>57</c:v>
                </c:pt>
                <c:pt idx="195">
                  <c:v>55.5</c:v>
                </c:pt>
                <c:pt idx="196">
                  <c:v>55.2</c:v>
                </c:pt>
                <c:pt idx="197">
                  <c:v>54.6</c:v>
                </c:pt>
                <c:pt idx="198">
                  <c:v>53.5</c:v>
                </c:pt>
                <c:pt idx="199">
                  <c:v>53.4</c:v>
                </c:pt>
                <c:pt idx="200">
                  <c:v>52.3</c:v>
                </c:pt>
                <c:pt idx="201">
                  <c:v>52.1</c:v>
                </c:pt>
                <c:pt idx="202">
                  <c:v>51</c:v>
                </c:pt>
                <c:pt idx="203">
                  <c:v>50.3</c:v>
                </c:pt>
                <c:pt idx="204">
                  <c:v>50.1</c:v>
                </c:pt>
                <c:pt idx="205">
                  <c:v>48.8</c:v>
                </c:pt>
                <c:pt idx="206">
                  <c:v>48.6</c:v>
                </c:pt>
                <c:pt idx="207">
                  <c:v>47.5</c:v>
                </c:pt>
                <c:pt idx="208">
                  <c:v>47.2</c:v>
                </c:pt>
                <c:pt idx="209">
                  <c:v>46.3</c:v>
                </c:pt>
                <c:pt idx="210">
                  <c:v>45.3</c:v>
                </c:pt>
                <c:pt idx="211">
                  <c:v>45.3</c:v>
                </c:pt>
                <c:pt idx="212">
                  <c:v>43.9</c:v>
                </c:pt>
                <c:pt idx="213">
                  <c:v>43.7</c:v>
                </c:pt>
                <c:pt idx="214">
                  <c:v>42.6</c:v>
                </c:pt>
                <c:pt idx="215">
                  <c:v>42.8</c:v>
                </c:pt>
                <c:pt idx="216">
                  <c:v>41.5</c:v>
                </c:pt>
                <c:pt idx="217">
                  <c:v>40.4</c:v>
                </c:pt>
                <c:pt idx="218">
                  <c:v>40.6</c:v>
                </c:pt>
                <c:pt idx="219">
                  <c:v>38.799999999999997</c:v>
                </c:pt>
                <c:pt idx="220">
                  <c:v>39.200000000000003</c:v>
                </c:pt>
                <c:pt idx="221">
                  <c:v>38.1</c:v>
                </c:pt>
                <c:pt idx="222">
                  <c:v>37.299999999999997</c:v>
                </c:pt>
                <c:pt idx="223">
                  <c:v>37</c:v>
                </c:pt>
                <c:pt idx="224">
                  <c:v>35.9</c:v>
                </c:pt>
                <c:pt idx="225">
                  <c:v>35.700000000000003</c:v>
                </c:pt>
                <c:pt idx="226">
                  <c:v>34.799999999999997</c:v>
                </c:pt>
                <c:pt idx="227">
                  <c:v>34.200000000000003</c:v>
                </c:pt>
                <c:pt idx="228">
                  <c:v>33.700000000000003</c:v>
                </c:pt>
                <c:pt idx="229">
                  <c:v>33</c:v>
                </c:pt>
                <c:pt idx="230">
                  <c:v>32.1</c:v>
                </c:pt>
                <c:pt idx="231">
                  <c:v>31.5</c:v>
                </c:pt>
                <c:pt idx="232">
                  <c:v>30.6</c:v>
                </c:pt>
                <c:pt idx="233">
                  <c:v>30.1</c:v>
                </c:pt>
                <c:pt idx="234">
                  <c:v>30.1</c:v>
                </c:pt>
                <c:pt idx="235">
                  <c:v>28</c:v>
                </c:pt>
                <c:pt idx="236">
                  <c:v>28.8</c:v>
                </c:pt>
                <c:pt idx="237">
                  <c:v>27</c:v>
                </c:pt>
                <c:pt idx="238">
                  <c:v>26.8</c:v>
                </c:pt>
                <c:pt idx="239">
                  <c:v>25.7</c:v>
                </c:pt>
                <c:pt idx="240">
                  <c:v>25.7</c:v>
                </c:pt>
                <c:pt idx="241">
                  <c:v>24.6</c:v>
                </c:pt>
                <c:pt idx="242">
                  <c:v>24.2</c:v>
                </c:pt>
                <c:pt idx="243">
                  <c:v>23.1</c:v>
                </c:pt>
                <c:pt idx="244">
                  <c:v>22.9</c:v>
                </c:pt>
                <c:pt idx="245">
                  <c:v>21.7</c:v>
                </c:pt>
                <c:pt idx="246">
                  <c:v>21.7</c:v>
                </c:pt>
                <c:pt idx="247">
                  <c:v>20.6</c:v>
                </c:pt>
                <c:pt idx="248">
                  <c:v>19.899999999999999</c:v>
                </c:pt>
                <c:pt idx="249">
                  <c:v>19.5</c:v>
                </c:pt>
                <c:pt idx="250">
                  <c:v>18</c:v>
                </c:pt>
                <c:pt idx="251">
                  <c:v>18.2</c:v>
                </c:pt>
                <c:pt idx="252">
                  <c:v>16.8</c:v>
                </c:pt>
                <c:pt idx="253">
                  <c:v>16.600000000000001</c:v>
                </c:pt>
                <c:pt idx="254">
                  <c:v>15.3</c:v>
                </c:pt>
                <c:pt idx="255">
                  <c:v>15.3</c:v>
                </c:pt>
                <c:pt idx="256">
                  <c:v>12.9</c:v>
                </c:pt>
                <c:pt idx="257">
                  <c:v>12.9</c:v>
                </c:pt>
                <c:pt idx="258">
                  <c:v>11.8</c:v>
                </c:pt>
                <c:pt idx="259">
                  <c:v>11.1</c:v>
                </c:pt>
                <c:pt idx="260">
                  <c:v>10.9</c:v>
                </c:pt>
                <c:pt idx="261">
                  <c:v>9.8000000000000007</c:v>
                </c:pt>
                <c:pt idx="262">
                  <c:v>9.3000000000000007</c:v>
                </c:pt>
                <c:pt idx="263">
                  <c:v>8.6999999999999993</c:v>
                </c:pt>
                <c:pt idx="264">
                  <c:v>8.1999999999999993</c:v>
                </c:pt>
                <c:pt idx="265">
                  <c:v>6.7</c:v>
                </c:pt>
                <c:pt idx="266">
                  <c:v>6.9</c:v>
                </c:pt>
                <c:pt idx="267">
                  <c:v>5.5</c:v>
                </c:pt>
                <c:pt idx="268">
                  <c:v>4.9000000000000004</c:v>
                </c:pt>
                <c:pt idx="269">
                  <c:v>4.7</c:v>
                </c:pt>
                <c:pt idx="270">
                  <c:v>3.6</c:v>
                </c:pt>
                <c:pt idx="271">
                  <c:v>3.3</c:v>
                </c:pt>
                <c:pt idx="272">
                  <c:v>2.2000000000000002</c:v>
                </c:pt>
                <c:pt idx="273">
                  <c:v>1.6</c:v>
                </c:pt>
                <c:pt idx="274">
                  <c:v>1.3</c:v>
                </c:pt>
                <c:pt idx="275">
                  <c:v>0.2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-1</c:v>
                </c:pt>
                <c:pt idx="296">
                  <c:v>-1</c:v>
                </c:pt>
                <c:pt idx="297">
                  <c:v>-1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7B-B141-AE43-4DB3E92A0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224352"/>
        <c:axId val="1"/>
      </c:scatterChart>
      <c:valAx>
        <c:axId val="40822435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2243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0.28539228642798664</c:v>
                </c:pt>
                <c:pt idx="27">
                  <c:v>0.27869674517165294</c:v>
                </c:pt>
                <c:pt idx="28">
                  <c:v>0.28029980843413022</c:v>
                </c:pt>
                <c:pt idx="29">
                  <c:v>0.27238036218308603</c:v>
                </c:pt>
                <c:pt idx="30">
                  <c:v>0.28561798515312498</c:v>
                </c:pt>
                <c:pt idx="31">
                  <c:v>0.27383626194565547</c:v>
                </c:pt>
                <c:pt idx="32">
                  <c:v>0.27910862458190827</c:v>
                </c:pt>
                <c:pt idx="33">
                  <c:v>0.26921781896132735</c:v>
                </c:pt>
                <c:pt idx="34">
                  <c:v>0.28696933506648115</c:v>
                </c:pt>
                <c:pt idx="35">
                  <c:v>0.27811480992592319</c:v>
                </c:pt>
                <c:pt idx="36">
                  <c:v>0.29163779982455057</c:v>
                </c:pt>
                <c:pt idx="37">
                  <c:v>0.29510743536415379</c:v>
                </c:pt>
                <c:pt idx="38">
                  <c:v>0.29143459233897678</c:v>
                </c:pt>
                <c:pt idx="39">
                  <c:v>0.28775418186696278</c:v>
                </c:pt>
                <c:pt idx="40">
                  <c:v>0.29307403693736317</c:v>
                </c:pt>
                <c:pt idx="41">
                  <c:v>0.29072533064555778</c:v>
                </c:pt>
                <c:pt idx="42">
                  <c:v>0.30354367839896773</c:v>
                </c:pt>
                <c:pt idx="43">
                  <c:v>0.32600254126057698</c:v>
                </c:pt>
                <c:pt idx="44">
                  <c:v>0.33421370550825164</c:v>
                </c:pt>
                <c:pt idx="45">
                  <c:v>0.34395696393491537</c:v>
                </c:pt>
                <c:pt idx="46">
                  <c:v>0.34177143155229078</c:v>
                </c:pt>
                <c:pt idx="47">
                  <c:v>0.34703189824764158</c:v>
                </c:pt>
                <c:pt idx="48">
                  <c:v>0.34861731077363894</c:v>
                </c:pt>
                <c:pt idx="49">
                  <c:v>0.35721557203681997</c:v>
                </c:pt>
                <c:pt idx="50">
                  <c:v>0.36356084213361034</c:v>
                </c:pt>
                <c:pt idx="51">
                  <c:v>0.35572906533961013</c:v>
                </c:pt>
                <c:pt idx="52">
                  <c:v>0.35907210950690321</c:v>
                </c:pt>
                <c:pt idx="53">
                  <c:v>0.35957741195122728</c:v>
                </c:pt>
                <c:pt idx="54">
                  <c:v>0.36023273463192518</c:v>
                </c:pt>
                <c:pt idx="55">
                  <c:v>0.36461501590092593</c:v>
                </c:pt>
                <c:pt idx="56">
                  <c:v>0.35931096810820845</c:v>
                </c:pt>
                <c:pt idx="57">
                  <c:v>0.36354637317820909</c:v>
                </c:pt>
                <c:pt idx="58">
                  <c:v>0.36626472552739997</c:v>
                </c:pt>
                <c:pt idx="59">
                  <c:v>0.36314505585551066</c:v>
                </c:pt>
                <c:pt idx="60">
                  <c:v>0.36954047548859631</c:v>
                </c:pt>
                <c:pt idx="61">
                  <c:v>0.37360691111300165</c:v>
                </c:pt>
                <c:pt idx="62">
                  <c:v>0.36524143004090615</c:v>
                </c:pt>
                <c:pt idx="63">
                  <c:v>0.36947460193640158</c:v>
                </c:pt>
                <c:pt idx="64">
                  <c:v>0.38710757469604468</c:v>
                </c:pt>
                <c:pt idx="65">
                  <c:v>0.38732904573703497</c:v>
                </c:pt>
                <c:pt idx="66">
                  <c:v>0.38867465248862981</c:v>
                </c:pt>
                <c:pt idx="67">
                  <c:v>0.38161573851625535</c:v>
                </c:pt>
                <c:pt idx="68">
                  <c:v>0.38572899695060625</c:v>
                </c:pt>
                <c:pt idx="69">
                  <c:v>0.39747208542885559</c:v>
                </c:pt>
                <c:pt idx="70">
                  <c:v>0.39492588835691811</c:v>
                </c:pt>
                <c:pt idx="71">
                  <c:v>0.4014059981924491</c:v>
                </c:pt>
                <c:pt idx="72">
                  <c:v>0.39652658154711873</c:v>
                </c:pt>
                <c:pt idx="73">
                  <c:v>0.39876090001908066</c:v>
                </c:pt>
                <c:pt idx="74">
                  <c:v>0.38486902103839749</c:v>
                </c:pt>
                <c:pt idx="75">
                  <c:v>0.38981984771433714</c:v>
                </c:pt>
                <c:pt idx="76">
                  <c:v>0.38414879339510444</c:v>
                </c:pt>
                <c:pt idx="77">
                  <c:v>0.38918192027876958</c:v>
                </c:pt>
                <c:pt idx="78">
                  <c:v>0.38645732276876354</c:v>
                </c:pt>
                <c:pt idx="79">
                  <c:v>0.4017114955893466</c:v>
                </c:pt>
                <c:pt idx="80">
                  <c:v>0.37921760097409357</c:v>
                </c:pt>
                <c:pt idx="81">
                  <c:v>0.3809200513600991</c:v>
                </c:pt>
                <c:pt idx="82">
                  <c:v>0.38861533009732746</c:v>
                </c:pt>
                <c:pt idx="83">
                  <c:v>0.37901680972580148</c:v>
                </c:pt>
                <c:pt idx="84">
                  <c:v>0.35373783363777633</c:v>
                </c:pt>
                <c:pt idx="85">
                  <c:v>0.38533928519945804</c:v>
                </c:pt>
                <c:pt idx="86">
                  <c:v>0.3716436062673743</c:v>
                </c:pt>
                <c:pt idx="87">
                  <c:v>0.36233622089875472</c:v>
                </c:pt>
                <c:pt idx="88">
                  <c:v>0.36276190760853316</c:v>
                </c:pt>
                <c:pt idx="89">
                  <c:v>0.35776550922562844</c:v>
                </c:pt>
                <c:pt idx="90">
                  <c:v>0.36636532709833342</c:v>
                </c:pt>
                <c:pt idx="91">
                  <c:v>0.36309069017287771</c:v>
                </c:pt>
                <c:pt idx="92">
                  <c:v>0.33421045706917873</c:v>
                </c:pt>
                <c:pt idx="93">
                  <c:v>0.34873363893976445</c:v>
                </c:pt>
                <c:pt idx="94">
                  <c:v>0.34615488070581274</c:v>
                </c:pt>
                <c:pt idx="95">
                  <c:v>0.31857896048317252</c:v>
                </c:pt>
                <c:pt idx="96">
                  <c:v>0.36527473293787943</c:v>
                </c:pt>
                <c:pt idx="97">
                  <c:v>0.33066933511229712</c:v>
                </c:pt>
                <c:pt idx="98">
                  <c:v>0.34952825753063971</c:v>
                </c:pt>
                <c:pt idx="99">
                  <c:v>0.3418844672657253</c:v>
                </c:pt>
                <c:pt idx="100">
                  <c:v>0.31124413081084051</c:v>
                </c:pt>
                <c:pt idx="101">
                  <c:v>0.28272466381017047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0.33544124302308048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0.28357158182695918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0.28720769673693686</c:v>
                </c:pt>
                <c:pt idx="166">
                  <c:v>0.34833388827702794</c:v>
                </c:pt>
                <c:pt idx="167">
                  <c:v>0.32681067473845665</c:v>
                </c:pt>
                <c:pt idx="168">
                  <c:v>0.3183903918282659</c:v>
                </c:pt>
                <c:pt idx="169">
                  <c:v>0.32961800886498327</c:v>
                </c:pt>
                <c:pt idx="170">
                  <c:v>0.30423038767913096</c:v>
                </c:pt>
                <c:pt idx="171">
                  <c:v>0.30356214498892847</c:v>
                </c:pt>
                <c:pt idx="172">
                  <c:v>0.34924364411584596</c:v>
                </c:pt>
                <c:pt idx="173">
                  <c:v>0.35111874567269341</c:v>
                </c:pt>
                <c:pt idx="174">
                  <c:v>0.34872107029719512</c:v>
                </c:pt>
                <c:pt idx="175">
                  <c:v>0.35497477263232319</c:v>
                </c:pt>
                <c:pt idx="176">
                  <c:v>0.33254001735212879</c:v>
                </c:pt>
                <c:pt idx="177">
                  <c:v>0.35141261658840761</c:v>
                </c:pt>
                <c:pt idx="178">
                  <c:v>0.3380971854530323</c:v>
                </c:pt>
                <c:pt idx="179">
                  <c:v>0.35500860405694318</c:v>
                </c:pt>
                <c:pt idx="180">
                  <c:v>0.35273494294049718</c:v>
                </c:pt>
                <c:pt idx="181">
                  <c:v>0.34120141299263962</c:v>
                </c:pt>
                <c:pt idx="182">
                  <c:v>0.3568291233283804</c:v>
                </c:pt>
                <c:pt idx="183">
                  <c:v>0.36638031307369989</c:v>
                </c:pt>
                <c:pt idx="184">
                  <c:v>0.36639923489718934</c:v>
                </c:pt>
                <c:pt idx="185">
                  <c:v>0.35801282679898794</c:v>
                </c:pt>
                <c:pt idx="186">
                  <c:v>0.38329867703342069</c:v>
                </c:pt>
                <c:pt idx="187">
                  <c:v>0.39478829278208238</c:v>
                </c:pt>
                <c:pt idx="188">
                  <c:v>0.3540337529097336</c:v>
                </c:pt>
                <c:pt idx="189">
                  <c:v>0.35896935595293966</c:v>
                </c:pt>
                <c:pt idx="190">
                  <c:v>0.38715296216836242</c:v>
                </c:pt>
                <c:pt idx="191">
                  <c:v>0.36687064218262527</c:v>
                </c:pt>
                <c:pt idx="192">
                  <c:v>0.37006186662222823</c:v>
                </c:pt>
                <c:pt idx="193">
                  <c:v>0.37366936098825682</c:v>
                </c:pt>
                <c:pt idx="194">
                  <c:v>0.38465850964682996</c:v>
                </c:pt>
                <c:pt idx="195">
                  <c:v>0.36849151104551842</c:v>
                </c:pt>
                <c:pt idx="196">
                  <c:v>0.38604268963031135</c:v>
                </c:pt>
                <c:pt idx="197">
                  <c:v>0.36866466694249067</c:v>
                </c:pt>
                <c:pt idx="198">
                  <c:v>0.39108208704641706</c:v>
                </c:pt>
                <c:pt idx="199">
                  <c:v>0.38169751137000374</c:v>
                </c:pt>
                <c:pt idx="200">
                  <c:v>0.37566826321124075</c:v>
                </c:pt>
                <c:pt idx="201">
                  <c:v>0.3873287951358278</c:v>
                </c:pt>
                <c:pt idx="202">
                  <c:v>0.3948932311703654</c:v>
                </c:pt>
                <c:pt idx="203">
                  <c:v>0.3809388532436731</c:v>
                </c:pt>
                <c:pt idx="204">
                  <c:v>0.3888192137360138</c:v>
                </c:pt>
                <c:pt idx="205">
                  <c:v>0.40244363423526686</c:v>
                </c:pt>
                <c:pt idx="206">
                  <c:v>0.40524944267036211</c:v>
                </c:pt>
                <c:pt idx="207">
                  <c:v>0.39993293112147021</c:v>
                </c:pt>
                <c:pt idx="208">
                  <c:v>0.39393783295342838</c:v>
                </c:pt>
                <c:pt idx="209">
                  <c:v>0.38660259137117481</c:v>
                </c:pt>
                <c:pt idx="210">
                  <c:v>0.40220779134102635</c:v>
                </c:pt>
                <c:pt idx="211">
                  <c:v>0.39539839272488181</c:v>
                </c:pt>
                <c:pt idx="212">
                  <c:v>0.39194781118736566</c:v>
                </c:pt>
                <c:pt idx="213">
                  <c:v>0.39025598443813275</c:v>
                </c:pt>
                <c:pt idx="214">
                  <c:v>0.39959713953714554</c:v>
                </c:pt>
                <c:pt idx="215">
                  <c:v>0.38350443329288164</c:v>
                </c:pt>
                <c:pt idx="216">
                  <c:v>0.38287691710875166</c:v>
                </c:pt>
                <c:pt idx="217">
                  <c:v>0.3937677365153639</c:v>
                </c:pt>
                <c:pt idx="218">
                  <c:v>0.38816208077324721</c:v>
                </c:pt>
                <c:pt idx="219">
                  <c:v>0.37962418358549177</c:v>
                </c:pt>
                <c:pt idx="220">
                  <c:v>0.38675269743230906</c:v>
                </c:pt>
                <c:pt idx="221">
                  <c:v>0.38113950916683509</c:v>
                </c:pt>
                <c:pt idx="222">
                  <c:v>0.39015811918216436</c:v>
                </c:pt>
                <c:pt idx="223">
                  <c:v>0.38078932002109278</c:v>
                </c:pt>
                <c:pt idx="224">
                  <c:v>0.3787336740488359</c:v>
                </c:pt>
                <c:pt idx="225">
                  <c:v>0.37459833944172066</c:v>
                </c:pt>
                <c:pt idx="226">
                  <c:v>0.37342819422999052</c:v>
                </c:pt>
                <c:pt idx="227">
                  <c:v>0.37657824188858907</c:v>
                </c:pt>
                <c:pt idx="228">
                  <c:v>0.37374125610225595</c:v>
                </c:pt>
                <c:pt idx="229">
                  <c:v>0.37003613306586852</c:v>
                </c:pt>
                <c:pt idx="230">
                  <c:v>0.37413580937465035</c:v>
                </c:pt>
                <c:pt idx="231">
                  <c:v>0.36947559356397153</c:v>
                </c:pt>
                <c:pt idx="232">
                  <c:v>0.37472535483828906</c:v>
                </c:pt>
                <c:pt idx="233">
                  <c:v>0.36663432704698928</c:v>
                </c:pt>
                <c:pt idx="234">
                  <c:v>0.37214407313760722</c:v>
                </c:pt>
                <c:pt idx="235">
                  <c:v>0.36997105992097562</c:v>
                </c:pt>
                <c:pt idx="236">
                  <c:v>0.36656092241611538</c:v>
                </c:pt>
                <c:pt idx="237">
                  <c:v>0.35672569459208059</c:v>
                </c:pt>
                <c:pt idx="238">
                  <c:v>0.36428094630809821</c:v>
                </c:pt>
                <c:pt idx="239">
                  <c:v>0.36276618557772916</c:v>
                </c:pt>
                <c:pt idx="240">
                  <c:v>0.35086144345096654</c:v>
                </c:pt>
                <c:pt idx="241">
                  <c:v>0.35511699652186735</c:v>
                </c:pt>
                <c:pt idx="242">
                  <c:v>0.3492066525905862</c:v>
                </c:pt>
                <c:pt idx="243">
                  <c:v>0.35823178076422735</c:v>
                </c:pt>
                <c:pt idx="244">
                  <c:v>0.35395927983717718</c:v>
                </c:pt>
                <c:pt idx="245">
                  <c:v>0.35827366599845689</c:v>
                </c:pt>
                <c:pt idx="246">
                  <c:v>0.35155015668342149</c:v>
                </c:pt>
                <c:pt idx="247">
                  <c:v>0.34560874291673227</c:v>
                </c:pt>
                <c:pt idx="248">
                  <c:v>0.34406409196234522</c:v>
                </c:pt>
                <c:pt idx="249">
                  <c:v>0.34609827942944837</c:v>
                </c:pt>
                <c:pt idx="250">
                  <c:v>0.35054686015690706</c:v>
                </c:pt>
                <c:pt idx="251">
                  <c:v>0.34136629155733156</c:v>
                </c:pt>
                <c:pt idx="252">
                  <c:v>0.34448093569843663</c:v>
                </c:pt>
                <c:pt idx="253">
                  <c:v>0.34089730770655113</c:v>
                </c:pt>
                <c:pt idx="254">
                  <c:v>0.33303748355731938</c:v>
                </c:pt>
                <c:pt idx="255">
                  <c:v>0.33757776276241286</c:v>
                </c:pt>
                <c:pt idx="256">
                  <c:v>0.34747911155980493</c:v>
                </c:pt>
                <c:pt idx="257">
                  <c:v>0.32506642440556915</c:v>
                </c:pt>
                <c:pt idx="258">
                  <c:v>0.32498186336931772</c:v>
                </c:pt>
                <c:pt idx="259">
                  <c:v>0.31919774843088322</c:v>
                </c:pt>
                <c:pt idx="260">
                  <c:v>0.3095357579421002</c:v>
                </c:pt>
                <c:pt idx="261">
                  <c:v>0.30695624843928948</c:v>
                </c:pt>
                <c:pt idx="262">
                  <c:v>0.31139085935554361</c:v>
                </c:pt>
                <c:pt idx="263">
                  <c:v>0.31390282506994049</c:v>
                </c:pt>
                <c:pt idx="264">
                  <c:v>0.29726135523380592</c:v>
                </c:pt>
                <c:pt idx="265">
                  <c:v>0.3106224933954686</c:v>
                </c:pt>
                <c:pt idx="266">
                  <c:v>0.31255551035747609</c:v>
                </c:pt>
                <c:pt idx="267">
                  <c:v>0.31321284500051944</c:v>
                </c:pt>
                <c:pt idx="268">
                  <c:v>0.3059203946929796</c:v>
                </c:pt>
                <c:pt idx="269">
                  <c:v>0.30424015009380861</c:v>
                </c:pt>
                <c:pt idx="270">
                  <c:v>0.30677145481547624</c:v>
                </c:pt>
                <c:pt idx="271">
                  <c:v>0.30582346026910934</c:v>
                </c:pt>
                <c:pt idx="272">
                  <c:v>0.3026935125977262</c:v>
                </c:pt>
                <c:pt idx="273">
                  <c:v>0.29707895005617407</c:v>
                </c:pt>
                <c:pt idx="274">
                  <c:v>0.30214186707221791</c:v>
                </c:pt>
                <c:pt idx="275">
                  <c:v>0.26722168582265049</c:v>
                </c:pt>
                <c:pt idx="276">
                  <c:v>0.25937076810249898</c:v>
                </c:pt>
                <c:pt idx="277">
                  <c:v>0.28208276633836343</c:v>
                </c:pt>
                <c:pt idx="278">
                  <c:v>0.27115988252053824</c:v>
                </c:pt>
                <c:pt idx="279">
                  <c:v>0.27770799122465345</c:v>
                </c:pt>
                <c:pt idx="280">
                  <c:v>0.25544646795060277</c:v>
                </c:pt>
                <c:pt idx="281">
                  <c:v>0.26054222694322021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0.7</c:v>
                </c:pt>
                <c:pt idx="27">
                  <c:v>2.5</c:v>
                </c:pt>
                <c:pt idx="28">
                  <c:v>2.5</c:v>
                </c:pt>
                <c:pt idx="29">
                  <c:v>2.9</c:v>
                </c:pt>
                <c:pt idx="30">
                  <c:v>2.7</c:v>
                </c:pt>
                <c:pt idx="31">
                  <c:v>3.1</c:v>
                </c:pt>
                <c:pt idx="32">
                  <c:v>4</c:v>
                </c:pt>
                <c:pt idx="33">
                  <c:v>4</c:v>
                </c:pt>
                <c:pt idx="34">
                  <c:v>5.0999999999999996</c:v>
                </c:pt>
                <c:pt idx="35">
                  <c:v>5.3</c:v>
                </c:pt>
                <c:pt idx="36">
                  <c:v>7.1</c:v>
                </c:pt>
                <c:pt idx="37">
                  <c:v>7.3</c:v>
                </c:pt>
                <c:pt idx="38">
                  <c:v>8.9</c:v>
                </c:pt>
                <c:pt idx="39">
                  <c:v>9.1</c:v>
                </c:pt>
                <c:pt idx="40">
                  <c:v>10.9</c:v>
                </c:pt>
                <c:pt idx="41">
                  <c:v>11.1</c:v>
                </c:pt>
                <c:pt idx="42">
                  <c:v>12.4</c:v>
                </c:pt>
                <c:pt idx="43">
                  <c:v>12.7</c:v>
                </c:pt>
                <c:pt idx="44">
                  <c:v>14.6</c:v>
                </c:pt>
                <c:pt idx="45">
                  <c:v>14.9</c:v>
                </c:pt>
                <c:pt idx="46">
                  <c:v>16</c:v>
                </c:pt>
                <c:pt idx="47">
                  <c:v>17.3</c:v>
                </c:pt>
                <c:pt idx="48">
                  <c:v>18.399999999999999</c:v>
                </c:pt>
                <c:pt idx="49">
                  <c:v>19.100000000000001</c:v>
                </c:pt>
                <c:pt idx="50">
                  <c:v>20.8</c:v>
                </c:pt>
                <c:pt idx="51">
                  <c:v>21.1</c:v>
                </c:pt>
                <c:pt idx="52">
                  <c:v>22.8</c:v>
                </c:pt>
                <c:pt idx="53">
                  <c:v>23.3</c:v>
                </c:pt>
                <c:pt idx="54">
                  <c:v>24.6</c:v>
                </c:pt>
                <c:pt idx="55">
                  <c:v>26</c:v>
                </c:pt>
                <c:pt idx="56">
                  <c:v>26.4</c:v>
                </c:pt>
                <c:pt idx="57">
                  <c:v>27.7</c:v>
                </c:pt>
                <c:pt idx="58">
                  <c:v>28.8</c:v>
                </c:pt>
                <c:pt idx="59">
                  <c:v>30.1</c:v>
                </c:pt>
                <c:pt idx="60">
                  <c:v>30.6</c:v>
                </c:pt>
                <c:pt idx="61">
                  <c:v>32.1</c:v>
                </c:pt>
                <c:pt idx="62">
                  <c:v>33</c:v>
                </c:pt>
                <c:pt idx="63">
                  <c:v>33.9</c:v>
                </c:pt>
                <c:pt idx="64">
                  <c:v>35.200000000000003</c:v>
                </c:pt>
                <c:pt idx="65">
                  <c:v>36.200000000000003</c:v>
                </c:pt>
                <c:pt idx="66">
                  <c:v>36.6</c:v>
                </c:pt>
                <c:pt idx="67">
                  <c:v>38.4</c:v>
                </c:pt>
                <c:pt idx="68">
                  <c:v>38.799999999999997</c:v>
                </c:pt>
                <c:pt idx="69">
                  <c:v>40.200000000000003</c:v>
                </c:pt>
                <c:pt idx="70">
                  <c:v>41.2</c:v>
                </c:pt>
                <c:pt idx="71">
                  <c:v>42.4</c:v>
                </c:pt>
                <c:pt idx="72">
                  <c:v>43</c:v>
                </c:pt>
                <c:pt idx="73">
                  <c:v>44.6</c:v>
                </c:pt>
                <c:pt idx="74">
                  <c:v>45.5</c:v>
                </c:pt>
                <c:pt idx="75">
                  <c:v>46.1</c:v>
                </c:pt>
                <c:pt idx="76">
                  <c:v>48.1</c:v>
                </c:pt>
                <c:pt idx="77">
                  <c:v>47.9</c:v>
                </c:pt>
                <c:pt idx="78">
                  <c:v>50.1</c:v>
                </c:pt>
                <c:pt idx="79">
                  <c:v>50.1</c:v>
                </c:pt>
                <c:pt idx="80">
                  <c:v>52.1</c:v>
                </c:pt>
                <c:pt idx="81">
                  <c:v>52.3</c:v>
                </c:pt>
                <c:pt idx="82">
                  <c:v>53.5</c:v>
                </c:pt>
                <c:pt idx="83">
                  <c:v>54.6</c:v>
                </c:pt>
                <c:pt idx="84">
                  <c:v>55.9</c:v>
                </c:pt>
                <c:pt idx="85">
                  <c:v>56.8</c:v>
                </c:pt>
                <c:pt idx="86">
                  <c:v>57.6</c:v>
                </c:pt>
                <c:pt idx="87">
                  <c:v>59.2</c:v>
                </c:pt>
                <c:pt idx="88">
                  <c:v>60.1</c:v>
                </c:pt>
                <c:pt idx="89">
                  <c:v>61</c:v>
                </c:pt>
                <c:pt idx="90">
                  <c:v>62.3</c:v>
                </c:pt>
                <c:pt idx="91">
                  <c:v>63.2</c:v>
                </c:pt>
                <c:pt idx="92">
                  <c:v>63.9</c:v>
                </c:pt>
                <c:pt idx="93">
                  <c:v>65.400000000000006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68.5</c:v>
                </c:pt>
                <c:pt idx="97">
                  <c:v>69.2</c:v>
                </c:pt>
                <c:pt idx="98">
                  <c:v>71</c:v>
                </c:pt>
                <c:pt idx="99">
                  <c:v>71.599999999999994</c:v>
                </c:pt>
                <c:pt idx="100">
                  <c:v>73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76.099999999999994</c:v>
                </c:pt>
                <c:pt idx="104">
                  <c:v>76.5</c:v>
                </c:pt>
                <c:pt idx="105">
                  <c:v>78.900000000000006</c:v>
                </c:pt>
                <c:pt idx="106">
                  <c:v>79</c:v>
                </c:pt>
                <c:pt idx="107">
                  <c:v>80.3</c:v>
                </c:pt>
                <c:pt idx="108">
                  <c:v>81.599999999999994</c:v>
                </c:pt>
                <c:pt idx="109">
                  <c:v>82.7</c:v>
                </c:pt>
                <c:pt idx="110">
                  <c:v>83</c:v>
                </c:pt>
                <c:pt idx="111">
                  <c:v>85.1</c:v>
                </c:pt>
                <c:pt idx="112">
                  <c:v>85.6</c:v>
                </c:pt>
                <c:pt idx="113">
                  <c:v>86.9</c:v>
                </c:pt>
                <c:pt idx="114">
                  <c:v>88</c:v>
                </c:pt>
                <c:pt idx="115">
                  <c:v>88.9</c:v>
                </c:pt>
                <c:pt idx="116">
                  <c:v>90.3</c:v>
                </c:pt>
                <c:pt idx="117">
                  <c:v>91.1</c:v>
                </c:pt>
                <c:pt idx="118">
                  <c:v>92.2</c:v>
                </c:pt>
                <c:pt idx="119">
                  <c:v>93.1</c:v>
                </c:pt>
                <c:pt idx="120">
                  <c:v>94.3</c:v>
                </c:pt>
                <c:pt idx="121">
                  <c:v>94.9</c:v>
                </c:pt>
                <c:pt idx="122">
                  <c:v>96.3</c:v>
                </c:pt>
                <c:pt idx="123">
                  <c:v>97.3</c:v>
                </c:pt>
                <c:pt idx="124">
                  <c:v>98.7</c:v>
                </c:pt>
                <c:pt idx="125">
                  <c:v>99.1</c:v>
                </c:pt>
                <c:pt idx="126">
                  <c:v>100.7</c:v>
                </c:pt>
                <c:pt idx="127">
                  <c:v>101.4</c:v>
                </c:pt>
                <c:pt idx="128">
                  <c:v>102.2</c:v>
                </c:pt>
                <c:pt idx="129">
                  <c:v>100.9</c:v>
                </c:pt>
                <c:pt idx="130">
                  <c:v>100.9</c:v>
                </c:pt>
                <c:pt idx="131">
                  <c:v>99.6</c:v>
                </c:pt>
                <c:pt idx="132">
                  <c:v>99.1</c:v>
                </c:pt>
                <c:pt idx="133">
                  <c:v>98.7</c:v>
                </c:pt>
                <c:pt idx="134">
                  <c:v>97.3</c:v>
                </c:pt>
                <c:pt idx="135">
                  <c:v>97.3</c:v>
                </c:pt>
                <c:pt idx="136">
                  <c:v>96.2</c:v>
                </c:pt>
                <c:pt idx="137">
                  <c:v>95.8</c:v>
                </c:pt>
                <c:pt idx="138">
                  <c:v>94.9</c:v>
                </c:pt>
                <c:pt idx="139">
                  <c:v>94.5</c:v>
                </c:pt>
                <c:pt idx="140">
                  <c:v>93.2</c:v>
                </c:pt>
                <c:pt idx="141">
                  <c:v>92.7</c:v>
                </c:pt>
                <c:pt idx="142">
                  <c:v>92.2</c:v>
                </c:pt>
                <c:pt idx="143">
                  <c:v>91.1</c:v>
                </c:pt>
                <c:pt idx="144">
                  <c:v>90.9</c:v>
                </c:pt>
                <c:pt idx="145">
                  <c:v>90</c:v>
                </c:pt>
                <c:pt idx="146">
                  <c:v>89.1</c:v>
                </c:pt>
                <c:pt idx="147">
                  <c:v>88.9</c:v>
                </c:pt>
                <c:pt idx="148">
                  <c:v>87.6</c:v>
                </c:pt>
                <c:pt idx="149">
                  <c:v>87.1</c:v>
                </c:pt>
                <c:pt idx="150">
                  <c:v>86.1</c:v>
                </c:pt>
                <c:pt idx="151">
                  <c:v>85.8</c:v>
                </c:pt>
                <c:pt idx="152">
                  <c:v>84.7</c:v>
                </c:pt>
                <c:pt idx="153">
                  <c:v>83.8</c:v>
                </c:pt>
                <c:pt idx="154">
                  <c:v>82.3</c:v>
                </c:pt>
                <c:pt idx="155">
                  <c:v>81.599999999999994</c:v>
                </c:pt>
                <c:pt idx="156">
                  <c:v>81.400000000000006</c:v>
                </c:pt>
                <c:pt idx="157">
                  <c:v>79.2</c:v>
                </c:pt>
                <c:pt idx="158">
                  <c:v>80.099999999999994</c:v>
                </c:pt>
                <c:pt idx="159">
                  <c:v>78.900000000000006</c:v>
                </c:pt>
                <c:pt idx="160">
                  <c:v>78.099999999999994</c:v>
                </c:pt>
                <c:pt idx="161">
                  <c:v>77.599999999999994</c:v>
                </c:pt>
                <c:pt idx="162">
                  <c:v>77.400000000000006</c:v>
                </c:pt>
                <c:pt idx="163">
                  <c:v>76.3</c:v>
                </c:pt>
                <c:pt idx="164">
                  <c:v>75.900000000000006</c:v>
                </c:pt>
                <c:pt idx="165">
                  <c:v>75</c:v>
                </c:pt>
                <c:pt idx="166">
                  <c:v>75.2</c:v>
                </c:pt>
                <c:pt idx="167">
                  <c:v>73.8</c:v>
                </c:pt>
                <c:pt idx="168">
                  <c:v>74.099999999999994</c:v>
                </c:pt>
                <c:pt idx="169">
                  <c:v>73.900000000000006</c:v>
                </c:pt>
                <c:pt idx="170">
                  <c:v>72.3</c:v>
                </c:pt>
                <c:pt idx="171">
                  <c:v>72.8</c:v>
                </c:pt>
                <c:pt idx="172">
                  <c:v>71.8</c:v>
                </c:pt>
                <c:pt idx="173">
                  <c:v>70.5</c:v>
                </c:pt>
                <c:pt idx="174">
                  <c:v>70.7</c:v>
                </c:pt>
                <c:pt idx="175">
                  <c:v>69.8</c:v>
                </c:pt>
                <c:pt idx="176">
                  <c:v>68.8</c:v>
                </c:pt>
                <c:pt idx="177">
                  <c:v>68.3</c:v>
                </c:pt>
                <c:pt idx="178">
                  <c:v>67.599999999999994</c:v>
                </c:pt>
                <c:pt idx="179">
                  <c:v>66.8</c:v>
                </c:pt>
                <c:pt idx="180">
                  <c:v>66.7</c:v>
                </c:pt>
                <c:pt idx="181">
                  <c:v>65.400000000000006</c:v>
                </c:pt>
                <c:pt idx="182">
                  <c:v>65</c:v>
                </c:pt>
                <c:pt idx="183">
                  <c:v>64.099999999999994</c:v>
                </c:pt>
                <c:pt idx="184">
                  <c:v>63.9</c:v>
                </c:pt>
                <c:pt idx="185">
                  <c:v>62.5</c:v>
                </c:pt>
                <c:pt idx="186">
                  <c:v>62.1</c:v>
                </c:pt>
                <c:pt idx="187">
                  <c:v>61.7</c:v>
                </c:pt>
                <c:pt idx="188">
                  <c:v>60.5</c:v>
                </c:pt>
                <c:pt idx="189">
                  <c:v>60.3</c:v>
                </c:pt>
                <c:pt idx="190">
                  <c:v>59.2</c:v>
                </c:pt>
                <c:pt idx="191">
                  <c:v>58.6</c:v>
                </c:pt>
                <c:pt idx="192">
                  <c:v>58.1</c:v>
                </c:pt>
                <c:pt idx="193">
                  <c:v>56.8</c:v>
                </c:pt>
                <c:pt idx="194">
                  <c:v>57</c:v>
                </c:pt>
                <c:pt idx="195">
                  <c:v>55.5</c:v>
                </c:pt>
                <c:pt idx="196">
                  <c:v>55.2</c:v>
                </c:pt>
                <c:pt idx="197">
                  <c:v>54.6</c:v>
                </c:pt>
                <c:pt idx="198">
                  <c:v>53.5</c:v>
                </c:pt>
                <c:pt idx="199">
                  <c:v>53.4</c:v>
                </c:pt>
                <c:pt idx="200">
                  <c:v>52.3</c:v>
                </c:pt>
                <c:pt idx="201">
                  <c:v>52.1</c:v>
                </c:pt>
                <c:pt idx="202">
                  <c:v>51</c:v>
                </c:pt>
                <c:pt idx="203">
                  <c:v>50.3</c:v>
                </c:pt>
                <c:pt idx="204">
                  <c:v>50.1</c:v>
                </c:pt>
                <c:pt idx="205">
                  <c:v>48.8</c:v>
                </c:pt>
                <c:pt idx="206">
                  <c:v>48.6</c:v>
                </c:pt>
                <c:pt idx="207">
                  <c:v>47.5</c:v>
                </c:pt>
                <c:pt idx="208">
                  <c:v>47.2</c:v>
                </c:pt>
                <c:pt idx="209">
                  <c:v>46.3</c:v>
                </c:pt>
                <c:pt idx="210">
                  <c:v>45.3</c:v>
                </c:pt>
                <c:pt idx="211">
                  <c:v>45.3</c:v>
                </c:pt>
                <c:pt idx="212">
                  <c:v>43.9</c:v>
                </c:pt>
                <c:pt idx="213">
                  <c:v>43.7</c:v>
                </c:pt>
                <c:pt idx="214">
                  <c:v>42.6</c:v>
                </c:pt>
                <c:pt idx="215">
                  <c:v>42.8</c:v>
                </c:pt>
                <c:pt idx="216">
                  <c:v>41.5</c:v>
                </c:pt>
                <c:pt idx="217">
                  <c:v>40.4</c:v>
                </c:pt>
                <c:pt idx="218">
                  <c:v>40.6</c:v>
                </c:pt>
                <c:pt idx="219">
                  <c:v>38.799999999999997</c:v>
                </c:pt>
                <c:pt idx="220">
                  <c:v>39.200000000000003</c:v>
                </c:pt>
                <c:pt idx="221">
                  <c:v>38.1</c:v>
                </c:pt>
                <c:pt idx="222">
                  <c:v>37.299999999999997</c:v>
                </c:pt>
                <c:pt idx="223">
                  <c:v>37</c:v>
                </c:pt>
                <c:pt idx="224">
                  <c:v>35.9</c:v>
                </c:pt>
                <c:pt idx="225">
                  <c:v>35.700000000000003</c:v>
                </c:pt>
                <c:pt idx="226">
                  <c:v>34.799999999999997</c:v>
                </c:pt>
                <c:pt idx="227">
                  <c:v>34.200000000000003</c:v>
                </c:pt>
                <c:pt idx="228">
                  <c:v>33.700000000000003</c:v>
                </c:pt>
                <c:pt idx="229">
                  <c:v>33</c:v>
                </c:pt>
                <c:pt idx="230">
                  <c:v>32.1</c:v>
                </c:pt>
                <c:pt idx="231">
                  <c:v>31.5</c:v>
                </c:pt>
                <c:pt idx="232">
                  <c:v>30.6</c:v>
                </c:pt>
                <c:pt idx="233">
                  <c:v>30.1</c:v>
                </c:pt>
                <c:pt idx="234">
                  <c:v>30.1</c:v>
                </c:pt>
                <c:pt idx="235">
                  <c:v>28</c:v>
                </c:pt>
                <c:pt idx="236">
                  <c:v>28.8</c:v>
                </c:pt>
                <c:pt idx="237">
                  <c:v>27</c:v>
                </c:pt>
                <c:pt idx="238">
                  <c:v>26.8</c:v>
                </c:pt>
                <c:pt idx="239">
                  <c:v>25.7</c:v>
                </c:pt>
                <c:pt idx="240">
                  <c:v>25.7</c:v>
                </c:pt>
                <c:pt idx="241">
                  <c:v>24.6</c:v>
                </c:pt>
                <c:pt idx="242">
                  <c:v>24.2</c:v>
                </c:pt>
                <c:pt idx="243">
                  <c:v>23.1</c:v>
                </c:pt>
                <c:pt idx="244">
                  <c:v>22.9</c:v>
                </c:pt>
                <c:pt idx="245">
                  <c:v>21.7</c:v>
                </c:pt>
                <c:pt idx="246">
                  <c:v>21.7</c:v>
                </c:pt>
                <c:pt idx="247">
                  <c:v>20.6</c:v>
                </c:pt>
                <c:pt idx="248">
                  <c:v>19.899999999999999</c:v>
                </c:pt>
                <c:pt idx="249">
                  <c:v>19.5</c:v>
                </c:pt>
                <c:pt idx="250">
                  <c:v>18</c:v>
                </c:pt>
                <c:pt idx="251">
                  <c:v>18.2</c:v>
                </c:pt>
                <c:pt idx="252">
                  <c:v>16.8</c:v>
                </c:pt>
                <c:pt idx="253">
                  <c:v>16.600000000000001</c:v>
                </c:pt>
                <c:pt idx="254">
                  <c:v>15.3</c:v>
                </c:pt>
                <c:pt idx="255">
                  <c:v>15.3</c:v>
                </c:pt>
                <c:pt idx="256">
                  <c:v>12.9</c:v>
                </c:pt>
                <c:pt idx="257">
                  <c:v>12.9</c:v>
                </c:pt>
                <c:pt idx="258">
                  <c:v>11.8</c:v>
                </c:pt>
                <c:pt idx="259">
                  <c:v>11.1</c:v>
                </c:pt>
                <c:pt idx="260">
                  <c:v>10.9</c:v>
                </c:pt>
                <c:pt idx="261">
                  <c:v>9.8000000000000007</c:v>
                </c:pt>
                <c:pt idx="262">
                  <c:v>9.3000000000000007</c:v>
                </c:pt>
                <c:pt idx="263">
                  <c:v>8.6999999999999993</c:v>
                </c:pt>
                <c:pt idx="264">
                  <c:v>8.1999999999999993</c:v>
                </c:pt>
                <c:pt idx="265">
                  <c:v>6.7</c:v>
                </c:pt>
                <c:pt idx="266">
                  <c:v>6.9</c:v>
                </c:pt>
                <c:pt idx="267">
                  <c:v>5.5</c:v>
                </c:pt>
                <c:pt idx="268">
                  <c:v>4.9000000000000004</c:v>
                </c:pt>
                <c:pt idx="269">
                  <c:v>4.7</c:v>
                </c:pt>
                <c:pt idx="270">
                  <c:v>3.6</c:v>
                </c:pt>
                <c:pt idx="271">
                  <c:v>3.3</c:v>
                </c:pt>
                <c:pt idx="272">
                  <c:v>2.2000000000000002</c:v>
                </c:pt>
                <c:pt idx="273">
                  <c:v>1.6</c:v>
                </c:pt>
                <c:pt idx="274">
                  <c:v>1.3</c:v>
                </c:pt>
                <c:pt idx="275">
                  <c:v>0.2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-1</c:v>
                </c:pt>
                <c:pt idx="296">
                  <c:v>-1</c:v>
                </c:pt>
                <c:pt idx="297">
                  <c:v>-1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47-3643-B227-EE1B01666BCD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0.31531540928109086</c:v>
                </c:pt>
                <c:pt idx="27">
                  <c:v>0.31479539479105029</c:v>
                </c:pt>
                <c:pt idx="28">
                  <c:v>0.31096391441233462</c:v>
                </c:pt>
                <c:pt idx="29">
                  <c:v>0.2968930822191187</c:v>
                </c:pt>
                <c:pt idx="30">
                  <c:v>0.30821607338184237</c:v>
                </c:pt>
                <c:pt idx="31">
                  <c:v>0.29514080555205624</c:v>
                </c:pt>
                <c:pt idx="32">
                  <c:v>0.30971814620048571</c:v>
                </c:pt>
                <c:pt idx="33">
                  <c:v>0.31171602219301325</c:v>
                </c:pt>
                <c:pt idx="34">
                  <c:v>0.31408181356771575</c:v>
                </c:pt>
                <c:pt idx="35">
                  <c:v>0.31046829534572806</c:v>
                </c:pt>
                <c:pt idx="36">
                  <c:v>0.31569906725015906</c:v>
                </c:pt>
                <c:pt idx="37">
                  <c:v>0.30847418921738851</c:v>
                </c:pt>
                <c:pt idx="38">
                  <c:v>0.31497364371231212</c:v>
                </c:pt>
                <c:pt idx="39">
                  <c:v>0.31036583410817919</c:v>
                </c:pt>
                <c:pt idx="40">
                  <c:v>0.30840947477983388</c:v>
                </c:pt>
                <c:pt idx="41">
                  <c:v>0.30835274587792666</c:v>
                </c:pt>
                <c:pt idx="42">
                  <c:v>0.31296118074105522</c:v>
                </c:pt>
                <c:pt idx="43">
                  <c:v>0.33065400582326415</c:v>
                </c:pt>
                <c:pt idx="44">
                  <c:v>0.33858574770016797</c:v>
                </c:pt>
                <c:pt idx="45">
                  <c:v>0.35526495222442206</c:v>
                </c:pt>
                <c:pt idx="46">
                  <c:v>0.36118929555034202</c:v>
                </c:pt>
                <c:pt idx="47">
                  <c:v>0.35966627936574086</c:v>
                </c:pt>
                <c:pt idx="48">
                  <c:v>0.36690825748850858</c:v>
                </c:pt>
                <c:pt idx="49">
                  <c:v>0.3707271379776213</c:v>
                </c:pt>
                <c:pt idx="50">
                  <c:v>0.3619033762877541</c:v>
                </c:pt>
                <c:pt idx="51">
                  <c:v>0.36951638421125521</c:v>
                </c:pt>
                <c:pt idx="52">
                  <c:v>0.36727408066728323</c:v>
                </c:pt>
                <c:pt idx="53">
                  <c:v>0.37139416841972928</c:v>
                </c:pt>
                <c:pt idx="54">
                  <c:v>0.37760611137202965</c:v>
                </c:pt>
                <c:pt idx="55">
                  <c:v>0.3808113503114916</c:v>
                </c:pt>
                <c:pt idx="56">
                  <c:v>0.37331269851901727</c:v>
                </c:pt>
                <c:pt idx="57">
                  <c:v>0.375064099768121</c:v>
                </c:pt>
                <c:pt idx="58">
                  <c:v>0.37132089145714903</c:v>
                </c:pt>
                <c:pt idx="59">
                  <c:v>0.38551943897934798</c:v>
                </c:pt>
                <c:pt idx="60">
                  <c:v>0.37082026547055574</c:v>
                </c:pt>
                <c:pt idx="61">
                  <c:v>0.38685195962588687</c:v>
                </c:pt>
                <c:pt idx="62">
                  <c:v>0.39016537957161596</c:v>
                </c:pt>
                <c:pt idx="63">
                  <c:v>0.37205106500255919</c:v>
                </c:pt>
                <c:pt idx="64">
                  <c:v>0.39263876184465857</c:v>
                </c:pt>
                <c:pt idx="65">
                  <c:v>0.38838652127699536</c:v>
                </c:pt>
                <c:pt idx="66">
                  <c:v>0.39570149120279757</c:v>
                </c:pt>
                <c:pt idx="67">
                  <c:v>0.39821963142219385</c:v>
                </c:pt>
                <c:pt idx="68">
                  <c:v>0.41709039567179301</c:v>
                </c:pt>
                <c:pt idx="69">
                  <c:v>0.41475934279860105</c:v>
                </c:pt>
                <c:pt idx="70">
                  <c:v>0.38874968168369284</c:v>
                </c:pt>
                <c:pt idx="71">
                  <c:v>0.40551719577117196</c:v>
                </c:pt>
                <c:pt idx="72">
                  <c:v>0.39418375347477957</c:v>
                </c:pt>
                <c:pt idx="73">
                  <c:v>0.40190249508888909</c:v>
                </c:pt>
                <c:pt idx="74">
                  <c:v>0.42393280122774241</c:v>
                </c:pt>
                <c:pt idx="75">
                  <c:v>0.3940966089720947</c:v>
                </c:pt>
                <c:pt idx="76">
                  <c:v>0.39660765513323187</c:v>
                </c:pt>
                <c:pt idx="77">
                  <c:v>0.39526870153735827</c:v>
                </c:pt>
                <c:pt idx="78">
                  <c:v>0.40762497841682943</c:v>
                </c:pt>
                <c:pt idx="79">
                  <c:v>0.38890774976080977</c:v>
                </c:pt>
                <c:pt idx="80">
                  <c:v>0.37480619843673424</c:v>
                </c:pt>
                <c:pt idx="81">
                  <c:v>0.38892964279145675</c:v>
                </c:pt>
                <c:pt idx="82">
                  <c:v>0.40444936452855895</c:v>
                </c:pt>
                <c:pt idx="83">
                  <c:v>0.39331030891587926</c:v>
                </c:pt>
                <c:pt idx="84">
                  <c:v>0.38725517692703226</c:v>
                </c:pt>
                <c:pt idx="85">
                  <c:v>0.38164083613007027</c:v>
                </c:pt>
                <c:pt idx="86">
                  <c:v>0.39184886945392489</c:v>
                </c:pt>
                <c:pt idx="87">
                  <c:v>0.41570287182925464</c:v>
                </c:pt>
                <c:pt idx="88">
                  <c:v>0.37132060235208481</c:v>
                </c:pt>
                <c:pt idx="89">
                  <c:v>0.40110045021115703</c:v>
                </c:pt>
                <c:pt idx="90">
                  <c:v>0.37989220501948373</c:v>
                </c:pt>
                <c:pt idx="91">
                  <c:v>0.41533105522226871</c:v>
                </c:pt>
                <c:pt idx="92">
                  <c:v>0.37466919577092045</c:v>
                </c:pt>
                <c:pt idx="93">
                  <c:v>0.37016775296506044</c:v>
                </c:pt>
                <c:pt idx="94">
                  <c:v>0.33411457629474617</c:v>
                </c:pt>
                <c:pt idx="95">
                  <c:v>0.36608604491754371</c:v>
                </c:pt>
                <c:pt idx="96">
                  <c:v>0.35665026383932941</c:v>
                </c:pt>
                <c:pt idx="97">
                  <c:v>0.36379949062282929</c:v>
                </c:pt>
                <c:pt idx="98">
                  <c:v>0.37360934658595518</c:v>
                </c:pt>
                <c:pt idx="99">
                  <c:v>0.36162806340949349</c:v>
                </c:pt>
                <c:pt idx="100">
                  <c:v>0.35484834649486224</c:v>
                </c:pt>
                <c:pt idx="101">
                  <c:v>0.36530186296992967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0.34022744357013296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0.36767778438639037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0.35775808831655109</c:v>
                </c:pt>
                <c:pt idx="166">
                  <c:v>0.32990800884398153</c:v>
                </c:pt>
                <c:pt idx="167">
                  <c:v>0.33493604490659795</c:v>
                </c:pt>
                <c:pt idx="168">
                  <c:v>0.37842253079858118</c:v>
                </c:pt>
                <c:pt idx="169">
                  <c:v>0.34311171435451732</c:v>
                </c:pt>
                <c:pt idx="170">
                  <c:v>0.37107034348890205</c:v>
                </c:pt>
                <c:pt idx="171">
                  <c:v>0.35597846367077135</c:v>
                </c:pt>
                <c:pt idx="172">
                  <c:v>0.36722902703951926</c:v>
                </c:pt>
                <c:pt idx="173">
                  <c:v>0.37378951969306978</c:v>
                </c:pt>
                <c:pt idx="174">
                  <c:v>0.37394917844860526</c:v>
                </c:pt>
                <c:pt idx="175">
                  <c:v>0.34460238528761017</c:v>
                </c:pt>
                <c:pt idx="176">
                  <c:v>0.35420050454435503</c:v>
                </c:pt>
                <c:pt idx="177">
                  <c:v>0.38840202082827158</c:v>
                </c:pt>
                <c:pt idx="178">
                  <c:v>0.40666959951570392</c:v>
                </c:pt>
                <c:pt idx="179">
                  <c:v>0.37640320214783735</c:v>
                </c:pt>
                <c:pt idx="180">
                  <c:v>0.3783854842454622</c:v>
                </c:pt>
                <c:pt idx="181">
                  <c:v>0.36658387959230759</c:v>
                </c:pt>
                <c:pt idx="182">
                  <c:v>0.37168645805502537</c:v>
                </c:pt>
                <c:pt idx="183">
                  <c:v>0.36374924953507787</c:v>
                </c:pt>
                <c:pt idx="184">
                  <c:v>0.376849575241825</c:v>
                </c:pt>
                <c:pt idx="185">
                  <c:v>0.39626424989595432</c:v>
                </c:pt>
                <c:pt idx="186">
                  <c:v>0.39744200961445686</c:v>
                </c:pt>
                <c:pt idx="187">
                  <c:v>0.36003289660903121</c:v>
                </c:pt>
                <c:pt idx="188">
                  <c:v>0.40004872939502734</c:v>
                </c:pt>
                <c:pt idx="189">
                  <c:v>0.37720417343842733</c:v>
                </c:pt>
                <c:pt idx="190">
                  <c:v>0.3836171497256109</c:v>
                </c:pt>
                <c:pt idx="191">
                  <c:v>0.38771103678929775</c:v>
                </c:pt>
                <c:pt idx="192">
                  <c:v>0.39705886380129529</c:v>
                </c:pt>
                <c:pt idx="193">
                  <c:v>0.38514529986969098</c:v>
                </c:pt>
                <c:pt idx="194">
                  <c:v>0.38927427628573641</c:v>
                </c:pt>
                <c:pt idx="195">
                  <c:v>0.3583231494087516</c:v>
                </c:pt>
                <c:pt idx="196">
                  <c:v>0.38622203261065469</c:v>
                </c:pt>
                <c:pt idx="197">
                  <c:v>0.39311548411629071</c:v>
                </c:pt>
                <c:pt idx="198">
                  <c:v>0.39332396807336262</c:v>
                </c:pt>
                <c:pt idx="199">
                  <c:v>0.37157447912417124</c:v>
                </c:pt>
                <c:pt idx="200">
                  <c:v>0.39300477013252211</c:v>
                </c:pt>
                <c:pt idx="201">
                  <c:v>0.39294524699557654</c:v>
                </c:pt>
                <c:pt idx="202">
                  <c:v>0.40170600263058859</c:v>
                </c:pt>
                <c:pt idx="203">
                  <c:v>0.39484202350513359</c:v>
                </c:pt>
                <c:pt idx="204">
                  <c:v>0.38929409721208136</c:v>
                </c:pt>
                <c:pt idx="205">
                  <c:v>0.3952199867552364</c:v>
                </c:pt>
                <c:pt idx="206">
                  <c:v>0.41197398962778409</c:v>
                </c:pt>
                <c:pt idx="207">
                  <c:v>0.40286582902821189</c:v>
                </c:pt>
                <c:pt idx="208">
                  <c:v>0.39508088606121733</c:v>
                </c:pt>
                <c:pt idx="209">
                  <c:v>0.42459943449575871</c:v>
                </c:pt>
                <c:pt idx="210">
                  <c:v>0.40277472247409846</c:v>
                </c:pt>
                <c:pt idx="211">
                  <c:v>0.39890047871669404</c:v>
                </c:pt>
                <c:pt idx="212">
                  <c:v>0.37868295057345547</c:v>
                </c:pt>
                <c:pt idx="213">
                  <c:v>0.3895315412955111</c:v>
                </c:pt>
                <c:pt idx="214">
                  <c:v>0.40219365457744483</c:v>
                </c:pt>
                <c:pt idx="215">
                  <c:v>0.40189635864682943</c:v>
                </c:pt>
                <c:pt idx="216">
                  <c:v>0.39569050888162766</c:v>
                </c:pt>
                <c:pt idx="217">
                  <c:v>0.40177599435248662</c:v>
                </c:pt>
                <c:pt idx="218">
                  <c:v>0.39679760227393041</c:v>
                </c:pt>
                <c:pt idx="219">
                  <c:v>0.39268447860454836</c:v>
                </c:pt>
                <c:pt idx="220">
                  <c:v>0.38529724846853436</c:v>
                </c:pt>
                <c:pt idx="221">
                  <c:v>0.39817250388823089</c:v>
                </c:pt>
                <c:pt idx="222">
                  <c:v>0.38463319496881576</c:v>
                </c:pt>
                <c:pt idx="223">
                  <c:v>0.38619937747819938</c:v>
                </c:pt>
                <c:pt idx="224">
                  <c:v>0.38308236618593861</c:v>
                </c:pt>
                <c:pt idx="225">
                  <c:v>0.37409087960834853</c:v>
                </c:pt>
                <c:pt idx="226">
                  <c:v>0.382379322326174</c:v>
                </c:pt>
                <c:pt idx="227">
                  <c:v>0.37787909878318987</c:v>
                </c:pt>
                <c:pt idx="228">
                  <c:v>0.38437561740057813</c:v>
                </c:pt>
                <c:pt idx="229">
                  <c:v>0.37249722089280879</c:v>
                </c:pt>
                <c:pt idx="230">
                  <c:v>0.37852979117683327</c:v>
                </c:pt>
                <c:pt idx="231">
                  <c:v>0.37389375785576706</c:v>
                </c:pt>
                <c:pt idx="232">
                  <c:v>0.37613680412678535</c:v>
                </c:pt>
                <c:pt idx="233">
                  <c:v>0.37823892530136838</c:v>
                </c:pt>
                <c:pt idx="234">
                  <c:v>0.38084288908978442</c:v>
                </c:pt>
                <c:pt idx="235">
                  <c:v>0.38549039838577576</c:v>
                </c:pt>
                <c:pt idx="236">
                  <c:v>0.37778286049512261</c:v>
                </c:pt>
                <c:pt idx="237">
                  <c:v>0.37360669109038375</c:v>
                </c:pt>
                <c:pt idx="238">
                  <c:v>0.36861061932297706</c:v>
                </c:pt>
                <c:pt idx="239">
                  <c:v>0.36641922364265656</c:v>
                </c:pt>
                <c:pt idx="240">
                  <c:v>0.36826292362615826</c:v>
                </c:pt>
                <c:pt idx="241">
                  <c:v>0.36615566207648187</c:v>
                </c:pt>
                <c:pt idx="242">
                  <c:v>0.36900350110259128</c:v>
                </c:pt>
                <c:pt idx="243">
                  <c:v>0.35872765111376376</c:v>
                </c:pt>
                <c:pt idx="244">
                  <c:v>0.3631062231727934</c:v>
                </c:pt>
                <c:pt idx="245">
                  <c:v>0.36257905075123392</c:v>
                </c:pt>
                <c:pt idx="246">
                  <c:v>0.36325666844119658</c:v>
                </c:pt>
                <c:pt idx="247">
                  <c:v>0.3685414406145483</c:v>
                </c:pt>
                <c:pt idx="248">
                  <c:v>0.36261971606694915</c:v>
                </c:pt>
                <c:pt idx="249">
                  <c:v>0.3622283544979622</c:v>
                </c:pt>
                <c:pt idx="250">
                  <c:v>0.36356873257066358</c:v>
                </c:pt>
                <c:pt idx="251">
                  <c:v>0.35698569315471718</c:v>
                </c:pt>
                <c:pt idx="252">
                  <c:v>0.36677428101750637</c:v>
                </c:pt>
                <c:pt idx="253">
                  <c:v>0.35532962391120693</c:v>
                </c:pt>
                <c:pt idx="254">
                  <c:v>0.35399866731040092</c:v>
                </c:pt>
                <c:pt idx="255">
                  <c:v>0.34888708161401499</c:v>
                </c:pt>
                <c:pt idx="256">
                  <c:v>0.35484134158798747</c:v>
                </c:pt>
                <c:pt idx="257">
                  <c:v>0.34927820205620935</c:v>
                </c:pt>
                <c:pt idx="258">
                  <c:v>0.34446871809509172</c:v>
                </c:pt>
                <c:pt idx="259">
                  <c:v>0.35088563049853366</c:v>
                </c:pt>
                <c:pt idx="260">
                  <c:v>0.33505978286879196</c:v>
                </c:pt>
                <c:pt idx="261">
                  <c:v>0.33793373882548078</c:v>
                </c:pt>
                <c:pt idx="262">
                  <c:v>0.33048383573387141</c:v>
                </c:pt>
                <c:pt idx="263">
                  <c:v>0.33283232591108824</c:v>
                </c:pt>
                <c:pt idx="264">
                  <c:v>0.32713825862781126</c:v>
                </c:pt>
                <c:pt idx="265">
                  <c:v>0.33400796717158354</c:v>
                </c:pt>
                <c:pt idx="266">
                  <c:v>0.33630190556195749</c:v>
                </c:pt>
                <c:pt idx="267">
                  <c:v>0.33619960560516532</c:v>
                </c:pt>
                <c:pt idx="268">
                  <c:v>0.33738520545139422</c:v>
                </c:pt>
                <c:pt idx="269">
                  <c:v>0.32804468323386399</c:v>
                </c:pt>
                <c:pt idx="270">
                  <c:v>0.33840934685666263</c:v>
                </c:pt>
                <c:pt idx="271">
                  <c:v>0.32490604714724974</c:v>
                </c:pt>
                <c:pt idx="272">
                  <c:v>0.32443327449594284</c:v>
                </c:pt>
                <c:pt idx="273">
                  <c:v>0.33382857101220126</c:v>
                </c:pt>
                <c:pt idx="274">
                  <c:v>0.33018093099418627</c:v>
                </c:pt>
                <c:pt idx="275">
                  <c:v>0.31257164306137997</c:v>
                </c:pt>
                <c:pt idx="276">
                  <c:v>0.29146467326440229</c:v>
                </c:pt>
                <c:pt idx="277">
                  <c:v>0.3020106061562971</c:v>
                </c:pt>
                <c:pt idx="278">
                  <c:v>0.31013624914128685</c:v>
                </c:pt>
                <c:pt idx="279">
                  <c:v>0.28903451618792225</c:v>
                </c:pt>
                <c:pt idx="280">
                  <c:v>0.26028298738923872</c:v>
                </c:pt>
                <c:pt idx="281">
                  <c:v>0.28183410046897578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0.7</c:v>
                </c:pt>
                <c:pt idx="27">
                  <c:v>2.5</c:v>
                </c:pt>
                <c:pt idx="28">
                  <c:v>2.5</c:v>
                </c:pt>
                <c:pt idx="29">
                  <c:v>2.9</c:v>
                </c:pt>
                <c:pt idx="30">
                  <c:v>2.7</c:v>
                </c:pt>
                <c:pt idx="31">
                  <c:v>3.1</c:v>
                </c:pt>
                <c:pt idx="32">
                  <c:v>4</c:v>
                </c:pt>
                <c:pt idx="33">
                  <c:v>4</c:v>
                </c:pt>
                <c:pt idx="34">
                  <c:v>5.0999999999999996</c:v>
                </c:pt>
                <c:pt idx="35">
                  <c:v>5.3</c:v>
                </c:pt>
                <c:pt idx="36">
                  <c:v>7.1</c:v>
                </c:pt>
                <c:pt idx="37">
                  <c:v>7.3</c:v>
                </c:pt>
                <c:pt idx="38">
                  <c:v>8.9</c:v>
                </c:pt>
                <c:pt idx="39">
                  <c:v>9.1</c:v>
                </c:pt>
                <c:pt idx="40">
                  <c:v>10.9</c:v>
                </c:pt>
                <c:pt idx="41">
                  <c:v>11.1</c:v>
                </c:pt>
                <c:pt idx="42">
                  <c:v>12.4</c:v>
                </c:pt>
                <c:pt idx="43">
                  <c:v>12.7</c:v>
                </c:pt>
                <c:pt idx="44">
                  <c:v>14.6</c:v>
                </c:pt>
                <c:pt idx="45">
                  <c:v>14.9</c:v>
                </c:pt>
                <c:pt idx="46">
                  <c:v>16</c:v>
                </c:pt>
                <c:pt idx="47">
                  <c:v>17.3</c:v>
                </c:pt>
                <c:pt idx="48">
                  <c:v>18.399999999999999</c:v>
                </c:pt>
                <c:pt idx="49">
                  <c:v>19.100000000000001</c:v>
                </c:pt>
                <c:pt idx="50">
                  <c:v>20.8</c:v>
                </c:pt>
                <c:pt idx="51">
                  <c:v>21.1</c:v>
                </c:pt>
                <c:pt idx="52">
                  <c:v>22.8</c:v>
                </c:pt>
                <c:pt idx="53">
                  <c:v>23.3</c:v>
                </c:pt>
                <c:pt idx="54">
                  <c:v>24.6</c:v>
                </c:pt>
                <c:pt idx="55">
                  <c:v>26</c:v>
                </c:pt>
                <c:pt idx="56">
                  <c:v>26.4</c:v>
                </c:pt>
                <c:pt idx="57">
                  <c:v>27.7</c:v>
                </c:pt>
                <c:pt idx="58">
                  <c:v>28.8</c:v>
                </c:pt>
                <c:pt idx="59">
                  <c:v>30.1</c:v>
                </c:pt>
                <c:pt idx="60">
                  <c:v>30.6</c:v>
                </c:pt>
                <c:pt idx="61">
                  <c:v>32.1</c:v>
                </c:pt>
                <c:pt idx="62">
                  <c:v>33</c:v>
                </c:pt>
                <c:pt idx="63">
                  <c:v>33.9</c:v>
                </c:pt>
                <c:pt idx="64">
                  <c:v>35.200000000000003</c:v>
                </c:pt>
                <c:pt idx="65">
                  <c:v>36.200000000000003</c:v>
                </c:pt>
                <c:pt idx="66">
                  <c:v>36.6</c:v>
                </c:pt>
                <c:pt idx="67">
                  <c:v>38.4</c:v>
                </c:pt>
                <c:pt idx="68">
                  <c:v>38.799999999999997</c:v>
                </c:pt>
                <c:pt idx="69">
                  <c:v>40.200000000000003</c:v>
                </c:pt>
                <c:pt idx="70">
                  <c:v>41.2</c:v>
                </c:pt>
                <c:pt idx="71">
                  <c:v>42.4</c:v>
                </c:pt>
                <c:pt idx="72">
                  <c:v>43</c:v>
                </c:pt>
                <c:pt idx="73">
                  <c:v>44.6</c:v>
                </c:pt>
                <c:pt idx="74">
                  <c:v>45.5</c:v>
                </c:pt>
                <c:pt idx="75">
                  <c:v>46.1</c:v>
                </c:pt>
                <c:pt idx="76">
                  <c:v>48.1</c:v>
                </c:pt>
                <c:pt idx="77">
                  <c:v>47.9</c:v>
                </c:pt>
                <c:pt idx="78">
                  <c:v>50.1</c:v>
                </c:pt>
                <c:pt idx="79">
                  <c:v>50.1</c:v>
                </c:pt>
                <c:pt idx="80">
                  <c:v>52.1</c:v>
                </c:pt>
                <c:pt idx="81">
                  <c:v>52.3</c:v>
                </c:pt>
                <c:pt idx="82">
                  <c:v>53.5</c:v>
                </c:pt>
                <c:pt idx="83">
                  <c:v>54.6</c:v>
                </c:pt>
                <c:pt idx="84">
                  <c:v>55.9</c:v>
                </c:pt>
                <c:pt idx="85">
                  <c:v>56.8</c:v>
                </c:pt>
                <c:pt idx="86">
                  <c:v>57.6</c:v>
                </c:pt>
                <c:pt idx="87">
                  <c:v>59.2</c:v>
                </c:pt>
                <c:pt idx="88">
                  <c:v>60.1</c:v>
                </c:pt>
                <c:pt idx="89">
                  <c:v>61</c:v>
                </c:pt>
                <c:pt idx="90">
                  <c:v>62.3</c:v>
                </c:pt>
                <c:pt idx="91">
                  <c:v>63.2</c:v>
                </c:pt>
                <c:pt idx="92">
                  <c:v>63.9</c:v>
                </c:pt>
                <c:pt idx="93">
                  <c:v>65.400000000000006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68.5</c:v>
                </c:pt>
                <c:pt idx="97">
                  <c:v>69.2</c:v>
                </c:pt>
                <c:pt idx="98">
                  <c:v>71</c:v>
                </c:pt>
                <c:pt idx="99">
                  <c:v>71.599999999999994</c:v>
                </c:pt>
                <c:pt idx="100">
                  <c:v>73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76.099999999999994</c:v>
                </c:pt>
                <c:pt idx="104">
                  <c:v>76.5</c:v>
                </c:pt>
                <c:pt idx="105">
                  <c:v>78.900000000000006</c:v>
                </c:pt>
                <c:pt idx="106">
                  <c:v>79</c:v>
                </c:pt>
                <c:pt idx="107">
                  <c:v>80.3</c:v>
                </c:pt>
                <c:pt idx="108">
                  <c:v>81.599999999999994</c:v>
                </c:pt>
                <c:pt idx="109">
                  <c:v>82.7</c:v>
                </c:pt>
                <c:pt idx="110">
                  <c:v>83</c:v>
                </c:pt>
                <c:pt idx="111">
                  <c:v>85.1</c:v>
                </c:pt>
                <c:pt idx="112">
                  <c:v>85.6</c:v>
                </c:pt>
                <c:pt idx="113">
                  <c:v>86.9</c:v>
                </c:pt>
                <c:pt idx="114">
                  <c:v>88</c:v>
                </c:pt>
                <c:pt idx="115">
                  <c:v>88.9</c:v>
                </c:pt>
                <c:pt idx="116">
                  <c:v>90.3</c:v>
                </c:pt>
                <c:pt idx="117">
                  <c:v>91.1</c:v>
                </c:pt>
                <c:pt idx="118">
                  <c:v>92.2</c:v>
                </c:pt>
                <c:pt idx="119">
                  <c:v>93.1</c:v>
                </c:pt>
                <c:pt idx="120">
                  <c:v>94.3</c:v>
                </c:pt>
                <c:pt idx="121">
                  <c:v>94.9</c:v>
                </c:pt>
                <c:pt idx="122">
                  <c:v>96.3</c:v>
                </c:pt>
                <c:pt idx="123">
                  <c:v>97.3</c:v>
                </c:pt>
                <c:pt idx="124">
                  <c:v>98.7</c:v>
                </c:pt>
                <c:pt idx="125">
                  <c:v>99.1</c:v>
                </c:pt>
                <c:pt idx="126">
                  <c:v>100.7</c:v>
                </c:pt>
                <c:pt idx="127">
                  <c:v>101.4</c:v>
                </c:pt>
                <c:pt idx="128">
                  <c:v>102.2</c:v>
                </c:pt>
                <c:pt idx="129">
                  <c:v>100.9</c:v>
                </c:pt>
                <c:pt idx="130">
                  <c:v>100.9</c:v>
                </c:pt>
                <c:pt idx="131">
                  <c:v>99.6</c:v>
                </c:pt>
                <c:pt idx="132">
                  <c:v>99.1</c:v>
                </c:pt>
                <c:pt idx="133">
                  <c:v>98.7</c:v>
                </c:pt>
                <c:pt idx="134">
                  <c:v>97.3</c:v>
                </c:pt>
                <c:pt idx="135">
                  <c:v>97.3</c:v>
                </c:pt>
                <c:pt idx="136">
                  <c:v>96.2</c:v>
                </c:pt>
                <c:pt idx="137">
                  <c:v>95.8</c:v>
                </c:pt>
                <c:pt idx="138">
                  <c:v>94.9</c:v>
                </c:pt>
                <c:pt idx="139">
                  <c:v>94.5</c:v>
                </c:pt>
                <c:pt idx="140">
                  <c:v>93.2</c:v>
                </c:pt>
                <c:pt idx="141">
                  <c:v>92.7</c:v>
                </c:pt>
                <c:pt idx="142">
                  <c:v>92.2</c:v>
                </c:pt>
                <c:pt idx="143">
                  <c:v>91.1</c:v>
                </c:pt>
                <c:pt idx="144">
                  <c:v>90.9</c:v>
                </c:pt>
                <c:pt idx="145">
                  <c:v>90</c:v>
                </c:pt>
                <c:pt idx="146">
                  <c:v>89.1</c:v>
                </c:pt>
                <c:pt idx="147">
                  <c:v>88.9</c:v>
                </c:pt>
                <c:pt idx="148">
                  <c:v>87.6</c:v>
                </c:pt>
                <c:pt idx="149">
                  <c:v>87.1</c:v>
                </c:pt>
                <c:pt idx="150">
                  <c:v>86.1</c:v>
                </c:pt>
                <c:pt idx="151">
                  <c:v>85.8</c:v>
                </c:pt>
                <c:pt idx="152">
                  <c:v>84.7</c:v>
                </c:pt>
                <c:pt idx="153">
                  <c:v>83.8</c:v>
                </c:pt>
                <c:pt idx="154">
                  <c:v>82.3</c:v>
                </c:pt>
                <c:pt idx="155">
                  <c:v>81.599999999999994</c:v>
                </c:pt>
                <c:pt idx="156">
                  <c:v>81.400000000000006</c:v>
                </c:pt>
                <c:pt idx="157">
                  <c:v>79.2</c:v>
                </c:pt>
                <c:pt idx="158">
                  <c:v>80.099999999999994</c:v>
                </c:pt>
                <c:pt idx="159">
                  <c:v>78.900000000000006</c:v>
                </c:pt>
                <c:pt idx="160">
                  <c:v>78.099999999999994</c:v>
                </c:pt>
                <c:pt idx="161">
                  <c:v>77.599999999999994</c:v>
                </c:pt>
                <c:pt idx="162">
                  <c:v>77.400000000000006</c:v>
                </c:pt>
                <c:pt idx="163">
                  <c:v>76.3</c:v>
                </c:pt>
                <c:pt idx="164">
                  <c:v>75.900000000000006</c:v>
                </c:pt>
                <c:pt idx="165">
                  <c:v>75</c:v>
                </c:pt>
                <c:pt idx="166">
                  <c:v>75.2</c:v>
                </c:pt>
                <c:pt idx="167">
                  <c:v>73.8</c:v>
                </c:pt>
                <c:pt idx="168">
                  <c:v>74.099999999999994</c:v>
                </c:pt>
                <c:pt idx="169">
                  <c:v>73.900000000000006</c:v>
                </c:pt>
                <c:pt idx="170">
                  <c:v>72.3</c:v>
                </c:pt>
                <c:pt idx="171">
                  <c:v>72.8</c:v>
                </c:pt>
                <c:pt idx="172">
                  <c:v>71.8</c:v>
                </c:pt>
                <c:pt idx="173">
                  <c:v>70.5</c:v>
                </c:pt>
                <c:pt idx="174">
                  <c:v>70.7</c:v>
                </c:pt>
                <c:pt idx="175">
                  <c:v>69.8</c:v>
                </c:pt>
                <c:pt idx="176">
                  <c:v>68.8</c:v>
                </c:pt>
                <c:pt idx="177">
                  <c:v>68.3</c:v>
                </c:pt>
                <c:pt idx="178">
                  <c:v>67.599999999999994</c:v>
                </c:pt>
                <c:pt idx="179">
                  <c:v>66.8</c:v>
                </c:pt>
                <c:pt idx="180">
                  <c:v>66.7</c:v>
                </c:pt>
                <c:pt idx="181">
                  <c:v>65.400000000000006</c:v>
                </c:pt>
                <c:pt idx="182">
                  <c:v>65</c:v>
                </c:pt>
                <c:pt idx="183">
                  <c:v>64.099999999999994</c:v>
                </c:pt>
                <c:pt idx="184">
                  <c:v>63.9</c:v>
                </c:pt>
                <c:pt idx="185">
                  <c:v>62.5</c:v>
                </c:pt>
                <c:pt idx="186">
                  <c:v>62.1</c:v>
                </c:pt>
                <c:pt idx="187">
                  <c:v>61.7</c:v>
                </c:pt>
                <c:pt idx="188">
                  <c:v>60.5</c:v>
                </c:pt>
                <c:pt idx="189">
                  <c:v>60.3</c:v>
                </c:pt>
                <c:pt idx="190">
                  <c:v>59.2</c:v>
                </c:pt>
                <c:pt idx="191">
                  <c:v>58.6</c:v>
                </c:pt>
                <c:pt idx="192">
                  <c:v>58.1</c:v>
                </c:pt>
                <c:pt idx="193">
                  <c:v>56.8</c:v>
                </c:pt>
                <c:pt idx="194">
                  <c:v>57</c:v>
                </c:pt>
                <c:pt idx="195">
                  <c:v>55.5</c:v>
                </c:pt>
                <c:pt idx="196">
                  <c:v>55.2</c:v>
                </c:pt>
                <c:pt idx="197">
                  <c:v>54.6</c:v>
                </c:pt>
                <c:pt idx="198">
                  <c:v>53.5</c:v>
                </c:pt>
                <c:pt idx="199">
                  <c:v>53.4</c:v>
                </c:pt>
                <c:pt idx="200">
                  <c:v>52.3</c:v>
                </c:pt>
                <c:pt idx="201">
                  <c:v>52.1</c:v>
                </c:pt>
                <c:pt idx="202">
                  <c:v>51</c:v>
                </c:pt>
                <c:pt idx="203">
                  <c:v>50.3</c:v>
                </c:pt>
                <c:pt idx="204">
                  <c:v>50.1</c:v>
                </c:pt>
                <c:pt idx="205">
                  <c:v>48.8</c:v>
                </c:pt>
                <c:pt idx="206">
                  <c:v>48.6</c:v>
                </c:pt>
                <c:pt idx="207">
                  <c:v>47.5</c:v>
                </c:pt>
                <c:pt idx="208">
                  <c:v>47.2</c:v>
                </c:pt>
                <c:pt idx="209">
                  <c:v>46.3</c:v>
                </c:pt>
                <c:pt idx="210">
                  <c:v>45.3</c:v>
                </c:pt>
                <c:pt idx="211">
                  <c:v>45.3</c:v>
                </c:pt>
                <c:pt idx="212">
                  <c:v>43.9</c:v>
                </c:pt>
                <c:pt idx="213">
                  <c:v>43.7</c:v>
                </c:pt>
                <c:pt idx="214">
                  <c:v>42.6</c:v>
                </c:pt>
                <c:pt idx="215">
                  <c:v>42.8</c:v>
                </c:pt>
                <c:pt idx="216">
                  <c:v>41.5</c:v>
                </c:pt>
                <c:pt idx="217">
                  <c:v>40.4</c:v>
                </c:pt>
                <c:pt idx="218">
                  <c:v>40.6</c:v>
                </c:pt>
                <c:pt idx="219">
                  <c:v>38.799999999999997</c:v>
                </c:pt>
                <c:pt idx="220">
                  <c:v>39.200000000000003</c:v>
                </c:pt>
                <c:pt idx="221">
                  <c:v>38.1</c:v>
                </c:pt>
                <c:pt idx="222">
                  <c:v>37.299999999999997</c:v>
                </c:pt>
                <c:pt idx="223">
                  <c:v>37</c:v>
                </c:pt>
                <c:pt idx="224">
                  <c:v>35.9</c:v>
                </c:pt>
                <c:pt idx="225">
                  <c:v>35.700000000000003</c:v>
                </c:pt>
                <c:pt idx="226">
                  <c:v>34.799999999999997</c:v>
                </c:pt>
                <c:pt idx="227">
                  <c:v>34.200000000000003</c:v>
                </c:pt>
                <c:pt idx="228">
                  <c:v>33.700000000000003</c:v>
                </c:pt>
                <c:pt idx="229">
                  <c:v>33</c:v>
                </c:pt>
                <c:pt idx="230">
                  <c:v>32.1</c:v>
                </c:pt>
                <c:pt idx="231">
                  <c:v>31.5</c:v>
                </c:pt>
                <c:pt idx="232">
                  <c:v>30.6</c:v>
                </c:pt>
                <c:pt idx="233">
                  <c:v>30.1</c:v>
                </c:pt>
                <c:pt idx="234">
                  <c:v>30.1</c:v>
                </c:pt>
                <c:pt idx="235">
                  <c:v>28</c:v>
                </c:pt>
                <c:pt idx="236">
                  <c:v>28.8</c:v>
                </c:pt>
                <c:pt idx="237">
                  <c:v>27</c:v>
                </c:pt>
                <c:pt idx="238">
                  <c:v>26.8</c:v>
                </c:pt>
                <c:pt idx="239">
                  <c:v>25.7</c:v>
                </c:pt>
                <c:pt idx="240">
                  <c:v>25.7</c:v>
                </c:pt>
                <c:pt idx="241">
                  <c:v>24.6</c:v>
                </c:pt>
                <c:pt idx="242">
                  <c:v>24.2</c:v>
                </c:pt>
                <c:pt idx="243">
                  <c:v>23.1</c:v>
                </c:pt>
                <c:pt idx="244">
                  <c:v>22.9</c:v>
                </c:pt>
                <c:pt idx="245">
                  <c:v>21.7</c:v>
                </c:pt>
                <c:pt idx="246">
                  <c:v>21.7</c:v>
                </c:pt>
                <c:pt idx="247">
                  <c:v>20.6</c:v>
                </c:pt>
                <c:pt idx="248">
                  <c:v>19.899999999999999</c:v>
                </c:pt>
                <c:pt idx="249">
                  <c:v>19.5</c:v>
                </c:pt>
                <c:pt idx="250">
                  <c:v>18</c:v>
                </c:pt>
                <c:pt idx="251">
                  <c:v>18.2</c:v>
                </c:pt>
                <c:pt idx="252">
                  <c:v>16.8</c:v>
                </c:pt>
                <c:pt idx="253">
                  <c:v>16.600000000000001</c:v>
                </c:pt>
                <c:pt idx="254">
                  <c:v>15.3</c:v>
                </c:pt>
                <c:pt idx="255">
                  <c:v>15.3</c:v>
                </c:pt>
                <c:pt idx="256">
                  <c:v>12.9</c:v>
                </c:pt>
                <c:pt idx="257">
                  <c:v>12.9</c:v>
                </c:pt>
                <c:pt idx="258">
                  <c:v>11.8</c:v>
                </c:pt>
                <c:pt idx="259">
                  <c:v>11.1</c:v>
                </c:pt>
                <c:pt idx="260">
                  <c:v>10.9</c:v>
                </c:pt>
                <c:pt idx="261">
                  <c:v>9.8000000000000007</c:v>
                </c:pt>
                <c:pt idx="262">
                  <c:v>9.3000000000000007</c:v>
                </c:pt>
                <c:pt idx="263">
                  <c:v>8.6999999999999993</c:v>
                </c:pt>
                <c:pt idx="264">
                  <c:v>8.1999999999999993</c:v>
                </c:pt>
                <c:pt idx="265">
                  <c:v>6.7</c:v>
                </c:pt>
                <c:pt idx="266">
                  <c:v>6.9</c:v>
                </c:pt>
                <c:pt idx="267">
                  <c:v>5.5</c:v>
                </c:pt>
                <c:pt idx="268">
                  <c:v>4.9000000000000004</c:v>
                </c:pt>
                <c:pt idx="269">
                  <c:v>4.7</c:v>
                </c:pt>
                <c:pt idx="270">
                  <c:v>3.6</c:v>
                </c:pt>
                <c:pt idx="271">
                  <c:v>3.3</c:v>
                </c:pt>
                <c:pt idx="272">
                  <c:v>2.2000000000000002</c:v>
                </c:pt>
                <c:pt idx="273">
                  <c:v>1.6</c:v>
                </c:pt>
                <c:pt idx="274">
                  <c:v>1.3</c:v>
                </c:pt>
                <c:pt idx="275">
                  <c:v>0.2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-1</c:v>
                </c:pt>
                <c:pt idx="296">
                  <c:v>-1</c:v>
                </c:pt>
                <c:pt idx="297">
                  <c:v>-1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47-3643-B227-EE1B0166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750080"/>
        <c:axId val="1"/>
      </c:scatterChart>
      <c:valAx>
        <c:axId val="40875008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7500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489</c:v>
                </c:pt>
                <c:pt idx="27">
                  <c:v>454</c:v>
                </c:pt>
                <c:pt idx="28">
                  <c:v>457.1</c:v>
                </c:pt>
                <c:pt idx="29">
                  <c:v>464.7</c:v>
                </c:pt>
                <c:pt idx="30">
                  <c:v>473.2</c:v>
                </c:pt>
                <c:pt idx="31">
                  <c:v>460.3</c:v>
                </c:pt>
                <c:pt idx="32">
                  <c:v>444</c:v>
                </c:pt>
                <c:pt idx="33">
                  <c:v>461.8</c:v>
                </c:pt>
                <c:pt idx="34">
                  <c:v>477.5</c:v>
                </c:pt>
                <c:pt idx="35">
                  <c:v>447.6</c:v>
                </c:pt>
                <c:pt idx="36">
                  <c:v>494.4</c:v>
                </c:pt>
                <c:pt idx="37">
                  <c:v>499.9</c:v>
                </c:pt>
                <c:pt idx="38">
                  <c:v>452.4</c:v>
                </c:pt>
                <c:pt idx="39">
                  <c:v>473</c:v>
                </c:pt>
                <c:pt idx="40">
                  <c:v>471.8</c:v>
                </c:pt>
                <c:pt idx="41">
                  <c:v>449.4</c:v>
                </c:pt>
                <c:pt idx="42">
                  <c:v>488.5</c:v>
                </c:pt>
                <c:pt idx="43">
                  <c:v>485.5</c:v>
                </c:pt>
                <c:pt idx="44">
                  <c:v>479.4</c:v>
                </c:pt>
                <c:pt idx="45">
                  <c:v>485.3</c:v>
                </c:pt>
                <c:pt idx="46">
                  <c:v>469.9</c:v>
                </c:pt>
                <c:pt idx="47">
                  <c:v>472</c:v>
                </c:pt>
                <c:pt idx="48">
                  <c:v>506.5</c:v>
                </c:pt>
                <c:pt idx="49">
                  <c:v>501.6</c:v>
                </c:pt>
                <c:pt idx="50">
                  <c:v>534.1</c:v>
                </c:pt>
                <c:pt idx="51">
                  <c:v>522.29999999999995</c:v>
                </c:pt>
                <c:pt idx="52">
                  <c:v>526.29999999999995</c:v>
                </c:pt>
                <c:pt idx="53">
                  <c:v>542.6</c:v>
                </c:pt>
                <c:pt idx="54">
                  <c:v>567.70000000000005</c:v>
                </c:pt>
                <c:pt idx="55">
                  <c:v>563.70000000000005</c:v>
                </c:pt>
                <c:pt idx="56">
                  <c:v>575.79999999999995</c:v>
                </c:pt>
                <c:pt idx="57">
                  <c:v>568.4</c:v>
                </c:pt>
                <c:pt idx="58">
                  <c:v>582.4</c:v>
                </c:pt>
                <c:pt idx="59">
                  <c:v>572.9</c:v>
                </c:pt>
                <c:pt idx="60">
                  <c:v>602.4</c:v>
                </c:pt>
                <c:pt idx="61">
                  <c:v>590.70000000000005</c:v>
                </c:pt>
                <c:pt idx="62">
                  <c:v>622.4</c:v>
                </c:pt>
                <c:pt idx="63">
                  <c:v>652</c:v>
                </c:pt>
                <c:pt idx="64">
                  <c:v>669.7</c:v>
                </c:pt>
                <c:pt idx="65">
                  <c:v>662</c:v>
                </c:pt>
                <c:pt idx="66">
                  <c:v>685.1</c:v>
                </c:pt>
                <c:pt idx="67">
                  <c:v>660.7</c:v>
                </c:pt>
                <c:pt idx="68">
                  <c:v>666.1</c:v>
                </c:pt>
                <c:pt idx="69">
                  <c:v>643.70000000000005</c:v>
                </c:pt>
                <c:pt idx="70">
                  <c:v>629.79999999999995</c:v>
                </c:pt>
                <c:pt idx="71">
                  <c:v>659.7</c:v>
                </c:pt>
                <c:pt idx="72">
                  <c:v>660.2</c:v>
                </c:pt>
                <c:pt idx="73">
                  <c:v>651.9</c:v>
                </c:pt>
                <c:pt idx="74">
                  <c:v>631</c:v>
                </c:pt>
                <c:pt idx="75">
                  <c:v>680.3</c:v>
                </c:pt>
                <c:pt idx="76">
                  <c:v>629.20000000000005</c:v>
                </c:pt>
                <c:pt idx="77">
                  <c:v>648.4</c:v>
                </c:pt>
                <c:pt idx="78">
                  <c:v>623.70000000000005</c:v>
                </c:pt>
                <c:pt idx="79">
                  <c:v>685.2</c:v>
                </c:pt>
                <c:pt idx="80">
                  <c:v>636.70000000000005</c:v>
                </c:pt>
                <c:pt idx="81">
                  <c:v>656.7</c:v>
                </c:pt>
                <c:pt idx="82">
                  <c:v>614.5</c:v>
                </c:pt>
                <c:pt idx="83">
                  <c:v>702.7</c:v>
                </c:pt>
                <c:pt idx="84">
                  <c:v>667.5</c:v>
                </c:pt>
                <c:pt idx="85">
                  <c:v>694.6</c:v>
                </c:pt>
                <c:pt idx="86">
                  <c:v>654</c:v>
                </c:pt>
                <c:pt idx="87">
                  <c:v>605.70000000000005</c:v>
                </c:pt>
                <c:pt idx="88">
                  <c:v>626.4</c:v>
                </c:pt>
                <c:pt idx="89">
                  <c:v>725.3</c:v>
                </c:pt>
                <c:pt idx="90">
                  <c:v>625.9</c:v>
                </c:pt>
                <c:pt idx="91">
                  <c:v>630.1</c:v>
                </c:pt>
                <c:pt idx="92">
                  <c:v>578.29999999999995</c:v>
                </c:pt>
                <c:pt idx="93">
                  <c:v>616.20000000000005</c:v>
                </c:pt>
                <c:pt idx="94">
                  <c:v>639</c:v>
                </c:pt>
                <c:pt idx="95">
                  <c:v>576.79999999999995</c:v>
                </c:pt>
                <c:pt idx="96">
                  <c:v>740.3</c:v>
                </c:pt>
                <c:pt idx="97">
                  <c:v>645.20000000000005</c:v>
                </c:pt>
                <c:pt idx="98">
                  <c:v>590</c:v>
                </c:pt>
                <c:pt idx="99">
                  <c:v>594.6</c:v>
                </c:pt>
                <c:pt idx="100">
                  <c:v>655.4</c:v>
                </c:pt>
                <c:pt idx="101">
                  <c:v>446.3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732.1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622.79999999999995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570.5</c:v>
                </c:pt>
                <c:pt idx="166">
                  <c:v>697.2</c:v>
                </c:pt>
                <c:pt idx="167">
                  <c:v>668.3</c:v>
                </c:pt>
                <c:pt idx="168">
                  <c:v>560.9</c:v>
                </c:pt>
                <c:pt idx="169">
                  <c:v>722.9</c:v>
                </c:pt>
                <c:pt idx="170">
                  <c:v>616</c:v>
                </c:pt>
                <c:pt idx="171">
                  <c:v>618.5</c:v>
                </c:pt>
                <c:pt idx="172">
                  <c:v>721.7</c:v>
                </c:pt>
                <c:pt idx="173">
                  <c:v>643.79999999999995</c:v>
                </c:pt>
                <c:pt idx="174">
                  <c:v>635</c:v>
                </c:pt>
                <c:pt idx="175">
                  <c:v>630.6</c:v>
                </c:pt>
                <c:pt idx="176">
                  <c:v>575.79999999999995</c:v>
                </c:pt>
                <c:pt idx="177">
                  <c:v>659.9</c:v>
                </c:pt>
                <c:pt idx="178">
                  <c:v>644</c:v>
                </c:pt>
                <c:pt idx="179">
                  <c:v>684.4</c:v>
                </c:pt>
                <c:pt idx="180">
                  <c:v>621.9</c:v>
                </c:pt>
                <c:pt idx="181">
                  <c:v>605.6</c:v>
                </c:pt>
                <c:pt idx="182">
                  <c:v>661</c:v>
                </c:pt>
                <c:pt idx="183">
                  <c:v>646.20000000000005</c:v>
                </c:pt>
                <c:pt idx="184">
                  <c:v>645.6</c:v>
                </c:pt>
                <c:pt idx="185">
                  <c:v>642.20000000000005</c:v>
                </c:pt>
                <c:pt idx="186">
                  <c:v>681.4</c:v>
                </c:pt>
                <c:pt idx="187">
                  <c:v>645.6</c:v>
                </c:pt>
                <c:pt idx="188">
                  <c:v>634</c:v>
                </c:pt>
                <c:pt idx="189">
                  <c:v>663.8</c:v>
                </c:pt>
                <c:pt idx="190">
                  <c:v>675.2</c:v>
                </c:pt>
                <c:pt idx="191">
                  <c:v>617.9</c:v>
                </c:pt>
                <c:pt idx="192">
                  <c:v>682.1</c:v>
                </c:pt>
                <c:pt idx="193">
                  <c:v>619.9</c:v>
                </c:pt>
                <c:pt idx="194">
                  <c:v>689.8</c:v>
                </c:pt>
                <c:pt idx="195">
                  <c:v>646.29999999999995</c:v>
                </c:pt>
                <c:pt idx="196">
                  <c:v>651.4</c:v>
                </c:pt>
                <c:pt idx="197">
                  <c:v>669.4</c:v>
                </c:pt>
                <c:pt idx="198">
                  <c:v>629.5</c:v>
                </c:pt>
                <c:pt idx="199">
                  <c:v>652.29999999999995</c:v>
                </c:pt>
                <c:pt idx="200">
                  <c:v>639.9</c:v>
                </c:pt>
                <c:pt idx="201">
                  <c:v>680.3</c:v>
                </c:pt>
                <c:pt idx="202">
                  <c:v>668.2</c:v>
                </c:pt>
                <c:pt idx="203">
                  <c:v>658.5</c:v>
                </c:pt>
                <c:pt idx="204">
                  <c:v>627.9</c:v>
                </c:pt>
                <c:pt idx="205">
                  <c:v>633.5</c:v>
                </c:pt>
                <c:pt idx="206">
                  <c:v>678.8</c:v>
                </c:pt>
                <c:pt idx="207">
                  <c:v>650.1</c:v>
                </c:pt>
                <c:pt idx="208">
                  <c:v>675.4</c:v>
                </c:pt>
                <c:pt idx="209">
                  <c:v>635.4</c:v>
                </c:pt>
                <c:pt idx="210">
                  <c:v>644.5</c:v>
                </c:pt>
                <c:pt idx="211">
                  <c:v>670.4</c:v>
                </c:pt>
                <c:pt idx="212">
                  <c:v>633.1</c:v>
                </c:pt>
                <c:pt idx="213">
                  <c:v>633.5</c:v>
                </c:pt>
                <c:pt idx="214">
                  <c:v>655.6</c:v>
                </c:pt>
                <c:pt idx="215">
                  <c:v>626.4</c:v>
                </c:pt>
                <c:pt idx="216">
                  <c:v>622.1</c:v>
                </c:pt>
                <c:pt idx="217">
                  <c:v>664.2</c:v>
                </c:pt>
                <c:pt idx="218">
                  <c:v>635.6</c:v>
                </c:pt>
                <c:pt idx="219">
                  <c:v>640.6</c:v>
                </c:pt>
                <c:pt idx="220">
                  <c:v>703.7</c:v>
                </c:pt>
                <c:pt idx="221">
                  <c:v>649.9</c:v>
                </c:pt>
                <c:pt idx="222">
                  <c:v>641</c:v>
                </c:pt>
                <c:pt idx="223">
                  <c:v>620.1</c:v>
                </c:pt>
                <c:pt idx="224">
                  <c:v>608.70000000000005</c:v>
                </c:pt>
                <c:pt idx="225">
                  <c:v>591.79999999999995</c:v>
                </c:pt>
                <c:pt idx="226">
                  <c:v>593.70000000000005</c:v>
                </c:pt>
                <c:pt idx="227">
                  <c:v>596</c:v>
                </c:pt>
                <c:pt idx="228">
                  <c:v>587.9</c:v>
                </c:pt>
                <c:pt idx="229">
                  <c:v>596.9</c:v>
                </c:pt>
                <c:pt idx="230">
                  <c:v>599.79999999999995</c:v>
                </c:pt>
                <c:pt idx="231">
                  <c:v>595.6</c:v>
                </c:pt>
                <c:pt idx="232">
                  <c:v>580.79999999999995</c:v>
                </c:pt>
                <c:pt idx="233">
                  <c:v>565</c:v>
                </c:pt>
                <c:pt idx="234">
                  <c:v>597.4</c:v>
                </c:pt>
                <c:pt idx="235">
                  <c:v>572.6</c:v>
                </c:pt>
                <c:pt idx="236">
                  <c:v>568.70000000000005</c:v>
                </c:pt>
                <c:pt idx="237">
                  <c:v>559.20000000000005</c:v>
                </c:pt>
                <c:pt idx="238">
                  <c:v>572.79999999999995</c:v>
                </c:pt>
                <c:pt idx="239">
                  <c:v>552</c:v>
                </c:pt>
                <c:pt idx="240">
                  <c:v>556.20000000000005</c:v>
                </c:pt>
                <c:pt idx="241">
                  <c:v>541.1</c:v>
                </c:pt>
                <c:pt idx="242">
                  <c:v>521.6</c:v>
                </c:pt>
                <c:pt idx="243">
                  <c:v>534.79999999999995</c:v>
                </c:pt>
                <c:pt idx="244">
                  <c:v>535.70000000000005</c:v>
                </c:pt>
                <c:pt idx="245">
                  <c:v>530.6</c:v>
                </c:pt>
                <c:pt idx="246">
                  <c:v>534.20000000000005</c:v>
                </c:pt>
                <c:pt idx="247">
                  <c:v>526.5</c:v>
                </c:pt>
                <c:pt idx="248">
                  <c:v>537.1</c:v>
                </c:pt>
                <c:pt idx="249">
                  <c:v>538.5</c:v>
                </c:pt>
                <c:pt idx="250">
                  <c:v>530</c:v>
                </c:pt>
                <c:pt idx="251">
                  <c:v>516.4</c:v>
                </c:pt>
                <c:pt idx="252">
                  <c:v>533.9</c:v>
                </c:pt>
                <c:pt idx="253">
                  <c:v>526.79999999999995</c:v>
                </c:pt>
                <c:pt idx="254">
                  <c:v>522.70000000000005</c:v>
                </c:pt>
                <c:pt idx="255">
                  <c:v>523.1</c:v>
                </c:pt>
                <c:pt idx="256">
                  <c:v>547.4</c:v>
                </c:pt>
                <c:pt idx="257">
                  <c:v>524.70000000000005</c:v>
                </c:pt>
                <c:pt idx="258">
                  <c:v>559.79999999999995</c:v>
                </c:pt>
                <c:pt idx="259">
                  <c:v>525.4</c:v>
                </c:pt>
                <c:pt idx="260">
                  <c:v>513.6</c:v>
                </c:pt>
                <c:pt idx="261">
                  <c:v>509.5</c:v>
                </c:pt>
                <c:pt idx="262">
                  <c:v>524.9</c:v>
                </c:pt>
                <c:pt idx="263">
                  <c:v>512.5</c:v>
                </c:pt>
                <c:pt idx="264">
                  <c:v>494</c:v>
                </c:pt>
                <c:pt idx="265">
                  <c:v>510.9</c:v>
                </c:pt>
                <c:pt idx="266">
                  <c:v>491.8</c:v>
                </c:pt>
                <c:pt idx="267">
                  <c:v>510.3</c:v>
                </c:pt>
                <c:pt idx="268">
                  <c:v>504.3</c:v>
                </c:pt>
                <c:pt idx="269">
                  <c:v>486.5</c:v>
                </c:pt>
                <c:pt idx="270">
                  <c:v>488.3</c:v>
                </c:pt>
                <c:pt idx="271">
                  <c:v>485.9</c:v>
                </c:pt>
                <c:pt idx="272">
                  <c:v>510.3</c:v>
                </c:pt>
                <c:pt idx="273">
                  <c:v>503.6</c:v>
                </c:pt>
                <c:pt idx="274">
                  <c:v>519.70000000000005</c:v>
                </c:pt>
                <c:pt idx="275">
                  <c:v>491.7</c:v>
                </c:pt>
                <c:pt idx="276">
                  <c:v>480.8</c:v>
                </c:pt>
                <c:pt idx="277">
                  <c:v>530.4</c:v>
                </c:pt>
                <c:pt idx="278">
                  <c:v>541.5</c:v>
                </c:pt>
                <c:pt idx="279">
                  <c:v>562.70000000000005</c:v>
                </c:pt>
                <c:pt idx="280">
                  <c:v>544.9</c:v>
                </c:pt>
                <c:pt idx="281">
                  <c:v>509.8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0.7</c:v>
                </c:pt>
                <c:pt idx="27">
                  <c:v>2.5</c:v>
                </c:pt>
                <c:pt idx="28">
                  <c:v>2.5</c:v>
                </c:pt>
                <c:pt idx="29">
                  <c:v>2.9</c:v>
                </c:pt>
                <c:pt idx="30">
                  <c:v>2.7</c:v>
                </c:pt>
                <c:pt idx="31">
                  <c:v>3.1</c:v>
                </c:pt>
                <c:pt idx="32">
                  <c:v>4</c:v>
                </c:pt>
                <c:pt idx="33">
                  <c:v>4</c:v>
                </c:pt>
                <c:pt idx="34">
                  <c:v>5.0999999999999996</c:v>
                </c:pt>
                <c:pt idx="35">
                  <c:v>5.3</c:v>
                </c:pt>
                <c:pt idx="36">
                  <c:v>7.1</c:v>
                </c:pt>
                <c:pt idx="37">
                  <c:v>7.3</c:v>
                </c:pt>
                <c:pt idx="38">
                  <c:v>8.9</c:v>
                </c:pt>
                <c:pt idx="39">
                  <c:v>9.1</c:v>
                </c:pt>
                <c:pt idx="40">
                  <c:v>10.9</c:v>
                </c:pt>
                <c:pt idx="41">
                  <c:v>11.1</c:v>
                </c:pt>
                <c:pt idx="42">
                  <c:v>12.4</c:v>
                </c:pt>
                <c:pt idx="43">
                  <c:v>12.7</c:v>
                </c:pt>
                <c:pt idx="44">
                  <c:v>14.6</c:v>
                </c:pt>
                <c:pt idx="45">
                  <c:v>14.9</c:v>
                </c:pt>
                <c:pt idx="46">
                  <c:v>16</c:v>
                </c:pt>
                <c:pt idx="47">
                  <c:v>17.3</c:v>
                </c:pt>
                <c:pt idx="48">
                  <c:v>18.399999999999999</c:v>
                </c:pt>
                <c:pt idx="49">
                  <c:v>19.100000000000001</c:v>
                </c:pt>
                <c:pt idx="50">
                  <c:v>20.8</c:v>
                </c:pt>
                <c:pt idx="51">
                  <c:v>21.1</c:v>
                </c:pt>
                <c:pt idx="52">
                  <c:v>22.8</c:v>
                </c:pt>
                <c:pt idx="53">
                  <c:v>23.3</c:v>
                </c:pt>
                <c:pt idx="54">
                  <c:v>24.6</c:v>
                </c:pt>
                <c:pt idx="55">
                  <c:v>26</c:v>
                </c:pt>
                <c:pt idx="56">
                  <c:v>26.4</c:v>
                </c:pt>
                <c:pt idx="57">
                  <c:v>27.7</c:v>
                </c:pt>
                <c:pt idx="58">
                  <c:v>28.8</c:v>
                </c:pt>
                <c:pt idx="59">
                  <c:v>30.1</c:v>
                </c:pt>
                <c:pt idx="60">
                  <c:v>30.6</c:v>
                </c:pt>
                <c:pt idx="61">
                  <c:v>32.1</c:v>
                </c:pt>
                <c:pt idx="62">
                  <c:v>33</c:v>
                </c:pt>
                <c:pt idx="63">
                  <c:v>33.9</c:v>
                </c:pt>
                <c:pt idx="64">
                  <c:v>35.200000000000003</c:v>
                </c:pt>
                <c:pt idx="65">
                  <c:v>36.200000000000003</c:v>
                </c:pt>
                <c:pt idx="66">
                  <c:v>36.6</c:v>
                </c:pt>
                <c:pt idx="67">
                  <c:v>38.4</c:v>
                </c:pt>
                <c:pt idx="68">
                  <c:v>38.799999999999997</c:v>
                </c:pt>
                <c:pt idx="69">
                  <c:v>40.200000000000003</c:v>
                </c:pt>
                <c:pt idx="70">
                  <c:v>41.2</c:v>
                </c:pt>
                <c:pt idx="71">
                  <c:v>42.4</c:v>
                </c:pt>
                <c:pt idx="72">
                  <c:v>43</c:v>
                </c:pt>
                <c:pt idx="73">
                  <c:v>44.6</c:v>
                </c:pt>
                <c:pt idx="74">
                  <c:v>45.5</c:v>
                </c:pt>
                <c:pt idx="75">
                  <c:v>46.1</c:v>
                </c:pt>
                <c:pt idx="76">
                  <c:v>48.1</c:v>
                </c:pt>
                <c:pt idx="77">
                  <c:v>47.9</c:v>
                </c:pt>
                <c:pt idx="78">
                  <c:v>50.1</c:v>
                </c:pt>
                <c:pt idx="79">
                  <c:v>50.1</c:v>
                </c:pt>
                <c:pt idx="80">
                  <c:v>52.1</c:v>
                </c:pt>
                <c:pt idx="81">
                  <c:v>52.3</c:v>
                </c:pt>
                <c:pt idx="82">
                  <c:v>53.5</c:v>
                </c:pt>
                <c:pt idx="83">
                  <c:v>54.6</c:v>
                </c:pt>
                <c:pt idx="84">
                  <c:v>55.9</c:v>
                </c:pt>
                <c:pt idx="85">
                  <c:v>56.8</c:v>
                </c:pt>
                <c:pt idx="86">
                  <c:v>57.6</c:v>
                </c:pt>
                <c:pt idx="87">
                  <c:v>59.2</c:v>
                </c:pt>
                <c:pt idx="88">
                  <c:v>60.1</c:v>
                </c:pt>
                <c:pt idx="89">
                  <c:v>61</c:v>
                </c:pt>
                <c:pt idx="90">
                  <c:v>62.3</c:v>
                </c:pt>
                <c:pt idx="91">
                  <c:v>63.2</c:v>
                </c:pt>
                <c:pt idx="92">
                  <c:v>63.9</c:v>
                </c:pt>
                <c:pt idx="93">
                  <c:v>65.400000000000006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68.5</c:v>
                </c:pt>
                <c:pt idx="97">
                  <c:v>69.2</c:v>
                </c:pt>
                <c:pt idx="98">
                  <c:v>71</c:v>
                </c:pt>
                <c:pt idx="99">
                  <c:v>71.599999999999994</c:v>
                </c:pt>
                <c:pt idx="100">
                  <c:v>73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76.099999999999994</c:v>
                </c:pt>
                <c:pt idx="104">
                  <c:v>76.5</c:v>
                </c:pt>
                <c:pt idx="105">
                  <c:v>78.900000000000006</c:v>
                </c:pt>
                <c:pt idx="106">
                  <c:v>79</c:v>
                </c:pt>
                <c:pt idx="107">
                  <c:v>80.3</c:v>
                </c:pt>
                <c:pt idx="108">
                  <c:v>81.599999999999994</c:v>
                </c:pt>
                <c:pt idx="109">
                  <c:v>82.7</c:v>
                </c:pt>
                <c:pt idx="110">
                  <c:v>83</c:v>
                </c:pt>
                <c:pt idx="111">
                  <c:v>85.1</c:v>
                </c:pt>
                <c:pt idx="112">
                  <c:v>85.6</c:v>
                </c:pt>
                <c:pt idx="113">
                  <c:v>86.9</c:v>
                </c:pt>
                <c:pt idx="114">
                  <c:v>88</c:v>
                </c:pt>
                <c:pt idx="115">
                  <c:v>88.9</c:v>
                </c:pt>
                <c:pt idx="116">
                  <c:v>90.3</c:v>
                </c:pt>
                <c:pt idx="117">
                  <c:v>91.1</c:v>
                </c:pt>
                <c:pt idx="118">
                  <c:v>92.2</c:v>
                </c:pt>
                <c:pt idx="119">
                  <c:v>93.1</c:v>
                </c:pt>
                <c:pt idx="120">
                  <c:v>94.3</c:v>
                </c:pt>
                <c:pt idx="121">
                  <c:v>94.9</c:v>
                </c:pt>
                <c:pt idx="122">
                  <c:v>96.3</c:v>
                </c:pt>
                <c:pt idx="123">
                  <c:v>97.3</c:v>
                </c:pt>
                <c:pt idx="124">
                  <c:v>98.7</c:v>
                </c:pt>
                <c:pt idx="125">
                  <c:v>99.1</c:v>
                </c:pt>
                <c:pt idx="126">
                  <c:v>100.7</c:v>
                </c:pt>
                <c:pt idx="127">
                  <c:v>101.4</c:v>
                </c:pt>
                <c:pt idx="128">
                  <c:v>102.2</c:v>
                </c:pt>
                <c:pt idx="129">
                  <c:v>100.9</c:v>
                </c:pt>
                <c:pt idx="130">
                  <c:v>100.9</c:v>
                </c:pt>
                <c:pt idx="131">
                  <c:v>99.6</c:v>
                </c:pt>
                <c:pt idx="132">
                  <c:v>99.1</c:v>
                </c:pt>
                <c:pt idx="133">
                  <c:v>98.7</c:v>
                </c:pt>
                <c:pt idx="134">
                  <c:v>97.3</c:v>
                </c:pt>
                <c:pt idx="135">
                  <c:v>97.3</c:v>
                </c:pt>
                <c:pt idx="136">
                  <c:v>96.2</c:v>
                </c:pt>
                <c:pt idx="137">
                  <c:v>95.8</c:v>
                </c:pt>
                <c:pt idx="138">
                  <c:v>94.9</c:v>
                </c:pt>
                <c:pt idx="139">
                  <c:v>94.5</c:v>
                </c:pt>
                <c:pt idx="140">
                  <c:v>93.2</c:v>
                </c:pt>
                <c:pt idx="141">
                  <c:v>92.7</c:v>
                </c:pt>
                <c:pt idx="142">
                  <c:v>92.2</c:v>
                </c:pt>
                <c:pt idx="143">
                  <c:v>91.1</c:v>
                </c:pt>
                <c:pt idx="144">
                  <c:v>90.9</c:v>
                </c:pt>
                <c:pt idx="145">
                  <c:v>90</c:v>
                </c:pt>
                <c:pt idx="146">
                  <c:v>89.1</c:v>
                </c:pt>
                <c:pt idx="147">
                  <c:v>88.9</c:v>
                </c:pt>
                <c:pt idx="148">
                  <c:v>87.6</c:v>
                </c:pt>
                <c:pt idx="149">
                  <c:v>87.1</c:v>
                </c:pt>
                <c:pt idx="150">
                  <c:v>86.1</c:v>
                </c:pt>
                <c:pt idx="151">
                  <c:v>85.8</c:v>
                </c:pt>
                <c:pt idx="152">
                  <c:v>84.7</c:v>
                </c:pt>
                <c:pt idx="153">
                  <c:v>83.8</c:v>
                </c:pt>
                <c:pt idx="154">
                  <c:v>82.3</c:v>
                </c:pt>
                <c:pt idx="155">
                  <c:v>81.599999999999994</c:v>
                </c:pt>
                <c:pt idx="156">
                  <c:v>81.400000000000006</c:v>
                </c:pt>
                <c:pt idx="157">
                  <c:v>79.2</c:v>
                </c:pt>
                <c:pt idx="158">
                  <c:v>80.099999999999994</c:v>
                </c:pt>
                <c:pt idx="159">
                  <c:v>78.900000000000006</c:v>
                </c:pt>
                <c:pt idx="160">
                  <c:v>78.099999999999994</c:v>
                </c:pt>
                <c:pt idx="161">
                  <c:v>77.599999999999994</c:v>
                </c:pt>
                <c:pt idx="162">
                  <c:v>77.400000000000006</c:v>
                </c:pt>
                <c:pt idx="163">
                  <c:v>76.3</c:v>
                </c:pt>
                <c:pt idx="164">
                  <c:v>75.900000000000006</c:v>
                </c:pt>
                <c:pt idx="165">
                  <c:v>75</c:v>
                </c:pt>
                <c:pt idx="166">
                  <c:v>75.2</c:v>
                </c:pt>
                <c:pt idx="167">
                  <c:v>73.8</c:v>
                </c:pt>
                <c:pt idx="168">
                  <c:v>74.099999999999994</c:v>
                </c:pt>
                <c:pt idx="169">
                  <c:v>73.900000000000006</c:v>
                </c:pt>
                <c:pt idx="170">
                  <c:v>72.3</c:v>
                </c:pt>
                <c:pt idx="171">
                  <c:v>72.8</c:v>
                </c:pt>
                <c:pt idx="172">
                  <c:v>71.8</c:v>
                </c:pt>
                <c:pt idx="173">
                  <c:v>70.5</c:v>
                </c:pt>
                <c:pt idx="174">
                  <c:v>70.7</c:v>
                </c:pt>
                <c:pt idx="175">
                  <c:v>69.8</c:v>
                </c:pt>
                <c:pt idx="176">
                  <c:v>68.8</c:v>
                </c:pt>
                <c:pt idx="177">
                  <c:v>68.3</c:v>
                </c:pt>
                <c:pt idx="178">
                  <c:v>67.599999999999994</c:v>
                </c:pt>
                <c:pt idx="179">
                  <c:v>66.8</c:v>
                </c:pt>
                <c:pt idx="180">
                  <c:v>66.7</c:v>
                </c:pt>
                <c:pt idx="181">
                  <c:v>65.400000000000006</c:v>
                </c:pt>
                <c:pt idx="182">
                  <c:v>65</c:v>
                </c:pt>
                <c:pt idx="183">
                  <c:v>64.099999999999994</c:v>
                </c:pt>
                <c:pt idx="184">
                  <c:v>63.9</c:v>
                </c:pt>
                <c:pt idx="185">
                  <c:v>62.5</c:v>
                </c:pt>
                <c:pt idx="186">
                  <c:v>62.1</c:v>
                </c:pt>
                <c:pt idx="187">
                  <c:v>61.7</c:v>
                </c:pt>
                <c:pt idx="188">
                  <c:v>60.5</c:v>
                </c:pt>
                <c:pt idx="189">
                  <c:v>60.3</c:v>
                </c:pt>
                <c:pt idx="190">
                  <c:v>59.2</c:v>
                </c:pt>
                <c:pt idx="191">
                  <c:v>58.6</c:v>
                </c:pt>
                <c:pt idx="192">
                  <c:v>58.1</c:v>
                </c:pt>
                <c:pt idx="193">
                  <c:v>56.8</c:v>
                </c:pt>
                <c:pt idx="194">
                  <c:v>57</c:v>
                </c:pt>
                <c:pt idx="195">
                  <c:v>55.5</c:v>
                </c:pt>
                <c:pt idx="196">
                  <c:v>55.2</c:v>
                </c:pt>
                <c:pt idx="197">
                  <c:v>54.6</c:v>
                </c:pt>
                <c:pt idx="198">
                  <c:v>53.5</c:v>
                </c:pt>
                <c:pt idx="199">
                  <c:v>53.4</c:v>
                </c:pt>
                <c:pt idx="200">
                  <c:v>52.3</c:v>
                </c:pt>
                <c:pt idx="201">
                  <c:v>52.1</c:v>
                </c:pt>
                <c:pt idx="202">
                  <c:v>51</c:v>
                </c:pt>
                <c:pt idx="203">
                  <c:v>50.3</c:v>
                </c:pt>
                <c:pt idx="204">
                  <c:v>50.1</c:v>
                </c:pt>
                <c:pt idx="205">
                  <c:v>48.8</c:v>
                </c:pt>
                <c:pt idx="206">
                  <c:v>48.6</c:v>
                </c:pt>
                <c:pt idx="207">
                  <c:v>47.5</c:v>
                </c:pt>
                <c:pt idx="208">
                  <c:v>47.2</c:v>
                </c:pt>
                <c:pt idx="209">
                  <c:v>46.3</c:v>
                </c:pt>
                <c:pt idx="210">
                  <c:v>45.3</c:v>
                </c:pt>
                <c:pt idx="211">
                  <c:v>45.3</c:v>
                </c:pt>
                <c:pt idx="212">
                  <c:v>43.9</c:v>
                </c:pt>
                <c:pt idx="213">
                  <c:v>43.7</c:v>
                </c:pt>
                <c:pt idx="214">
                  <c:v>42.6</c:v>
                </c:pt>
                <c:pt idx="215">
                  <c:v>42.8</c:v>
                </c:pt>
                <c:pt idx="216">
                  <c:v>41.5</c:v>
                </c:pt>
                <c:pt idx="217">
                  <c:v>40.4</c:v>
                </c:pt>
                <c:pt idx="218">
                  <c:v>40.6</c:v>
                </c:pt>
                <c:pt idx="219">
                  <c:v>38.799999999999997</c:v>
                </c:pt>
                <c:pt idx="220">
                  <c:v>39.200000000000003</c:v>
                </c:pt>
                <c:pt idx="221">
                  <c:v>38.1</c:v>
                </c:pt>
                <c:pt idx="222">
                  <c:v>37.299999999999997</c:v>
                </c:pt>
                <c:pt idx="223">
                  <c:v>37</c:v>
                </c:pt>
                <c:pt idx="224">
                  <c:v>35.9</c:v>
                </c:pt>
                <c:pt idx="225">
                  <c:v>35.700000000000003</c:v>
                </c:pt>
                <c:pt idx="226">
                  <c:v>34.799999999999997</c:v>
                </c:pt>
                <c:pt idx="227">
                  <c:v>34.200000000000003</c:v>
                </c:pt>
                <c:pt idx="228">
                  <c:v>33.700000000000003</c:v>
                </c:pt>
                <c:pt idx="229">
                  <c:v>33</c:v>
                </c:pt>
                <c:pt idx="230">
                  <c:v>32.1</c:v>
                </c:pt>
                <c:pt idx="231">
                  <c:v>31.5</c:v>
                </c:pt>
                <c:pt idx="232">
                  <c:v>30.6</c:v>
                </c:pt>
                <c:pt idx="233">
                  <c:v>30.1</c:v>
                </c:pt>
                <c:pt idx="234">
                  <c:v>30.1</c:v>
                </c:pt>
                <c:pt idx="235">
                  <c:v>28</c:v>
                </c:pt>
                <c:pt idx="236">
                  <c:v>28.8</c:v>
                </c:pt>
                <c:pt idx="237">
                  <c:v>27</c:v>
                </c:pt>
                <c:pt idx="238">
                  <c:v>26.8</c:v>
                </c:pt>
                <c:pt idx="239">
                  <c:v>25.7</c:v>
                </c:pt>
                <c:pt idx="240">
                  <c:v>25.7</c:v>
                </c:pt>
                <c:pt idx="241">
                  <c:v>24.6</c:v>
                </c:pt>
                <c:pt idx="242">
                  <c:v>24.2</c:v>
                </c:pt>
                <c:pt idx="243">
                  <c:v>23.1</c:v>
                </c:pt>
                <c:pt idx="244">
                  <c:v>22.9</c:v>
                </c:pt>
                <c:pt idx="245">
                  <c:v>21.7</c:v>
                </c:pt>
                <c:pt idx="246">
                  <c:v>21.7</c:v>
                </c:pt>
                <c:pt idx="247">
                  <c:v>20.6</c:v>
                </c:pt>
                <c:pt idx="248">
                  <c:v>19.899999999999999</c:v>
                </c:pt>
                <c:pt idx="249">
                  <c:v>19.5</c:v>
                </c:pt>
                <c:pt idx="250">
                  <c:v>18</c:v>
                </c:pt>
                <c:pt idx="251">
                  <c:v>18.2</c:v>
                </c:pt>
                <c:pt idx="252">
                  <c:v>16.8</c:v>
                </c:pt>
                <c:pt idx="253">
                  <c:v>16.600000000000001</c:v>
                </c:pt>
                <c:pt idx="254">
                  <c:v>15.3</c:v>
                </c:pt>
                <c:pt idx="255">
                  <c:v>15.3</c:v>
                </c:pt>
                <c:pt idx="256">
                  <c:v>12.9</c:v>
                </c:pt>
                <c:pt idx="257">
                  <c:v>12.9</c:v>
                </c:pt>
                <c:pt idx="258">
                  <c:v>11.8</c:v>
                </c:pt>
                <c:pt idx="259">
                  <c:v>11.1</c:v>
                </c:pt>
                <c:pt idx="260">
                  <c:v>10.9</c:v>
                </c:pt>
                <c:pt idx="261">
                  <c:v>9.8000000000000007</c:v>
                </c:pt>
                <c:pt idx="262">
                  <c:v>9.3000000000000007</c:v>
                </c:pt>
                <c:pt idx="263">
                  <c:v>8.6999999999999993</c:v>
                </c:pt>
                <c:pt idx="264">
                  <c:v>8.1999999999999993</c:v>
                </c:pt>
                <c:pt idx="265">
                  <c:v>6.7</c:v>
                </c:pt>
                <c:pt idx="266">
                  <c:v>6.9</c:v>
                </c:pt>
                <c:pt idx="267">
                  <c:v>5.5</c:v>
                </c:pt>
                <c:pt idx="268">
                  <c:v>4.9000000000000004</c:v>
                </c:pt>
                <c:pt idx="269">
                  <c:v>4.7</c:v>
                </c:pt>
                <c:pt idx="270">
                  <c:v>3.6</c:v>
                </c:pt>
                <c:pt idx="271">
                  <c:v>3.3</c:v>
                </c:pt>
                <c:pt idx="272">
                  <c:v>2.2000000000000002</c:v>
                </c:pt>
                <c:pt idx="273">
                  <c:v>1.6</c:v>
                </c:pt>
                <c:pt idx="274">
                  <c:v>1.3</c:v>
                </c:pt>
                <c:pt idx="275">
                  <c:v>0.2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-1</c:v>
                </c:pt>
                <c:pt idx="296">
                  <c:v>-1</c:v>
                </c:pt>
                <c:pt idx="297">
                  <c:v>-1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4F-7543-A671-47776BE5F3A3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475.4</c:v>
                </c:pt>
                <c:pt idx="27">
                  <c:v>510.6</c:v>
                </c:pt>
                <c:pt idx="28">
                  <c:v>488.5</c:v>
                </c:pt>
                <c:pt idx="29">
                  <c:v>493.8</c:v>
                </c:pt>
                <c:pt idx="30">
                  <c:v>474</c:v>
                </c:pt>
                <c:pt idx="31">
                  <c:v>470.9</c:v>
                </c:pt>
                <c:pt idx="32">
                  <c:v>508</c:v>
                </c:pt>
                <c:pt idx="33">
                  <c:v>493.7</c:v>
                </c:pt>
                <c:pt idx="34">
                  <c:v>484.8</c:v>
                </c:pt>
                <c:pt idx="35">
                  <c:v>486.7</c:v>
                </c:pt>
                <c:pt idx="36">
                  <c:v>502.7</c:v>
                </c:pt>
                <c:pt idx="37">
                  <c:v>535.6</c:v>
                </c:pt>
                <c:pt idx="38">
                  <c:v>504.9</c:v>
                </c:pt>
                <c:pt idx="39">
                  <c:v>484.3</c:v>
                </c:pt>
                <c:pt idx="40">
                  <c:v>477.1</c:v>
                </c:pt>
                <c:pt idx="41">
                  <c:v>467.1</c:v>
                </c:pt>
                <c:pt idx="42">
                  <c:v>477.3</c:v>
                </c:pt>
                <c:pt idx="43">
                  <c:v>453.2</c:v>
                </c:pt>
                <c:pt idx="44">
                  <c:v>457.5</c:v>
                </c:pt>
                <c:pt idx="45">
                  <c:v>519.1</c:v>
                </c:pt>
                <c:pt idx="46">
                  <c:v>498.5</c:v>
                </c:pt>
                <c:pt idx="47">
                  <c:v>502.4</c:v>
                </c:pt>
                <c:pt idx="48">
                  <c:v>561.1</c:v>
                </c:pt>
                <c:pt idx="49">
                  <c:v>528.20000000000005</c:v>
                </c:pt>
                <c:pt idx="50">
                  <c:v>514.1</c:v>
                </c:pt>
                <c:pt idx="51">
                  <c:v>547.70000000000005</c:v>
                </c:pt>
                <c:pt idx="52">
                  <c:v>537.6</c:v>
                </c:pt>
                <c:pt idx="53">
                  <c:v>561.5</c:v>
                </c:pt>
                <c:pt idx="54">
                  <c:v>592.79999999999995</c:v>
                </c:pt>
                <c:pt idx="55">
                  <c:v>556.1</c:v>
                </c:pt>
                <c:pt idx="56">
                  <c:v>559.20000000000005</c:v>
                </c:pt>
                <c:pt idx="57">
                  <c:v>555.20000000000005</c:v>
                </c:pt>
                <c:pt idx="58">
                  <c:v>583</c:v>
                </c:pt>
                <c:pt idx="59">
                  <c:v>600.4</c:v>
                </c:pt>
                <c:pt idx="60">
                  <c:v>605.9</c:v>
                </c:pt>
                <c:pt idx="61">
                  <c:v>612.29999999999995</c:v>
                </c:pt>
                <c:pt idx="62">
                  <c:v>629.6</c:v>
                </c:pt>
                <c:pt idx="63">
                  <c:v>631.5</c:v>
                </c:pt>
                <c:pt idx="64">
                  <c:v>643.6</c:v>
                </c:pt>
                <c:pt idx="65">
                  <c:v>673.5</c:v>
                </c:pt>
                <c:pt idx="66">
                  <c:v>677.6</c:v>
                </c:pt>
                <c:pt idx="67">
                  <c:v>667.2</c:v>
                </c:pt>
                <c:pt idx="68">
                  <c:v>684.7</c:v>
                </c:pt>
                <c:pt idx="69">
                  <c:v>646.79999999999995</c:v>
                </c:pt>
                <c:pt idx="70">
                  <c:v>638.79999999999995</c:v>
                </c:pt>
                <c:pt idx="71">
                  <c:v>629.9</c:v>
                </c:pt>
                <c:pt idx="72">
                  <c:v>631</c:v>
                </c:pt>
                <c:pt idx="73">
                  <c:v>650.70000000000005</c:v>
                </c:pt>
                <c:pt idx="74">
                  <c:v>638.1</c:v>
                </c:pt>
                <c:pt idx="75">
                  <c:v>647.9</c:v>
                </c:pt>
                <c:pt idx="76">
                  <c:v>685.9</c:v>
                </c:pt>
                <c:pt idx="77">
                  <c:v>703.3</c:v>
                </c:pt>
                <c:pt idx="78">
                  <c:v>683.9</c:v>
                </c:pt>
                <c:pt idx="79">
                  <c:v>664.2</c:v>
                </c:pt>
                <c:pt idx="80">
                  <c:v>634.9</c:v>
                </c:pt>
                <c:pt idx="81">
                  <c:v>641.6</c:v>
                </c:pt>
                <c:pt idx="82">
                  <c:v>717.5</c:v>
                </c:pt>
                <c:pt idx="83">
                  <c:v>643.4</c:v>
                </c:pt>
                <c:pt idx="84">
                  <c:v>639.1</c:v>
                </c:pt>
                <c:pt idx="85">
                  <c:v>619.20000000000005</c:v>
                </c:pt>
                <c:pt idx="86">
                  <c:v>641.4</c:v>
                </c:pt>
                <c:pt idx="87">
                  <c:v>705.3</c:v>
                </c:pt>
                <c:pt idx="88">
                  <c:v>627.79999999999995</c:v>
                </c:pt>
                <c:pt idx="89">
                  <c:v>679.7</c:v>
                </c:pt>
                <c:pt idx="90">
                  <c:v>651.79999999999995</c:v>
                </c:pt>
                <c:pt idx="91">
                  <c:v>700.8</c:v>
                </c:pt>
                <c:pt idx="92">
                  <c:v>667.6</c:v>
                </c:pt>
                <c:pt idx="93">
                  <c:v>666.9</c:v>
                </c:pt>
                <c:pt idx="94">
                  <c:v>546.6</c:v>
                </c:pt>
                <c:pt idx="95">
                  <c:v>627.79999999999995</c:v>
                </c:pt>
                <c:pt idx="96">
                  <c:v>705.1</c:v>
                </c:pt>
                <c:pt idx="97">
                  <c:v>679.6</c:v>
                </c:pt>
                <c:pt idx="98">
                  <c:v>608.29999999999995</c:v>
                </c:pt>
                <c:pt idx="99">
                  <c:v>713.3</c:v>
                </c:pt>
                <c:pt idx="100">
                  <c:v>615.4</c:v>
                </c:pt>
                <c:pt idx="101">
                  <c:v>667.4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660.6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616.6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491.1</c:v>
                </c:pt>
                <c:pt idx="166">
                  <c:v>605</c:v>
                </c:pt>
                <c:pt idx="167">
                  <c:v>579.20000000000005</c:v>
                </c:pt>
                <c:pt idx="168">
                  <c:v>585.29999999999995</c:v>
                </c:pt>
                <c:pt idx="169">
                  <c:v>708.2</c:v>
                </c:pt>
                <c:pt idx="170">
                  <c:v>617.1</c:v>
                </c:pt>
                <c:pt idx="171">
                  <c:v>614.4</c:v>
                </c:pt>
                <c:pt idx="172">
                  <c:v>664.7</c:v>
                </c:pt>
                <c:pt idx="173">
                  <c:v>672.8</c:v>
                </c:pt>
                <c:pt idx="174">
                  <c:v>641.1</c:v>
                </c:pt>
                <c:pt idx="175">
                  <c:v>531.4</c:v>
                </c:pt>
                <c:pt idx="176">
                  <c:v>595.4</c:v>
                </c:pt>
                <c:pt idx="177">
                  <c:v>690.2</c:v>
                </c:pt>
                <c:pt idx="178">
                  <c:v>691.6</c:v>
                </c:pt>
                <c:pt idx="179">
                  <c:v>644.70000000000005</c:v>
                </c:pt>
                <c:pt idx="180">
                  <c:v>718.1</c:v>
                </c:pt>
                <c:pt idx="181">
                  <c:v>620.4</c:v>
                </c:pt>
                <c:pt idx="182">
                  <c:v>694.5</c:v>
                </c:pt>
                <c:pt idx="183">
                  <c:v>620.5</c:v>
                </c:pt>
                <c:pt idx="184">
                  <c:v>659.9</c:v>
                </c:pt>
                <c:pt idx="185">
                  <c:v>717.4</c:v>
                </c:pt>
                <c:pt idx="186">
                  <c:v>676.7</c:v>
                </c:pt>
                <c:pt idx="187">
                  <c:v>626.79999999999995</c:v>
                </c:pt>
                <c:pt idx="188">
                  <c:v>749.1</c:v>
                </c:pt>
                <c:pt idx="189">
                  <c:v>682.8</c:v>
                </c:pt>
                <c:pt idx="190">
                  <c:v>663.6</c:v>
                </c:pt>
                <c:pt idx="191">
                  <c:v>634.5</c:v>
                </c:pt>
                <c:pt idx="192">
                  <c:v>679.8</c:v>
                </c:pt>
                <c:pt idx="193">
                  <c:v>619.9</c:v>
                </c:pt>
                <c:pt idx="194">
                  <c:v>641</c:v>
                </c:pt>
                <c:pt idx="195">
                  <c:v>586.6</c:v>
                </c:pt>
                <c:pt idx="196">
                  <c:v>611</c:v>
                </c:pt>
                <c:pt idx="197">
                  <c:v>677.7</c:v>
                </c:pt>
                <c:pt idx="198">
                  <c:v>639.1</c:v>
                </c:pt>
                <c:pt idx="199">
                  <c:v>612.1</c:v>
                </c:pt>
                <c:pt idx="200">
                  <c:v>645.1</c:v>
                </c:pt>
                <c:pt idx="201">
                  <c:v>649.6</c:v>
                </c:pt>
                <c:pt idx="202">
                  <c:v>649.4</c:v>
                </c:pt>
                <c:pt idx="203">
                  <c:v>655.20000000000005</c:v>
                </c:pt>
                <c:pt idx="204">
                  <c:v>599.4</c:v>
                </c:pt>
                <c:pt idx="205">
                  <c:v>653.5</c:v>
                </c:pt>
                <c:pt idx="206">
                  <c:v>675.3</c:v>
                </c:pt>
                <c:pt idx="207">
                  <c:v>667</c:v>
                </c:pt>
                <c:pt idx="208">
                  <c:v>641.6</c:v>
                </c:pt>
                <c:pt idx="209">
                  <c:v>678.5</c:v>
                </c:pt>
                <c:pt idx="210">
                  <c:v>621.6</c:v>
                </c:pt>
                <c:pt idx="211">
                  <c:v>647.9</c:v>
                </c:pt>
                <c:pt idx="212">
                  <c:v>616.20000000000005</c:v>
                </c:pt>
                <c:pt idx="213">
                  <c:v>659.8</c:v>
                </c:pt>
                <c:pt idx="214">
                  <c:v>624.4</c:v>
                </c:pt>
                <c:pt idx="215">
                  <c:v>648</c:v>
                </c:pt>
                <c:pt idx="216">
                  <c:v>669</c:v>
                </c:pt>
                <c:pt idx="217">
                  <c:v>666</c:v>
                </c:pt>
                <c:pt idx="218">
                  <c:v>649</c:v>
                </c:pt>
                <c:pt idx="219">
                  <c:v>626.29999999999995</c:v>
                </c:pt>
                <c:pt idx="220">
                  <c:v>653.9</c:v>
                </c:pt>
                <c:pt idx="221">
                  <c:v>642.79999999999995</c:v>
                </c:pt>
                <c:pt idx="222">
                  <c:v>630.79999999999995</c:v>
                </c:pt>
                <c:pt idx="223">
                  <c:v>632.79999999999995</c:v>
                </c:pt>
                <c:pt idx="224">
                  <c:v>617.1</c:v>
                </c:pt>
                <c:pt idx="225">
                  <c:v>603.4</c:v>
                </c:pt>
                <c:pt idx="226">
                  <c:v>617.9</c:v>
                </c:pt>
                <c:pt idx="227">
                  <c:v>586.6</c:v>
                </c:pt>
                <c:pt idx="228">
                  <c:v>612.5</c:v>
                </c:pt>
                <c:pt idx="229">
                  <c:v>580</c:v>
                </c:pt>
                <c:pt idx="230">
                  <c:v>615.29999999999995</c:v>
                </c:pt>
                <c:pt idx="231">
                  <c:v>590.4</c:v>
                </c:pt>
                <c:pt idx="232">
                  <c:v>559.29999999999995</c:v>
                </c:pt>
                <c:pt idx="233">
                  <c:v>591.20000000000005</c:v>
                </c:pt>
                <c:pt idx="234">
                  <c:v>571.9</c:v>
                </c:pt>
                <c:pt idx="235">
                  <c:v>599.6</c:v>
                </c:pt>
                <c:pt idx="236">
                  <c:v>576.79999999999995</c:v>
                </c:pt>
                <c:pt idx="237">
                  <c:v>564.20000000000005</c:v>
                </c:pt>
                <c:pt idx="238">
                  <c:v>564.20000000000005</c:v>
                </c:pt>
                <c:pt idx="239">
                  <c:v>564.20000000000005</c:v>
                </c:pt>
                <c:pt idx="240">
                  <c:v>552.9</c:v>
                </c:pt>
                <c:pt idx="241">
                  <c:v>547.70000000000005</c:v>
                </c:pt>
                <c:pt idx="242">
                  <c:v>541.1</c:v>
                </c:pt>
                <c:pt idx="243">
                  <c:v>540.9</c:v>
                </c:pt>
                <c:pt idx="244">
                  <c:v>532.1</c:v>
                </c:pt>
                <c:pt idx="245">
                  <c:v>538</c:v>
                </c:pt>
                <c:pt idx="246">
                  <c:v>545</c:v>
                </c:pt>
                <c:pt idx="247">
                  <c:v>551.4</c:v>
                </c:pt>
                <c:pt idx="248">
                  <c:v>537</c:v>
                </c:pt>
                <c:pt idx="249">
                  <c:v>523.1</c:v>
                </c:pt>
                <c:pt idx="250">
                  <c:v>545.5</c:v>
                </c:pt>
                <c:pt idx="251">
                  <c:v>531.9</c:v>
                </c:pt>
                <c:pt idx="252">
                  <c:v>542.20000000000005</c:v>
                </c:pt>
                <c:pt idx="253">
                  <c:v>515.1</c:v>
                </c:pt>
                <c:pt idx="254">
                  <c:v>530.9</c:v>
                </c:pt>
                <c:pt idx="255">
                  <c:v>553.9</c:v>
                </c:pt>
                <c:pt idx="256">
                  <c:v>556.79999999999995</c:v>
                </c:pt>
                <c:pt idx="257">
                  <c:v>564.6</c:v>
                </c:pt>
                <c:pt idx="258">
                  <c:v>563.1</c:v>
                </c:pt>
                <c:pt idx="259">
                  <c:v>556.29999999999995</c:v>
                </c:pt>
                <c:pt idx="260">
                  <c:v>533.1</c:v>
                </c:pt>
                <c:pt idx="261">
                  <c:v>574.5</c:v>
                </c:pt>
                <c:pt idx="262">
                  <c:v>534.6</c:v>
                </c:pt>
                <c:pt idx="263">
                  <c:v>551.4</c:v>
                </c:pt>
                <c:pt idx="264">
                  <c:v>531.4</c:v>
                </c:pt>
                <c:pt idx="265">
                  <c:v>527</c:v>
                </c:pt>
                <c:pt idx="266">
                  <c:v>500.9</c:v>
                </c:pt>
                <c:pt idx="267">
                  <c:v>503.7</c:v>
                </c:pt>
                <c:pt idx="268">
                  <c:v>501.4</c:v>
                </c:pt>
                <c:pt idx="269">
                  <c:v>507.9</c:v>
                </c:pt>
                <c:pt idx="270">
                  <c:v>552.9</c:v>
                </c:pt>
                <c:pt idx="271">
                  <c:v>498.6</c:v>
                </c:pt>
                <c:pt idx="272">
                  <c:v>505.9</c:v>
                </c:pt>
                <c:pt idx="273">
                  <c:v>525.79999999999995</c:v>
                </c:pt>
                <c:pt idx="274">
                  <c:v>531.6</c:v>
                </c:pt>
                <c:pt idx="275">
                  <c:v>541.6</c:v>
                </c:pt>
                <c:pt idx="276">
                  <c:v>588.29999999999995</c:v>
                </c:pt>
                <c:pt idx="277">
                  <c:v>623.5</c:v>
                </c:pt>
                <c:pt idx="278">
                  <c:v>739.4</c:v>
                </c:pt>
                <c:pt idx="279">
                  <c:v>624.70000000000005</c:v>
                </c:pt>
                <c:pt idx="280">
                  <c:v>630.70000000000005</c:v>
                </c:pt>
                <c:pt idx="281">
                  <c:v>714.1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0.7</c:v>
                </c:pt>
                <c:pt idx="27">
                  <c:v>2.5</c:v>
                </c:pt>
                <c:pt idx="28">
                  <c:v>2.5</c:v>
                </c:pt>
                <c:pt idx="29">
                  <c:v>2.9</c:v>
                </c:pt>
                <c:pt idx="30">
                  <c:v>2.7</c:v>
                </c:pt>
                <c:pt idx="31">
                  <c:v>3.1</c:v>
                </c:pt>
                <c:pt idx="32">
                  <c:v>4</c:v>
                </c:pt>
                <c:pt idx="33">
                  <c:v>4</c:v>
                </c:pt>
                <c:pt idx="34">
                  <c:v>5.0999999999999996</c:v>
                </c:pt>
                <c:pt idx="35">
                  <c:v>5.3</c:v>
                </c:pt>
                <c:pt idx="36">
                  <c:v>7.1</c:v>
                </c:pt>
                <c:pt idx="37">
                  <c:v>7.3</c:v>
                </c:pt>
                <c:pt idx="38">
                  <c:v>8.9</c:v>
                </c:pt>
                <c:pt idx="39">
                  <c:v>9.1</c:v>
                </c:pt>
                <c:pt idx="40">
                  <c:v>10.9</c:v>
                </c:pt>
                <c:pt idx="41">
                  <c:v>11.1</c:v>
                </c:pt>
                <c:pt idx="42">
                  <c:v>12.4</c:v>
                </c:pt>
                <c:pt idx="43">
                  <c:v>12.7</c:v>
                </c:pt>
                <c:pt idx="44">
                  <c:v>14.6</c:v>
                </c:pt>
                <c:pt idx="45">
                  <c:v>14.9</c:v>
                </c:pt>
                <c:pt idx="46">
                  <c:v>16</c:v>
                </c:pt>
                <c:pt idx="47">
                  <c:v>17.3</c:v>
                </c:pt>
                <c:pt idx="48">
                  <c:v>18.399999999999999</c:v>
                </c:pt>
                <c:pt idx="49">
                  <c:v>19.100000000000001</c:v>
                </c:pt>
                <c:pt idx="50">
                  <c:v>20.8</c:v>
                </c:pt>
                <c:pt idx="51">
                  <c:v>21.1</c:v>
                </c:pt>
                <c:pt idx="52">
                  <c:v>22.8</c:v>
                </c:pt>
                <c:pt idx="53">
                  <c:v>23.3</c:v>
                </c:pt>
                <c:pt idx="54">
                  <c:v>24.6</c:v>
                </c:pt>
                <c:pt idx="55">
                  <c:v>26</c:v>
                </c:pt>
                <c:pt idx="56">
                  <c:v>26.4</c:v>
                </c:pt>
                <c:pt idx="57">
                  <c:v>27.7</c:v>
                </c:pt>
                <c:pt idx="58">
                  <c:v>28.8</c:v>
                </c:pt>
                <c:pt idx="59">
                  <c:v>30.1</c:v>
                </c:pt>
                <c:pt idx="60">
                  <c:v>30.6</c:v>
                </c:pt>
                <c:pt idx="61">
                  <c:v>32.1</c:v>
                </c:pt>
                <c:pt idx="62">
                  <c:v>33</c:v>
                </c:pt>
                <c:pt idx="63">
                  <c:v>33.9</c:v>
                </c:pt>
                <c:pt idx="64">
                  <c:v>35.200000000000003</c:v>
                </c:pt>
                <c:pt idx="65">
                  <c:v>36.200000000000003</c:v>
                </c:pt>
                <c:pt idx="66">
                  <c:v>36.6</c:v>
                </c:pt>
                <c:pt idx="67">
                  <c:v>38.4</c:v>
                </c:pt>
                <c:pt idx="68">
                  <c:v>38.799999999999997</c:v>
                </c:pt>
                <c:pt idx="69">
                  <c:v>40.200000000000003</c:v>
                </c:pt>
                <c:pt idx="70">
                  <c:v>41.2</c:v>
                </c:pt>
                <c:pt idx="71">
                  <c:v>42.4</c:v>
                </c:pt>
                <c:pt idx="72">
                  <c:v>43</c:v>
                </c:pt>
                <c:pt idx="73">
                  <c:v>44.6</c:v>
                </c:pt>
                <c:pt idx="74">
                  <c:v>45.5</c:v>
                </c:pt>
                <c:pt idx="75">
                  <c:v>46.1</c:v>
                </c:pt>
                <c:pt idx="76">
                  <c:v>48.1</c:v>
                </c:pt>
                <c:pt idx="77">
                  <c:v>47.9</c:v>
                </c:pt>
                <c:pt idx="78">
                  <c:v>50.1</c:v>
                </c:pt>
                <c:pt idx="79">
                  <c:v>50.1</c:v>
                </c:pt>
                <c:pt idx="80">
                  <c:v>52.1</c:v>
                </c:pt>
                <c:pt idx="81">
                  <c:v>52.3</c:v>
                </c:pt>
                <c:pt idx="82">
                  <c:v>53.5</c:v>
                </c:pt>
                <c:pt idx="83">
                  <c:v>54.6</c:v>
                </c:pt>
                <c:pt idx="84">
                  <c:v>55.9</c:v>
                </c:pt>
                <c:pt idx="85">
                  <c:v>56.8</c:v>
                </c:pt>
                <c:pt idx="86">
                  <c:v>57.6</c:v>
                </c:pt>
                <c:pt idx="87">
                  <c:v>59.2</c:v>
                </c:pt>
                <c:pt idx="88">
                  <c:v>60.1</c:v>
                </c:pt>
                <c:pt idx="89">
                  <c:v>61</c:v>
                </c:pt>
                <c:pt idx="90">
                  <c:v>62.3</c:v>
                </c:pt>
                <c:pt idx="91">
                  <c:v>63.2</c:v>
                </c:pt>
                <c:pt idx="92">
                  <c:v>63.9</c:v>
                </c:pt>
                <c:pt idx="93">
                  <c:v>65.400000000000006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68.5</c:v>
                </c:pt>
                <c:pt idx="97">
                  <c:v>69.2</c:v>
                </c:pt>
                <c:pt idx="98">
                  <c:v>71</c:v>
                </c:pt>
                <c:pt idx="99">
                  <c:v>71.599999999999994</c:v>
                </c:pt>
                <c:pt idx="100">
                  <c:v>73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76.099999999999994</c:v>
                </c:pt>
                <c:pt idx="104">
                  <c:v>76.5</c:v>
                </c:pt>
                <c:pt idx="105">
                  <c:v>78.900000000000006</c:v>
                </c:pt>
                <c:pt idx="106">
                  <c:v>79</c:v>
                </c:pt>
                <c:pt idx="107">
                  <c:v>80.3</c:v>
                </c:pt>
                <c:pt idx="108">
                  <c:v>81.599999999999994</c:v>
                </c:pt>
                <c:pt idx="109">
                  <c:v>82.7</c:v>
                </c:pt>
                <c:pt idx="110">
                  <c:v>83</c:v>
                </c:pt>
                <c:pt idx="111">
                  <c:v>85.1</c:v>
                </c:pt>
                <c:pt idx="112">
                  <c:v>85.6</c:v>
                </c:pt>
                <c:pt idx="113">
                  <c:v>86.9</c:v>
                </c:pt>
                <c:pt idx="114">
                  <c:v>88</c:v>
                </c:pt>
                <c:pt idx="115">
                  <c:v>88.9</c:v>
                </c:pt>
                <c:pt idx="116">
                  <c:v>90.3</c:v>
                </c:pt>
                <c:pt idx="117">
                  <c:v>91.1</c:v>
                </c:pt>
                <c:pt idx="118">
                  <c:v>92.2</c:v>
                </c:pt>
                <c:pt idx="119">
                  <c:v>93.1</c:v>
                </c:pt>
                <c:pt idx="120">
                  <c:v>94.3</c:v>
                </c:pt>
                <c:pt idx="121">
                  <c:v>94.9</c:v>
                </c:pt>
                <c:pt idx="122">
                  <c:v>96.3</c:v>
                </c:pt>
                <c:pt idx="123">
                  <c:v>97.3</c:v>
                </c:pt>
                <c:pt idx="124">
                  <c:v>98.7</c:v>
                </c:pt>
                <c:pt idx="125">
                  <c:v>99.1</c:v>
                </c:pt>
                <c:pt idx="126">
                  <c:v>100.7</c:v>
                </c:pt>
                <c:pt idx="127">
                  <c:v>101.4</c:v>
                </c:pt>
                <c:pt idx="128">
                  <c:v>102.2</c:v>
                </c:pt>
                <c:pt idx="129">
                  <c:v>100.9</c:v>
                </c:pt>
                <c:pt idx="130">
                  <c:v>100.9</c:v>
                </c:pt>
                <c:pt idx="131">
                  <c:v>99.6</c:v>
                </c:pt>
                <c:pt idx="132">
                  <c:v>99.1</c:v>
                </c:pt>
                <c:pt idx="133">
                  <c:v>98.7</c:v>
                </c:pt>
                <c:pt idx="134">
                  <c:v>97.3</c:v>
                </c:pt>
                <c:pt idx="135">
                  <c:v>97.3</c:v>
                </c:pt>
                <c:pt idx="136">
                  <c:v>96.2</c:v>
                </c:pt>
                <c:pt idx="137">
                  <c:v>95.8</c:v>
                </c:pt>
                <c:pt idx="138">
                  <c:v>94.9</c:v>
                </c:pt>
                <c:pt idx="139">
                  <c:v>94.5</c:v>
                </c:pt>
                <c:pt idx="140">
                  <c:v>93.2</c:v>
                </c:pt>
                <c:pt idx="141">
                  <c:v>92.7</c:v>
                </c:pt>
                <c:pt idx="142">
                  <c:v>92.2</c:v>
                </c:pt>
                <c:pt idx="143">
                  <c:v>91.1</c:v>
                </c:pt>
                <c:pt idx="144">
                  <c:v>90.9</c:v>
                </c:pt>
                <c:pt idx="145">
                  <c:v>90</c:v>
                </c:pt>
                <c:pt idx="146">
                  <c:v>89.1</c:v>
                </c:pt>
                <c:pt idx="147">
                  <c:v>88.9</c:v>
                </c:pt>
                <c:pt idx="148">
                  <c:v>87.6</c:v>
                </c:pt>
                <c:pt idx="149">
                  <c:v>87.1</c:v>
                </c:pt>
                <c:pt idx="150">
                  <c:v>86.1</c:v>
                </c:pt>
                <c:pt idx="151">
                  <c:v>85.8</c:v>
                </c:pt>
                <c:pt idx="152">
                  <c:v>84.7</c:v>
                </c:pt>
                <c:pt idx="153">
                  <c:v>83.8</c:v>
                </c:pt>
                <c:pt idx="154">
                  <c:v>82.3</c:v>
                </c:pt>
                <c:pt idx="155">
                  <c:v>81.599999999999994</c:v>
                </c:pt>
                <c:pt idx="156">
                  <c:v>81.400000000000006</c:v>
                </c:pt>
                <c:pt idx="157">
                  <c:v>79.2</c:v>
                </c:pt>
                <c:pt idx="158">
                  <c:v>80.099999999999994</c:v>
                </c:pt>
                <c:pt idx="159">
                  <c:v>78.900000000000006</c:v>
                </c:pt>
                <c:pt idx="160">
                  <c:v>78.099999999999994</c:v>
                </c:pt>
                <c:pt idx="161">
                  <c:v>77.599999999999994</c:v>
                </c:pt>
                <c:pt idx="162">
                  <c:v>77.400000000000006</c:v>
                </c:pt>
                <c:pt idx="163">
                  <c:v>76.3</c:v>
                </c:pt>
                <c:pt idx="164">
                  <c:v>75.900000000000006</c:v>
                </c:pt>
                <c:pt idx="165">
                  <c:v>75</c:v>
                </c:pt>
                <c:pt idx="166">
                  <c:v>75.2</c:v>
                </c:pt>
                <c:pt idx="167">
                  <c:v>73.8</c:v>
                </c:pt>
                <c:pt idx="168">
                  <c:v>74.099999999999994</c:v>
                </c:pt>
                <c:pt idx="169">
                  <c:v>73.900000000000006</c:v>
                </c:pt>
                <c:pt idx="170">
                  <c:v>72.3</c:v>
                </c:pt>
                <c:pt idx="171">
                  <c:v>72.8</c:v>
                </c:pt>
                <c:pt idx="172">
                  <c:v>71.8</c:v>
                </c:pt>
                <c:pt idx="173">
                  <c:v>70.5</c:v>
                </c:pt>
                <c:pt idx="174">
                  <c:v>70.7</c:v>
                </c:pt>
                <c:pt idx="175">
                  <c:v>69.8</c:v>
                </c:pt>
                <c:pt idx="176">
                  <c:v>68.8</c:v>
                </c:pt>
                <c:pt idx="177">
                  <c:v>68.3</c:v>
                </c:pt>
                <c:pt idx="178">
                  <c:v>67.599999999999994</c:v>
                </c:pt>
                <c:pt idx="179">
                  <c:v>66.8</c:v>
                </c:pt>
                <c:pt idx="180">
                  <c:v>66.7</c:v>
                </c:pt>
                <c:pt idx="181">
                  <c:v>65.400000000000006</c:v>
                </c:pt>
                <c:pt idx="182">
                  <c:v>65</c:v>
                </c:pt>
                <c:pt idx="183">
                  <c:v>64.099999999999994</c:v>
                </c:pt>
                <c:pt idx="184">
                  <c:v>63.9</c:v>
                </c:pt>
                <c:pt idx="185">
                  <c:v>62.5</c:v>
                </c:pt>
                <c:pt idx="186">
                  <c:v>62.1</c:v>
                </c:pt>
                <c:pt idx="187">
                  <c:v>61.7</c:v>
                </c:pt>
                <c:pt idx="188">
                  <c:v>60.5</c:v>
                </c:pt>
                <c:pt idx="189">
                  <c:v>60.3</c:v>
                </c:pt>
                <c:pt idx="190">
                  <c:v>59.2</c:v>
                </c:pt>
                <c:pt idx="191">
                  <c:v>58.6</c:v>
                </c:pt>
                <c:pt idx="192">
                  <c:v>58.1</c:v>
                </c:pt>
                <c:pt idx="193">
                  <c:v>56.8</c:v>
                </c:pt>
                <c:pt idx="194">
                  <c:v>57</c:v>
                </c:pt>
                <c:pt idx="195">
                  <c:v>55.5</c:v>
                </c:pt>
                <c:pt idx="196">
                  <c:v>55.2</c:v>
                </c:pt>
                <c:pt idx="197">
                  <c:v>54.6</c:v>
                </c:pt>
                <c:pt idx="198">
                  <c:v>53.5</c:v>
                </c:pt>
                <c:pt idx="199">
                  <c:v>53.4</c:v>
                </c:pt>
                <c:pt idx="200">
                  <c:v>52.3</c:v>
                </c:pt>
                <c:pt idx="201">
                  <c:v>52.1</c:v>
                </c:pt>
                <c:pt idx="202">
                  <c:v>51</c:v>
                </c:pt>
                <c:pt idx="203">
                  <c:v>50.3</c:v>
                </c:pt>
                <c:pt idx="204">
                  <c:v>50.1</c:v>
                </c:pt>
                <c:pt idx="205">
                  <c:v>48.8</c:v>
                </c:pt>
                <c:pt idx="206">
                  <c:v>48.6</c:v>
                </c:pt>
                <c:pt idx="207">
                  <c:v>47.5</c:v>
                </c:pt>
                <c:pt idx="208">
                  <c:v>47.2</c:v>
                </c:pt>
                <c:pt idx="209">
                  <c:v>46.3</c:v>
                </c:pt>
                <c:pt idx="210">
                  <c:v>45.3</c:v>
                </c:pt>
                <c:pt idx="211">
                  <c:v>45.3</c:v>
                </c:pt>
                <c:pt idx="212">
                  <c:v>43.9</c:v>
                </c:pt>
                <c:pt idx="213">
                  <c:v>43.7</c:v>
                </c:pt>
                <c:pt idx="214">
                  <c:v>42.6</c:v>
                </c:pt>
                <c:pt idx="215">
                  <c:v>42.8</c:v>
                </c:pt>
                <c:pt idx="216">
                  <c:v>41.5</c:v>
                </c:pt>
                <c:pt idx="217">
                  <c:v>40.4</c:v>
                </c:pt>
                <c:pt idx="218">
                  <c:v>40.6</c:v>
                </c:pt>
                <c:pt idx="219">
                  <c:v>38.799999999999997</c:v>
                </c:pt>
                <c:pt idx="220">
                  <c:v>39.200000000000003</c:v>
                </c:pt>
                <c:pt idx="221">
                  <c:v>38.1</c:v>
                </c:pt>
                <c:pt idx="222">
                  <c:v>37.299999999999997</c:v>
                </c:pt>
                <c:pt idx="223">
                  <c:v>37</c:v>
                </c:pt>
                <c:pt idx="224">
                  <c:v>35.9</c:v>
                </c:pt>
                <c:pt idx="225">
                  <c:v>35.700000000000003</c:v>
                </c:pt>
                <c:pt idx="226">
                  <c:v>34.799999999999997</c:v>
                </c:pt>
                <c:pt idx="227">
                  <c:v>34.200000000000003</c:v>
                </c:pt>
                <c:pt idx="228">
                  <c:v>33.700000000000003</c:v>
                </c:pt>
                <c:pt idx="229">
                  <c:v>33</c:v>
                </c:pt>
                <c:pt idx="230">
                  <c:v>32.1</c:v>
                </c:pt>
                <c:pt idx="231">
                  <c:v>31.5</c:v>
                </c:pt>
                <c:pt idx="232">
                  <c:v>30.6</c:v>
                </c:pt>
                <c:pt idx="233">
                  <c:v>30.1</c:v>
                </c:pt>
                <c:pt idx="234">
                  <c:v>30.1</c:v>
                </c:pt>
                <c:pt idx="235">
                  <c:v>28</c:v>
                </c:pt>
                <c:pt idx="236">
                  <c:v>28.8</c:v>
                </c:pt>
                <c:pt idx="237">
                  <c:v>27</c:v>
                </c:pt>
                <c:pt idx="238">
                  <c:v>26.8</c:v>
                </c:pt>
                <c:pt idx="239">
                  <c:v>25.7</c:v>
                </c:pt>
                <c:pt idx="240">
                  <c:v>25.7</c:v>
                </c:pt>
                <c:pt idx="241">
                  <c:v>24.6</c:v>
                </c:pt>
                <c:pt idx="242">
                  <c:v>24.2</c:v>
                </c:pt>
                <c:pt idx="243">
                  <c:v>23.1</c:v>
                </c:pt>
                <c:pt idx="244">
                  <c:v>22.9</c:v>
                </c:pt>
                <c:pt idx="245">
                  <c:v>21.7</c:v>
                </c:pt>
                <c:pt idx="246">
                  <c:v>21.7</c:v>
                </c:pt>
                <c:pt idx="247">
                  <c:v>20.6</c:v>
                </c:pt>
                <c:pt idx="248">
                  <c:v>19.899999999999999</c:v>
                </c:pt>
                <c:pt idx="249">
                  <c:v>19.5</c:v>
                </c:pt>
                <c:pt idx="250">
                  <c:v>18</c:v>
                </c:pt>
                <c:pt idx="251">
                  <c:v>18.2</c:v>
                </c:pt>
                <c:pt idx="252">
                  <c:v>16.8</c:v>
                </c:pt>
                <c:pt idx="253">
                  <c:v>16.600000000000001</c:v>
                </c:pt>
                <c:pt idx="254">
                  <c:v>15.3</c:v>
                </c:pt>
                <c:pt idx="255">
                  <c:v>15.3</c:v>
                </c:pt>
                <c:pt idx="256">
                  <c:v>12.9</c:v>
                </c:pt>
                <c:pt idx="257">
                  <c:v>12.9</c:v>
                </c:pt>
                <c:pt idx="258">
                  <c:v>11.8</c:v>
                </c:pt>
                <c:pt idx="259">
                  <c:v>11.1</c:v>
                </c:pt>
                <c:pt idx="260">
                  <c:v>10.9</c:v>
                </c:pt>
                <c:pt idx="261">
                  <c:v>9.8000000000000007</c:v>
                </c:pt>
                <c:pt idx="262">
                  <c:v>9.3000000000000007</c:v>
                </c:pt>
                <c:pt idx="263">
                  <c:v>8.6999999999999993</c:v>
                </c:pt>
                <c:pt idx="264">
                  <c:v>8.1999999999999993</c:v>
                </c:pt>
                <c:pt idx="265">
                  <c:v>6.7</c:v>
                </c:pt>
                <c:pt idx="266">
                  <c:v>6.9</c:v>
                </c:pt>
                <c:pt idx="267">
                  <c:v>5.5</c:v>
                </c:pt>
                <c:pt idx="268">
                  <c:v>4.9000000000000004</c:v>
                </c:pt>
                <c:pt idx="269">
                  <c:v>4.7</c:v>
                </c:pt>
                <c:pt idx="270">
                  <c:v>3.6</c:v>
                </c:pt>
                <c:pt idx="271">
                  <c:v>3.3</c:v>
                </c:pt>
                <c:pt idx="272">
                  <c:v>2.2000000000000002</c:v>
                </c:pt>
                <c:pt idx="273">
                  <c:v>1.6</c:v>
                </c:pt>
                <c:pt idx="274">
                  <c:v>1.3</c:v>
                </c:pt>
                <c:pt idx="275">
                  <c:v>0.2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-1</c:v>
                </c:pt>
                <c:pt idx="296">
                  <c:v>-1</c:v>
                </c:pt>
                <c:pt idx="297">
                  <c:v>-1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4F-7543-A671-47776BE5F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365200"/>
        <c:axId val="1"/>
      </c:scatterChart>
      <c:valAx>
        <c:axId val="40836520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3652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656</c:v>
                </c:pt>
                <c:pt idx="27">
                  <c:v>1133</c:v>
                </c:pt>
                <c:pt idx="28">
                  <c:v>645</c:v>
                </c:pt>
                <c:pt idx="29">
                  <c:v>968</c:v>
                </c:pt>
                <c:pt idx="30">
                  <c:v>808</c:v>
                </c:pt>
                <c:pt idx="31">
                  <c:v>1157</c:v>
                </c:pt>
                <c:pt idx="32">
                  <c:v>693</c:v>
                </c:pt>
                <c:pt idx="33">
                  <c:v>852</c:v>
                </c:pt>
                <c:pt idx="34">
                  <c:v>900</c:v>
                </c:pt>
                <c:pt idx="35">
                  <c:v>1268</c:v>
                </c:pt>
                <c:pt idx="36">
                  <c:v>734</c:v>
                </c:pt>
                <c:pt idx="37">
                  <c:v>951</c:v>
                </c:pt>
                <c:pt idx="38">
                  <c:v>1035</c:v>
                </c:pt>
                <c:pt idx="39">
                  <c:v>886</c:v>
                </c:pt>
                <c:pt idx="40">
                  <c:v>599</c:v>
                </c:pt>
                <c:pt idx="41">
                  <c:v>831</c:v>
                </c:pt>
                <c:pt idx="42">
                  <c:v>756</c:v>
                </c:pt>
                <c:pt idx="43">
                  <c:v>649</c:v>
                </c:pt>
                <c:pt idx="44">
                  <c:v>600</c:v>
                </c:pt>
                <c:pt idx="45">
                  <c:v>641</c:v>
                </c:pt>
                <c:pt idx="46">
                  <c:v>767</c:v>
                </c:pt>
                <c:pt idx="47">
                  <c:v>581</c:v>
                </c:pt>
                <c:pt idx="48">
                  <c:v>840</c:v>
                </c:pt>
                <c:pt idx="49">
                  <c:v>522</c:v>
                </c:pt>
                <c:pt idx="50">
                  <c:v>535</c:v>
                </c:pt>
                <c:pt idx="51">
                  <c:v>449</c:v>
                </c:pt>
                <c:pt idx="52">
                  <c:v>485</c:v>
                </c:pt>
                <c:pt idx="53">
                  <c:v>592</c:v>
                </c:pt>
                <c:pt idx="54">
                  <c:v>523</c:v>
                </c:pt>
                <c:pt idx="55">
                  <c:v>432</c:v>
                </c:pt>
                <c:pt idx="56">
                  <c:v>510</c:v>
                </c:pt>
                <c:pt idx="57">
                  <c:v>481</c:v>
                </c:pt>
                <c:pt idx="58">
                  <c:v>459</c:v>
                </c:pt>
                <c:pt idx="59">
                  <c:v>603</c:v>
                </c:pt>
                <c:pt idx="60">
                  <c:v>476</c:v>
                </c:pt>
                <c:pt idx="61">
                  <c:v>466</c:v>
                </c:pt>
                <c:pt idx="62">
                  <c:v>361</c:v>
                </c:pt>
                <c:pt idx="63">
                  <c:v>582</c:v>
                </c:pt>
                <c:pt idx="64">
                  <c:v>687</c:v>
                </c:pt>
                <c:pt idx="65">
                  <c:v>554</c:v>
                </c:pt>
                <c:pt idx="66">
                  <c:v>678</c:v>
                </c:pt>
                <c:pt idx="67">
                  <c:v>494</c:v>
                </c:pt>
                <c:pt idx="68">
                  <c:v>539</c:v>
                </c:pt>
                <c:pt idx="69">
                  <c:v>423</c:v>
                </c:pt>
                <c:pt idx="70">
                  <c:v>687</c:v>
                </c:pt>
                <c:pt idx="71">
                  <c:v>623</c:v>
                </c:pt>
                <c:pt idx="72">
                  <c:v>514</c:v>
                </c:pt>
                <c:pt idx="73">
                  <c:v>398</c:v>
                </c:pt>
                <c:pt idx="74">
                  <c:v>557</c:v>
                </c:pt>
                <c:pt idx="75">
                  <c:v>629</c:v>
                </c:pt>
                <c:pt idx="76">
                  <c:v>439</c:v>
                </c:pt>
                <c:pt idx="77">
                  <c:v>793</c:v>
                </c:pt>
                <c:pt idx="78">
                  <c:v>555</c:v>
                </c:pt>
                <c:pt idx="79">
                  <c:v>809</c:v>
                </c:pt>
                <c:pt idx="80">
                  <c:v>1088</c:v>
                </c:pt>
                <c:pt idx="81">
                  <c:v>585</c:v>
                </c:pt>
                <c:pt idx="82">
                  <c:v>709</c:v>
                </c:pt>
                <c:pt idx="83">
                  <c:v>533</c:v>
                </c:pt>
                <c:pt idx="84">
                  <c:v>863</c:v>
                </c:pt>
                <c:pt idx="85">
                  <c:v>540</c:v>
                </c:pt>
                <c:pt idx="86">
                  <c:v>911</c:v>
                </c:pt>
                <c:pt idx="87">
                  <c:v>1238</c:v>
                </c:pt>
                <c:pt idx="88">
                  <c:v>677</c:v>
                </c:pt>
                <c:pt idx="89">
                  <c:v>607</c:v>
                </c:pt>
                <c:pt idx="90">
                  <c:v>1052</c:v>
                </c:pt>
                <c:pt idx="91">
                  <c:v>1101</c:v>
                </c:pt>
                <c:pt idx="92">
                  <c:v>585</c:v>
                </c:pt>
                <c:pt idx="93">
                  <c:v>937</c:v>
                </c:pt>
                <c:pt idx="94">
                  <c:v>906</c:v>
                </c:pt>
                <c:pt idx="95">
                  <c:v>661</c:v>
                </c:pt>
                <c:pt idx="96">
                  <c:v>952</c:v>
                </c:pt>
                <c:pt idx="97">
                  <c:v>549</c:v>
                </c:pt>
                <c:pt idx="98">
                  <c:v>1505</c:v>
                </c:pt>
                <c:pt idx="99">
                  <c:v>1232</c:v>
                </c:pt>
                <c:pt idx="100">
                  <c:v>1225</c:v>
                </c:pt>
                <c:pt idx="101">
                  <c:v>644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949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970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1060</c:v>
                </c:pt>
                <c:pt idx="166">
                  <c:v>1241</c:v>
                </c:pt>
                <c:pt idx="167">
                  <c:v>991</c:v>
                </c:pt>
                <c:pt idx="168">
                  <c:v>701</c:v>
                </c:pt>
                <c:pt idx="169">
                  <c:v>1000</c:v>
                </c:pt>
                <c:pt idx="170">
                  <c:v>797</c:v>
                </c:pt>
                <c:pt idx="171">
                  <c:v>721</c:v>
                </c:pt>
                <c:pt idx="172">
                  <c:v>660</c:v>
                </c:pt>
                <c:pt idx="173">
                  <c:v>638</c:v>
                </c:pt>
                <c:pt idx="174">
                  <c:v>752</c:v>
                </c:pt>
                <c:pt idx="175">
                  <c:v>622</c:v>
                </c:pt>
                <c:pt idx="176">
                  <c:v>1120</c:v>
                </c:pt>
                <c:pt idx="177">
                  <c:v>799</c:v>
                </c:pt>
                <c:pt idx="178">
                  <c:v>823</c:v>
                </c:pt>
                <c:pt idx="179">
                  <c:v>669</c:v>
                </c:pt>
                <c:pt idx="180">
                  <c:v>1204</c:v>
                </c:pt>
                <c:pt idx="181">
                  <c:v>924</c:v>
                </c:pt>
                <c:pt idx="182">
                  <c:v>476</c:v>
                </c:pt>
                <c:pt idx="183">
                  <c:v>707</c:v>
                </c:pt>
                <c:pt idx="184">
                  <c:v>872</c:v>
                </c:pt>
                <c:pt idx="185">
                  <c:v>683</c:v>
                </c:pt>
                <c:pt idx="186">
                  <c:v>711</c:v>
                </c:pt>
                <c:pt idx="187">
                  <c:v>676</c:v>
                </c:pt>
                <c:pt idx="188">
                  <c:v>786</c:v>
                </c:pt>
                <c:pt idx="189">
                  <c:v>653</c:v>
                </c:pt>
                <c:pt idx="190">
                  <c:v>560</c:v>
                </c:pt>
                <c:pt idx="191">
                  <c:v>645</c:v>
                </c:pt>
                <c:pt idx="192">
                  <c:v>624</c:v>
                </c:pt>
                <c:pt idx="193">
                  <c:v>595</c:v>
                </c:pt>
                <c:pt idx="194">
                  <c:v>543</c:v>
                </c:pt>
                <c:pt idx="195">
                  <c:v>718</c:v>
                </c:pt>
                <c:pt idx="196">
                  <c:v>457</c:v>
                </c:pt>
                <c:pt idx="197">
                  <c:v>720</c:v>
                </c:pt>
                <c:pt idx="198">
                  <c:v>383</c:v>
                </c:pt>
                <c:pt idx="199">
                  <c:v>789</c:v>
                </c:pt>
                <c:pt idx="200">
                  <c:v>637</c:v>
                </c:pt>
                <c:pt idx="201">
                  <c:v>886</c:v>
                </c:pt>
                <c:pt idx="202">
                  <c:v>601</c:v>
                </c:pt>
                <c:pt idx="203">
                  <c:v>564</c:v>
                </c:pt>
                <c:pt idx="204">
                  <c:v>700</c:v>
                </c:pt>
                <c:pt idx="205">
                  <c:v>470</c:v>
                </c:pt>
                <c:pt idx="206">
                  <c:v>676</c:v>
                </c:pt>
                <c:pt idx="207">
                  <c:v>567</c:v>
                </c:pt>
                <c:pt idx="208">
                  <c:v>536</c:v>
                </c:pt>
                <c:pt idx="209">
                  <c:v>711</c:v>
                </c:pt>
                <c:pt idx="210">
                  <c:v>819</c:v>
                </c:pt>
                <c:pt idx="211">
                  <c:v>651</c:v>
                </c:pt>
                <c:pt idx="212">
                  <c:v>554</c:v>
                </c:pt>
                <c:pt idx="213">
                  <c:v>824</c:v>
                </c:pt>
                <c:pt idx="214">
                  <c:v>621</c:v>
                </c:pt>
                <c:pt idx="215">
                  <c:v>595</c:v>
                </c:pt>
                <c:pt idx="216">
                  <c:v>730</c:v>
                </c:pt>
                <c:pt idx="217">
                  <c:v>578</c:v>
                </c:pt>
                <c:pt idx="218">
                  <c:v>655</c:v>
                </c:pt>
                <c:pt idx="219">
                  <c:v>508</c:v>
                </c:pt>
                <c:pt idx="220">
                  <c:v>719</c:v>
                </c:pt>
                <c:pt idx="221">
                  <c:v>426</c:v>
                </c:pt>
                <c:pt idx="222">
                  <c:v>708</c:v>
                </c:pt>
                <c:pt idx="223">
                  <c:v>569</c:v>
                </c:pt>
                <c:pt idx="224">
                  <c:v>549</c:v>
                </c:pt>
                <c:pt idx="225">
                  <c:v>487</c:v>
                </c:pt>
                <c:pt idx="226">
                  <c:v>540</c:v>
                </c:pt>
                <c:pt idx="227">
                  <c:v>569</c:v>
                </c:pt>
                <c:pt idx="228">
                  <c:v>638</c:v>
                </c:pt>
                <c:pt idx="229">
                  <c:v>601</c:v>
                </c:pt>
                <c:pt idx="230">
                  <c:v>530</c:v>
                </c:pt>
                <c:pt idx="231">
                  <c:v>565</c:v>
                </c:pt>
                <c:pt idx="232">
                  <c:v>477</c:v>
                </c:pt>
                <c:pt idx="233">
                  <c:v>455</c:v>
                </c:pt>
                <c:pt idx="234">
                  <c:v>583</c:v>
                </c:pt>
                <c:pt idx="235">
                  <c:v>543</c:v>
                </c:pt>
                <c:pt idx="236">
                  <c:v>504</c:v>
                </c:pt>
                <c:pt idx="237">
                  <c:v>554</c:v>
                </c:pt>
                <c:pt idx="238">
                  <c:v>523</c:v>
                </c:pt>
                <c:pt idx="239">
                  <c:v>486</c:v>
                </c:pt>
                <c:pt idx="240">
                  <c:v>472</c:v>
                </c:pt>
                <c:pt idx="241">
                  <c:v>576</c:v>
                </c:pt>
                <c:pt idx="242">
                  <c:v>566</c:v>
                </c:pt>
                <c:pt idx="243">
                  <c:v>666</c:v>
                </c:pt>
                <c:pt idx="244">
                  <c:v>454</c:v>
                </c:pt>
                <c:pt idx="245">
                  <c:v>489</c:v>
                </c:pt>
                <c:pt idx="246">
                  <c:v>453</c:v>
                </c:pt>
                <c:pt idx="247">
                  <c:v>421</c:v>
                </c:pt>
                <c:pt idx="248">
                  <c:v>482</c:v>
                </c:pt>
                <c:pt idx="249">
                  <c:v>517</c:v>
                </c:pt>
                <c:pt idx="250">
                  <c:v>476</c:v>
                </c:pt>
                <c:pt idx="251">
                  <c:v>388</c:v>
                </c:pt>
                <c:pt idx="252">
                  <c:v>419</c:v>
                </c:pt>
                <c:pt idx="253">
                  <c:v>653</c:v>
                </c:pt>
                <c:pt idx="254">
                  <c:v>520</c:v>
                </c:pt>
                <c:pt idx="255">
                  <c:v>445</c:v>
                </c:pt>
                <c:pt idx="256">
                  <c:v>447</c:v>
                </c:pt>
                <c:pt idx="257">
                  <c:v>606</c:v>
                </c:pt>
                <c:pt idx="258">
                  <c:v>449</c:v>
                </c:pt>
                <c:pt idx="259">
                  <c:v>437</c:v>
                </c:pt>
                <c:pt idx="260">
                  <c:v>384</c:v>
                </c:pt>
                <c:pt idx="261">
                  <c:v>466</c:v>
                </c:pt>
                <c:pt idx="262">
                  <c:v>564</c:v>
                </c:pt>
                <c:pt idx="263">
                  <c:v>597</c:v>
                </c:pt>
                <c:pt idx="264">
                  <c:v>576</c:v>
                </c:pt>
                <c:pt idx="265">
                  <c:v>532</c:v>
                </c:pt>
                <c:pt idx="266">
                  <c:v>481</c:v>
                </c:pt>
                <c:pt idx="267">
                  <c:v>801</c:v>
                </c:pt>
                <c:pt idx="268">
                  <c:v>582</c:v>
                </c:pt>
                <c:pt idx="269">
                  <c:v>550</c:v>
                </c:pt>
                <c:pt idx="270">
                  <c:v>693</c:v>
                </c:pt>
                <c:pt idx="271">
                  <c:v>577</c:v>
                </c:pt>
                <c:pt idx="272">
                  <c:v>733</c:v>
                </c:pt>
                <c:pt idx="273">
                  <c:v>614</c:v>
                </c:pt>
                <c:pt idx="274">
                  <c:v>759</c:v>
                </c:pt>
                <c:pt idx="275">
                  <c:v>853</c:v>
                </c:pt>
                <c:pt idx="276">
                  <c:v>735</c:v>
                </c:pt>
                <c:pt idx="277">
                  <c:v>1169</c:v>
                </c:pt>
                <c:pt idx="278">
                  <c:v>478</c:v>
                </c:pt>
                <c:pt idx="279">
                  <c:v>765</c:v>
                </c:pt>
                <c:pt idx="280">
                  <c:v>599</c:v>
                </c:pt>
                <c:pt idx="281">
                  <c:v>1377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0.7</c:v>
                </c:pt>
                <c:pt idx="27">
                  <c:v>2.5</c:v>
                </c:pt>
                <c:pt idx="28">
                  <c:v>2.5</c:v>
                </c:pt>
                <c:pt idx="29">
                  <c:v>2.9</c:v>
                </c:pt>
                <c:pt idx="30">
                  <c:v>2.7</c:v>
                </c:pt>
                <c:pt idx="31">
                  <c:v>3.1</c:v>
                </c:pt>
                <c:pt idx="32">
                  <c:v>4</c:v>
                </c:pt>
                <c:pt idx="33">
                  <c:v>4</c:v>
                </c:pt>
                <c:pt idx="34">
                  <c:v>5.0999999999999996</c:v>
                </c:pt>
                <c:pt idx="35">
                  <c:v>5.3</c:v>
                </c:pt>
                <c:pt idx="36">
                  <c:v>7.1</c:v>
                </c:pt>
                <c:pt idx="37">
                  <c:v>7.3</c:v>
                </c:pt>
                <c:pt idx="38">
                  <c:v>8.9</c:v>
                </c:pt>
                <c:pt idx="39">
                  <c:v>9.1</c:v>
                </c:pt>
                <c:pt idx="40">
                  <c:v>10.9</c:v>
                </c:pt>
                <c:pt idx="41">
                  <c:v>11.1</c:v>
                </c:pt>
                <c:pt idx="42">
                  <c:v>12.4</c:v>
                </c:pt>
                <c:pt idx="43">
                  <c:v>12.7</c:v>
                </c:pt>
                <c:pt idx="44">
                  <c:v>14.6</c:v>
                </c:pt>
                <c:pt idx="45">
                  <c:v>14.9</c:v>
                </c:pt>
                <c:pt idx="46">
                  <c:v>16</c:v>
                </c:pt>
                <c:pt idx="47">
                  <c:v>17.3</c:v>
                </c:pt>
                <c:pt idx="48">
                  <c:v>18.399999999999999</c:v>
                </c:pt>
                <c:pt idx="49">
                  <c:v>19.100000000000001</c:v>
                </c:pt>
                <c:pt idx="50">
                  <c:v>20.8</c:v>
                </c:pt>
                <c:pt idx="51">
                  <c:v>21.1</c:v>
                </c:pt>
                <c:pt idx="52">
                  <c:v>22.8</c:v>
                </c:pt>
                <c:pt idx="53">
                  <c:v>23.3</c:v>
                </c:pt>
                <c:pt idx="54">
                  <c:v>24.6</c:v>
                </c:pt>
                <c:pt idx="55">
                  <c:v>26</c:v>
                </c:pt>
                <c:pt idx="56">
                  <c:v>26.4</c:v>
                </c:pt>
                <c:pt idx="57">
                  <c:v>27.7</c:v>
                </c:pt>
                <c:pt idx="58">
                  <c:v>28.8</c:v>
                </c:pt>
                <c:pt idx="59">
                  <c:v>30.1</c:v>
                </c:pt>
                <c:pt idx="60">
                  <c:v>30.6</c:v>
                </c:pt>
                <c:pt idx="61">
                  <c:v>32.1</c:v>
                </c:pt>
                <c:pt idx="62">
                  <c:v>33</c:v>
                </c:pt>
                <c:pt idx="63">
                  <c:v>33.9</c:v>
                </c:pt>
                <c:pt idx="64">
                  <c:v>35.200000000000003</c:v>
                </c:pt>
                <c:pt idx="65">
                  <c:v>36.200000000000003</c:v>
                </c:pt>
                <c:pt idx="66">
                  <c:v>36.6</c:v>
                </c:pt>
                <c:pt idx="67">
                  <c:v>38.4</c:v>
                </c:pt>
                <c:pt idx="68">
                  <c:v>38.799999999999997</c:v>
                </c:pt>
                <c:pt idx="69">
                  <c:v>40.200000000000003</c:v>
                </c:pt>
                <c:pt idx="70">
                  <c:v>41.2</c:v>
                </c:pt>
                <c:pt idx="71">
                  <c:v>42.4</c:v>
                </c:pt>
                <c:pt idx="72">
                  <c:v>43</c:v>
                </c:pt>
                <c:pt idx="73">
                  <c:v>44.6</c:v>
                </c:pt>
                <c:pt idx="74">
                  <c:v>45.5</c:v>
                </c:pt>
                <c:pt idx="75">
                  <c:v>46.1</c:v>
                </c:pt>
                <c:pt idx="76">
                  <c:v>48.1</c:v>
                </c:pt>
                <c:pt idx="77">
                  <c:v>47.9</c:v>
                </c:pt>
                <c:pt idx="78">
                  <c:v>50.1</c:v>
                </c:pt>
                <c:pt idx="79">
                  <c:v>50.1</c:v>
                </c:pt>
                <c:pt idx="80">
                  <c:v>52.1</c:v>
                </c:pt>
                <c:pt idx="81">
                  <c:v>52.3</c:v>
                </c:pt>
                <c:pt idx="82">
                  <c:v>53.5</c:v>
                </c:pt>
                <c:pt idx="83">
                  <c:v>54.6</c:v>
                </c:pt>
                <c:pt idx="84">
                  <c:v>55.9</c:v>
                </c:pt>
                <c:pt idx="85">
                  <c:v>56.8</c:v>
                </c:pt>
                <c:pt idx="86">
                  <c:v>57.6</c:v>
                </c:pt>
                <c:pt idx="87">
                  <c:v>59.2</c:v>
                </c:pt>
                <c:pt idx="88">
                  <c:v>60.1</c:v>
                </c:pt>
                <c:pt idx="89">
                  <c:v>61</c:v>
                </c:pt>
                <c:pt idx="90">
                  <c:v>62.3</c:v>
                </c:pt>
                <c:pt idx="91">
                  <c:v>63.2</c:v>
                </c:pt>
                <c:pt idx="92">
                  <c:v>63.9</c:v>
                </c:pt>
                <c:pt idx="93">
                  <c:v>65.400000000000006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68.5</c:v>
                </c:pt>
                <c:pt idx="97">
                  <c:v>69.2</c:v>
                </c:pt>
                <c:pt idx="98">
                  <c:v>71</c:v>
                </c:pt>
                <c:pt idx="99">
                  <c:v>71.599999999999994</c:v>
                </c:pt>
                <c:pt idx="100">
                  <c:v>73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76.099999999999994</c:v>
                </c:pt>
                <c:pt idx="104">
                  <c:v>76.5</c:v>
                </c:pt>
                <c:pt idx="105">
                  <c:v>78.900000000000006</c:v>
                </c:pt>
                <c:pt idx="106">
                  <c:v>79</c:v>
                </c:pt>
                <c:pt idx="107">
                  <c:v>80.3</c:v>
                </c:pt>
                <c:pt idx="108">
                  <c:v>81.599999999999994</c:v>
                </c:pt>
                <c:pt idx="109">
                  <c:v>82.7</c:v>
                </c:pt>
                <c:pt idx="110">
                  <c:v>83</c:v>
                </c:pt>
                <c:pt idx="111">
                  <c:v>85.1</c:v>
                </c:pt>
                <c:pt idx="112">
                  <c:v>85.6</c:v>
                </c:pt>
                <c:pt idx="113">
                  <c:v>86.9</c:v>
                </c:pt>
                <c:pt idx="114">
                  <c:v>88</c:v>
                </c:pt>
                <c:pt idx="115">
                  <c:v>88.9</c:v>
                </c:pt>
                <c:pt idx="116">
                  <c:v>90.3</c:v>
                </c:pt>
                <c:pt idx="117">
                  <c:v>91.1</c:v>
                </c:pt>
                <c:pt idx="118">
                  <c:v>92.2</c:v>
                </c:pt>
                <c:pt idx="119">
                  <c:v>93.1</c:v>
                </c:pt>
                <c:pt idx="120">
                  <c:v>94.3</c:v>
                </c:pt>
                <c:pt idx="121">
                  <c:v>94.9</c:v>
                </c:pt>
                <c:pt idx="122">
                  <c:v>96.3</c:v>
                </c:pt>
                <c:pt idx="123">
                  <c:v>97.3</c:v>
                </c:pt>
                <c:pt idx="124">
                  <c:v>98.7</c:v>
                </c:pt>
                <c:pt idx="125">
                  <c:v>99.1</c:v>
                </c:pt>
                <c:pt idx="126">
                  <c:v>100.7</c:v>
                </c:pt>
                <c:pt idx="127">
                  <c:v>101.4</c:v>
                </c:pt>
                <c:pt idx="128">
                  <c:v>102.2</c:v>
                </c:pt>
                <c:pt idx="129">
                  <c:v>100.9</c:v>
                </c:pt>
                <c:pt idx="130">
                  <c:v>100.9</c:v>
                </c:pt>
                <c:pt idx="131">
                  <c:v>99.6</c:v>
                </c:pt>
                <c:pt idx="132">
                  <c:v>99.1</c:v>
                </c:pt>
                <c:pt idx="133">
                  <c:v>98.7</c:v>
                </c:pt>
                <c:pt idx="134">
                  <c:v>97.3</c:v>
                </c:pt>
                <c:pt idx="135">
                  <c:v>97.3</c:v>
                </c:pt>
                <c:pt idx="136">
                  <c:v>96.2</c:v>
                </c:pt>
                <c:pt idx="137">
                  <c:v>95.8</c:v>
                </c:pt>
                <c:pt idx="138">
                  <c:v>94.9</c:v>
                </c:pt>
                <c:pt idx="139">
                  <c:v>94.5</c:v>
                </c:pt>
                <c:pt idx="140">
                  <c:v>93.2</c:v>
                </c:pt>
                <c:pt idx="141">
                  <c:v>92.7</c:v>
                </c:pt>
                <c:pt idx="142">
                  <c:v>92.2</c:v>
                </c:pt>
                <c:pt idx="143">
                  <c:v>91.1</c:v>
                </c:pt>
                <c:pt idx="144">
                  <c:v>90.9</c:v>
                </c:pt>
                <c:pt idx="145">
                  <c:v>90</c:v>
                </c:pt>
                <c:pt idx="146">
                  <c:v>89.1</c:v>
                </c:pt>
                <c:pt idx="147">
                  <c:v>88.9</c:v>
                </c:pt>
                <c:pt idx="148">
                  <c:v>87.6</c:v>
                </c:pt>
                <c:pt idx="149">
                  <c:v>87.1</c:v>
                </c:pt>
                <c:pt idx="150">
                  <c:v>86.1</c:v>
                </c:pt>
                <c:pt idx="151">
                  <c:v>85.8</c:v>
                </c:pt>
                <c:pt idx="152">
                  <c:v>84.7</c:v>
                </c:pt>
                <c:pt idx="153">
                  <c:v>83.8</c:v>
                </c:pt>
                <c:pt idx="154">
                  <c:v>82.3</c:v>
                </c:pt>
                <c:pt idx="155">
                  <c:v>81.599999999999994</c:v>
                </c:pt>
                <c:pt idx="156">
                  <c:v>81.400000000000006</c:v>
                </c:pt>
                <c:pt idx="157">
                  <c:v>79.2</c:v>
                </c:pt>
                <c:pt idx="158">
                  <c:v>80.099999999999994</c:v>
                </c:pt>
                <c:pt idx="159">
                  <c:v>78.900000000000006</c:v>
                </c:pt>
                <c:pt idx="160">
                  <c:v>78.099999999999994</c:v>
                </c:pt>
                <c:pt idx="161">
                  <c:v>77.599999999999994</c:v>
                </c:pt>
                <c:pt idx="162">
                  <c:v>77.400000000000006</c:v>
                </c:pt>
                <c:pt idx="163">
                  <c:v>76.3</c:v>
                </c:pt>
                <c:pt idx="164">
                  <c:v>75.900000000000006</c:v>
                </c:pt>
                <c:pt idx="165">
                  <c:v>75</c:v>
                </c:pt>
                <c:pt idx="166">
                  <c:v>75.2</c:v>
                </c:pt>
                <c:pt idx="167">
                  <c:v>73.8</c:v>
                </c:pt>
                <c:pt idx="168">
                  <c:v>74.099999999999994</c:v>
                </c:pt>
                <c:pt idx="169">
                  <c:v>73.900000000000006</c:v>
                </c:pt>
                <c:pt idx="170">
                  <c:v>72.3</c:v>
                </c:pt>
                <c:pt idx="171">
                  <c:v>72.8</c:v>
                </c:pt>
                <c:pt idx="172">
                  <c:v>71.8</c:v>
                </c:pt>
                <c:pt idx="173">
                  <c:v>70.5</c:v>
                </c:pt>
                <c:pt idx="174">
                  <c:v>70.7</c:v>
                </c:pt>
                <c:pt idx="175">
                  <c:v>69.8</c:v>
                </c:pt>
                <c:pt idx="176">
                  <c:v>68.8</c:v>
                </c:pt>
                <c:pt idx="177">
                  <c:v>68.3</c:v>
                </c:pt>
                <c:pt idx="178">
                  <c:v>67.599999999999994</c:v>
                </c:pt>
                <c:pt idx="179">
                  <c:v>66.8</c:v>
                </c:pt>
                <c:pt idx="180">
                  <c:v>66.7</c:v>
                </c:pt>
                <c:pt idx="181">
                  <c:v>65.400000000000006</c:v>
                </c:pt>
                <c:pt idx="182">
                  <c:v>65</c:v>
                </c:pt>
                <c:pt idx="183">
                  <c:v>64.099999999999994</c:v>
                </c:pt>
                <c:pt idx="184">
                  <c:v>63.9</c:v>
                </c:pt>
                <c:pt idx="185">
                  <c:v>62.5</c:v>
                </c:pt>
                <c:pt idx="186">
                  <c:v>62.1</c:v>
                </c:pt>
                <c:pt idx="187">
                  <c:v>61.7</c:v>
                </c:pt>
                <c:pt idx="188">
                  <c:v>60.5</c:v>
                </c:pt>
                <c:pt idx="189">
                  <c:v>60.3</c:v>
                </c:pt>
                <c:pt idx="190">
                  <c:v>59.2</c:v>
                </c:pt>
                <c:pt idx="191">
                  <c:v>58.6</c:v>
                </c:pt>
                <c:pt idx="192">
                  <c:v>58.1</c:v>
                </c:pt>
                <c:pt idx="193">
                  <c:v>56.8</c:v>
                </c:pt>
                <c:pt idx="194">
                  <c:v>57</c:v>
                </c:pt>
                <c:pt idx="195">
                  <c:v>55.5</c:v>
                </c:pt>
                <c:pt idx="196">
                  <c:v>55.2</c:v>
                </c:pt>
                <c:pt idx="197">
                  <c:v>54.6</c:v>
                </c:pt>
                <c:pt idx="198">
                  <c:v>53.5</c:v>
                </c:pt>
                <c:pt idx="199">
                  <c:v>53.4</c:v>
                </c:pt>
                <c:pt idx="200">
                  <c:v>52.3</c:v>
                </c:pt>
                <c:pt idx="201">
                  <c:v>52.1</c:v>
                </c:pt>
                <c:pt idx="202">
                  <c:v>51</c:v>
                </c:pt>
                <c:pt idx="203">
                  <c:v>50.3</c:v>
                </c:pt>
                <c:pt idx="204">
                  <c:v>50.1</c:v>
                </c:pt>
                <c:pt idx="205">
                  <c:v>48.8</c:v>
                </c:pt>
                <c:pt idx="206">
                  <c:v>48.6</c:v>
                </c:pt>
                <c:pt idx="207">
                  <c:v>47.5</c:v>
                </c:pt>
                <c:pt idx="208">
                  <c:v>47.2</c:v>
                </c:pt>
                <c:pt idx="209">
                  <c:v>46.3</c:v>
                </c:pt>
                <c:pt idx="210">
                  <c:v>45.3</c:v>
                </c:pt>
                <c:pt idx="211">
                  <c:v>45.3</c:v>
                </c:pt>
                <c:pt idx="212">
                  <c:v>43.9</c:v>
                </c:pt>
                <c:pt idx="213">
                  <c:v>43.7</c:v>
                </c:pt>
                <c:pt idx="214">
                  <c:v>42.6</c:v>
                </c:pt>
                <c:pt idx="215">
                  <c:v>42.8</c:v>
                </c:pt>
                <c:pt idx="216">
                  <c:v>41.5</c:v>
                </c:pt>
                <c:pt idx="217">
                  <c:v>40.4</c:v>
                </c:pt>
                <c:pt idx="218">
                  <c:v>40.6</c:v>
                </c:pt>
                <c:pt idx="219">
                  <c:v>38.799999999999997</c:v>
                </c:pt>
                <c:pt idx="220">
                  <c:v>39.200000000000003</c:v>
                </c:pt>
                <c:pt idx="221">
                  <c:v>38.1</c:v>
                </c:pt>
                <c:pt idx="222">
                  <c:v>37.299999999999997</c:v>
                </c:pt>
                <c:pt idx="223">
                  <c:v>37</c:v>
                </c:pt>
                <c:pt idx="224">
                  <c:v>35.9</c:v>
                </c:pt>
                <c:pt idx="225">
                  <c:v>35.700000000000003</c:v>
                </c:pt>
                <c:pt idx="226">
                  <c:v>34.799999999999997</c:v>
                </c:pt>
                <c:pt idx="227">
                  <c:v>34.200000000000003</c:v>
                </c:pt>
                <c:pt idx="228">
                  <c:v>33.700000000000003</c:v>
                </c:pt>
                <c:pt idx="229">
                  <c:v>33</c:v>
                </c:pt>
                <c:pt idx="230">
                  <c:v>32.1</c:v>
                </c:pt>
                <c:pt idx="231">
                  <c:v>31.5</c:v>
                </c:pt>
                <c:pt idx="232">
                  <c:v>30.6</c:v>
                </c:pt>
                <c:pt idx="233">
                  <c:v>30.1</c:v>
                </c:pt>
                <c:pt idx="234">
                  <c:v>30.1</c:v>
                </c:pt>
                <c:pt idx="235">
                  <c:v>28</c:v>
                </c:pt>
                <c:pt idx="236">
                  <c:v>28.8</c:v>
                </c:pt>
                <c:pt idx="237">
                  <c:v>27</c:v>
                </c:pt>
                <c:pt idx="238">
                  <c:v>26.8</c:v>
                </c:pt>
                <c:pt idx="239">
                  <c:v>25.7</c:v>
                </c:pt>
                <c:pt idx="240">
                  <c:v>25.7</c:v>
                </c:pt>
                <c:pt idx="241">
                  <c:v>24.6</c:v>
                </c:pt>
                <c:pt idx="242">
                  <c:v>24.2</c:v>
                </c:pt>
                <c:pt idx="243">
                  <c:v>23.1</c:v>
                </c:pt>
                <c:pt idx="244">
                  <c:v>22.9</c:v>
                </c:pt>
                <c:pt idx="245">
                  <c:v>21.7</c:v>
                </c:pt>
                <c:pt idx="246">
                  <c:v>21.7</c:v>
                </c:pt>
                <c:pt idx="247">
                  <c:v>20.6</c:v>
                </c:pt>
                <c:pt idx="248">
                  <c:v>19.899999999999999</c:v>
                </c:pt>
                <c:pt idx="249">
                  <c:v>19.5</c:v>
                </c:pt>
                <c:pt idx="250">
                  <c:v>18</c:v>
                </c:pt>
                <c:pt idx="251">
                  <c:v>18.2</c:v>
                </c:pt>
                <c:pt idx="252">
                  <c:v>16.8</c:v>
                </c:pt>
                <c:pt idx="253">
                  <c:v>16.600000000000001</c:v>
                </c:pt>
                <c:pt idx="254">
                  <c:v>15.3</c:v>
                </c:pt>
                <c:pt idx="255">
                  <c:v>15.3</c:v>
                </c:pt>
                <c:pt idx="256">
                  <c:v>12.9</c:v>
                </c:pt>
                <c:pt idx="257">
                  <c:v>12.9</c:v>
                </c:pt>
                <c:pt idx="258">
                  <c:v>11.8</c:v>
                </c:pt>
                <c:pt idx="259">
                  <c:v>11.1</c:v>
                </c:pt>
                <c:pt idx="260">
                  <c:v>10.9</c:v>
                </c:pt>
                <c:pt idx="261">
                  <c:v>9.8000000000000007</c:v>
                </c:pt>
                <c:pt idx="262">
                  <c:v>9.3000000000000007</c:v>
                </c:pt>
                <c:pt idx="263">
                  <c:v>8.6999999999999993</c:v>
                </c:pt>
                <c:pt idx="264">
                  <c:v>8.1999999999999993</c:v>
                </c:pt>
                <c:pt idx="265">
                  <c:v>6.7</c:v>
                </c:pt>
                <c:pt idx="266">
                  <c:v>6.9</c:v>
                </c:pt>
                <c:pt idx="267">
                  <c:v>5.5</c:v>
                </c:pt>
                <c:pt idx="268">
                  <c:v>4.9000000000000004</c:v>
                </c:pt>
                <c:pt idx="269">
                  <c:v>4.7</c:v>
                </c:pt>
                <c:pt idx="270">
                  <c:v>3.6</c:v>
                </c:pt>
                <c:pt idx="271">
                  <c:v>3.3</c:v>
                </c:pt>
                <c:pt idx="272">
                  <c:v>2.2000000000000002</c:v>
                </c:pt>
                <c:pt idx="273">
                  <c:v>1.6</c:v>
                </c:pt>
                <c:pt idx="274">
                  <c:v>1.3</c:v>
                </c:pt>
                <c:pt idx="275">
                  <c:v>0.2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-1</c:v>
                </c:pt>
                <c:pt idx="296">
                  <c:v>-1</c:v>
                </c:pt>
                <c:pt idx="297">
                  <c:v>-1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38-554F-BF69-AD682B1DC213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1261</c:v>
                </c:pt>
                <c:pt idx="27">
                  <c:v>566</c:v>
                </c:pt>
                <c:pt idx="28">
                  <c:v>661</c:v>
                </c:pt>
                <c:pt idx="29">
                  <c:v>862</c:v>
                </c:pt>
                <c:pt idx="30">
                  <c:v>947</c:v>
                </c:pt>
                <c:pt idx="31">
                  <c:v>678</c:v>
                </c:pt>
                <c:pt idx="32">
                  <c:v>605</c:v>
                </c:pt>
                <c:pt idx="33">
                  <c:v>811</c:v>
                </c:pt>
                <c:pt idx="34">
                  <c:v>752</c:v>
                </c:pt>
                <c:pt idx="35">
                  <c:v>807</c:v>
                </c:pt>
                <c:pt idx="36">
                  <c:v>891</c:v>
                </c:pt>
                <c:pt idx="37">
                  <c:v>693</c:v>
                </c:pt>
                <c:pt idx="38">
                  <c:v>590</c:v>
                </c:pt>
                <c:pt idx="39">
                  <c:v>880</c:v>
                </c:pt>
                <c:pt idx="40">
                  <c:v>573</c:v>
                </c:pt>
                <c:pt idx="41">
                  <c:v>543</c:v>
                </c:pt>
                <c:pt idx="42">
                  <c:v>553</c:v>
                </c:pt>
                <c:pt idx="43">
                  <c:v>458</c:v>
                </c:pt>
                <c:pt idx="44">
                  <c:v>412</c:v>
                </c:pt>
                <c:pt idx="45">
                  <c:v>518</c:v>
                </c:pt>
                <c:pt idx="46">
                  <c:v>571</c:v>
                </c:pt>
                <c:pt idx="47">
                  <c:v>548</c:v>
                </c:pt>
                <c:pt idx="48">
                  <c:v>424</c:v>
                </c:pt>
                <c:pt idx="49">
                  <c:v>534</c:v>
                </c:pt>
                <c:pt idx="50">
                  <c:v>393</c:v>
                </c:pt>
                <c:pt idx="51">
                  <c:v>469</c:v>
                </c:pt>
                <c:pt idx="52">
                  <c:v>534</c:v>
                </c:pt>
                <c:pt idx="53">
                  <c:v>428</c:v>
                </c:pt>
                <c:pt idx="54">
                  <c:v>458</c:v>
                </c:pt>
                <c:pt idx="55">
                  <c:v>359</c:v>
                </c:pt>
                <c:pt idx="56">
                  <c:v>452</c:v>
                </c:pt>
                <c:pt idx="57">
                  <c:v>589</c:v>
                </c:pt>
                <c:pt idx="58">
                  <c:v>659</c:v>
                </c:pt>
                <c:pt idx="59">
                  <c:v>500</c:v>
                </c:pt>
                <c:pt idx="60">
                  <c:v>299</c:v>
                </c:pt>
                <c:pt idx="61">
                  <c:v>592</c:v>
                </c:pt>
                <c:pt idx="62">
                  <c:v>577</c:v>
                </c:pt>
                <c:pt idx="63">
                  <c:v>550</c:v>
                </c:pt>
                <c:pt idx="64">
                  <c:v>480</c:v>
                </c:pt>
                <c:pt idx="65">
                  <c:v>591</c:v>
                </c:pt>
                <c:pt idx="66">
                  <c:v>516</c:v>
                </c:pt>
                <c:pt idx="67">
                  <c:v>430</c:v>
                </c:pt>
                <c:pt idx="68">
                  <c:v>726</c:v>
                </c:pt>
                <c:pt idx="69">
                  <c:v>731</c:v>
                </c:pt>
                <c:pt idx="70">
                  <c:v>417</c:v>
                </c:pt>
                <c:pt idx="71">
                  <c:v>830</c:v>
                </c:pt>
                <c:pt idx="72">
                  <c:v>807</c:v>
                </c:pt>
                <c:pt idx="73">
                  <c:v>465</c:v>
                </c:pt>
                <c:pt idx="74">
                  <c:v>507</c:v>
                </c:pt>
                <c:pt idx="75">
                  <c:v>525</c:v>
                </c:pt>
                <c:pt idx="76">
                  <c:v>714</c:v>
                </c:pt>
                <c:pt idx="77">
                  <c:v>530</c:v>
                </c:pt>
                <c:pt idx="78">
                  <c:v>399</c:v>
                </c:pt>
                <c:pt idx="79">
                  <c:v>518</c:v>
                </c:pt>
                <c:pt idx="80">
                  <c:v>519</c:v>
                </c:pt>
                <c:pt idx="81">
                  <c:v>514</c:v>
                </c:pt>
                <c:pt idx="82">
                  <c:v>717</c:v>
                </c:pt>
                <c:pt idx="83">
                  <c:v>841</c:v>
                </c:pt>
                <c:pt idx="84">
                  <c:v>778</c:v>
                </c:pt>
                <c:pt idx="85">
                  <c:v>724</c:v>
                </c:pt>
                <c:pt idx="86">
                  <c:v>702</c:v>
                </c:pt>
                <c:pt idx="87">
                  <c:v>624</c:v>
                </c:pt>
                <c:pt idx="88">
                  <c:v>567</c:v>
                </c:pt>
                <c:pt idx="89">
                  <c:v>930</c:v>
                </c:pt>
                <c:pt idx="90">
                  <c:v>706</c:v>
                </c:pt>
                <c:pt idx="91">
                  <c:v>739</c:v>
                </c:pt>
                <c:pt idx="92">
                  <c:v>773</c:v>
                </c:pt>
                <c:pt idx="93">
                  <c:v>871</c:v>
                </c:pt>
                <c:pt idx="94">
                  <c:v>1280</c:v>
                </c:pt>
                <c:pt idx="95">
                  <c:v>837</c:v>
                </c:pt>
                <c:pt idx="96">
                  <c:v>615</c:v>
                </c:pt>
                <c:pt idx="97">
                  <c:v>769</c:v>
                </c:pt>
                <c:pt idx="98">
                  <c:v>748</c:v>
                </c:pt>
                <c:pt idx="99">
                  <c:v>1264</c:v>
                </c:pt>
                <c:pt idx="100">
                  <c:v>1218</c:v>
                </c:pt>
                <c:pt idx="101">
                  <c:v>569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1833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768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579</c:v>
                </c:pt>
                <c:pt idx="166">
                  <c:v>1570</c:v>
                </c:pt>
                <c:pt idx="167">
                  <c:v>865</c:v>
                </c:pt>
                <c:pt idx="168">
                  <c:v>1858</c:v>
                </c:pt>
                <c:pt idx="169">
                  <c:v>674</c:v>
                </c:pt>
                <c:pt idx="170">
                  <c:v>1012</c:v>
                </c:pt>
                <c:pt idx="171">
                  <c:v>843</c:v>
                </c:pt>
                <c:pt idx="172">
                  <c:v>939</c:v>
                </c:pt>
                <c:pt idx="173">
                  <c:v>779</c:v>
                </c:pt>
                <c:pt idx="174">
                  <c:v>800</c:v>
                </c:pt>
                <c:pt idx="175">
                  <c:v>687</c:v>
                </c:pt>
                <c:pt idx="176">
                  <c:v>957</c:v>
                </c:pt>
                <c:pt idx="177">
                  <c:v>884</c:v>
                </c:pt>
                <c:pt idx="178">
                  <c:v>745</c:v>
                </c:pt>
                <c:pt idx="179">
                  <c:v>880</c:v>
                </c:pt>
                <c:pt idx="180">
                  <c:v>562</c:v>
                </c:pt>
                <c:pt idx="181">
                  <c:v>894</c:v>
                </c:pt>
                <c:pt idx="182">
                  <c:v>1079</c:v>
                </c:pt>
                <c:pt idx="183">
                  <c:v>1019</c:v>
                </c:pt>
                <c:pt idx="184">
                  <c:v>618</c:v>
                </c:pt>
                <c:pt idx="185">
                  <c:v>748</c:v>
                </c:pt>
                <c:pt idx="186">
                  <c:v>678</c:v>
                </c:pt>
                <c:pt idx="187">
                  <c:v>682</c:v>
                </c:pt>
                <c:pt idx="188">
                  <c:v>538</c:v>
                </c:pt>
                <c:pt idx="189">
                  <c:v>1127</c:v>
                </c:pt>
                <c:pt idx="190">
                  <c:v>772</c:v>
                </c:pt>
                <c:pt idx="191">
                  <c:v>511</c:v>
                </c:pt>
                <c:pt idx="192">
                  <c:v>634</c:v>
                </c:pt>
                <c:pt idx="193">
                  <c:v>872</c:v>
                </c:pt>
                <c:pt idx="194">
                  <c:v>530</c:v>
                </c:pt>
                <c:pt idx="195">
                  <c:v>720</c:v>
                </c:pt>
                <c:pt idx="196">
                  <c:v>553</c:v>
                </c:pt>
                <c:pt idx="197">
                  <c:v>564</c:v>
                </c:pt>
                <c:pt idx="198">
                  <c:v>633</c:v>
                </c:pt>
                <c:pt idx="199">
                  <c:v>552</c:v>
                </c:pt>
                <c:pt idx="200">
                  <c:v>794</c:v>
                </c:pt>
                <c:pt idx="201">
                  <c:v>704</c:v>
                </c:pt>
                <c:pt idx="202">
                  <c:v>700</c:v>
                </c:pt>
                <c:pt idx="203">
                  <c:v>897</c:v>
                </c:pt>
                <c:pt idx="204">
                  <c:v>573</c:v>
                </c:pt>
                <c:pt idx="205">
                  <c:v>508</c:v>
                </c:pt>
                <c:pt idx="206">
                  <c:v>581</c:v>
                </c:pt>
                <c:pt idx="207">
                  <c:v>463</c:v>
                </c:pt>
                <c:pt idx="208">
                  <c:v>574</c:v>
                </c:pt>
                <c:pt idx="209">
                  <c:v>457</c:v>
                </c:pt>
                <c:pt idx="210">
                  <c:v>576</c:v>
                </c:pt>
                <c:pt idx="211">
                  <c:v>444</c:v>
                </c:pt>
                <c:pt idx="212">
                  <c:v>515</c:v>
                </c:pt>
                <c:pt idx="213">
                  <c:v>628</c:v>
                </c:pt>
                <c:pt idx="214">
                  <c:v>519</c:v>
                </c:pt>
                <c:pt idx="215">
                  <c:v>664</c:v>
                </c:pt>
                <c:pt idx="216">
                  <c:v>457</c:v>
                </c:pt>
                <c:pt idx="217">
                  <c:v>534</c:v>
                </c:pt>
                <c:pt idx="218">
                  <c:v>555</c:v>
                </c:pt>
                <c:pt idx="219">
                  <c:v>454</c:v>
                </c:pt>
                <c:pt idx="220">
                  <c:v>610</c:v>
                </c:pt>
                <c:pt idx="221">
                  <c:v>442</c:v>
                </c:pt>
                <c:pt idx="222">
                  <c:v>406</c:v>
                </c:pt>
                <c:pt idx="223">
                  <c:v>549</c:v>
                </c:pt>
                <c:pt idx="224">
                  <c:v>389</c:v>
                </c:pt>
                <c:pt idx="225">
                  <c:v>488</c:v>
                </c:pt>
                <c:pt idx="226">
                  <c:v>536</c:v>
                </c:pt>
                <c:pt idx="227">
                  <c:v>505</c:v>
                </c:pt>
                <c:pt idx="228">
                  <c:v>407</c:v>
                </c:pt>
                <c:pt idx="229">
                  <c:v>425</c:v>
                </c:pt>
                <c:pt idx="230">
                  <c:v>592</c:v>
                </c:pt>
                <c:pt idx="231">
                  <c:v>428</c:v>
                </c:pt>
                <c:pt idx="232">
                  <c:v>440</c:v>
                </c:pt>
                <c:pt idx="233">
                  <c:v>392</c:v>
                </c:pt>
                <c:pt idx="234">
                  <c:v>565</c:v>
                </c:pt>
                <c:pt idx="235">
                  <c:v>588</c:v>
                </c:pt>
                <c:pt idx="236">
                  <c:v>427</c:v>
                </c:pt>
                <c:pt idx="237">
                  <c:v>457</c:v>
                </c:pt>
                <c:pt idx="238">
                  <c:v>517</c:v>
                </c:pt>
                <c:pt idx="239">
                  <c:v>392</c:v>
                </c:pt>
                <c:pt idx="240">
                  <c:v>538</c:v>
                </c:pt>
                <c:pt idx="241">
                  <c:v>569</c:v>
                </c:pt>
                <c:pt idx="242">
                  <c:v>433</c:v>
                </c:pt>
                <c:pt idx="243">
                  <c:v>550</c:v>
                </c:pt>
                <c:pt idx="244">
                  <c:v>404</c:v>
                </c:pt>
                <c:pt idx="245">
                  <c:v>399</c:v>
                </c:pt>
                <c:pt idx="246">
                  <c:v>428</c:v>
                </c:pt>
                <c:pt idx="247">
                  <c:v>562</c:v>
                </c:pt>
                <c:pt idx="248">
                  <c:v>418</c:v>
                </c:pt>
                <c:pt idx="249">
                  <c:v>480</c:v>
                </c:pt>
                <c:pt idx="250">
                  <c:v>492</c:v>
                </c:pt>
                <c:pt idx="251">
                  <c:v>434</c:v>
                </c:pt>
                <c:pt idx="252">
                  <c:v>393</c:v>
                </c:pt>
                <c:pt idx="253">
                  <c:v>494</c:v>
                </c:pt>
                <c:pt idx="254">
                  <c:v>448</c:v>
                </c:pt>
                <c:pt idx="255">
                  <c:v>568</c:v>
                </c:pt>
                <c:pt idx="256">
                  <c:v>367</c:v>
                </c:pt>
                <c:pt idx="257">
                  <c:v>513</c:v>
                </c:pt>
                <c:pt idx="258">
                  <c:v>346</c:v>
                </c:pt>
                <c:pt idx="259">
                  <c:v>469</c:v>
                </c:pt>
                <c:pt idx="260">
                  <c:v>457</c:v>
                </c:pt>
                <c:pt idx="261">
                  <c:v>442</c:v>
                </c:pt>
                <c:pt idx="262">
                  <c:v>410</c:v>
                </c:pt>
                <c:pt idx="263">
                  <c:v>536</c:v>
                </c:pt>
                <c:pt idx="264">
                  <c:v>424</c:v>
                </c:pt>
                <c:pt idx="265">
                  <c:v>591</c:v>
                </c:pt>
                <c:pt idx="266">
                  <c:v>377</c:v>
                </c:pt>
                <c:pt idx="267">
                  <c:v>604</c:v>
                </c:pt>
                <c:pt idx="268">
                  <c:v>538</c:v>
                </c:pt>
                <c:pt idx="269">
                  <c:v>445</c:v>
                </c:pt>
                <c:pt idx="270">
                  <c:v>643</c:v>
                </c:pt>
                <c:pt idx="271">
                  <c:v>421</c:v>
                </c:pt>
                <c:pt idx="272">
                  <c:v>591</c:v>
                </c:pt>
                <c:pt idx="273">
                  <c:v>502</c:v>
                </c:pt>
                <c:pt idx="274">
                  <c:v>580</c:v>
                </c:pt>
                <c:pt idx="275">
                  <c:v>666</c:v>
                </c:pt>
                <c:pt idx="276">
                  <c:v>578</c:v>
                </c:pt>
                <c:pt idx="277">
                  <c:v>609</c:v>
                </c:pt>
                <c:pt idx="278">
                  <c:v>472</c:v>
                </c:pt>
                <c:pt idx="279">
                  <c:v>795</c:v>
                </c:pt>
                <c:pt idx="280">
                  <c:v>615</c:v>
                </c:pt>
                <c:pt idx="281">
                  <c:v>952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0.7</c:v>
                </c:pt>
                <c:pt idx="27">
                  <c:v>2.5</c:v>
                </c:pt>
                <c:pt idx="28">
                  <c:v>2.5</c:v>
                </c:pt>
                <c:pt idx="29">
                  <c:v>2.9</c:v>
                </c:pt>
                <c:pt idx="30">
                  <c:v>2.7</c:v>
                </c:pt>
                <c:pt idx="31">
                  <c:v>3.1</c:v>
                </c:pt>
                <c:pt idx="32">
                  <c:v>4</c:v>
                </c:pt>
                <c:pt idx="33">
                  <c:v>4</c:v>
                </c:pt>
                <c:pt idx="34">
                  <c:v>5.0999999999999996</c:v>
                </c:pt>
                <c:pt idx="35">
                  <c:v>5.3</c:v>
                </c:pt>
                <c:pt idx="36">
                  <c:v>7.1</c:v>
                </c:pt>
                <c:pt idx="37">
                  <c:v>7.3</c:v>
                </c:pt>
                <c:pt idx="38">
                  <c:v>8.9</c:v>
                </c:pt>
                <c:pt idx="39">
                  <c:v>9.1</c:v>
                </c:pt>
                <c:pt idx="40">
                  <c:v>10.9</c:v>
                </c:pt>
                <c:pt idx="41">
                  <c:v>11.1</c:v>
                </c:pt>
                <c:pt idx="42">
                  <c:v>12.4</c:v>
                </c:pt>
                <c:pt idx="43">
                  <c:v>12.7</c:v>
                </c:pt>
                <c:pt idx="44">
                  <c:v>14.6</c:v>
                </c:pt>
                <c:pt idx="45">
                  <c:v>14.9</c:v>
                </c:pt>
                <c:pt idx="46">
                  <c:v>16</c:v>
                </c:pt>
                <c:pt idx="47">
                  <c:v>17.3</c:v>
                </c:pt>
                <c:pt idx="48">
                  <c:v>18.399999999999999</c:v>
                </c:pt>
                <c:pt idx="49">
                  <c:v>19.100000000000001</c:v>
                </c:pt>
                <c:pt idx="50">
                  <c:v>20.8</c:v>
                </c:pt>
                <c:pt idx="51">
                  <c:v>21.1</c:v>
                </c:pt>
                <c:pt idx="52">
                  <c:v>22.8</c:v>
                </c:pt>
                <c:pt idx="53">
                  <c:v>23.3</c:v>
                </c:pt>
                <c:pt idx="54">
                  <c:v>24.6</c:v>
                </c:pt>
                <c:pt idx="55">
                  <c:v>26</c:v>
                </c:pt>
                <c:pt idx="56">
                  <c:v>26.4</c:v>
                </c:pt>
                <c:pt idx="57">
                  <c:v>27.7</c:v>
                </c:pt>
                <c:pt idx="58">
                  <c:v>28.8</c:v>
                </c:pt>
                <c:pt idx="59">
                  <c:v>30.1</c:v>
                </c:pt>
                <c:pt idx="60">
                  <c:v>30.6</c:v>
                </c:pt>
                <c:pt idx="61">
                  <c:v>32.1</c:v>
                </c:pt>
                <c:pt idx="62">
                  <c:v>33</c:v>
                </c:pt>
                <c:pt idx="63">
                  <c:v>33.9</c:v>
                </c:pt>
                <c:pt idx="64">
                  <c:v>35.200000000000003</c:v>
                </c:pt>
                <c:pt idx="65">
                  <c:v>36.200000000000003</c:v>
                </c:pt>
                <c:pt idx="66">
                  <c:v>36.6</c:v>
                </c:pt>
                <c:pt idx="67">
                  <c:v>38.4</c:v>
                </c:pt>
                <c:pt idx="68">
                  <c:v>38.799999999999997</c:v>
                </c:pt>
                <c:pt idx="69">
                  <c:v>40.200000000000003</c:v>
                </c:pt>
                <c:pt idx="70">
                  <c:v>41.2</c:v>
                </c:pt>
                <c:pt idx="71">
                  <c:v>42.4</c:v>
                </c:pt>
                <c:pt idx="72">
                  <c:v>43</c:v>
                </c:pt>
                <c:pt idx="73">
                  <c:v>44.6</c:v>
                </c:pt>
                <c:pt idx="74">
                  <c:v>45.5</c:v>
                </c:pt>
                <c:pt idx="75">
                  <c:v>46.1</c:v>
                </c:pt>
                <c:pt idx="76">
                  <c:v>48.1</c:v>
                </c:pt>
                <c:pt idx="77">
                  <c:v>47.9</c:v>
                </c:pt>
                <c:pt idx="78">
                  <c:v>50.1</c:v>
                </c:pt>
                <c:pt idx="79">
                  <c:v>50.1</c:v>
                </c:pt>
                <c:pt idx="80">
                  <c:v>52.1</c:v>
                </c:pt>
                <c:pt idx="81">
                  <c:v>52.3</c:v>
                </c:pt>
                <c:pt idx="82">
                  <c:v>53.5</c:v>
                </c:pt>
                <c:pt idx="83">
                  <c:v>54.6</c:v>
                </c:pt>
                <c:pt idx="84">
                  <c:v>55.9</c:v>
                </c:pt>
                <c:pt idx="85">
                  <c:v>56.8</c:v>
                </c:pt>
                <c:pt idx="86">
                  <c:v>57.6</c:v>
                </c:pt>
                <c:pt idx="87">
                  <c:v>59.2</c:v>
                </c:pt>
                <c:pt idx="88">
                  <c:v>60.1</c:v>
                </c:pt>
                <c:pt idx="89">
                  <c:v>61</c:v>
                </c:pt>
                <c:pt idx="90">
                  <c:v>62.3</c:v>
                </c:pt>
                <c:pt idx="91">
                  <c:v>63.2</c:v>
                </c:pt>
                <c:pt idx="92">
                  <c:v>63.9</c:v>
                </c:pt>
                <c:pt idx="93">
                  <c:v>65.400000000000006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68.5</c:v>
                </c:pt>
                <c:pt idx="97">
                  <c:v>69.2</c:v>
                </c:pt>
                <c:pt idx="98">
                  <c:v>71</c:v>
                </c:pt>
                <c:pt idx="99">
                  <c:v>71.599999999999994</c:v>
                </c:pt>
                <c:pt idx="100">
                  <c:v>73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76.099999999999994</c:v>
                </c:pt>
                <c:pt idx="104">
                  <c:v>76.5</c:v>
                </c:pt>
                <c:pt idx="105">
                  <c:v>78.900000000000006</c:v>
                </c:pt>
                <c:pt idx="106">
                  <c:v>79</c:v>
                </c:pt>
                <c:pt idx="107">
                  <c:v>80.3</c:v>
                </c:pt>
                <c:pt idx="108">
                  <c:v>81.599999999999994</c:v>
                </c:pt>
                <c:pt idx="109">
                  <c:v>82.7</c:v>
                </c:pt>
                <c:pt idx="110">
                  <c:v>83</c:v>
                </c:pt>
                <c:pt idx="111">
                  <c:v>85.1</c:v>
                </c:pt>
                <c:pt idx="112">
                  <c:v>85.6</c:v>
                </c:pt>
                <c:pt idx="113">
                  <c:v>86.9</c:v>
                </c:pt>
                <c:pt idx="114">
                  <c:v>88</c:v>
                </c:pt>
                <c:pt idx="115">
                  <c:v>88.9</c:v>
                </c:pt>
                <c:pt idx="116">
                  <c:v>90.3</c:v>
                </c:pt>
                <c:pt idx="117">
                  <c:v>91.1</c:v>
                </c:pt>
                <c:pt idx="118">
                  <c:v>92.2</c:v>
                </c:pt>
                <c:pt idx="119">
                  <c:v>93.1</c:v>
                </c:pt>
                <c:pt idx="120">
                  <c:v>94.3</c:v>
                </c:pt>
                <c:pt idx="121">
                  <c:v>94.9</c:v>
                </c:pt>
                <c:pt idx="122">
                  <c:v>96.3</c:v>
                </c:pt>
                <c:pt idx="123">
                  <c:v>97.3</c:v>
                </c:pt>
                <c:pt idx="124">
                  <c:v>98.7</c:v>
                </c:pt>
                <c:pt idx="125">
                  <c:v>99.1</c:v>
                </c:pt>
                <c:pt idx="126">
                  <c:v>100.7</c:v>
                </c:pt>
                <c:pt idx="127">
                  <c:v>101.4</c:v>
                </c:pt>
                <c:pt idx="128">
                  <c:v>102.2</c:v>
                </c:pt>
                <c:pt idx="129">
                  <c:v>100.9</c:v>
                </c:pt>
                <c:pt idx="130">
                  <c:v>100.9</c:v>
                </c:pt>
                <c:pt idx="131">
                  <c:v>99.6</c:v>
                </c:pt>
                <c:pt idx="132">
                  <c:v>99.1</c:v>
                </c:pt>
                <c:pt idx="133">
                  <c:v>98.7</c:v>
                </c:pt>
                <c:pt idx="134">
                  <c:v>97.3</c:v>
                </c:pt>
                <c:pt idx="135">
                  <c:v>97.3</c:v>
                </c:pt>
                <c:pt idx="136">
                  <c:v>96.2</c:v>
                </c:pt>
                <c:pt idx="137">
                  <c:v>95.8</c:v>
                </c:pt>
                <c:pt idx="138">
                  <c:v>94.9</c:v>
                </c:pt>
                <c:pt idx="139">
                  <c:v>94.5</c:v>
                </c:pt>
                <c:pt idx="140">
                  <c:v>93.2</c:v>
                </c:pt>
                <c:pt idx="141">
                  <c:v>92.7</c:v>
                </c:pt>
                <c:pt idx="142">
                  <c:v>92.2</c:v>
                </c:pt>
                <c:pt idx="143">
                  <c:v>91.1</c:v>
                </c:pt>
                <c:pt idx="144">
                  <c:v>90.9</c:v>
                </c:pt>
                <c:pt idx="145">
                  <c:v>90</c:v>
                </c:pt>
                <c:pt idx="146">
                  <c:v>89.1</c:v>
                </c:pt>
                <c:pt idx="147">
                  <c:v>88.9</c:v>
                </c:pt>
                <c:pt idx="148">
                  <c:v>87.6</c:v>
                </c:pt>
                <c:pt idx="149">
                  <c:v>87.1</c:v>
                </c:pt>
                <c:pt idx="150">
                  <c:v>86.1</c:v>
                </c:pt>
                <c:pt idx="151">
                  <c:v>85.8</c:v>
                </c:pt>
                <c:pt idx="152">
                  <c:v>84.7</c:v>
                </c:pt>
                <c:pt idx="153">
                  <c:v>83.8</c:v>
                </c:pt>
                <c:pt idx="154">
                  <c:v>82.3</c:v>
                </c:pt>
                <c:pt idx="155">
                  <c:v>81.599999999999994</c:v>
                </c:pt>
                <c:pt idx="156">
                  <c:v>81.400000000000006</c:v>
                </c:pt>
                <c:pt idx="157">
                  <c:v>79.2</c:v>
                </c:pt>
                <c:pt idx="158">
                  <c:v>80.099999999999994</c:v>
                </c:pt>
                <c:pt idx="159">
                  <c:v>78.900000000000006</c:v>
                </c:pt>
                <c:pt idx="160">
                  <c:v>78.099999999999994</c:v>
                </c:pt>
                <c:pt idx="161">
                  <c:v>77.599999999999994</c:v>
                </c:pt>
                <c:pt idx="162">
                  <c:v>77.400000000000006</c:v>
                </c:pt>
                <c:pt idx="163">
                  <c:v>76.3</c:v>
                </c:pt>
                <c:pt idx="164">
                  <c:v>75.900000000000006</c:v>
                </c:pt>
                <c:pt idx="165">
                  <c:v>75</c:v>
                </c:pt>
                <c:pt idx="166">
                  <c:v>75.2</c:v>
                </c:pt>
                <c:pt idx="167">
                  <c:v>73.8</c:v>
                </c:pt>
                <c:pt idx="168">
                  <c:v>74.099999999999994</c:v>
                </c:pt>
                <c:pt idx="169">
                  <c:v>73.900000000000006</c:v>
                </c:pt>
                <c:pt idx="170">
                  <c:v>72.3</c:v>
                </c:pt>
                <c:pt idx="171">
                  <c:v>72.8</c:v>
                </c:pt>
                <c:pt idx="172">
                  <c:v>71.8</c:v>
                </c:pt>
                <c:pt idx="173">
                  <c:v>70.5</c:v>
                </c:pt>
                <c:pt idx="174">
                  <c:v>70.7</c:v>
                </c:pt>
                <c:pt idx="175">
                  <c:v>69.8</c:v>
                </c:pt>
                <c:pt idx="176">
                  <c:v>68.8</c:v>
                </c:pt>
                <c:pt idx="177">
                  <c:v>68.3</c:v>
                </c:pt>
                <c:pt idx="178">
                  <c:v>67.599999999999994</c:v>
                </c:pt>
                <c:pt idx="179">
                  <c:v>66.8</c:v>
                </c:pt>
                <c:pt idx="180">
                  <c:v>66.7</c:v>
                </c:pt>
                <c:pt idx="181">
                  <c:v>65.400000000000006</c:v>
                </c:pt>
                <c:pt idx="182">
                  <c:v>65</c:v>
                </c:pt>
                <c:pt idx="183">
                  <c:v>64.099999999999994</c:v>
                </c:pt>
                <c:pt idx="184">
                  <c:v>63.9</c:v>
                </c:pt>
                <c:pt idx="185">
                  <c:v>62.5</c:v>
                </c:pt>
                <c:pt idx="186">
                  <c:v>62.1</c:v>
                </c:pt>
                <c:pt idx="187">
                  <c:v>61.7</c:v>
                </c:pt>
                <c:pt idx="188">
                  <c:v>60.5</c:v>
                </c:pt>
                <c:pt idx="189">
                  <c:v>60.3</c:v>
                </c:pt>
                <c:pt idx="190">
                  <c:v>59.2</c:v>
                </c:pt>
                <c:pt idx="191">
                  <c:v>58.6</c:v>
                </c:pt>
                <c:pt idx="192">
                  <c:v>58.1</c:v>
                </c:pt>
                <c:pt idx="193">
                  <c:v>56.8</c:v>
                </c:pt>
                <c:pt idx="194">
                  <c:v>57</c:v>
                </c:pt>
                <c:pt idx="195">
                  <c:v>55.5</c:v>
                </c:pt>
                <c:pt idx="196">
                  <c:v>55.2</c:v>
                </c:pt>
                <c:pt idx="197">
                  <c:v>54.6</c:v>
                </c:pt>
                <c:pt idx="198">
                  <c:v>53.5</c:v>
                </c:pt>
                <c:pt idx="199">
                  <c:v>53.4</c:v>
                </c:pt>
                <c:pt idx="200">
                  <c:v>52.3</c:v>
                </c:pt>
                <c:pt idx="201">
                  <c:v>52.1</c:v>
                </c:pt>
                <c:pt idx="202">
                  <c:v>51</c:v>
                </c:pt>
                <c:pt idx="203">
                  <c:v>50.3</c:v>
                </c:pt>
                <c:pt idx="204">
                  <c:v>50.1</c:v>
                </c:pt>
                <c:pt idx="205">
                  <c:v>48.8</c:v>
                </c:pt>
                <c:pt idx="206">
                  <c:v>48.6</c:v>
                </c:pt>
                <c:pt idx="207">
                  <c:v>47.5</c:v>
                </c:pt>
                <c:pt idx="208">
                  <c:v>47.2</c:v>
                </c:pt>
                <c:pt idx="209">
                  <c:v>46.3</c:v>
                </c:pt>
                <c:pt idx="210">
                  <c:v>45.3</c:v>
                </c:pt>
                <c:pt idx="211">
                  <c:v>45.3</c:v>
                </c:pt>
                <c:pt idx="212">
                  <c:v>43.9</c:v>
                </c:pt>
                <c:pt idx="213">
                  <c:v>43.7</c:v>
                </c:pt>
                <c:pt idx="214">
                  <c:v>42.6</c:v>
                </c:pt>
                <c:pt idx="215">
                  <c:v>42.8</c:v>
                </c:pt>
                <c:pt idx="216">
                  <c:v>41.5</c:v>
                </c:pt>
                <c:pt idx="217">
                  <c:v>40.4</c:v>
                </c:pt>
                <c:pt idx="218">
                  <c:v>40.6</c:v>
                </c:pt>
                <c:pt idx="219">
                  <c:v>38.799999999999997</c:v>
                </c:pt>
                <c:pt idx="220">
                  <c:v>39.200000000000003</c:v>
                </c:pt>
                <c:pt idx="221">
                  <c:v>38.1</c:v>
                </c:pt>
                <c:pt idx="222">
                  <c:v>37.299999999999997</c:v>
                </c:pt>
                <c:pt idx="223">
                  <c:v>37</c:v>
                </c:pt>
                <c:pt idx="224">
                  <c:v>35.9</c:v>
                </c:pt>
                <c:pt idx="225">
                  <c:v>35.700000000000003</c:v>
                </c:pt>
                <c:pt idx="226">
                  <c:v>34.799999999999997</c:v>
                </c:pt>
                <c:pt idx="227">
                  <c:v>34.200000000000003</c:v>
                </c:pt>
                <c:pt idx="228">
                  <c:v>33.700000000000003</c:v>
                </c:pt>
                <c:pt idx="229">
                  <c:v>33</c:v>
                </c:pt>
                <c:pt idx="230">
                  <c:v>32.1</c:v>
                </c:pt>
                <c:pt idx="231">
                  <c:v>31.5</c:v>
                </c:pt>
                <c:pt idx="232">
                  <c:v>30.6</c:v>
                </c:pt>
                <c:pt idx="233">
                  <c:v>30.1</c:v>
                </c:pt>
                <c:pt idx="234">
                  <c:v>30.1</c:v>
                </c:pt>
                <c:pt idx="235">
                  <c:v>28</c:v>
                </c:pt>
                <c:pt idx="236">
                  <c:v>28.8</c:v>
                </c:pt>
                <c:pt idx="237">
                  <c:v>27</c:v>
                </c:pt>
                <c:pt idx="238">
                  <c:v>26.8</c:v>
                </c:pt>
                <c:pt idx="239">
                  <c:v>25.7</c:v>
                </c:pt>
                <c:pt idx="240">
                  <c:v>25.7</c:v>
                </c:pt>
                <c:pt idx="241">
                  <c:v>24.6</c:v>
                </c:pt>
                <c:pt idx="242">
                  <c:v>24.2</c:v>
                </c:pt>
                <c:pt idx="243">
                  <c:v>23.1</c:v>
                </c:pt>
                <c:pt idx="244">
                  <c:v>22.9</c:v>
                </c:pt>
                <c:pt idx="245">
                  <c:v>21.7</c:v>
                </c:pt>
                <c:pt idx="246">
                  <c:v>21.7</c:v>
                </c:pt>
                <c:pt idx="247">
                  <c:v>20.6</c:v>
                </c:pt>
                <c:pt idx="248">
                  <c:v>19.899999999999999</c:v>
                </c:pt>
                <c:pt idx="249">
                  <c:v>19.5</c:v>
                </c:pt>
                <c:pt idx="250">
                  <c:v>18</c:v>
                </c:pt>
                <c:pt idx="251">
                  <c:v>18.2</c:v>
                </c:pt>
                <c:pt idx="252">
                  <c:v>16.8</c:v>
                </c:pt>
                <c:pt idx="253">
                  <c:v>16.600000000000001</c:v>
                </c:pt>
                <c:pt idx="254">
                  <c:v>15.3</c:v>
                </c:pt>
                <c:pt idx="255">
                  <c:v>15.3</c:v>
                </c:pt>
                <c:pt idx="256">
                  <c:v>12.9</c:v>
                </c:pt>
                <c:pt idx="257">
                  <c:v>12.9</c:v>
                </c:pt>
                <c:pt idx="258">
                  <c:v>11.8</c:v>
                </c:pt>
                <c:pt idx="259">
                  <c:v>11.1</c:v>
                </c:pt>
                <c:pt idx="260">
                  <c:v>10.9</c:v>
                </c:pt>
                <c:pt idx="261">
                  <c:v>9.8000000000000007</c:v>
                </c:pt>
                <c:pt idx="262">
                  <c:v>9.3000000000000007</c:v>
                </c:pt>
                <c:pt idx="263">
                  <c:v>8.6999999999999993</c:v>
                </c:pt>
                <c:pt idx="264">
                  <c:v>8.1999999999999993</c:v>
                </c:pt>
                <c:pt idx="265">
                  <c:v>6.7</c:v>
                </c:pt>
                <c:pt idx="266">
                  <c:v>6.9</c:v>
                </c:pt>
                <c:pt idx="267">
                  <c:v>5.5</c:v>
                </c:pt>
                <c:pt idx="268">
                  <c:v>4.9000000000000004</c:v>
                </c:pt>
                <c:pt idx="269">
                  <c:v>4.7</c:v>
                </c:pt>
                <c:pt idx="270">
                  <c:v>3.6</c:v>
                </c:pt>
                <c:pt idx="271">
                  <c:v>3.3</c:v>
                </c:pt>
                <c:pt idx="272">
                  <c:v>2.2000000000000002</c:v>
                </c:pt>
                <c:pt idx="273">
                  <c:v>1.6</c:v>
                </c:pt>
                <c:pt idx="274">
                  <c:v>1.3</c:v>
                </c:pt>
                <c:pt idx="275">
                  <c:v>0.2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-1</c:v>
                </c:pt>
                <c:pt idx="296">
                  <c:v>-1</c:v>
                </c:pt>
                <c:pt idx="297">
                  <c:v>-1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38-554F-BF69-AD682B1DC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736352"/>
        <c:axId val="1"/>
      </c:scatterChart>
      <c:valAx>
        <c:axId val="40873635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7363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0.83328889205904766</c:v>
                </c:pt>
                <c:pt idx="27">
                  <c:v>0.89076975616198495</c:v>
                </c:pt>
                <c:pt idx="28">
                  <c:v>0.93293818266840944</c:v>
                </c:pt>
                <c:pt idx="29">
                  <c:v>0.90315000640912269</c:v>
                </c:pt>
                <c:pt idx="30">
                  <c:v>0.91646584952205967</c:v>
                </c:pt>
                <c:pt idx="31">
                  <c:v>0.89652493690915924</c:v>
                </c:pt>
                <c:pt idx="32">
                  <c:v>0.94338313544687735</c:v>
                </c:pt>
                <c:pt idx="33">
                  <c:v>0.93056963541979432</c:v>
                </c:pt>
                <c:pt idx="34">
                  <c:v>0.93879542561864993</c:v>
                </c:pt>
                <c:pt idx="35">
                  <c:v>0.92333919625896732</c:v>
                </c:pt>
                <c:pt idx="36">
                  <c:v>0.96034831949515143</c:v>
                </c:pt>
                <c:pt idx="37">
                  <c:v>0.94868503926324332</c:v>
                </c:pt>
                <c:pt idx="38">
                  <c:v>0.95865589314081379</c:v>
                </c:pt>
                <c:pt idx="39">
                  <c:v>0.96283495744426439</c:v>
                </c:pt>
                <c:pt idx="40">
                  <c:v>0.97901347822982654</c:v>
                </c:pt>
                <c:pt idx="41">
                  <c:v>0.97245328128860264</c:v>
                </c:pt>
                <c:pt idx="42">
                  <c:v>0.97655220147884547</c:v>
                </c:pt>
                <c:pt idx="43">
                  <c:v>0.97992538676288987</c:v>
                </c:pt>
                <c:pt idx="44">
                  <c:v>0.98465480939410999</c:v>
                </c:pt>
                <c:pt idx="45">
                  <c:v>0.9834251865778747</c:v>
                </c:pt>
                <c:pt idx="46">
                  <c:v>0.98272905443764891</c:v>
                </c:pt>
                <c:pt idx="47">
                  <c:v>0.98680435274105671</c:v>
                </c:pt>
                <c:pt idx="48">
                  <c:v>0.98189277951608611</c:v>
                </c:pt>
                <c:pt idx="49">
                  <c:v>0.98877836920969142</c:v>
                </c:pt>
                <c:pt idx="50">
                  <c:v>0.98927907583186625</c:v>
                </c:pt>
                <c:pt idx="51">
                  <c:v>0.99118427949222865</c:v>
                </c:pt>
                <c:pt idx="52">
                  <c:v>0.99041199961379067</c:v>
                </c:pt>
                <c:pt idx="53">
                  <c:v>0.98966571881286014</c:v>
                </c:pt>
                <c:pt idx="54">
                  <c:v>0.9904404117623542</c:v>
                </c:pt>
                <c:pt idx="55">
                  <c:v>0.99214587939746557</c:v>
                </c:pt>
                <c:pt idx="56">
                  <c:v>0.99054403459693008</c:v>
                </c:pt>
                <c:pt idx="57">
                  <c:v>0.99119059514611008</c:v>
                </c:pt>
                <c:pt idx="58">
                  <c:v>0.99138477649972245</c:v>
                </c:pt>
                <c:pt idx="59">
                  <c:v>0.99072829286737651</c:v>
                </c:pt>
                <c:pt idx="60">
                  <c:v>0.99229202280709417</c:v>
                </c:pt>
                <c:pt idx="61">
                  <c:v>0.99259823333003894</c:v>
                </c:pt>
                <c:pt idx="62">
                  <c:v>0.99395006986394019</c:v>
                </c:pt>
                <c:pt idx="63">
                  <c:v>0.98982491683645268</c:v>
                </c:pt>
                <c:pt idx="64">
                  <c:v>0.98768975797827552</c:v>
                </c:pt>
                <c:pt idx="65">
                  <c:v>0.99016253390579956</c:v>
                </c:pt>
                <c:pt idx="66">
                  <c:v>0.98757312501550976</c:v>
                </c:pt>
                <c:pt idx="67">
                  <c:v>0.99123570078276246</c:v>
                </c:pt>
                <c:pt idx="68">
                  <c:v>0.99036761935704998</c:v>
                </c:pt>
                <c:pt idx="69">
                  <c:v>0.99267780662834326</c:v>
                </c:pt>
                <c:pt idx="70">
                  <c:v>0.98841469183009378</c:v>
                </c:pt>
                <c:pt idx="71">
                  <c:v>0.9889887935255488</c:v>
                </c:pt>
                <c:pt idx="72">
                  <c:v>0.99089094127076716</c:v>
                </c:pt>
                <c:pt idx="73">
                  <c:v>0.99302038891428734</c:v>
                </c:pt>
                <c:pt idx="74">
                  <c:v>0.99056855800251853</c:v>
                </c:pt>
                <c:pt idx="75">
                  <c:v>0.98854078902556597</c:v>
                </c:pt>
                <c:pt idx="76">
                  <c:v>0.99257280865248676</c:v>
                </c:pt>
                <c:pt idx="77">
                  <c:v>0.98626218759861783</c:v>
                </c:pt>
                <c:pt idx="78">
                  <c:v>0.99070981848843453</c:v>
                </c:pt>
                <c:pt idx="79">
                  <c:v>0.98520545246251279</c:v>
                </c:pt>
                <c:pt idx="80">
                  <c:v>0.98157963257746261</c:v>
                </c:pt>
                <c:pt idx="81">
                  <c:v>0.9897000414764251</c:v>
                </c:pt>
                <c:pt idx="82">
                  <c:v>0.98833509132814223</c:v>
                </c:pt>
                <c:pt idx="83">
                  <c:v>0.98995564842597861</c:v>
                </c:pt>
                <c:pt idx="84">
                  <c:v>0.98463452011777508</c:v>
                </c:pt>
                <c:pt idx="85">
                  <c:v>0.98994118234331296</c:v>
                </c:pt>
                <c:pt idx="86">
                  <c:v>0.98411630433251762</c:v>
                </c:pt>
                <c:pt idx="87">
                  <c:v>0.98009081228603756</c:v>
                </c:pt>
                <c:pt idx="88">
                  <c:v>0.98864234607720169</c:v>
                </c:pt>
                <c:pt idx="89">
                  <c:v>0.98821400163469619</c:v>
                </c:pt>
                <c:pt idx="90">
                  <c:v>0.98247527046346095</c:v>
                </c:pt>
                <c:pt idx="91">
                  <c:v>0.98155325804740023</c:v>
                </c:pt>
                <c:pt idx="92">
                  <c:v>0.99091853289024934</c:v>
                </c:pt>
                <c:pt idx="93">
                  <c:v>0.98459967178996965</c:v>
                </c:pt>
                <c:pt idx="94">
                  <c:v>0.98455884652295844</c:v>
                </c:pt>
                <c:pt idx="95">
                  <c:v>0.98977712317743161</c:v>
                </c:pt>
                <c:pt idx="96">
                  <c:v>0.98126557933080683</c:v>
                </c:pt>
                <c:pt idx="97">
                  <c:v>0.99049552297792054</c:v>
                </c:pt>
                <c:pt idx="98">
                  <c:v>0.97651046505685446</c:v>
                </c:pt>
                <c:pt idx="99">
                  <c:v>0.98054144559753531</c:v>
                </c:pt>
                <c:pt idx="100">
                  <c:v>0.97871336325801672</c:v>
                </c:pt>
                <c:pt idx="101">
                  <c:v>0.9922740235242673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0.98152656392477766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0.98389801464068671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0.98388191298864436</c:v>
                </c:pt>
                <c:pt idx="166">
                  <c:v>0.97709785165719809</c:v>
                </c:pt>
                <c:pt idx="167">
                  <c:v>0.982374908433026</c:v>
                </c:pt>
                <c:pt idx="168">
                  <c:v>0.98946071811715508</c:v>
                </c:pt>
                <c:pt idx="169">
                  <c:v>0.98079278090533695</c:v>
                </c:pt>
                <c:pt idx="170">
                  <c:v>0.98687467568539855</c:v>
                </c:pt>
                <c:pt idx="171">
                  <c:v>0.9880637219314462</c:v>
                </c:pt>
                <c:pt idx="172">
                  <c:v>0.98726081785906927</c:v>
                </c:pt>
                <c:pt idx="173">
                  <c:v>0.98899538329810166</c:v>
                </c:pt>
                <c:pt idx="174">
                  <c:v>0.98722918665596815</c:v>
                </c:pt>
                <c:pt idx="175">
                  <c:v>0.98948611887976901</c:v>
                </c:pt>
                <c:pt idx="176">
                  <c:v>0.98282973586886113</c:v>
                </c:pt>
                <c:pt idx="177">
                  <c:v>0.9859176685360248</c:v>
                </c:pt>
                <c:pt idx="178">
                  <c:v>0.98584520975336343</c:v>
                </c:pt>
                <c:pt idx="179">
                  <c:v>0.9877484376351503</c:v>
                </c:pt>
                <c:pt idx="180">
                  <c:v>0.98011915112661085</c:v>
                </c:pt>
                <c:pt idx="181">
                  <c:v>0.98506748949689671</c:v>
                </c:pt>
                <c:pt idx="182">
                  <c:v>0.99154854663184577</c:v>
                </c:pt>
                <c:pt idx="183">
                  <c:v>0.98777487390531293</c:v>
                </c:pt>
                <c:pt idx="184">
                  <c:v>0.98497841617616133</c:v>
                </c:pt>
                <c:pt idx="185">
                  <c:v>0.98825724454746289</c:v>
                </c:pt>
                <c:pt idx="186">
                  <c:v>0.98704558089200034</c:v>
                </c:pt>
                <c:pt idx="187">
                  <c:v>0.98831537512266554</c:v>
                </c:pt>
                <c:pt idx="188">
                  <c:v>0.98668021457746191</c:v>
                </c:pt>
                <c:pt idx="189">
                  <c:v>0.98839381593438247</c:v>
                </c:pt>
                <c:pt idx="190">
                  <c:v>0.98986080227066942</c:v>
                </c:pt>
                <c:pt idx="191">
                  <c:v>0.98931872384544184</c:v>
                </c:pt>
                <c:pt idx="192">
                  <c:v>0.98860110545169033</c:v>
                </c:pt>
                <c:pt idx="193">
                  <c:v>0.99010696100395579</c:v>
                </c:pt>
                <c:pt idx="194">
                  <c:v>0.98995505639411108</c:v>
                </c:pt>
                <c:pt idx="195">
                  <c:v>0.98758513081630661</c:v>
                </c:pt>
                <c:pt idx="196">
                  <c:v>0.99200009786225418</c:v>
                </c:pt>
                <c:pt idx="197">
                  <c:v>0.98711176232430642</c:v>
                </c:pt>
                <c:pt idx="198">
                  <c:v>0.99351102346616449</c:v>
                </c:pt>
                <c:pt idx="199">
                  <c:v>0.98624944715239005</c:v>
                </c:pt>
                <c:pt idx="200">
                  <c:v>0.98907827566881801</c:v>
                </c:pt>
                <c:pt idx="201">
                  <c:v>0.9839339489248522</c:v>
                </c:pt>
                <c:pt idx="202">
                  <c:v>0.98923805512224927</c:v>
                </c:pt>
                <c:pt idx="203">
                  <c:v>0.99003915325125458</c:v>
                </c:pt>
                <c:pt idx="204">
                  <c:v>0.98823323758335235</c:v>
                </c:pt>
                <c:pt idx="205">
                  <c:v>0.99199862632633096</c:v>
                </c:pt>
                <c:pt idx="206">
                  <c:v>0.98772187063571004</c:v>
                </c:pt>
                <c:pt idx="207">
                  <c:v>0.99011316998684518</c:v>
                </c:pt>
                <c:pt idx="208">
                  <c:v>0.99028827252492846</c:v>
                </c:pt>
                <c:pt idx="209">
                  <c:v>0.98790953529676562</c:v>
                </c:pt>
                <c:pt idx="210">
                  <c:v>0.98590225379502039</c:v>
                </c:pt>
                <c:pt idx="211">
                  <c:v>0.9883152481116787</c:v>
                </c:pt>
                <c:pt idx="212">
                  <c:v>0.99058795218201579</c:v>
                </c:pt>
                <c:pt idx="213">
                  <c:v>0.98605609365175406</c:v>
                </c:pt>
                <c:pt idx="214">
                  <c:v>0.98909122711773456</c:v>
                </c:pt>
                <c:pt idx="215">
                  <c:v>0.99000426382679174</c:v>
                </c:pt>
                <c:pt idx="216">
                  <c:v>0.98784704826865111</c:v>
                </c:pt>
                <c:pt idx="217">
                  <c:v>0.98970699099515791</c:v>
                </c:pt>
                <c:pt idx="218">
                  <c:v>0.98884772138733124</c:v>
                </c:pt>
                <c:pt idx="219">
                  <c:v>0.99126128060197471</c:v>
                </c:pt>
                <c:pt idx="220">
                  <c:v>0.98647886246498839</c:v>
                </c:pt>
                <c:pt idx="221">
                  <c:v>0.99255576529281453</c:v>
                </c:pt>
                <c:pt idx="222">
                  <c:v>0.98785511117846525</c:v>
                </c:pt>
                <c:pt idx="223">
                  <c:v>0.99053214546177293</c:v>
                </c:pt>
                <c:pt idx="224">
                  <c:v>0.99102838261355808</c:v>
                </c:pt>
                <c:pt idx="225">
                  <c:v>0.99225296828620912</c:v>
                </c:pt>
                <c:pt idx="226">
                  <c:v>0.99138977993967414</c:v>
                </c:pt>
                <c:pt idx="227">
                  <c:v>0.99089676110466385</c:v>
                </c:pt>
                <c:pt idx="228">
                  <c:v>0.98994128322478936</c:v>
                </c:pt>
                <c:pt idx="229">
                  <c:v>0.99037535147106714</c:v>
                </c:pt>
                <c:pt idx="230">
                  <c:v>0.99146178053830059</c:v>
                </c:pt>
                <c:pt idx="231">
                  <c:v>0.99096618944094983</c:v>
                </c:pt>
                <c:pt idx="232">
                  <c:v>0.99255084935576943</c:v>
                </c:pt>
                <c:pt idx="233">
                  <c:v>0.99308400237611538</c:v>
                </c:pt>
                <c:pt idx="234">
                  <c:v>0.99065316855407648</c:v>
                </c:pt>
                <c:pt idx="235">
                  <c:v>0.98999369233868917</c:v>
                </c:pt>
                <c:pt idx="236">
                  <c:v>0.99229515967838611</c:v>
                </c:pt>
                <c:pt idx="237">
                  <c:v>0.99002953690686557</c:v>
                </c:pt>
                <c:pt idx="238">
                  <c:v>0.99035536035101901</c:v>
                </c:pt>
                <c:pt idx="239">
                  <c:v>0.99135441187849094</c:v>
                </c:pt>
                <c:pt idx="240">
                  <c:v>0.99153800818879834</c:v>
                </c:pt>
                <c:pt idx="241">
                  <c:v>0.98996974005537886</c:v>
                </c:pt>
                <c:pt idx="242">
                  <c:v>0.99049403676665171</c:v>
                </c:pt>
                <c:pt idx="243">
                  <c:v>0.98855393395343949</c:v>
                </c:pt>
                <c:pt idx="244">
                  <c:v>0.99215581849881429</c:v>
                </c:pt>
                <c:pt idx="245">
                  <c:v>0.99163591183368782</c:v>
                </c:pt>
                <c:pt idx="246">
                  <c:v>0.99219470642656837</c:v>
                </c:pt>
                <c:pt idx="247">
                  <c:v>0.99166353643227945</c:v>
                </c:pt>
                <c:pt idx="248">
                  <c:v>0.99027709670897812</c:v>
                </c:pt>
                <c:pt idx="249">
                  <c:v>0.98955155366496061</c:v>
                </c:pt>
                <c:pt idx="250">
                  <c:v>0.99052270718546154</c:v>
                </c:pt>
                <c:pt idx="251">
                  <c:v>0.99245833420455054</c:v>
                </c:pt>
                <c:pt idx="252">
                  <c:v>0.9903968835206024</c:v>
                </c:pt>
                <c:pt idx="253">
                  <c:v>0.98530869914907637</c:v>
                </c:pt>
                <c:pt idx="254">
                  <c:v>0.98835610499610826</c:v>
                </c:pt>
                <c:pt idx="255">
                  <c:v>0.9900111884119388</c:v>
                </c:pt>
                <c:pt idx="256">
                  <c:v>0.98820921485441571</c:v>
                </c:pt>
                <c:pt idx="257">
                  <c:v>0.98473196197875523</c:v>
                </c:pt>
                <c:pt idx="258">
                  <c:v>0.98656480866639706</c:v>
                </c:pt>
                <c:pt idx="259">
                  <c:v>0.98771312804791433</c:v>
                </c:pt>
                <c:pt idx="260">
                  <c:v>0.98838249229433772</c:v>
                </c:pt>
                <c:pt idx="261">
                  <c:v>0.98604725936656767</c:v>
                </c:pt>
                <c:pt idx="262">
                  <c:v>0.98111590230779111</c:v>
                </c:pt>
                <c:pt idx="263">
                  <c:v>0.9804955338713266</c:v>
                </c:pt>
                <c:pt idx="264">
                  <c:v>0.9803522006903912</c:v>
                </c:pt>
                <c:pt idx="265">
                  <c:v>0.97979997096898497</c:v>
                </c:pt>
                <c:pt idx="266">
                  <c:v>0.98113773509933855</c:v>
                </c:pt>
                <c:pt idx="267">
                  <c:v>0.96577883795745934</c:v>
                </c:pt>
                <c:pt idx="268">
                  <c:v>0.97217296101160522</c:v>
                </c:pt>
                <c:pt idx="269">
                  <c:v>0.97456864647106534</c:v>
                </c:pt>
                <c:pt idx="270">
                  <c:v>0.96292585844980216</c:v>
                </c:pt>
                <c:pt idx="271">
                  <c:v>0.96766236575986431</c:v>
                </c:pt>
                <c:pt idx="272">
                  <c:v>0.95177810614032232</c:v>
                </c:pt>
                <c:pt idx="273">
                  <c:v>0.95672434187244138</c:v>
                </c:pt>
                <c:pt idx="274">
                  <c:v>0.94353865471510312</c:v>
                </c:pt>
                <c:pt idx="275">
                  <c:v>-0.6568644566107632</c:v>
                </c:pt>
                <c:pt idx="276">
                  <c:v>-0.88867689857734045</c:v>
                </c:pt>
                <c:pt idx="277">
                  <c:v>-0.36644886189642334</c:v>
                </c:pt>
                <c:pt idx="278">
                  <c:v>-1.7964914983310796</c:v>
                </c:pt>
                <c:pt idx="279">
                  <c:v>-0.62940151981579584</c:v>
                </c:pt>
                <c:pt idx="280">
                  <c:v>-1.0384932007433862</c:v>
                </c:pt>
                <c:pt idx="281">
                  <c:v>-0.31038728256665449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0.7</c:v>
                </c:pt>
                <c:pt idx="27">
                  <c:v>2.5</c:v>
                </c:pt>
                <c:pt idx="28">
                  <c:v>2.5</c:v>
                </c:pt>
                <c:pt idx="29">
                  <c:v>2.9</c:v>
                </c:pt>
                <c:pt idx="30">
                  <c:v>2.7</c:v>
                </c:pt>
                <c:pt idx="31">
                  <c:v>3.1</c:v>
                </c:pt>
                <c:pt idx="32">
                  <c:v>4</c:v>
                </c:pt>
                <c:pt idx="33">
                  <c:v>4</c:v>
                </c:pt>
                <c:pt idx="34">
                  <c:v>5.0999999999999996</c:v>
                </c:pt>
                <c:pt idx="35">
                  <c:v>5.3</c:v>
                </c:pt>
                <c:pt idx="36">
                  <c:v>7.1</c:v>
                </c:pt>
                <c:pt idx="37">
                  <c:v>7.3</c:v>
                </c:pt>
                <c:pt idx="38">
                  <c:v>8.9</c:v>
                </c:pt>
                <c:pt idx="39">
                  <c:v>9.1</c:v>
                </c:pt>
                <c:pt idx="40">
                  <c:v>10.9</c:v>
                </c:pt>
                <c:pt idx="41">
                  <c:v>11.1</c:v>
                </c:pt>
                <c:pt idx="42">
                  <c:v>12.4</c:v>
                </c:pt>
                <c:pt idx="43">
                  <c:v>12.7</c:v>
                </c:pt>
                <c:pt idx="44">
                  <c:v>14.6</c:v>
                </c:pt>
                <c:pt idx="45">
                  <c:v>14.9</c:v>
                </c:pt>
                <c:pt idx="46">
                  <c:v>16</c:v>
                </c:pt>
                <c:pt idx="47">
                  <c:v>17.3</c:v>
                </c:pt>
                <c:pt idx="48">
                  <c:v>18.399999999999999</c:v>
                </c:pt>
                <c:pt idx="49">
                  <c:v>19.100000000000001</c:v>
                </c:pt>
                <c:pt idx="50">
                  <c:v>20.8</c:v>
                </c:pt>
                <c:pt idx="51">
                  <c:v>21.1</c:v>
                </c:pt>
                <c:pt idx="52">
                  <c:v>22.8</c:v>
                </c:pt>
                <c:pt idx="53">
                  <c:v>23.3</c:v>
                </c:pt>
                <c:pt idx="54">
                  <c:v>24.6</c:v>
                </c:pt>
                <c:pt idx="55">
                  <c:v>26</c:v>
                </c:pt>
                <c:pt idx="56">
                  <c:v>26.4</c:v>
                </c:pt>
                <c:pt idx="57">
                  <c:v>27.7</c:v>
                </c:pt>
                <c:pt idx="58">
                  <c:v>28.8</c:v>
                </c:pt>
                <c:pt idx="59">
                  <c:v>30.1</c:v>
                </c:pt>
                <c:pt idx="60">
                  <c:v>30.6</c:v>
                </c:pt>
                <c:pt idx="61">
                  <c:v>32.1</c:v>
                </c:pt>
                <c:pt idx="62">
                  <c:v>33</c:v>
                </c:pt>
                <c:pt idx="63">
                  <c:v>33.9</c:v>
                </c:pt>
                <c:pt idx="64">
                  <c:v>35.200000000000003</c:v>
                </c:pt>
                <c:pt idx="65">
                  <c:v>36.200000000000003</c:v>
                </c:pt>
                <c:pt idx="66">
                  <c:v>36.6</c:v>
                </c:pt>
                <c:pt idx="67">
                  <c:v>38.4</c:v>
                </c:pt>
                <c:pt idx="68">
                  <c:v>38.799999999999997</c:v>
                </c:pt>
                <c:pt idx="69">
                  <c:v>40.200000000000003</c:v>
                </c:pt>
                <c:pt idx="70">
                  <c:v>41.2</c:v>
                </c:pt>
                <c:pt idx="71">
                  <c:v>42.4</c:v>
                </c:pt>
                <c:pt idx="72">
                  <c:v>43</c:v>
                </c:pt>
                <c:pt idx="73">
                  <c:v>44.6</c:v>
                </c:pt>
                <c:pt idx="74">
                  <c:v>45.5</c:v>
                </c:pt>
                <c:pt idx="75">
                  <c:v>46.1</c:v>
                </c:pt>
                <c:pt idx="76">
                  <c:v>48.1</c:v>
                </c:pt>
                <c:pt idx="77">
                  <c:v>47.9</c:v>
                </c:pt>
                <c:pt idx="78">
                  <c:v>50.1</c:v>
                </c:pt>
                <c:pt idx="79">
                  <c:v>50.1</c:v>
                </c:pt>
                <c:pt idx="80">
                  <c:v>52.1</c:v>
                </c:pt>
                <c:pt idx="81">
                  <c:v>52.3</c:v>
                </c:pt>
                <c:pt idx="82">
                  <c:v>53.5</c:v>
                </c:pt>
                <c:pt idx="83">
                  <c:v>54.6</c:v>
                </c:pt>
                <c:pt idx="84">
                  <c:v>55.9</c:v>
                </c:pt>
                <c:pt idx="85">
                  <c:v>56.8</c:v>
                </c:pt>
                <c:pt idx="86">
                  <c:v>57.6</c:v>
                </c:pt>
                <c:pt idx="87">
                  <c:v>59.2</c:v>
                </c:pt>
                <c:pt idx="88">
                  <c:v>60.1</c:v>
                </c:pt>
                <c:pt idx="89">
                  <c:v>61</c:v>
                </c:pt>
                <c:pt idx="90">
                  <c:v>62.3</c:v>
                </c:pt>
                <c:pt idx="91">
                  <c:v>63.2</c:v>
                </c:pt>
                <c:pt idx="92">
                  <c:v>63.9</c:v>
                </c:pt>
                <c:pt idx="93">
                  <c:v>65.400000000000006</c:v>
                </c:pt>
                <c:pt idx="94">
                  <c:v>66.3</c:v>
                </c:pt>
                <c:pt idx="95">
                  <c:v>67.599999999999994</c:v>
                </c:pt>
                <c:pt idx="96">
                  <c:v>68.5</c:v>
                </c:pt>
                <c:pt idx="97">
                  <c:v>69.2</c:v>
                </c:pt>
                <c:pt idx="98">
                  <c:v>71</c:v>
                </c:pt>
                <c:pt idx="99">
                  <c:v>71.599999999999994</c:v>
                </c:pt>
                <c:pt idx="100">
                  <c:v>73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76.099999999999994</c:v>
                </c:pt>
                <c:pt idx="104">
                  <c:v>76.5</c:v>
                </c:pt>
                <c:pt idx="105">
                  <c:v>78.900000000000006</c:v>
                </c:pt>
                <c:pt idx="106">
                  <c:v>79</c:v>
                </c:pt>
                <c:pt idx="107">
                  <c:v>80.3</c:v>
                </c:pt>
                <c:pt idx="108">
                  <c:v>81.599999999999994</c:v>
                </c:pt>
                <c:pt idx="109">
                  <c:v>82.7</c:v>
                </c:pt>
                <c:pt idx="110">
                  <c:v>83</c:v>
                </c:pt>
                <c:pt idx="111">
                  <c:v>85.1</c:v>
                </c:pt>
                <c:pt idx="112">
                  <c:v>85.6</c:v>
                </c:pt>
                <c:pt idx="113">
                  <c:v>86.9</c:v>
                </c:pt>
                <c:pt idx="114">
                  <c:v>88</c:v>
                </c:pt>
                <c:pt idx="115">
                  <c:v>88.9</c:v>
                </c:pt>
                <c:pt idx="116">
                  <c:v>90.3</c:v>
                </c:pt>
                <c:pt idx="117">
                  <c:v>91.1</c:v>
                </c:pt>
                <c:pt idx="118">
                  <c:v>92.2</c:v>
                </c:pt>
                <c:pt idx="119">
                  <c:v>93.1</c:v>
                </c:pt>
                <c:pt idx="120">
                  <c:v>94.3</c:v>
                </c:pt>
                <c:pt idx="121">
                  <c:v>94.9</c:v>
                </c:pt>
                <c:pt idx="122">
                  <c:v>96.3</c:v>
                </c:pt>
                <c:pt idx="123">
                  <c:v>97.3</c:v>
                </c:pt>
                <c:pt idx="124">
                  <c:v>98.7</c:v>
                </c:pt>
                <c:pt idx="125">
                  <c:v>99.1</c:v>
                </c:pt>
                <c:pt idx="126">
                  <c:v>100.7</c:v>
                </c:pt>
                <c:pt idx="127">
                  <c:v>101.4</c:v>
                </c:pt>
                <c:pt idx="128">
                  <c:v>102.2</c:v>
                </c:pt>
                <c:pt idx="129">
                  <c:v>100.9</c:v>
                </c:pt>
                <c:pt idx="130">
                  <c:v>100.9</c:v>
                </c:pt>
                <c:pt idx="131">
                  <c:v>99.6</c:v>
                </c:pt>
                <c:pt idx="132">
                  <c:v>99.1</c:v>
                </c:pt>
                <c:pt idx="133">
                  <c:v>98.7</c:v>
                </c:pt>
                <c:pt idx="134">
                  <c:v>97.3</c:v>
                </c:pt>
                <c:pt idx="135">
                  <c:v>97.3</c:v>
                </c:pt>
                <c:pt idx="136">
                  <c:v>96.2</c:v>
                </c:pt>
                <c:pt idx="137">
                  <c:v>95.8</c:v>
                </c:pt>
                <c:pt idx="138">
                  <c:v>94.9</c:v>
                </c:pt>
                <c:pt idx="139">
                  <c:v>94.5</c:v>
                </c:pt>
                <c:pt idx="140">
                  <c:v>93.2</c:v>
                </c:pt>
                <c:pt idx="141">
                  <c:v>92.7</c:v>
                </c:pt>
                <c:pt idx="142">
                  <c:v>92.2</c:v>
                </c:pt>
                <c:pt idx="143">
                  <c:v>91.1</c:v>
                </c:pt>
                <c:pt idx="144">
                  <c:v>90.9</c:v>
                </c:pt>
                <c:pt idx="145">
                  <c:v>90</c:v>
                </c:pt>
                <c:pt idx="146">
                  <c:v>89.1</c:v>
                </c:pt>
                <c:pt idx="147">
                  <c:v>88.9</c:v>
                </c:pt>
                <c:pt idx="148">
                  <c:v>87.6</c:v>
                </c:pt>
                <c:pt idx="149">
                  <c:v>87.1</c:v>
                </c:pt>
                <c:pt idx="150">
                  <c:v>86.1</c:v>
                </c:pt>
                <c:pt idx="151">
                  <c:v>85.8</c:v>
                </c:pt>
                <c:pt idx="152">
                  <c:v>84.7</c:v>
                </c:pt>
                <c:pt idx="153">
                  <c:v>83.8</c:v>
                </c:pt>
                <c:pt idx="154">
                  <c:v>82.3</c:v>
                </c:pt>
                <c:pt idx="155">
                  <c:v>81.599999999999994</c:v>
                </c:pt>
                <c:pt idx="156">
                  <c:v>81.400000000000006</c:v>
                </c:pt>
                <c:pt idx="157">
                  <c:v>79.2</c:v>
                </c:pt>
                <c:pt idx="158">
                  <c:v>80.099999999999994</c:v>
                </c:pt>
                <c:pt idx="159">
                  <c:v>78.900000000000006</c:v>
                </c:pt>
                <c:pt idx="160">
                  <c:v>78.099999999999994</c:v>
                </c:pt>
                <c:pt idx="161">
                  <c:v>77.599999999999994</c:v>
                </c:pt>
                <c:pt idx="162">
                  <c:v>77.400000000000006</c:v>
                </c:pt>
                <c:pt idx="163">
                  <c:v>76.3</c:v>
                </c:pt>
                <c:pt idx="164">
                  <c:v>75.900000000000006</c:v>
                </c:pt>
                <c:pt idx="165">
                  <c:v>75</c:v>
                </c:pt>
                <c:pt idx="166">
                  <c:v>75.2</c:v>
                </c:pt>
                <c:pt idx="167">
                  <c:v>73.8</c:v>
                </c:pt>
                <c:pt idx="168">
                  <c:v>74.099999999999994</c:v>
                </c:pt>
                <c:pt idx="169">
                  <c:v>73.900000000000006</c:v>
                </c:pt>
                <c:pt idx="170">
                  <c:v>72.3</c:v>
                </c:pt>
                <c:pt idx="171">
                  <c:v>72.8</c:v>
                </c:pt>
                <c:pt idx="172">
                  <c:v>71.8</c:v>
                </c:pt>
                <c:pt idx="173">
                  <c:v>70.5</c:v>
                </c:pt>
                <c:pt idx="174">
                  <c:v>70.7</c:v>
                </c:pt>
                <c:pt idx="175">
                  <c:v>69.8</c:v>
                </c:pt>
                <c:pt idx="176">
                  <c:v>68.8</c:v>
                </c:pt>
                <c:pt idx="177">
                  <c:v>68.3</c:v>
                </c:pt>
                <c:pt idx="178">
                  <c:v>67.599999999999994</c:v>
                </c:pt>
                <c:pt idx="179">
                  <c:v>66.8</c:v>
                </c:pt>
                <c:pt idx="180">
                  <c:v>66.7</c:v>
                </c:pt>
                <c:pt idx="181">
                  <c:v>65.400000000000006</c:v>
                </c:pt>
                <c:pt idx="182">
                  <c:v>65</c:v>
                </c:pt>
                <c:pt idx="183">
                  <c:v>64.099999999999994</c:v>
                </c:pt>
                <c:pt idx="184">
                  <c:v>63.9</c:v>
                </c:pt>
                <c:pt idx="185">
                  <c:v>62.5</c:v>
                </c:pt>
                <c:pt idx="186">
                  <c:v>62.1</c:v>
                </c:pt>
                <c:pt idx="187">
                  <c:v>61.7</c:v>
                </c:pt>
                <c:pt idx="188">
                  <c:v>60.5</c:v>
                </c:pt>
                <c:pt idx="189">
                  <c:v>60.3</c:v>
                </c:pt>
                <c:pt idx="190">
                  <c:v>59.2</c:v>
                </c:pt>
                <c:pt idx="191">
                  <c:v>58.6</c:v>
                </c:pt>
                <c:pt idx="192">
                  <c:v>58.1</c:v>
                </c:pt>
                <c:pt idx="193">
                  <c:v>56.8</c:v>
                </c:pt>
                <c:pt idx="194">
                  <c:v>57</c:v>
                </c:pt>
                <c:pt idx="195">
                  <c:v>55.5</c:v>
                </c:pt>
                <c:pt idx="196">
                  <c:v>55.2</c:v>
                </c:pt>
                <c:pt idx="197">
                  <c:v>54.6</c:v>
                </c:pt>
                <c:pt idx="198">
                  <c:v>53.5</c:v>
                </c:pt>
                <c:pt idx="199">
                  <c:v>53.4</c:v>
                </c:pt>
                <c:pt idx="200">
                  <c:v>52.3</c:v>
                </c:pt>
                <c:pt idx="201">
                  <c:v>52.1</c:v>
                </c:pt>
                <c:pt idx="202">
                  <c:v>51</c:v>
                </c:pt>
                <c:pt idx="203">
                  <c:v>50.3</c:v>
                </c:pt>
                <c:pt idx="204">
                  <c:v>50.1</c:v>
                </c:pt>
                <c:pt idx="205">
                  <c:v>48.8</c:v>
                </c:pt>
                <c:pt idx="206">
                  <c:v>48.6</c:v>
                </c:pt>
                <c:pt idx="207">
                  <c:v>47.5</c:v>
                </c:pt>
                <c:pt idx="208">
                  <c:v>47.2</c:v>
                </c:pt>
                <c:pt idx="209">
                  <c:v>46.3</c:v>
                </c:pt>
                <c:pt idx="210">
                  <c:v>45.3</c:v>
                </c:pt>
                <c:pt idx="211">
                  <c:v>45.3</c:v>
                </c:pt>
                <c:pt idx="212">
                  <c:v>43.9</c:v>
                </c:pt>
                <c:pt idx="213">
                  <c:v>43.7</c:v>
                </c:pt>
                <c:pt idx="214">
                  <c:v>42.6</c:v>
                </c:pt>
                <c:pt idx="215">
                  <c:v>42.8</c:v>
                </c:pt>
                <c:pt idx="216">
                  <c:v>41.5</c:v>
                </c:pt>
                <c:pt idx="217">
                  <c:v>40.4</c:v>
                </c:pt>
                <c:pt idx="218">
                  <c:v>40.6</c:v>
                </c:pt>
                <c:pt idx="219">
                  <c:v>38.799999999999997</c:v>
                </c:pt>
                <c:pt idx="220">
                  <c:v>39.200000000000003</c:v>
                </c:pt>
                <c:pt idx="221">
                  <c:v>38.1</c:v>
                </c:pt>
                <c:pt idx="222">
                  <c:v>37.299999999999997</c:v>
                </c:pt>
                <c:pt idx="223">
                  <c:v>37</c:v>
                </c:pt>
                <c:pt idx="224">
                  <c:v>35.9</c:v>
                </c:pt>
                <c:pt idx="225">
                  <c:v>35.700000000000003</c:v>
                </c:pt>
                <c:pt idx="226">
                  <c:v>34.799999999999997</c:v>
                </c:pt>
                <c:pt idx="227">
                  <c:v>34.200000000000003</c:v>
                </c:pt>
                <c:pt idx="228">
                  <c:v>33.700000000000003</c:v>
                </c:pt>
                <c:pt idx="229">
                  <c:v>33</c:v>
                </c:pt>
                <c:pt idx="230">
                  <c:v>32.1</c:v>
                </c:pt>
                <c:pt idx="231">
                  <c:v>31.5</c:v>
                </c:pt>
                <c:pt idx="232">
                  <c:v>30.6</c:v>
                </c:pt>
                <c:pt idx="233">
                  <c:v>30.1</c:v>
                </c:pt>
                <c:pt idx="234">
                  <c:v>30.1</c:v>
                </c:pt>
                <c:pt idx="235">
                  <c:v>28</c:v>
                </c:pt>
                <c:pt idx="236">
                  <c:v>28.8</c:v>
                </c:pt>
                <c:pt idx="237">
                  <c:v>27</c:v>
                </c:pt>
                <c:pt idx="238">
                  <c:v>26.8</c:v>
                </c:pt>
                <c:pt idx="239">
                  <c:v>25.7</c:v>
                </c:pt>
                <c:pt idx="240">
                  <c:v>25.7</c:v>
                </c:pt>
                <c:pt idx="241">
                  <c:v>24.6</c:v>
                </c:pt>
                <c:pt idx="242">
                  <c:v>24.2</c:v>
                </c:pt>
                <c:pt idx="243">
                  <c:v>23.1</c:v>
                </c:pt>
                <c:pt idx="244">
                  <c:v>22.9</c:v>
                </c:pt>
                <c:pt idx="245">
                  <c:v>21.7</c:v>
                </c:pt>
                <c:pt idx="246">
                  <c:v>21.7</c:v>
                </c:pt>
                <c:pt idx="247">
                  <c:v>20.6</c:v>
                </c:pt>
                <c:pt idx="248">
                  <c:v>19.899999999999999</c:v>
                </c:pt>
                <c:pt idx="249">
                  <c:v>19.5</c:v>
                </c:pt>
                <c:pt idx="250">
                  <c:v>18</c:v>
                </c:pt>
                <c:pt idx="251">
                  <c:v>18.2</c:v>
                </c:pt>
                <c:pt idx="252">
                  <c:v>16.8</c:v>
                </c:pt>
                <c:pt idx="253">
                  <c:v>16.600000000000001</c:v>
                </c:pt>
                <c:pt idx="254">
                  <c:v>15.3</c:v>
                </c:pt>
                <c:pt idx="255">
                  <c:v>15.3</c:v>
                </c:pt>
                <c:pt idx="256">
                  <c:v>12.9</c:v>
                </c:pt>
                <c:pt idx="257">
                  <c:v>12.9</c:v>
                </c:pt>
                <c:pt idx="258">
                  <c:v>11.8</c:v>
                </c:pt>
                <c:pt idx="259">
                  <c:v>11.1</c:v>
                </c:pt>
                <c:pt idx="260">
                  <c:v>10.9</c:v>
                </c:pt>
                <c:pt idx="261">
                  <c:v>9.8000000000000007</c:v>
                </c:pt>
                <c:pt idx="262">
                  <c:v>9.3000000000000007</c:v>
                </c:pt>
                <c:pt idx="263">
                  <c:v>8.6999999999999993</c:v>
                </c:pt>
                <c:pt idx="264">
                  <c:v>8.1999999999999993</c:v>
                </c:pt>
                <c:pt idx="265">
                  <c:v>6.7</c:v>
                </c:pt>
                <c:pt idx="266">
                  <c:v>6.9</c:v>
                </c:pt>
                <c:pt idx="267">
                  <c:v>5.5</c:v>
                </c:pt>
                <c:pt idx="268">
                  <c:v>4.9000000000000004</c:v>
                </c:pt>
                <c:pt idx="269">
                  <c:v>4.7</c:v>
                </c:pt>
                <c:pt idx="270">
                  <c:v>3.6</c:v>
                </c:pt>
                <c:pt idx="271">
                  <c:v>3.3</c:v>
                </c:pt>
                <c:pt idx="272">
                  <c:v>2.2000000000000002</c:v>
                </c:pt>
                <c:pt idx="273">
                  <c:v>1.6</c:v>
                </c:pt>
                <c:pt idx="274">
                  <c:v>1.3</c:v>
                </c:pt>
                <c:pt idx="275">
                  <c:v>0.2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-1</c:v>
                </c:pt>
                <c:pt idx="296">
                  <c:v>-1</c:v>
                </c:pt>
                <c:pt idx="297">
                  <c:v>-1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91-7149-A386-53EAC060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329664"/>
        <c:axId val="1"/>
      </c:scatterChart>
      <c:valAx>
        <c:axId val="40832966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3296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969" name="グラフ 1">
          <a:extLst>
            <a:ext uri="{FF2B5EF4-FFF2-40B4-BE49-F238E27FC236}">
              <a16:creationId xmlns:a16="http://schemas.microsoft.com/office/drawing/2014/main" id="{73973806-9851-D258-813A-CF074BF7D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970" name="グラフ 2">
          <a:extLst>
            <a:ext uri="{FF2B5EF4-FFF2-40B4-BE49-F238E27FC236}">
              <a16:creationId xmlns:a16="http://schemas.microsoft.com/office/drawing/2014/main" id="{58307203-5697-3FD0-5A4E-93018C9B3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971" name="グラフ 3">
          <a:extLst>
            <a:ext uri="{FF2B5EF4-FFF2-40B4-BE49-F238E27FC236}">
              <a16:creationId xmlns:a16="http://schemas.microsoft.com/office/drawing/2014/main" id="{096D178F-E8D2-3677-4EAE-D43631B41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72" name="グラフ 4">
          <a:extLst>
            <a:ext uri="{FF2B5EF4-FFF2-40B4-BE49-F238E27FC236}">
              <a16:creationId xmlns:a16="http://schemas.microsoft.com/office/drawing/2014/main" id="{E9808FD3-3844-62EA-DAB1-6E0CDADC2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73" name="グラフ 5">
          <a:extLst>
            <a:ext uri="{FF2B5EF4-FFF2-40B4-BE49-F238E27FC236}">
              <a16:creationId xmlns:a16="http://schemas.microsoft.com/office/drawing/2014/main" id="{48AD72B2-840F-6B3D-6F1A-82219A1E4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74" name="グラフ 6">
          <a:extLst>
            <a:ext uri="{FF2B5EF4-FFF2-40B4-BE49-F238E27FC236}">
              <a16:creationId xmlns:a16="http://schemas.microsoft.com/office/drawing/2014/main" id="{F3554E43-6E81-E05E-E8DB-949860F67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75" name="グラフ 7">
          <a:extLst>
            <a:ext uri="{FF2B5EF4-FFF2-40B4-BE49-F238E27FC236}">
              <a16:creationId xmlns:a16="http://schemas.microsoft.com/office/drawing/2014/main" id="{87C44309-920A-78E1-D6D7-8704AFD15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976" name="グラフ 8">
          <a:extLst>
            <a:ext uri="{FF2B5EF4-FFF2-40B4-BE49-F238E27FC236}">
              <a16:creationId xmlns:a16="http://schemas.microsoft.com/office/drawing/2014/main" id="{8908FD4A-22F1-7B0F-12EC-325648FC3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4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 activePane="bottomLeft"/>
      <selection activeCell="G9" sqref="G9"/>
      <selection pane="topRight" activeCell="AH11" sqref="AH11"/>
      <selection pane="bottomLeft" activeCell="I172" sqref="I172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41071</v>
      </c>
    </row>
    <row r="2" spans="1:34">
      <c r="A2" s="22" t="s">
        <v>98</v>
      </c>
      <c r="B2" s="31">
        <v>0.32769675925925928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103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0.74129999999999996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0.70269675925925934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2.3504000000000001E-2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1.6655E-2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0.70274305555555561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1.3476E-2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2.3192999999999998E-2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0.70280092592592591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4.2835999999999999E-2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1.627E-3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0.70285879629629633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1.4944000000000001E-2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4.437E-2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0.70291666666666675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2.0458E-2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5.7237000000000003E-2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0.70297453703703694</v>
      </c>
      <c r="C18" s="15">
        <f>Raw!C18</f>
        <v>0.2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1.2599000000000001E-2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6.6905000000000006E-2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0.70302083333333332</v>
      </c>
      <c r="C19" s="15">
        <f>Raw!C19</f>
        <v>0.2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2.1308000000000001E-2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9.1308E-2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0.70307870370370373</v>
      </c>
      <c r="C20" s="15">
        <f>Raw!C20</f>
        <v>0.2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1.9623000000000002E-2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3.4894000000000001E-2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0.70313657407407415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1.253E-3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2.2269999999999998E-3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0.70319444444444434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2.8968000000000001E-2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3.9448999999999998E-2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0.70324074074074072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1.3221999999999999E-2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6.5399999999999998E-3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0.70329861111111114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4.2007999999999997E-2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4.9723999999999997E-2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0.70335648148148155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5.3312999999999999E-2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9.2945E-2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0.70340277777777782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3.6207999999999997E-2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3.1389999999999999E-3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0.70346064814814813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3.6969000000000002E-2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8.7261000000000005E-2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0.70351851851851854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3.7559999999999998E-3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7.2346999999999995E-2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0.70357638888888896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8.5625999999999994E-2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5.3302000000000002E-2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0.70362268518518523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6.8297999999999998E-2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8.2899999999999998E-4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0.70368055555555553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0.222778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6.3879999999999996E-3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0.70373842592592595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0.138069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2.1387E-2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0.70379629629629636</v>
      </c>
      <c r="C33" s="15">
        <f>Raw!C33</f>
        <v>0.2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1.3602E-2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3.2926999999999998E-2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0.70384259259259263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1.3691999999999999E-2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3.9673E-2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0.70390046296296294</v>
      </c>
      <c r="C35" s="15">
        <f>Raw!C35</f>
        <v>0.2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6.0060000000000001E-3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9.59E-4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0.70395833333333335</v>
      </c>
      <c r="C36" s="15">
        <f>Raw!C36</f>
        <v>0.2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4.35E-4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1.8603999999999999E-2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0.70401620370370377</v>
      </c>
      <c r="C37" s="15">
        <f>Raw!C37</f>
        <v>0.2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1.2357E-2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4.3498000000000002E-2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0.70407407407407396</v>
      </c>
      <c r="C38" s="15">
        <f>Raw!C38</f>
        <v>0.2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0.77814899999999998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0.83155400000000002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0.70412037037037034</v>
      </c>
      <c r="C39" s="15">
        <f>Raw!C39</f>
        <v>0.7</v>
      </c>
      <c r="D39" s="15">
        <f>IF(C39&gt;0.5,Raw!D39*D$11,-999)</f>
        <v>103.6</v>
      </c>
      <c r="E39" s="9">
        <f>IF(Raw!$G39&gt;$C$8,IF(Raw!$Q39&gt;$C$8,IF(Raw!$N39&gt;$C$9,IF(Raw!$N39&lt;$A$9,IF(Raw!$X39&gt;$C$9,IF(Raw!$X39&lt;$A$9,Raw!H39,-999),-999),-999),-999),-999),-999)</f>
        <v>0.95492600000000005</v>
      </c>
      <c r="F39" s="9">
        <f>IF(Raw!$G39&gt;$C$8,IF(Raw!$Q39&gt;$C$8,IF(Raw!$N39&gt;$C$9,IF(Raw!$N39&lt;$A$9,IF(Raw!$X39&gt;$C$9,IF(Raw!$X39&lt;$A$9,Raw!I39,-999),-999),-999),-999),-999),-999)</f>
        <v>1.3362940000000001</v>
      </c>
      <c r="G39" s="9">
        <f>Raw!G39</f>
        <v>0.99036500000000005</v>
      </c>
      <c r="H39" s="9">
        <f>IF(Raw!$G39&gt;$C$8,IF(Raw!$Q39&gt;$C$8,IF(Raw!$N39&gt;$C$9,IF(Raw!$N39&lt;$A$9,IF(Raw!$X39&gt;$C$9,IF(Raw!$X39&lt;$A$9,Raw!L39,-999),-999),-999),-999),-999),-999)</f>
        <v>489</v>
      </c>
      <c r="I39" s="9">
        <f>IF(Raw!$G39&gt;$C$8,IF(Raw!$Q39&gt;$C$8,IF(Raw!$N39&gt;$C$9,IF(Raw!$N39&lt;$A$9,IF(Raw!$X39&gt;$C$9,IF(Raw!$X39&lt;$A$9,Raw!M39,-999),-999),-999),-999),-999),-999)</f>
        <v>6.9999999999999999E-6</v>
      </c>
      <c r="J39" s="9">
        <f>IF(Raw!$G39&gt;$C$8,IF(Raw!$Q39&gt;$C$8,IF(Raw!$N39&gt;$C$9,IF(Raw!$N39&lt;$A$9,IF(Raw!$X39&gt;$C$9,IF(Raw!$X39&lt;$A$9,Raw!N39,-999),-999),-999),-999),-999),-999)</f>
        <v>656</v>
      </c>
      <c r="K39" s="9">
        <f>IF(Raw!$G39&gt;$C$8,IF(Raw!$Q39&gt;$C$8,IF(Raw!$N39&gt;$C$9,IF(Raw!$N39&lt;$A$9,IF(Raw!$X39&gt;$C$9,IF(Raw!$X39&lt;$A$9,Raw!R39,-999),-999),-999),-999),-999),-999)</f>
        <v>0.91902200000000001</v>
      </c>
      <c r="L39" s="9">
        <f>IF(Raw!$G39&gt;$C$8,IF(Raw!$Q39&gt;$C$8,IF(Raw!$N39&gt;$C$9,IF(Raw!$N39&lt;$A$9,IF(Raw!$X39&gt;$C$9,IF(Raw!$X39&lt;$A$9,Raw!S39,-999),-999),-999),-999),-999),-999)</f>
        <v>1.3422559999999999</v>
      </c>
      <c r="M39" s="9">
        <f>Raw!Q39</f>
        <v>0.99029199999999995</v>
      </c>
      <c r="N39" s="9">
        <f>IF(Raw!$G39&gt;$C$8,IF(Raw!$Q39&gt;$C$8,IF(Raw!$N39&gt;$C$9,IF(Raw!$N39&lt;$A$9,IF(Raw!$X39&gt;$C$9,IF(Raw!$X39&lt;$A$9,Raw!V39,-999),-999),-999),-999),-999),-999)</f>
        <v>475.4</v>
      </c>
      <c r="O39" s="9">
        <f>IF(Raw!$G39&gt;$C$8,IF(Raw!$Q39&gt;$C$8,IF(Raw!$N39&gt;$C$9,IF(Raw!$N39&lt;$A$9,IF(Raw!$X39&gt;$C$9,IF(Raw!$X39&lt;$A$9,Raw!W39,-999),-999),-999),-999),-999),-999)</f>
        <v>3.0000000000000001E-6</v>
      </c>
      <c r="P39" s="9">
        <f>IF(Raw!$G39&gt;$C$8,IF(Raw!$Q39&gt;$C$8,IF(Raw!$N39&gt;$C$9,IF(Raw!$N39&lt;$A$9,IF(Raw!$X39&gt;$C$9,IF(Raw!$X39&lt;$A$9,Raw!X39,-999),-999),-999),-999),-999),-999)</f>
        <v>1261</v>
      </c>
      <c r="R39" s="9">
        <f t="shared" si="4"/>
        <v>0.38136800000000004</v>
      </c>
      <c r="S39" s="9">
        <f t="shared" si="5"/>
        <v>0.28539228642798664</v>
      </c>
      <c r="T39" s="9">
        <f t="shared" si="6"/>
        <v>0.42323399999999989</v>
      </c>
      <c r="U39" s="9">
        <f t="shared" si="7"/>
        <v>0.31531540928109086</v>
      </c>
      <c r="V39" s="15">
        <f t="shared" si="0"/>
        <v>0.99501437279999982</v>
      </c>
      <c r="X39" s="11">
        <f t="shared" si="8"/>
        <v>6.2367199999999984E+19</v>
      </c>
      <c r="Y39" s="11">
        <f t="shared" si="9"/>
        <v>4.8899999999999994E-18</v>
      </c>
      <c r="Z39" s="11">
        <f t="shared" si="10"/>
        <v>6.5600000000000001E-4</v>
      </c>
      <c r="AA39" s="16">
        <f t="shared" si="11"/>
        <v>0.16671110794095245</v>
      </c>
      <c r="AB39" s="9">
        <f t="shared" si="1"/>
        <v>0.98957980905828102</v>
      </c>
      <c r="AC39" s="9">
        <f t="shared" si="2"/>
        <v>0.83328889205904766</v>
      </c>
      <c r="AD39" s="15">
        <f t="shared" si="3"/>
        <v>254.13278649535437</v>
      </c>
      <c r="AE39" s="3">
        <f t="shared" si="12"/>
        <v>588.75599999999974</v>
      </c>
      <c r="AF39" s="2">
        <f t="shared" si="13"/>
        <v>0.25</v>
      </c>
      <c r="AG39" s="9">
        <f t="shared" si="14"/>
        <v>6.1639987373482107E-2</v>
      </c>
      <c r="AH39" s="2">
        <f t="shared" si="15"/>
        <v>2.9827269099942613</v>
      </c>
    </row>
    <row r="40" spans="1:34">
      <c r="A40" s="1">
        <f>Raw!A40</f>
        <v>27</v>
      </c>
      <c r="B40" s="14">
        <f>Raw!B40</f>
        <v>0.70417824074074076</v>
      </c>
      <c r="C40" s="15">
        <f>Raw!C40</f>
        <v>2.5</v>
      </c>
      <c r="D40" s="15">
        <f>IF(C40&gt;0.5,Raw!D40*D$11,-999)</f>
        <v>39.6</v>
      </c>
      <c r="E40" s="9">
        <f>IF(Raw!$G40&gt;$C$8,IF(Raw!$Q40&gt;$C$8,IF(Raw!$N40&gt;$C$9,IF(Raw!$N40&lt;$A$9,IF(Raw!$X40&gt;$C$9,IF(Raw!$X40&lt;$A$9,Raw!H40,-999),-999),-999),-999),-999),-999)</f>
        <v>0.98100200000000004</v>
      </c>
      <c r="F40" s="9">
        <f>IF(Raw!$G40&gt;$C$8,IF(Raw!$Q40&gt;$C$8,IF(Raw!$N40&gt;$C$9,IF(Raw!$N40&lt;$A$9,IF(Raw!$X40&gt;$C$9,IF(Raw!$X40&lt;$A$9,Raw!I40,-999),-999),-999),-999),-999),-999)</f>
        <v>1.3600410000000001</v>
      </c>
      <c r="G40" s="9">
        <f>Raw!G40</f>
        <v>0.98741900000000005</v>
      </c>
      <c r="H40" s="9">
        <f>IF(Raw!$G40&gt;$C$8,IF(Raw!$Q40&gt;$C$8,IF(Raw!$N40&gt;$C$9,IF(Raw!$N40&lt;$A$9,IF(Raw!$X40&gt;$C$9,IF(Raw!$X40&lt;$A$9,Raw!L40,-999),-999),-999),-999),-999),-999)</f>
        <v>454</v>
      </c>
      <c r="I40" s="9">
        <f>IF(Raw!$G40&gt;$C$8,IF(Raw!$Q40&gt;$C$8,IF(Raw!$N40&gt;$C$9,IF(Raw!$N40&lt;$A$9,IF(Raw!$X40&gt;$C$9,IF(Raw!$X40&lt;$A$9,Raw!M40,-999),-999),-999),-999),-999),-999)</f>
        <v>6.9999999999999999E-6</v>
      </c>
      <c r="J40" s="9">
        <f>IF(Raw!$G40&gt;$C$8,IF(Raw!$Q40&gt;$C$8,IF(Raw!$N40&gt;$C$9,IF(Raw!$N40&lt;$A$9,IF(Raw!$X40&gt;$C$9,IF(Raw!$X40&lt;$A$9,Raw!N40,-999),-999),-999),-999),-999),-999)</f>
        <v>1133</v>
      </c>
      <c r="K40" s="9">
        <f>IF(Raw!$G40&gt;$C$8,IF(Raw!$Q40&gt;$C$8,IF(Raw!$N40&gt;$C$9,IF(Raw!$N40&lt;$A$9,IF(Raw!$X40&gt;$C$9,IF(Raw!$X40&lt;$A$9,Raw!R40,-999),-999),-999),-999),-999),-999)</f>
        <v>0.91475499999999998</v>
      </c>
      <c r="L40" s="9">
        <f>IF(Raw!$G40&gt;$C$8,IF(Raw!$Q40&gt;$C$8,IF(Raw!$N40&gt;$C$9,IF(Raw!$N40&lt;$A$9,IF(Raw!$X40&gt;$C$9,IF(Raw!$X40&lt;$A$9,Raw!S40,-999),-999),-999),-999),-999),-999)</f>
        <v>1.33501</v>
      </c>
      <c r="M40" s="9">
        <f>Raw!Q40</f>
        <v>0.98902400000000001</v>
      </c>
      <c r="N40" s="9">
        <f>IF(Raw!$G40&gt;$C$8,IF(Raw!$Q40&gt;$C$8,IF(Raw!$N40&gt;$C$9,IF(Raw!$N40&lt;$A$9,IF(Raw!$X40&gt;$C$9,IF(Raw!$X40&lt;$A$9,Raw!V40,-999),-999),-999),-999),-999),-999)</f>
        <v>510.6</v>
      </c>
      <c r="O40" s="9">
        <f>IF(Raw!$G40&gt;$C$8,IF(Raw!$Q40&gt;$C$8,IF(Raw!$N40&gt;$C$9,IF(Raw!$N40&lt;$A$9,IF(Raw!$X40&gt;$C$9,IF(Raw!$X40&lt;$A$9,Raw!W40,-999),-999),-999),-999),-999),-999)</f>
        <v>3.9999999999999998E-6</v>
      </c>
      <c r="P40" s="9">
        <f>IF(Raw!$G40&gt;$C$8,IF(Raw!$Q40&gt;$C$8,IF(Raw!$N40&gt;$C$9,IF(Raw!$N40&lt;$A$9,IF(Raw!$X40&gt;$C$9,IF(Raw!$X40&lt;$A$9,Raw!X40,-999),-999),-999),-999),-999),-999)</f>
        <v>566</v>
      </c>
      <c r="R40" s="9">
        <f t="shared" si="4"/>
        <v>0.37903900000000001</v>
      </c>
      <c r="S40" s="9">
        <f t="shared" si="5"/>
        <v>0.27869674517165294</v>
      </c>
      <c r="T40" s="9">
        <f t="shared" si="6"/>
        <v>0.42025500000000005</v>
      </c>
      <c r="U40" s="9">
        <f t="shared" si="7"/>
        <v>0.31479539479105029</v>
      </c>
      <c r="V40" s="15">
        <f t="shared" si="0"/>
        <v>0.98964291299999996</v>
      </c>
      <c r="X40" s="11">
        <f t="shared" si="8"/>
        <v>2.3839199999999996E+19</v>
      </c>
      <c r="Y40" s="11">
        <f t="shared" si="9"/>
        <v>4.5399999999999997E-18</v>
      </c>
      <c r="Z40" s="11">
        <f t="shared" si="10"/>
        <v>1.1329999999999999E-3</v>
      </c>
      <c r="AA40" s="16">
        <f t="shared" si="11"/>
        <v>0.10923024383801505</v>
      </c>
      <c r="AB40" s="9">
        <f t="shared" si="1"/>
        <v>0.960659556124145</v>
      </c>
      <c r="AC40" s="9">
        <f t="shared" si="2"/>
        <v>0.89076975616198495</v>
      </c>
      <c r="AD40" s="15">
        <f t="shared" si="3"/>
        <v>96.407982204779401</v>
      </c>
      <c r="AE40" s="3">
        <f t="shared" si="12"/>
        <v>546.61599999999987</v>
      </c>
      <c r="AF40" s="2">
        <f t="shared" si="13"/>
        <v>0.25</v>
      </c>
      <c r="AG40" s="9">
        <f t="shared" si="14"/>
        <v>2.3345222168586217E-2</v>
      </c>
      <c r="AH40" s="2">
        <f t="shared" si="15"/>
        <v>1.1296631512937814</v>
      </c>
    </row>
    <row r="41" spans="1:34">
      <c r="A41" s="1">
        <f>Raw!A41</f>
        <v>28</v>
      </c>
      <c r="B41" s="14">
        <f>Raw!B41</f>
        <v>0.70423611111111117</v>
      </c>
      <c r="C41" s="15">
        <f>Raw!C41</f>
        <v>2.5</v>
      </c>
      <c r="D41" s="15">
        <f>IF(C41&gt;0.5,Raw!D41*D$11,-999)</f>
        <v>40.5</v>
      </c>
      <c r="E41" s="9">
        <f>IF(Raw!$G41&gt;$C$8,IF(Raw!$Q41&gt;$C$8,IF(Raw!$N41&gt;$C$9,IF(Raw!$N41&lt;$A$9,IF(Raw!$X41&gt;$C$9,IF(Raw!$X41&lt;$A$9,Raw!H41,-999),-999),-999),-999),-999),-999)</f>
        <v>0.96290200000000004</v>
      </c>
      <c r="F41" s="9">
        <f>IF(Raw!$G41&gt;$C$8,IF(Raw!$Q41&gt;$C$8,IF(Raw!$N41&gt;$C$9,IF(Raw!$N41&lt;$A$9,IF(Raw!$X41&gt;$C$9,IF(Raw!$X41&lt;$A$9,Raw!I41,-999),-999),-999),-999),-999),-999)</f>
        <v>1.3379209999999999</v>
      </c>
      <c r="G41" s="9">
        <f>Raw!G41</f>
        <v>0.98818700000000004</v>
      </c>
      <c r="H41" s="9">
        <f>IF(Raw!$G41&gt;$C$8,IF(Raw!$Q41&gt;$C$8,IF(Raw!$N41&gt;$C$9,IF(Raw!$N41&lt;$A$9,IF(Raw!$X41&gt;$C$9,IF(Raw!$X41&lt;$A$9,Raw!L41,-999),-999),-999),-999),-999),-999)</f>
        <v>457.1</v>
      </c>
      <c r="I41" s="9">
        <f>IF(Raw!$G41&gt;$C$8,IF(Raw!$Q41&gt;$C$8,IF(Raw!$N41&gt;$C$9,IF(Raw!$N41&lt;$A$9,IF(Raw!$X41&gt;$C$9,IF(Raw!$X41&lt;$A$9,Raw!M41,-999),-999),-999),-999),-999),-999)</f>
        <v>1.9999999999999999E-6</v>
      </c>
      <c r="J41" s="9">
        <f>IF(Raw!$G41&gt;$C$8,IF(Raw!$Q41&gt;$C$8,IF(Raw!$N41&gt;$C$9,IF(Raw!$N41&lt;$A$9,IF(Raw!$X41&gt;$C$9,IF(Raw!$X41&lt;$A$9,Raw!N41,-999),-999),-999),-999),-999),-999)</f>
        <v>645</v>
      </c>
      <c r="K41" s="9">
        <f>IF(Raw!$G41&gt;$C$8,IF(Raw!$Q41&gt;$C$8,IF(Raw!$N41&gt;$C$9,IF(Raw!$N41&lt;$A$9,IF(Raw!$X41&gt;$C$9,IF(Raw!$X41&lt;$A$9,Raw!R41,-999),-999),-999),-999),-999),-999)</f>
        <v>0.98791099999999998</v>
      </c>
      <c r="L41" s="9">
        <f>IF(Raw!$G41&gt;$C$8,IF(Raw!$Q41&gt;$C$8,IF(Raw!$N41&gt;$C$9,IF(Raw!$N41&lt;$A$9,IF(Raw!$X41&gt;$C$9,IF(Raw!$X41&lt;$A$9,Raw!S41,-999),-999),-999),-999),-999),-999)</f>
        <v>1.4337580000000001</v>
      </c>
      <c r="M41" s="9">
        <f>Raw!Q41</f>
        <v>0.98562099999999997</v>
      </c>
      <c r="N41" s="9">
        <f>IF(Raw!$G41&gt;$C$8,IF(Raw!$Q41&gt;$C$8,IF(Raw!$N41&gt;$C$9,IF(Raw!$N41&lt;$A$9,IF(Raw!$X41&gt;$C$9,IF(Raw!$X41&lt;$A$9,Raw!V41,-999),-999),-999),-999),-999),-999)</f>
        <v>488.5</v>
      </c>
      <c r="O41" s="9">
        <f>IF(Raw!$G41&gt;$C$8,IF(Raw!$Q41&gt;$C$8,IF(Raw!$N41&gt;$C$9,IF(Raw!$N41&lt;$A$9,IF(Raw!$X41&gt;$C$9,IF(Raw!$X41&lt;$A$9,Raw!W41,-999),-999),-999),-999),-999),-999)</f>
        <v>3.0000000000000001E-6</v>
      </c>
      <c r="P41" s="9">
        <f>IF(Raw!$G41&gt;$C$8,IF(Raw!$Q41&gt;$C$8,IF(Raw!$N41&gt;$C$9,IF(Raw!$N41&lt;$A$9,IF(Raw!$X41&gt;$C$9,IF(Raw!$X41&lt;$A$9,Raw!X41,-999),-999),-999),-999),-999),-999)</f>
        <v>661</v>
      </c>
      <c r="R41" s="9">
        <f t="shared" si="4"/>
        <v>0.37501899999999988</v>
      </c>
      <c r="S41" s="9">
        <f t="shared" si="5"/>
        <v>0.28029980843413022</v>
      </c>
      <c r="T41" s="9">
        <f t="shared" si="6"/>
        <v>0.4458470000000001</v>
      </c>
      <c r="U41" s="9">
        <f t="shared" si="7"/>
        <v>0.31096391441233462</v>
      </c>
      <c r="V41" s="15">
        <f t="shared" si="0"/>
        <v>1.0628448053999999</v>
      </c>
      <c r="X41" s="11">
        <f t="shared" si="8"/>
        <v>2.4380999999999992E+19</v>
      </c>
      <c r="Y41" s="11">
        <f t="shared" si="9"/>
        <v>4.5709999999999998E-18</v>
      </c>
      <c r="Z41" s="11">
        <f t="shared" si="10"/>
        <v>6.4499999999999996E-4</v>
      </c>
      <c r="AA41" s="16">
        <f t="shared" si="11"/>
        <v>6.706181733159057E-2</v>
      </c>
      <c r="AB41" s="9">
        <f t="shared" si="1"/>
        <v>1.0178103100718376</v>
      </c>
      <c r="AC41" s="9">
        <f t="shared" si="2"/>
        <v>0.93293818266840944</v>
      </c>
      <c r="AD41" s="15">
        <f t="shared" si="3"/>
        <v>103.97180981641949</v>
      </c>
      <c r="AE41" s="3">
        <f t="shared" si="12"/>
        <v>550.34839999999986</v>
      </c>
      <c r="AF41" s="2">
        <f t="shared" si="13"/>
        <v>0.25</v>
      </c>
      <c r="AG41" s="9">
        <f t="shared" si="14"/>
        <v>2.4870369976191235E-2</v>
      </c>
      <c r="AH41" s="2">
        <f t="shared" si="15"/>
        <v>1.2034642599782923</v>
      </c>
    </row>
    <row r="42" spans="1:34">
      <c r="A42" s="1">
        <f>Raw!A42</f>
        <v>29</v>
      </c>
      <c r="B42" s="14">
        <f>Raw!B42</f>
        <v>0.70429398148148137</v>
      </c>
      <c r="C42" s="15">
        <f>Raw!C42</f>
        <v>2.9</v>
      </c>
      <c r="D42" s="15">
        <f>IF(C42&gt;0.5,Raw!D42*D$11,-999)</f>
        <v>39.6</v>
      </c>
      <c r="E42" s="9">
        <f>IF(Raw!$G42&gt;$C$8,IF(Raw!$Q42&gt;$C$8,IF(Raw!$N42&gt;$C$9,IF(Raw!$N42&lt;$A$9,IF(Raw!$X42&gt;$C$9,IF(Raw!$X42&lt;$A$9,Raw!H42,-999),-999),-999),-999),-999),-999)</f>
        <v>0.96748599999999996</v>
      </c>
      <c r="F42" s="9">
        <f>IF(Raw!$G42&gt;$C$8,IF(Raw!$Q42&gt;$C$8,IF(Raw!$N42&gt;$C$9,IF(Raw!$N42&lt;$A$9,IF(Raw!$X42&gt;$C$9,IF(Raw!$X42&lt;$A$9,Raw!I42,-999),-999),-999),-999),-999),-999)</f>
        <v>1.3296589999999999</v>
      </c>
      <c r="G42" s="9">
        <f>Raw!G42</f>
        <v>0.98704999999999998</v>
      </c>
      <c r="H42" s="9">
        <f>IF(Raw!$G42&gt;$C$8,IF(Raw!$Q42&gt;$C$8,IF(Raw!$N42&gt;$C$9,IF(Raw!$N42&lt;$A$9,IF(Raw!$X42&gt;$C$9,IF(Raw!$X42&lt;$A$9,Raw!L42,-999),-999),-999),-999),-999),-999)</f>
        <v>464.7</v>
      </c>
      <c r="I42" s="9">
        <f>IF(Raw!$G42&gt;$C$8,IF(Raw!$Q42&gt;$C$8,IF(Raw!$N42&gt;$C$9,IF(Raw!$N42&lt;$A$9,IF(Raw!$X42&gt;$C$9,IF(Raw!$X42&lt;$A$9,Raw!M42,-999),-999),-999),-999),-999),-999)</f>
        <v>3.0000000000000001E-6</v>
      </c>
      <c r="J42" s="9">
        <f>IF(Raw!$G42&gt;$C$8,IF(Raw!$Q42&gt;$C$8,IF(Raw!$N42&gt;$C$9,IF(Raw!$N42&lt;$A$9,IF(Raw!$X42&gt;$C$9,IF(Raw!$X42&lt;$A$9,Raw!N42,-999),-999),-999),-999),-999),-999)</f>
        <v>968</v>
      </c>
      <c r="K42" s="9">
        <f>IF(Raw!$G42&gt;$C$8,IF(Raw!$Q42&gt;$C$8,IF(Raw!$N42&gt;$C$9,IF(Raw!$N42&lt;$A$9,IF(Raw!$X42&gt;$C$9,IF(Raw!$X42&lt;$A$9,Raw!R42,-999),-999),-999),-999),-999),-999)</f>
        <v>0.94597200000000004</v>
      </c>
      <c r="L42" s="9">
        <f>IF(Raw!$G42&gt;$C$8,IF(Raw!$Q42&gt;$C$8,IF(Raw!$N42&gt;$C$9,IF(Raw!$N42&lt;$A$9,IF(Raw!$X42&gt;$C$9,IF(Raw!$X42&lt;$A$9,Raw!S42,-999),-999),-999),-999),-999),-999)</f>
        <v>1.3454170000000001</v>
      </c>
      <c r="M42" s="9">
        <f>Raw!Q42</f>
        <v>0.98621400000000004</v>
      </c>
      <c r="N42" s="9">
        <f>IF(Raw!$G42&gt;$C$8,IF(Raw!$Q42&gt;$C$8,IF(Raw!$N42&gt;$C$9,IF(Raw!$N42&lt;$A$9,IF(Raw!$X42&gt;$C$9,IF(Raw!$X42&lt;$A$9,Raw!V42,-999),-999),-999),-999),-999),-999)</f>
        <v>493.8</v>
      </c>
      <c r="O42" s="9">
        <f>IF(Raw!$G42&gt;$C$8,IF(Raw!$Q42&gt;$C$8,IF(Raw!$N42&gt;$C$9,IF(Raw!$N42&lt;$A$9,IF(Raw!$X42&gt;$C$9,IF(Raw!$X42&lt;$A$9,Raw!W42,-999),-999),-999),-999),-999),-999)</f>
        <v>6.0000000000000002E-6</v>
      </c>
      <c r="P42" s="9">
        <f>IF(Raw!$G42&gt;$C$8,IF(Raw!$Q42&gt;$C$8,IF(Raw!$N42&gt;$C$9,IF(Raw!$N42&lt;$A$9,IF(Raw!$X42&gt;$C$9,IF(Raw!$X42&lt;$A$9,Raw!X42,-999),-999),-999),-999),-999),-999)</f>
        <v>862</v>
      </c>
      <c r="R42" s="9">
        <f t="shared" si="4"/>
        <v>0.36217299999999997</v>
      </c>
      <c r="S42" s="9">
        <f t="shared" si="5"/>
        <v>0.27238036218308603</v>
      </c>
      <c r="T42" s="9">
        <f t="shared" si="6"/>
        <v>0.39944500000000005</v>
      </c>
      <c r="U42" s="9">
        <f t="shared" si="7"/>
        <v>0.2968930822191187</v>
      </c>
      <c r="V42" s="15">
        <f t="shared" si="0"/>
        <v>0.99735762210000001</v>
      </c>
      <c r="X42" s="11">
        <f t="shared" si="8"/>
        <v>2.3839199999999996E+19</v>
      </c>
      <c r="Y42" s="11">
        <f t="shared" si="9"/>
        <v>4.647E-18</v>
      </c>
      <c r="Z42" s="11">
        <f t="shared" si="10"/>
        <v>9.68E-4</v>
      </c>
      <c r="AA42" s="16">
        <f t="shared" si="11"/>
        <v>9.6849993590877329E-2</v>
      </c>
      <c r="AB42" s="9">
        <f t="shared" si="1"/>
        <v>0.98465824568990801</v>
      </c>
      <c r="AC42" s="9">
        <f t="shared" si="2"/>
        <v>0.90315000640912269</v>
      </c>
      <c r="AD42" s="15">
        <f t="shared" si="3"/>
        <v>100.05164627156749</v>
      </c>
      <c r="AE42" s="3">
        <f t="shared" si="12"/>
        <v>559.49879999999985</v>
      </c>
      <c r="AF42" s="2">
        <f t="shared" si="13"/>
        <v>0.25</v>
      </c>
      <c r="AG42" s="9">
        <f t="shared" si="14"/>
        <v>2.2849724340509744E-2</v>
      </c>
      <c r="AH42" s="2">
        <f t="shared" si="15"/>
        <v>1.1056862692627636</v>
      </c>
    </row>
    <row r="43" spans="1:34">
      <c r="A43" s="1">
        <f>Raw!A43</f>
        <v>30</v>
      </c>
      <c r="B43" s="14">
        <f>Raw!B43</f>
        <v>0.70434027777777775</v>
      </c>
      <c r="C43" s="15">
        <f>Raw!C43</f>
        <v>2.7</v>
      </c>
      <c r="D43" s="15">
        <f>IF(C43&gt;0.5,Raw!D43*D$11,-999)</f>
        <v>39.6</v>
      </c>
      <c r="E43" s="9">
        <f>IF(Raw!$G43&gt;$C$8,IF(Raw!$Q43&gt;$C$8,IF(Raw!$N43&gt;$C$9,IF(Raw!$N43&lt;$A$9,IF(Raw!$X43&gt;$C$9,IF(Raw!$X43&lt;$A$9,Raw!H43,-999),-999),-999),-999),-999),-999)</f>
        <v>0.94741699999999995</v>
      </c>
      <c r="F43" s="9">
        <f>IF(Raw!$G43&gt;$C$8,IF(Raw!$Q43&gt;$C$8,IF(Raw!$N43&gt;$C$9,IF(Raw!$N43&lt;$A$9,IF(Raw!$X43&gt;$C$9,IF(Raw!$X43&lt;$A$9,Raw!I43,-999),-999),-999),-999),-999),-999)</f>
        <v>1.3262050000000001</v>
      </c>
      <c r="G43" s="9">
        <f>Raw!G43</f>
        <v>0.989425</v>
      </c>
      <c r="H43" s="9">
        <f>IF(Raw!$G43&gt;$C$8,IF(Raw!$Q43&gt;$C$8,IF(Raw!$N43&gt;$C$9,IF(Raw!$N43&lt;$A$9,IF(Raw!$X43&gt;$C$9,IF(Raw!$X43&lt;$A$9,Raw!L43,-999),-999),-999),-999),-999),-999)</f>
        <v>473.2</v>
      </c>
      <c r="I43" s="9">
        <f>IF(Raw!$G43&gt;$C$8,IF(Raw!$Q43&gt;$C$8,IF(Raw!$N43&gt;$C$9,IF(Raw!$N43&lt;$A$9,IF(Raw!$X43&gt;$C$9,IF(Raw!$X43&lt;$A$9,Raw!M43,-999),-999),-999),-999),-999),-999)</f>
        <v>3.9999999999999998E-6</v>
      </c>
      <c r="J43" s="9">
        <f>IF(Raw!$G43&gt;$C$8,IF(Raw!$Q43&gt;$C$8,IF(Raw!$N43&gt;$C$9,IF(Raw!$N43&lt;$A$9,IF(Raw!$X43&gt;$C$9,IF(Raw!$X43&lt;$A$9,Raw!N43,-999),-999),-999),-999),-999),-999)</f>
        <v>808</v>
      </c>
      <c r="K43" s="9">
        <f>IF(Raw!$G43&gt;$C$8,IF(Raw!$Q43&gt;$C$8,IF(Raw!$N43&gt;$C$9,IF(Raw!$N43&lt;$A$9,IF(Raw!$X43&gt;$C$9,IF(Raw!$X43&lt;$A$9,Raw!R43,-999),-999),-999),-999),-999),-999)</f>
        <v>0.93095300000000003</v>
      </c>
      <c r="L43" s="9">
        <f>IF(Raw!$G43&gt;$C$8,IF(Raw!$Q43&gt;$C$8,IF(Raw!$N43&gt;$C$9,IF(Raw!$N43&lt;$A$9,IF(Raw!$X43&gt;$C$9,IF(Raw!$X43&lt;$A$9,Raw!S43,-999),-999),-999),-999),-999),-999)</f>
        <v>1.345728</v>
      </c>
      <c r="M43" s="9">
        <f>Raw!Q43</f>
        <v>0.98867799999999995</v>
      </c>
      <c r="N43" s="9">
        <f>IF(Raw!$G43&gt;$C$8,IF(Raw!$Q43&gt;$C$8,IF(Raw!$N43&gt;$C$9,IF(Raw!$N43&lt;$A$9,IF(Raw!$X43&gt;$C$9,IF(Raw!$X43&lt;$A$9,Raw!V43,-999),-999),-999),-999),-999),-999)</f>
        <v>474</v>
      </c>
      <c r="O43" s="9">
        <f>IF(Raw!$G43&gt;$C$8,IF(Raw!$Q43&gt;$C$8,IF(Raw!$N43&gt;$C$9,IF(Raw!$N43&lt;$A$9,IF(Raw!$X43&gt;$C$9,IF(Raw!$X43&lt;$A$9,Raw!W43,-999),-999),-999),-999),-999),-999)</f>
        <v>6.0000000000000002E-6</v>
      </c>
      <c r="P43" s="9">
        <f>IF(Raw!$G43&gt;$C$8,IF(Raw!$Q43&gt;$C$8,IF(Raw!$N43&gt;$C$9,IF(Raw!$N43&lt;$A$9,IF(Raw!$X43&gt;$C$9,IF(Raw!$X43&lt;$A$9,Raw!X43,-999),-999),-999),-999),-999),-999)</f>
        <v>947</v>
      </c>
      <c r="R43" s="9">
        <f t="shared" si="4"/>
        <v>0.37878800000000012</v>
      </c>
      <c r="S43" s="9">
        <f t="shared" si="5"/>
        <v>0.28561798515312498</v>
      </c>
      <c r="T43" s="9">
        <f t="shared" si="6"/>
        <v>0.414775</v>
      </c>
      <c r="U43" s="9">
        <f t="shared" si="7"/>
        <v>0.30821607338184237</v>
      </c>
      <c r="V43" s="15">
        <f t="shared" si="0"/>
        <v>0.99758816639999992</v>
      </c>
      <c r="X43" s="11">
        <f t="shared" si="8"/>
        <v>2.3839199999999996E+19</v>
      </c>
      <c r="Y43" s="11">
        <f t="shared" si="9"/>
        <v>4.7319999999999999E-18</v>
      </c>
      <c r="Z43" s="11">
        <f t="shared" si="10"/>
        <v>8.0800000000000002E-4</v>
      </c>
      <c r="AA43" s="16">
        <f t="shared" si="11"/>
        <v>8.3534150477940217E-2</v>
      </c>
      <c r="AB43" s="9">
        <f t="shared" si="1"/>
        <v>0.96560087726448773</v>
      </c>
      <c r="AC43" s="9">
        <f t="shared" si="2"/>
        <v>0.91646584952205967</v>
      </c>
      <c r="AD43" s="15">
        <f t="shared" si="3"/>
        <v>103.38384960141117</v>
      </c>
      <c r="AE43" s="3">
        <f t="shared" si="12"/>
        <v>569.73279999999988</v>
      </c>
      <c r="AF43" s="2">
        <f t="shared" si="13"/>
        <v>0.25</v>
      </c>
      <c r="AG43" s="9">
        <f t="shared" si="14"/>
        <v>2.4511203211727613E-2</v>
      </c>
      <c r="AH43" s="2">
        <f t="shared" si="15"/>
        <v>1.1860843671653667</v>
      </c>
    </row>
    <row r="44" spans="1:34">
      <c r="A44" s="1">
        <f>Raw!A44</f>
        <v>31</v>
      </c>
      <c r="B44" s="14">
        <f>Raw!B44</f>
        <v>0.70439814814814816</v>
      </c>
      <c r="C44" s="15">
        <f>Raw!C44</f>
        <v>3.1</v>
      </c>
      <c r="D44" s="15">
        <f>IF(C44&gt;0.5,Raw!D44*D$11,-999)</f>
        <v>36</v>
      </c>
      <c r="E44" s="9">
        <f>IF(Raw!$G44&gt;$C$8,IF(Raw!$Q44&gt;$C$8,IF(Raw!$N44&gt;$C$9,IF(Raw!$N44&lt;$A$9,IF(Raw!$X44&gt;$C$9,IF(Raw!$X44&lt;$A$9,Raw!H44,-999),-999),-999),-999),-999),-999)</f>
        <v>0.97285100000000002</v>
      </c>
      <c r="F44" s="9">
        <f>IF(Raw!$G44&gt;$C$8,IF(Raw!$Q44&gt;$C$8,IF(Raw!$N44&gt;$C$9,IF(Raw!$N44&lt;$A$9,IF(Raw!$X44&gt;$C$9,IF(Raw!$X44&lt;$A$9,Raw!I44,-999),-999),-999),-999),-999),-999)</f>
        <v>1.3397129999999999</v>
      </c>
      <c r="G44" s="9">
        <f>Raw!G44</f>
        <v>0.98514000000000002</v>
      </c>
      <c r="H44" s="9">
        <f>IF(Raw!$G44&gt;$C$8,IF(Raw!$Q44&gt;$C$8,IF(Raw!$N44&gt;$C$9,IF(Raw!$N44&lt;$A$9,IF(Raw!$X44&gt;$C$9,IF(Raw!$X44&lt;$A$9,Raw!L44,-999),-999),-999),-999),-999),-999)</f>
        <v>460.3</v>
      </c>
      <c r="I44" s="9">
        <f>IF(Raw!$G44&gt;$C$8,IF(Raw!$Q44&gt;$C$8,IF(Raw!$N44&gt;$C$9,IF(Raw!$N44&lt;$A$9,IF(Raw!$X44&gt;$C$9,IF(Raw!$X44&lt;$A$9,Raw!M44,-999),-999),-999),-999),-999),-999)</f>
        <v>1.0000000000000001E-5</v>
      </c>
      <c r="J44" s="9">
        <f>IF(Raw!$G44&gt;$C$8,IF(Raw!$Q44&gt;$C$8,IF(Raw!$N44&gt;$C$9,IF(Raw!$N44&lt;$A$9,IF(Raw!$X44&gt;$C$9,IF(Raw!$X44&lt;$A$9,Raw!N44,-999),-999),-999),-999),-999),-999)</f>
        <v>1157</v>
      </c>
      <c r="K44" s="9">
        <f>IF(Raw!$G44&gt;$C$8,IF(Raw!$Q44&gt;$C$8,IF(Raw!$N44&gt;$C$9,IF(Raw!$N44&lt;$A$9,IF(Raw!$X44&gt;$C$9,IF(Raw!$X44&lt;$A$9,Raw!R44,-999),-999),-999),-999),-999),-999)</f>
        <v>0.92321399999999998</v>
      </c>
      <c r="L44" s="9">
        <f>IF(Raw!$G44&gt;$C$8,IF(Raw!$Q44&gt;$C$8,IF(Raw!$N44&gt;$C$9,IF(Raw!$N44&lt;$A$9,IF(Raw!$X44&gt;$C$9,IF(Raw!$X44&lt;$A$9,Raw!S44,-999),-999),-999),-999),-999),-999)</f>
        <v>1.309785</v>
      </c>
      <c r="M44" s="9">
        <f>Raw!Q44</f>
        <v>0.98268100000000003</v>
      </c>
      <c r="N44" s="9">
        <f>IF(Raw!$G44&gt;$C$8,IF(Raw!$Q44&gt;$C$8,IF(Raw!$N44&gt;$C$9,IF(Raw!$N44&lt;$A$9,IF(Raw!$X44&gt;$C$9,IF(Raw!$X44&lt;$A$9,Raw!V44,-999),-999),-999),-999),-999),-999)</f>
        <v>470.9</v>
      </c>
      <c r="O44" s="9">
        <f>IF(Raw!$G44&gt;$C$8,IF(Raw!$Q44&gt;$C$8,IF(Raw!$N44&gt;$C$9,IF(Raw!$N44&lt;$A$9,IF(Raw!$X44&gt;$C$9,IF(Raw!$X44&lt;$A$9,Raw!W44,-999),-999),-999),-999),-999),-999)</f>
        <v>5.0000000000000004E-6</v>
      </c>
      <c r="P44" s="9">
        <f>IF(Raw!$G44&gt;$C$8,IF(Raw!$Q44&gt;$C$8,IF(Raw!$N44&gt;$C$9,IF(Raw!$N44&lt;$A$9,IF(Raw!$X44&gt;$C$9,IF(Raw!$X44&lt;$A$9,Raw!X44,-999),-999),-999),-999),-999),-999)</f>
        <v>678</v>
      </c>
      <c r="R44" s="9">
        <f t="shared" si="4"/>
        <v>0.36686199999999991</v>
      </c>
      <c r="S44" s="9">
        <f t="shared" si="5"/>
        <v>0.27383626194565547</v>
      </c>
      <c r="T44" s="9">
        <f t="shared" si="6"/>
        <v>0.386571</v>
      </c>
      <c r="U44" s="9">
        <f t="shared" si="7"/>
        <v>0.29514080555205624</v>
      </c>
      <c r="V44" s="15">
        <f t="shared" si="0"/>
        <v>0.97094362049999994</v>
      </c>
      <c r="X44" s="11">
        <f t="shared" si="8"/>
        <v>2.1671999999999992E+19</v>
      </c>
      <c r="Y44" s="11">
        <f t="shared" si="9"/>
        <v>4.6030000000000001E-18</v>
      </c>
      <c r="Z44" s="11">
        <f t="shared" si="10"/>
        <v>1.157E-3</v>
      </c>
      <c r="AA44" s="16">
        <f t="shared" si="11"/>
        <v>0.10347506309084077</v>
      </c>
      <c r="AB44" s="9">
        <f t="shared" si="1"/>
        <v>0.96321445861408939</v>
      </c>
      <c r="AC44" s="9">
        <f t="shared" si="2"/>
        <v>0.89652493690915924</v>
      </c>
      <c r="AD44" s="15">
        <f t="shared" si="3"/>
        <v>89.433935255696426</v>
      </c>
      <c r="AE44" s="3">
        <f t="shared" si="12"/>
        <v>554.20119999999986</v>
      </c>
      <c r="AF44" s="2">
        <f t="shared" si="13"/>
        <v>0.25</v>
      </c>
      <c r="AG44" s="9">
        <f t="shared" si="14"/>
        <v>2.030431053465899E-2</v>
      </c>
      <c r="AH44" s="2">
        <f t="shared" si="15"/>
        <v>0.98251501989537326</v>
      </c>
    </row>
    <row r="45" spans="1:34">
      <c r="A45" s="1">
        <f>Raw!A45</f>
        <v>32</v>
      </c>
      <c r="B45" s="14">
        <f>Raw!B45</f>
        <v>0.70445601851851858</v>
      </c>
      <c r="C45" s="15">
        <f>Raw!C45</f>
        <v>4</v>
      </c>
      <c r="D45" s="15">
        <f>IF(C45&gt;0.5,Raw!D45*D$11,-999)</f>
        <v>32.4</v>
      </c>
      <c r="E45" s="9">
        <f>IF(Raw!$G45&gt;$C$8,IF(Raw!$Q45&gt;$C$8,IF(Raw!$N45&gt;$C$9,IF(Raw!$N45&lt;$A$9,IF(Raw!$X45&gt;$C$9,IF(Raw!$X45&lt;$A$9,Raw!H45,-999),-999),-999),-999),-999),-999)</f>
        <v>0.95479899999999995</v>
      </c>
      <c r="F45" s="9">
        <f>IF(Raw!$G45&gt;$C$8,IF(Raw!$Q45&gt;$C$8,IF(Raw!$N45&gt;$C$9,IF(Raw!$N45&lt;$A$9,IF(Raw!$X45&gt;$C$9,IF(Raw!$X45&lt;$A$9,Raw!I45,-999),-999),-999),-999),-999),-999)</f>
        <v>1.32447</v>
      </c>
      <c r="G45" s="9">
        <f>Raw!G45</f>
        <v>0.98806899999999998</v>
      </c>
      <c r="H45" s="9">
        <f>IF(Raw!$G45&gt;$C$8,IF(Raw!$Q45&gt;$C$8,IF(Raw!$N45&gt;$C$9,IF(Raw!$N45&lt;$A$9,IF(Raw!$X45&gt;$C$9,IF(Raw!$X45&lt;$A$9,Raw!L45,-999),-999),-999),-999),-999),-999)</f>
        <v>444</v>
      </c>
      <c r="I45" s="9">
        <f>IF(Raw!$G45&gt;$C$8,IF(Raw!$Q45&gt;$C$8,IF(Raw!$N45&gt;$C$9,IF(Raw!$N45&lt;$A$9,IF(Raw!$X45&gt;$C$9,IF(Raw!$X45&lt;$A$9,Raw!M45,-999),-999),-999),-999),-999),-999)</f>
        <v>6.9999999999999999E-6</v>
      </c>
      <c r="J45" s="9">
        <f>IF(Raw!$G45&gt;$C$8,IF(Raw!$Q45&gt;$C$8,IF(Raw!$N45&gt;$C$9,IF(Raw!$N45&lt;$A$9,IF(Raw!$X45&gt;$C$9,IF(Raw!$X45&lt;$A$9,Raw!N45,-999),-999),-999),-999),-999),-999)</f>
        <v>693</v>
      </c>
      <c r="K45" s="9">
        <f>IF(Raw!$G45&gt;$C$8,IF(Raw!$Q45&gt;$C$8,IF(Raw!$N45&gt;$C$9,IF(Raw!$N45&lt;$A$9,IF(Raw!$X45&gt;$C$9,IF(Raw!$X45&lt;$A$9,Raw!R45,-999),-999),-999),-999),-999),-999)</f>
        <v>0.92673099999999997</v>
      </c>
      <c r="L45" s="9">
        <f>IF(Raw!$G45&gt;$C$8,IF(Raw!$Q45&gt;$C$8,IF(Raw!$N45&gt;$C$9,IF(Raw!$N45&lt;$A$9,IF(Raw!$X45&gt;$C$9,IF(Raw!$X45&lt;$A$9,Raw!S45,-999),-999),-999),-999),-999),-999)</f>
        <v>1.3425400000000001</v>
      </c>
      <c r="M45" s="9">
        <f>Raw!Q45</f>
        <v>0.98661299999999996</v>
      </c>
      <c r="N45" s="9">
        <f>IF(Raw!$G45&gt;$C$8,IF(Raw!$Q45&gt;$C$8,IF(Raw!$N45&gt;$C$9,IF(Raw!$N45&lt;$A$9,IF(Raw!$X45&gt;$C$9,IF(Raw!$X45&lt;$A$9,Raw!V45,-999),-999),-999),-999),-999),-999)</f>
        <v>508</v>
      </c>
      <c r="O45" s="9">
        <f>IF(Raw!$G45&gt;$C$8,IF(Raw!$Q45&gt;$C$8,IF(Raw!$N45&gt;$C$9,IF(Raw!$N45&lt;$A$9,IF(Raw!$X45&gt;$C$9,IF(Raw!$X45&lt;$A$9,Raw!W45,-999),-999),-999),-999),-999),-999)</f>
        <v>1.9999999999999999E-6</v>
      </c>
      <c r="P45" s="9">
        <f>IF(Raw!$G45&gt;$C$8,IF(Raw!$Q45&gt;$C$8,IF(Raw!$N45&gt;$C$9,IF(Raw!$N45&lt;$A$9,IF(Raw!$X45&gt;$C$9,IF(Raw!$X45&lt;$A$9,Raw!X45,-999),-999),-999),-999),-999),-999)</f>
        <v>605</v>
      </c>
      <c r="R45" s="9">
        <f t="shared" si="4"/>
        <v>0.36967100000000008</v>
      </c>
      <c r="S45" s="9">
        <f t="shared" si="5"/>
        <v>0.27910862458190827</v>
      </c>
      <c r="T45" s="9">
        <f t="shared" si="6"/>
        <v>0.4158090000000001</v>
      </c>
      <c r="U45" s="9">
        <f t="shared" si="7"/>
        <v>0.30971814620048571</v>
      </c>
      <c r="V45" s="15">
        <f t="shared" si="0"/>
        <v>0.99522490200000002</v>
      </c>
      <c r="X45" s="11">
        <f t="shared" si="8"/>
        <v>1.9504799999999992E+19</v>
      </c>
      <c r="Y45" s="11">
        <f t="shared" si="9"/>
        <v>4.4399999999999995E-18</v>
      </c>
      <c r="Z45" s="11">
        <f t="shared" si="10"/>
        <v>6.9299999999999993E-4</v>
      </c>
      <c r="AA45" s="16">
        <f t="shared" si="11"/>
        <v>5.6616864553122641E-2</v>
      </c>
      <c r="AB45" s="9">
        <f t="shared" si="1"/>
        <v>0.95027280183296936</v>
      </c>
      <c r="AC45" s="9">
        <f t="shared" si="2"/>
        <v>0.94338313544687735</v>
      </c>
      <c r="AD45" s="15">
        <f t="shared" si="3"/>
        <v>81.69821724837324</v>
      </c>
      <c r="AE45" s="3">
        <f t="shared" si="12"/>
        <v>534.57599999999979</v>
      </c>
      <c r="AF45" s="2">
        <f t="shared" si="13"/>
        <v>0.25</v>
      </c>
      <c r="AG45" s="9">
        <f t="shared" si="14"/>
        <v>1.9464169533885162E-2</v>
      </c>
      <c r="AH45" s="2">
        <f t="shared" si="15"/>
        <v>0.94186103409855493</v>
      </c>
    </row>
    <row r="46" spans="1:34">
      <c r="A46" s="1">
        <f>Raw!A46</f>
        <v>33</v>
      </c>
      <c r="B46" s="14">
        <f>Raw!B46</f>
        <v>0.70451388888888899</v>
      </c>
      <c r="C46" s="15">
        <f>Raw!C46</f>
        <v>4</v>
      </c>
      <c r="D46" s="15">
        <f>IF(C46&gt;0.5,Raw!D46*D$11,-999)</f>
        <v>31.5</v>
      </c>
      <c r="E46" s="9">
        <f>IF(Raw!$G46&gt;$C$8,IF(Raw!$Q46&gt;$C$8,IF(Raw!$N46&gt;$C$9,IF(Raw!$N46&lt;$A$9,IF(Raw!$X46&gt;$C$9,IF(Raw!$X46&lt;$A$9,Raw!H46,-999),-999),-999),-999),-999),-999)</f>
        <v>0.95930800000000005</v>
      </c>
      <c r="F46" s="9">
        <f>IF(Raw!$G46&gt;$C$8,IF(Raw!$Q46&gt;$C$8,IF(Raw!$N46&gt;$C$9,IF(Raw!$N46&lt;$A$9,IF(Raw!$X46&gt;$C$9,IF(Raw!$X46&lt;$A$9,Raw!I46,-999),-999),-999),-999),-999),-999)</f>
        <v>1.3127139999999999</v>
      </c>
      <c r="G46" s="9">
        <f>Raw!G46</f>
        <v>0.98694899999999997</v>
      </c>
      <c r="H46" s="9">
        <f>IF(Raw!$G46&gt;$C$8,IF(Raw!$Q46&gt;$C$8,IF(Raw!$N46&gt;$C$9,IF(Raw!$N46&lt;$A$9,IF(Raw!$X46&gt;$C$9,IF(Raw!$X46&lt;$A$9,Raw!L46,-999),-999),-999),-999),-999),-999)</f>
        <v>461.8</v>
      </c>
      <c r="I46" s="9">
        <f>IF(Raw!$G46&gt;$C$8,IF(Raw!$Q46&gt;$C$8,IF(Raw!$N46&gt;$C$9,IF(Raw!$N46&lt;$A$9,IF(Raw!$X46&gt;$C$9,IF(Raw!$X46&lt;$A$9,Raw!M46,-999),-999),-999),-999),-999),-999)</f>
        <v>3.9999999999999998E-6</v>
      </c>
      <c r="J46" s="9">
        <f>IF(Raw!$G46&gt;$C$8,IF(Raw!$Q46&gt;$C$8,IF(Raw!$N46&gt;$C$9,IF(Raw!$N46&lt;$A$9,IF(Raw!$X46&gt;$C$9,IF(Raw!$X46&lt;$A$9,Raw!N46,-999),-999),-999),-999),-999),-999)</f>
        <v>852</v>
      </c>
      <c r="K46" s="9">
        <f>IF(Raw!$G46&gt;$C$8,IF(Raw!$Q46&gt;$C$8,IF(Raw!$N46&gt;$C$9,IF(Raw!$N46&lt;$A$9,IF(Raw!$X46&gt;$C$9,IF(Raw!$X46&lt;$A$9,Raw!R46,-999),-999),-999),-999),-999),-999)</f>
        <v>0.90224599999999999</v>
      </c>
      <c r="L46" s="9">
        <f>IF(Raw!$G46&gt;$C$8,IF(Raw!$Q46&gt;$C$8,IF(Raw!$N46&gt;$C$9,IF(Raw!$N46&lt;$A$9,IF(Raw!$X46&gt;$C$9,IF(Raw!$X46&lt;$A$9,Raw!S46,-999),-999),-999),-999),-999),-999)</f>
        <v>1.3108629999999999</v>
      </c>
      <c r="M46" s="9">
        <f>Raw!Q46</f>
        <v>0.99351599999999995</v>
      </c>
      <c r="N46" s="9">
        <f>IF(Raw!$G46&gt;$C$8,IF(Raw!$Q46&gt;$C$8,IF(Raw!$N46&gt;$C$9,IF(Raw!$N46&lt;$A$9,IF(Raw!$X46&gt;$C$9,IF(Raw!$X46&lt;$A$9,Raw!V46,-999),-999),-999),-999),-999),-999)</f>
        <v>493.7</v>
      </c>
      <c r="O46" s="9">
        <f>IF(Raw!$G46&gt;$C$8,IF(Raw!$Q46&gt;$C$8,IF(Raw!$N46&gt;$C$9,IF(Raw!$N46&lt;$A$9,IF(Raw!$X46&gt;$C$9,IF(Raw!$X46&lt;$A$9,Raw!W46,-999),-999),-999),-999),-999),-999)</f>
        <v>3.9999999999999998E-6</v>
      </c>
      <c r="P46" s="9">
        <f>IF(Raw!$G46&gt;$C$8,IF(Raw!$Q46&gt;$C$8,IF(Raw!$N46&gt;$C$9,IF(Raw!$N46&lt;$A$9,IF(Raw!$X46&gt;$C$9,IF(Raw!$X46&lt;$A$9,Raw!X46,-999),-999),-999),-999),-999),-999)</f>
        <v>811</v>
      </c>
      <c r="R46" s="9">
        <f t="shared" si="4"/>
        <v>0.35340599999999989</v>
      </c>
      <c r="S46" s="9">
        <f t="shared" si="5"/>
        <v>0.26921781896132735</v>
      </c>
      <c r="T46" s="9">
        <f t="shared" si="6"/>
        <v>0.4086169999999999</v>
      </c>
      <c r="U46" s="9">
        <f t="shared" si="7"/>
        <v>0.31171602219301325</v>
      </c>
      <c r="V46" s="15">
        <f t="shared" si="0"/>
        <v>0.97174274189999987</v>
      </c>
      <c r="X46" s="11">
        <f t="shared" si="8"/>
        <v>1.8963E+19</v>
      </c>
      <c r="Y46" s="11">
        <f t="shared" si="9"/>
        <v>4.6179999999999996E-18</v>
      </c>
      <c r="Z46" s="11">
        <f t="shared" si="10"/>
        <v>8.52E-4</v>
      </c>
      <c r="AA46" s="16">
        <f t="shared" si="11"/>
        <v>6.9430364580205614E-2</v>
      </c>
      <c r="AB46" s="9">
        <f t="shared" si="1"/>
        <v>0.93061642728366989</v>
      </c>
      <c r="AC46" s="9">
        <f t="shared" si="2"/>
        <v>0.93056963541979432</v>
      </c>
      <c r="AD46" s="15">
        <f t="shared" si="3"/>
        <v>81.491038239677948</v>
      </c>
      <c r="AE46" s="3">
        <f t="shared" si="12"/>
        <v>556.00719999999978</v>
      </c>
      <c r="AF46" s="2">
        <f t="shared" si="13"/>
        <v>0.25</v>
      </c>
      <c r="AG46" s="9">
        <f t="shared" si="14"/>
        <v>1.9540047911116264E-2</v>
      </c>
      <c r="AH46" s="2">
        <f t="shared" si="15"/>
        <v>0.9455327492837412</v>
      </c>
    </row>
    <row r="47" spans="1:34">
      <c r="A47" s="1">
        <f>Raw!A47</f>
        <v>34</v>
      </c>
      <c r="B47" s="14">
        <f>Raw!B47</f>
        <v>0.70456018518518526</v>
      </c>
      <c r="C47" s="15">
        <f>Raw!C47</f>
        <v>5.0999999999999996</v>
      </c>
      <c r="D47" s="15">
        <f>IF(C47&gt;0.5,Raw!D47*D$11,-999)</f>
        <v>25.2</v>
      </c>
      <c r="E47" s="9">
        <f>IF(Raw!$G47&gt;$C$8,IF(Raw!$Q47&gt;$C$8,IF(Raw!$N47&gt;$C$9,IF(Raw!$N47&lt;$A$9,IF(Raw!$X47&gt;$C$9,IF(Raw!$X47&lt;$A$9,Raw!H47,-999),-999),-999),-999),-999),-999)</f>
        <v>0.93197600000000003</v>
      </c>
      <c r="F47" s="9">
        <f>IF(Raw!$G47&gt;$C$8,IF(Raw!$Q47&gt;$C$8,IF(Raw!$N47&gt;$C$9,IF(Raw!$N47&lt;$A$9,IF(Raw!$X47&gt;$C$9,IF(Raw!$X47&lt;$A$9,Raw!I47,-999),-999),-999),-999),-999),-999)</f>
        <v>1.3070630000000001</v>
      </c>
      <c r="G47" s="9">
        <f>Raw!G47</f>
        <v>0.98695900000000003</v>
      </c>
      <c r="H47" s="9">
        <f>IF(Raw!$G47&gt;$C$8,IF(Raw!$Q47&gt;$C$8,IF(Raw!$N47&gt;$C$9,IF(Raw!$N47&lt;$A$9,IF(Raw!$X47&gt;$C$9,IF(Raw!$X47&lt;$A$9,Raw!L47,-999),-999),-999),-999),-999),-999)</f>
        <v>477.5</v>
      </c>
      <c r="I47" s="9">
        <f>IF(Raw!$G47&gt;$C$8,IF(Raw!$Q47&gt;$C$8,IF(Raw!$N47&gt;$C$9,IF(Raw!$N47&lt;$A$9,IF(Raw!$X47&gt;$C$9,IF(Raw!$X47&lt;$A$9,Raw!M47,-999),-999),-999),-999),-999),-999)</f>
        <v>9.0000000000000002E-6</v>
      </c>
      <c r="J47" s="9">
        <f>IF(Raw!$G47&gt;$C$8,IF(Raw!$Q47&gt;$C$8,IF(Raw!$N47&gt;$C$9,IF(Raw!$N47&lt;$A$9,IF(Raw!$X47&gt;$C$9,IF(Raw!$X47&lt;$A$9,Raw!N47,-999),-999),-999),-999),-999),-999)</f>
        <v>900</v>
      </c>
      <c r="K47" s="9">
        <f>IF(Raw!$G47&gt;$C$8,IF(Raw!$Q47&gt;$C$8,IF(Raw!$N47&gt;$C$9,IF(Raw!$N47&lt;$A$9,IF(Raw!$X47&gt;$C$9,IF(Raw!$X47&lt;$A$9,Raw!R47,-999),-999),-999),-999),-999),-999)</f>
        <v>0.89058999999999999</v>
      </c>
      <c r="L47" s="9">
        <f>IF(Raw!$G47&gt;$C$8,IF(Raw!$Q47&gt;$C$8,IF(Raw!$N47&gt;$C$9,IF(Raw!$N47&lt;$A$9,IF(Raw!$X47&gt;$C$9,IF(Raw!$X47&lt;$A$9,Raw!S47,-999),-999),-999),-999),-999),-999)</f>
        <v>1.2983910000000001</v>
      </c>
      <c r="M47" s="9">
        <f>Raw!Q47</f>
        <v>0.99205299999999996</v>
      </c>
      <c r="N47" s="9">
        <f>IF(Raw!$G47&gt;$C$8,IF(Raw!$Q47&gt;$C$8,IF(Raw!$N47&gt;$C$9,IF(Raw!$N47&lt;$A$9,IF(Raw!$X47&gt;$C$9,IF(Raw!$X47&lt;$A$9,Raw!V47,-999),-999),-999),-999),-999),-999)</f>
        <v>484.8</v>
      </c>
      <c r="O47" s="9">
        <f>IF(Raw!$G47&gt;$C$8,IF(Raw!$Q47&gt;$C$8,IF(Raw!$N47&gt;$C$9,IF(Raw!$N47&lt;$A$9,IF(Raw!$X47&gt;$C$9,IF(Raw!$X47&lt;$A$9,Raw!W47,-999),-999),-999),-999),-999),-999)</f>
        <v>1.9999999999999999E-6</v>
      </c>
      <c r="P47" s="9">
        <f>IF(Raw!$G47&gt;$C$8,IF(Raw!$Q47&gt;$C$8,IF(Raw!$N47&gt;$C$9,IF(Raw!$N47&lt;$A$9,IF(Raw!$X47&gt;$C$9,IF(Raw!$X47&lt;$A$9,Raw!X47,-999),-999),-999),-999),-999),-999)</f>
        <v>752</v>
      </c>
      <c r="R47" s="9">
        <f t="shared" si="4"/>
        <v>0.37508700000000006</v>
      </c>
      <c r="S47" s="9">
        <f t="shared" si="5"/>
        <v>0.28696933506648115</v>
      </c>
      <c r="T47" s="9">
        <f t="shared" si="6"/>
        <v>0.40780100000000008</v>
      </c>
      <c r="U47" s="9">
        <f t="shared" si="7"/>
        <v>0.31408181356771575</v>
      </c>
      <c r="V47" s="15">
        <f t="shared" si="0"/>
        <v>0.96249724830000005</v>
      </c>
      <c r="X47" s="11">
        <f t="shared" si="8"/>
        <v>1.5170399999999996E+19</v>
      </c>
      <c r="Y47" s="11">
        <f t="shared" si="9"/>
        <v>4.7749999999999996E-18</v>
      </c>
      <c r="Z47" s="11">
        <f t="shared" si="10"/>
        <v>8.9999999999999998E-4</v>
      </c>
      <c r="AA47" s="16">
        <f t="shared" si="11"/>
        <v>6.1204574381350171E-2</v>
      </c>
      <c r="AB47" s="9">
        <f t="shared" si="1"/>
        <v>0.91554928663728896</v>
      </c>
      <c r="AC47" s="9">
        <f t="shared" si="2"/>
        <v>0.93879542561864993</v>
      </c>
      <c r="AD47" s="15">
        <f t="shared" si="3"/>
        <v>68.00508264594464</v>
      </c>
      <c r="AE47" s="3">
        <f t="shared" si="12"/>
        <v>574.90999999999985</v>
      </c>
      <c r="AF47" s="2">
        <f t="shared" si="13"/>
        <v>0.25</v>
      </c>
      <c r="AG47" s="9">
        <f t="shared" si="14"/>
        <v>1.6430122837892833E-2</v>
      </c>
      <c r="AH47" s="2">
        <f t="shared" si="15"/>
        <v>0.79504509347412933</v>
      </c>
    </row>
    <row r="48" spans="1:34">
      <c r="A48" s="1">
        <f>Raw!A48</f>
        <v>35</v>
      </c>
      <c r="B48" s="14">
        <f>Raw!B48</f>
        <v>0.70461805555555557</v>
      </c>
      <c r="C48" s="15">
        <f>Raw!C48</f>
        <v>5.3</v>
      </c>
      <c r="D48" s="15">
        <f>IF(C48&gt;0.5,Raw!D48*D$11,-999)</f>
        <v>24.3</v>
      </c>
      <c r="E48" s="9">
        <f>IF(Raw!$G48&gt;$C$8,IF(Raw!$Q48&gt;$C$8,IF(Raw!$N48&gt;$C$9,IF(Raw!$N48&lt;$A$9,IF(Raw!$X48&gt;$C$9,IF(Raw!$X48&lt;$A$9,Raw!H48,-999),-999),-999),-999),-999),-999)</f>
        <v>0.95813800000000005</v>
      </c>
      <c r="F48" s="9">
        <f>IF(Raw!$G48&gt;$C$8,IF(Raw!$Q48&gt;$C$8,IF(Raw!$N48&gt;$C$9,IF(Raw!$N48&lt;$A$9,IF(Raw!$X48&gt;$C$9,IF(Raw!$X48&lt;$A$9,Raw!I48,-999),-999),-999),-999),-999),-999)</f>
        <v>1.327272</v>
      </c>
      <c r="G48" s="9">
        <f>Raw!G48</f>
        <v>0.98837399999999997</v>
      </c>
      <c r="H48" s="9">
        <f>IF(Raw!$G48&gt;$C$8,IF(Raw!$Q48&gt;$C$8,IF(Raw!$N48&gt;$C$9,IF(Raw!$N48&lt;$A$9,IF(Raw!$X48&gt;$C$9,IF(Raw!$X48&lt;$A$9,Raw!L48,-999),-999),-999),-999),-999),-999)</f>
        <v>447.6</v>
      </c>
      <c r="I48" s="9">
        <f>IF(Raw!$G48&gt;$C$8,IF(Raw!$Q48&gt;$C$8,IF(Raw!$N48&gt;$C$9,IF(Raw!$N48&lt;$A$9,IF(Raw!$X48&gt;$C$9,IF(Raw!$X48&lt;$A$9,Raw!M48,-999),-999),-999),-999),-999),-999)</f>
        <v>3.0000000000000001E-6</v>
      </c>
      <c r="J48" s="9">
        <f>IF(Raw!$G48&gt;$C$8,IF(Raw!$Q48&gt;$C$8,IF(Raw!$N48&gt;$C$9,IF(Raw!$N48&lt;$A$9,IF(Raw!$X48&gt;$C$9,IF(Raw!$X48&lt;$A$9,Raw!N48,-999),-999),-999),-999),-999),-999)</f>
        <v>1268</v>
      </c>
      <c r="K48" s="9">
        <f>IF(Raw!$G48&gt;$C$8,IF(Raw!$Q48&gt;$C$8,IF(Raw!$N48&gt;$C$9,IF(Raw!$N48&lt;$A$9,IF(Raw!$X48&gt;$C$9,IF(Raw!$X48&lt;$A$9,Raw!R48,-999),-999),-999),-999),-999),-999)</f>
        <v>0.89432400000000001</v>
      </c>
      <c r="L48" s="9">
        <f>IF(Raw!$G48&gt;$C$8,IF(Raw!$Q48&gt;$C$8,IF(Raw!$N48&gt;$C$9,IF(Raw!$N48&lt;$A$9,IF(Raw!$X48&gt;$C$9,IF(Raw!$X48&lt;$A$9,Raw!S48,-999),-999),-999),-999),-999),-999)</f>
        <v>1.297002</v>
      </c>
      <c r="M48" s="9">
        <f>Raw!Q48</f>
        <v>0.98693299999999995</v>
      </c>
      <c r="N48" s="9">
        <f>IF(Raw!$G48&gt;$C$8,IF(Raw!$Q48&gt;$C$8,IF(Raw!$N48&gt;$C$9,IF(Raw!$N48&lt;$A$9,IF(Raw!$X48&gt;$C$9,IF(Raw!$X48&lt;$A$9,Raw!V48,-999),-999),-999),-999),-999),-999)</f>
        <v>486.7</v>
      </c>
      <c r="O48" s="9">
        <f>IF(Raw!$G48&gt;$C$8,IF(Raw!$Q48&gt;$C$8,IF(Raw!$N48&gt;$C$9,IF(Raw!$N48&lt;$A$9,IF(Raw!$X48&gt;$C$9,IF(Raw!$X48&lt;$A$9,Raw!W48,-999),-999),-999),-999),-999),-999)</f>
        <v>3.9999999999999998E-6</v>
      </c>
      <c r="P48" s="9">
        <f>IF(Raw!$G48&gt;$C$8,IF(Raw!$Q48&gt;$C$8,IF(Raw!$N48&gt;$C$9,IF(Raw!$N48&lt;$A$9,IF(Raw!$X48&gt;$C$9,IF(Raw!$X48&lt;$A$9,Raw!X48,-999),-999),-999),-999),-999),-999)</f>
        <v>807</v>
      </c>
      <c r="R48" s="9">
        <f t="shared" si="4"/>
        <v>0.36913399999999996</v>
      </c>
      <c r="S48" s="9">
        <f t="shared" si="5"/>
        <v>0.27811480992592319</v>
      </c>
      <c r="T48" s="9">
        <f t="shared" si="6"/>
        <v>0.40267799999999998</v>
      </c>
      <c r="U48" s="9">
        <f t="shared" si="7"/>
        <v>0.31046829534572806</v>
      </c>
      <c r="V48" s="15">
        <f t="shared" si="0"/>
        <v>0.96146758259999998</v>
      </c>
      <c r="X48" s="11">
        <f t="shared" si="8"/>
        <v>1.4628599999999998E+19</v>
      </c>
      <c r="Y48" s="11">
        <f t="shared" si="9"/>
        <v>4.4759999999999999E-18</v>
      </c>
      <c r="Z48" s="11">
        <f t="shared" si="10"/>
        <v>1.268E-3</v>
      </c>
      <c r="AA48" s="16">
        <f t="shared" si="11"/>
        <v>7.6660803741032818E-2</v>
      </c>
      <c r="AB48" s="9">
        <f t="shared" si="1"/>
        <v>0.92519361912883158</v>
      </c>
      <c r="AC48" s="9">
        <f t="shared" si="2"/>
        <v>0.92333919625896732</v>
      </c>
      <c r="AD48" s="15">
        <f t="shared" si="3"/>
        <v>60.458047114379212</v>
      </c>
      <c r="AE48" s="3">
        <f t="shared" si="12"/>
        <v>538.91039999999987</v>
      </c>
      <c r="AF48" s="2">
        <f t="shared" si="13"/>
        <v>0.25</v>
      </c>
      <c r="AG48" s="9">
        <f t="shared" si="14"/>
        <v>1.4438697559640791E-2</v>
      </c>
      <c r="AH48" s="2">
        <f t="shared" si="15"/>
        <v>0.6986810606475985</v>
      </c>
    </row>
    <row r="49" spans="1:34">
      <c r="A49" s="1">
        <f>Raw!A49</f>
        <v>36</v>
      </c>
      <c r="B49" s="14">
        <f>Raw!B49</f>
        <v>0.70467592592592598</v>
      </c>
      <c r="C49" s="15">
        <f>Raw!C49</f>
        <v>7.1</v>
      </c>
      <c r="D49" s="15">
        <f>IF(C49&gt;0.5,Raw!D49*D$11,-999)</f>
        <v>18.899999999999999</v>
      </c>
      <c r="E49" s="9">
        <f>IF(Raw!$G49&gt;$C$8,IF(Raw!$Q49&gt;$C$8,IF(Raw!$N49&gt;$C$9,IF(Raw!$N49&lt;$A$9,IF(Raw!$X49&gt;$C$9,IF(Raw!$X49&lt;$A$9,Raw!H49,-999),-999),-999),-999),-999),-999)</f>
        <v>0.92941300000000004</v>
      </c>
      <c r="F49" s="9">
        <f>IF(Raw!$G49&gt;$C$8,IF(Raw!$Q49&gt;$C$8,IF(Raw!$N49&gt;$C$9,IF(Raw!$N49&lt;$A$9,IF(Raw!$X49&gt;$C$9,IF(Raw!$X49&lt;$A$9,Raw!I49,-999),-999),-999),-999),-999),-999)</f>
        <v>1.3120590000000001</v>
      </c>
      <c r="G49" s="9">
        <f>Raw!G49</f>
        <v>0.98643099999999995</v>
      </c>
      <c r="H49" s="9">
        <f>IF(Raw!$G49&gt;$C$8,IF(Raw!$Q49&gt;$C$8,IF(Raw!$N49&gt;$C$9,IF(Raw!$N49&lt;$A$9,IF(Raw!$X49&gt;$C$9,IF(Raw!$X49&lt;$A$9,Raw!L49,-999),-999),-999),-999),-999),-999)</f>
        <v>494.4</v>
      </c>
      <c r="I49" s="9">
        <f>IF(Raw!$G49&gt;$C$8,IF(Raw!$Q49&gt;$C$8,IF(Raw!$N49&gt;$C$9,IF(Raw!$N49&lt;$A$9,IF(Raw!$X49&gt;$C$9,IF(Raw!$X49&lt;$A$9,Raw!M49,-999),-999),-999),-999),-999),-999)</f>
        <v>9.0000000000000002E-6</v>
      </c>
      <c r="J49" s="9">
        <f>IF(Raw!$G49&gt;$C$8,IF(Raw!$Q49&gt;$C$8,IF(Raw!$N49&gt;$C$9,IF(Raw!$N49&lt;$A$9,IF(Raw!$X49&gt;$C$9,IF(Raw!$X49&lt;$A$9,Raw!N49,-999),-999),-999),-999),-999),-999)</f>
        <v>734</v>
      </c>
      <c r="K49" s="9">
        <f>IF(Raw!$G49&gt;$C$8,IF(Raw!$Q49&gt;$C$8,IF(Raw!$N49&gt;$C$9,IF(Raw!$N49&lt;$A$9,IF(Raw!$X49&gt;$C$9,IF(Raw!$X49&lt;$A$9,Raw!R49,-999),-999),-999),-999),-999),-999)</f>
        <v>0.89834000000000003</v>
      </c>
      <c r="L49" s="9">
        <f>IF(Raw!$G49&gt;$C$8,IF(Raw!$Q49&gt;$C$8,IF(Raw!$N49&gt;$C$9,IF(Raw!$N49&lt;$A$9,IF(Raw!$X49&gt;$C$9,IF(Raw!$X49&lt;$A$9,Raw!S49,-999),-999),-999),-999),-999),-999)</f>
        <v>1.3127850000000001</v>
      </c>
      <c r="M49" s="9">
        <f>Raw!Q49</f>
        <v>0.98844500000000002</v>
      </c>
      <c r="N49" s="9">
        <f>IF(Raw!$G49&gt;$C$8,IF(Raw!$Q49&gt;$C$8,IF(Raw!$N49&gt;$C$9,IF(Raw!$N49&lt;$A$9,IF(Raw!$X49&gt;$C$9,IF(Raw!$X49&lt;$A$9,Raw!V49,-999),-999),-999),-999),-999),-999)</f>
        <v>502.7</v>
      </c>
      <c r="O49" s="9">
        <f>IF(Raw!$G49&gt;$C$8,IF(Raw!$Q49&gt;$C$8,IF(Raw!$N49&gt;$C$9,IF(Raw!$N49&lt;$A$9,IF(Raw!$X49&gt;$C$9,IF(Raw!$X49&lt;$A$9,Raw!W49,-999),-999),-999),-999),-999),-999)</f>
        <v>3.9999999999999998E-6</v>
      </c>
      <c r="P49" s="9">
        <f>IF(Raw!$G49&gt;$C$8,IF(Raw!$Q49&gt;$C$8,IF(Raw!$N49&gt;$C$9,IF(Raw!$N49&lt;$A$9,IF(Raw!$X49&gt;$C$9,IF(Raw!$X49&lt;$A$9,Raw!X49,-999),-999),-999),-999),-999),-999)</f>
        <v>891</v>
      </c>
      <c r="R49" s="9">
        <f t="shared" si="4"/>
        <v>0.38264600000000004</v>
      </c>
      <c r="S49" s="9">
        <f t="shared" si="5"/>
        <v>0.29163779982455057</v>
      </c>
      <c r="T49" s="9">
        <f t="shared" si="6"/>
        <v>0.41444500000000006</v>
      </c>
      <c r="U49" s="9">
        <f t="shared" si="7"/>
        <v>0.31569906725015906</v>
      </c>
      <c r="V49" s="15">
        <f t="shared" si="0"/>
        <v>0.97316752049999999</v>
      </c>
      <c r="X49" s="11">
        <f t="shared" si="8"/>
        <v>1.1377799999999996E+19</v>
      </c>
      <c r="Y49" s="11">
        <f t="shared" si="9"/>
        <v>4.9439999999999993E-18</v>
      </c>
      <c r="Z49" s="11">
        <f t="shared" si="10"/>
        <v>7.3399999999999995E-4</v>
      </c>
      <c r="AA49" s="16">
        <f t="shared" si="11"/>
        <v>3.965168050484856E-2</v>
      </c>
      <c r="AB49" s="9">
        <f t="shared" si="1"/>
        <v>0.91477344072683198</v>
      </c>
      <c r="AC49" s="9">
        <f t="shared" si="2"/>
        <v>0.96034831949515143</v>
      </c>
      <c r="AD49" s="15">
        <f t="shared" si="3"/>
        <v>54.021363085624735</v>
      </c>
      <c r="AE49" s="3">
        <f t="shared" si="12"/>
        <v>595.2575999999998</v>
      </c>
      <c r="AF49" s="2">
        <f t="shared" si="13"/>
        <v>0.25</v>
      </c>
      <c r="AG49" s="9">
        <f t="shared" si="14"/>
        <v>1.3118841490549156E-2</v>
      </c>
      <c r="AH49" s="2">
        <f t="shared" si="15"/>
        <v>0.63481391235073681</v>
      </c>
    </row>
    <row r="50" spans="1:34">
      <c r="A50" s="1">
        <f>Raw!A50</f>
        <v>37</v>
      </c>
      <c r="B50" s="14">
        <f>Raw!B50</f>
        <v>0.7047337962962964</v>
      </c>
      <c r="C50" s="15">
        <f>Raw!C50</f>
        <v>7.3</v>
      </c>
      <c r="D50" s="15">
        <f>IF(C50&gt;0.5,Raw!D50*D$11,-999)</f>
        <v>18.899999999999999</v>
      </c>
      <c r="E50" s="9">
        <f>IF(Raw!$G50&gt;$C$8,IF(Raw!$Q50&gt;$C$8,IF(Raw!$N50&gt;$C$9,IF(Raw!$N50&lt;$A$9,IF(Raw!$X50&gt;$C$9,IF(Raw!$X50&lt;$A$9,Raw!H50,-999),-999),-999),-999),-999),-999)</f>
        <v>0.89611300000000005</v>
      </c>
      <c r="F50" s="9">
        <f>IF(Raw!$G50&gt;$C$8,IF(Raw!$Q50&gt;$C$8,IF(Raw!$N50&gt;$C$9,IF(Raw!$N50&lt;$A$9,IF(Raw!$X50&gt;$C$9,IF(Raw!$X50&lt;$A$9,Raw!I50,-999),-999),-999),-999),-999),-999)</f>
        <v>1.2712760000000001</v>
      </c>
      <c r="G50" s="9">
        <f>Raw!G50</f>
        <v>0.98636699999999999</v>
      </c>
      <c r="H50" s="9">
        <f>IF(Raw!$G50&gt;$C$8,IF(Raw!$Q50&gt;$C$8,IF(Raw!$N50&gt;$C$9,IF(Raw!$N50&lt;$A$9,IF(Raw!$X50&gt;$C$9,IF(Raw!$X50&lt;$A$9,Raw!L50,-999),-999),-999),-999),-999),-999)</f>
        <v>499.9</v>
      </c>
      <c r="I50" s="9">
        <f>IF(Raw!$G50&gt;$C$8,IF(Raw!$Q50&gt;$C$8,IF(Raw!$N50&gt;$C$9,IF(Raw!$N50&lt;$A$9,IF(Raw!$X50&gt;$C$9,IF(Raw!$X50&lt;$A$9,Raw!M50,-999),-999),-999),-999),-999),-999)</f>
        <v>3.9999999999999998E-6</v>
      </c>
      <c r="J50" s="9">
        <f>IF(Raw!$G50&gt;$C$8,IF(Raw!$Q50&gt;$C$8,IF(Raw!$N50&gt;$C$9,IF(Raw!$N50&lt;$A$9,IF(Raw!$X50&gt;$C$9,IF(Raw!$X50&lt;$A$9,Raw!N50,-999),-999),-999),-999),-999),-999)</f>
        <v>951</v>
      </c>
      <c r="K50" s="9">
        <f>IF(Raw!$G50&gt;$C$8,IF(Raw!$Q50&gt;$C$8,IF(Raw!$N50&gt;$C$9,IF(Raw!$N50&lt;$A$9,IF(Raw!$X50&gt;$C$9,IF(Raw!$X50&lt;$A$9,Raw!R50,-999),-999),-999),-999),-999),-999)</f>
        <v>0.87817900000000004</v>
      </c>
      <c r="L50" s="9">
        <f>IF(Raw!$G50&gt;$C$8,IF(Raw!$Q50&gt;$C$8,IF(Raw!$N50&gt;$C$9,IF(Raw!$N50&lt;$A$9,IF(Raw!$X50&gt;$C$9,IF(Raw!$X50&lt;$A$9,Raw!S50,-999),-999),-999),-999),-999),-999)</f>
        <v>1.2699149999999999</v>
      </c>
      <c r="M50" s="9">
        <f>Raw!Q50</f>
        <v>0.99019400000000002</v>
      </c>
      <c r="N50" s="9">
        <f>IF(Raw!$G50&gt;$C$8,IF(Raw!$Q50&gt;$C$8,IF(Raw!$N50&gt;$C$9,IF(Raw!$N50&lt;$A$9,IF(Raw!$X50&gt;$C$9,IF(Raw!$X50&lt;$A$9,Raw!V50,-999),-999),-999),-999),-999),-999)</f>
        <v>535.6</v>
      </c>
      <c r="O50" s="9">
        <f>IF(Raw!$G50&gt;$C$8,IF(Raw!$Q50&gt;$C$8,IF(Raw!$N50&gt;$C$9,IF(Raw!$N50&lt;$A$9,IF(Raw!$X50&gt;$C$9,IF(Raw!$X50&lt;$A$9,Raw!W50,-999),-999),-999),-999),-999),-999)</f>
        <v>1.9999999999999999E-6</v>
      </c>
      <c r="P50" s="9">
        <f>IF(Raw!$G50&gt;$C$8,IF(Raw!$Q50&gt;$C$8,IF(Raw!$N50&gt;$C$9,IF(Raw!$N50&lt;$A$9,IF(Raw!$X50&gt;$C$9,IF(Raw!$X50&lt;$A$9,Raw!X50,-999),-999),-999),-999),-999),-999)</f>
        <v>693</v>
      </c>
      <c r="R50" s="9">
        <f t="shared" si="4"/>
        <v>0.37516300000000002</v>
      </c>
      <c r="S50" s="9">
        <f t="shared" si="5"/>
        <v>0.29510743536415379</v>
      </c>
      <c r="T50" s="9">
        <f t="shared" si="6"/>
        <v>0.39173599999999986</v>
      </c>
      <c r="U50" s="9">
        <f t="shared" si="7"/>
        <v>0.30847418921738851</v>
      </c>
      <c r="V50" s="15">
        <f t="shared" si="0"/>
        <v>0.94138798949999991</v>
      </c>
      <c r="X50" s="11">
        <f t="shared" si="8"/>
        <v>1.1377799999999996E+19</v>
      </c>
      <c r="Y50" s="11">
        <f t="shared" si="9"/>
        <v>4.9989999999999994E-18</v>
      </c>
      <c r="Z50" s="11">
        <f t="shared" si="10"/>
        <v>9.5099999999999991E-4</v>
      </c>
      <c r="AA50" s="16">
        <f t="shared" si="11"/>
        <v>5.1314960736756558E-2</v>
      </c>
      <c r="AB50" s="9">
        <f t="shared" si="1"/>
        <v>0.89828091745917416</v>
      </c>
      <c r="AC50" s="9">
        <f t="shared" si="2"/>
        <v>0.94868503926324332</v>
      </c>
      <c r="AD50" s="15">
        <f t="shared" si="3"/>
        <v>53.958949250006889</v>
      </c>
      <c r="AE50" s="3">
        <f t="shared" si="12"/>
        <v>601.87959999999975</v>
      </c>
      <c r="AF50" s="2">
        <f t="shared" si="13"/>
        <v>0.25</v>
      </c>
      <c r="AG50" s="9">
        <f t="shared" si="14"/>
        <v>1.2803802400706223E-2</v>
      </c>
      <c r="AH50" s="2">
        <f t="shared" si="15"/>
        <v>0.61956933474754816</v>
      </c>
    </row>
    <row r="51" spans="1:34">
      <c r="A51" s="1">
        <f>Raw!A51</f>
        <v>38</v>
      </c>
      <c r="B51" s="14">
        <f>Raw!B51</f>
        <v>0.70479166666666659</v>
      </c>
      <c r="C51" s="15">
        <f>Raw!C51</f>
        <v>8.9</v>
      </c>
      <c r="D51" s="15">
        <f>IF(C51&gt;0.5,Raw!D51*D$11,-999)</f>
        <v>15.3</v>
      </c>
      <c r="E51" s="9">
        <f>IF(Raw!$G51&gt;$C$8,IF(Raw!$Q51&gt;$C$8,IF(Raw!$N51&gt;$C$9,IF(Raw!$N51&lt;$A$9,IF(Raw!$X51&gt;$C$9,IF(Raw!$X51&lt;$A$9,Raw!H51,-999),-999),-999),-999),-999),-999)</f>
        <v>0.91659100000000004</v>
      </c>
      <c r="F51" s="9">
        <f>IF(Raw!$G51&gt;$C$8,IF(Raw!$Q51&gt;$C$8,IF(Raw!$N51&gt;$C$9,IF(Raw!$N51&lt;$A$9,IF(Raw!$X51&gt;$C$9,IF(Raw!$X51&lt;$A$9,Raw!I51,-999),-999),-999),-999),-999),-999)</f>
        <v>1.293587</v>
      </c>
      <c r="G51" s="9">
        <f>Raw!G51</f>
        <v>0.99127100000000001</v>
      </c>
      <c r="H51" s="9">
        <f>IF(Raw!$G51&gt;$C$8,IF(Raw!$Q51&gt;$C$8,IF(Raw!$N51&gt;$C$9,IF(Raw!$N51&lt;$A$9,IF(Raw!$X51&gt;$C$9,IF(Raw!$X51&lt;$A$9,Raw!L51,-999),-999),-999),-999),-999),-999)</f>
        <v>452.4</v>
      </c>
      <c r="I51" s="9">
        <f>IF(Raw!$G51&gt;$C$8,IF(Raw!$Q51&gt;$C$8,IF(Raw!$N51&gt;$C$9,IF(Raw!$N51&lt;$A$9,IF(Raw!$X51&gt;$C$9,IF(Raw!$X51&lt;$A$9,Raw!M51,-999),-999),-999),-999),-999),-999)</f>
        <v>1.1E-5</v>
      </c>
      <c r="J51" s="9">
        <f>IF(Raw!$G51&gt;$C$8,IF(Raw!$Q51&gt;$C$8,IF(Raw!$N51&gt;$C$9,IF(Raw!$N51&lt;$A$9,IF(Raw!$X51&gt;$C$9,IF(Raw!$X51&lt;$A$9,Raw!N51,-999),-999),-999),-999),-999),-999)</f>
        <v>1035</v>
      </c>
      <c r="K51" s="9">
        <f>IF(Raw!$G51&gt;$C$8,IF(Raw!$Q51&gt;$C$8,IF(Raw!$N51&gt;$C$9,IF(Raw!$N51&lt;$A$9,IF(Raw!$X51&gt;$C$9,IF(Raw!$X51&lt;$A$9,Raw!R51,-999),-999),-999),-999),-999),-999)</f>
        <v>0.86667000000000005</v>
      </c>
      <c r="L51" s="9">
        <f>IF(Raw!$G51&gt;$C$8,IF(Raw!$Q51&gt;$C$8,IF(Raw!$N51&gt;$C$9,IF(Raw!$N51&lt;$A$9,IF(Raw!$X51&gt;$C$9,IF(Raw!$X51&lt;$A$9,Raw!S51,-999),-999),-999),-999),-999),-999)</f>
        <v>1.265163</v>
      </c>
      <c r="M51" s="9">
        <f>Raw!Q51</f>
        <v>0.98694400000000004</v>
      </c>
      <c r="N51" s="9">
        <f>IF(Raw!$G51&gt;$C$8,IF(Raw!$Q51&gt;$C$8,IF(Raw!$N51&gt;$C$9,IF(Raw!$N51&lt;$A$9,IF(Raw!$X51&gt;$C$9,IF(Raw!$X51&lt;$A$9,Raw!V51,-999),-999),-999),-999),-999),-999)</f>
        <v>504.9</v>
      </c>
      <c r="O51" s="9">
        <f>IF(Raw!$G51&gt;$C$8,IF(Raw!$Q51&gt;$C$8,IF(Raw!$N51&gt;$C$9,IF(Raw!$N51&lt;$A$9,IF(Raw!$X51&gt;$C$9,IF(Raw!$X51&lt;$A$9,Raw!W51,-999),-999),-999),-999),-999),-999)</f>
        <v>3.0000000000000001E-6</v>
      </c>
      <c r="P51" s="9">
        <f>IF(Raw!$G51&gt;$C$8,IF(Raw!$Q51&gt;$C$8,IF(Raw!$N51&gt;$C$9,IF(Raw!$N51&lt;$A$9,IF(Raw!$X51&gt;$C$9,IF(Raw!$X51&lt;$A$9,Raw!X51,-999),-999),-999),-999),-999),-999)</f>
        <v>590</v>
      </c>
      <c r="R51" s="9">
        <f t="shared" si="4"/>
        <v>0.376996</v>
      </c>
      <c r="S51" s="9">
        <f t="shared" si="5"/>
        <v>0.29143459233897678</v>
      </c>
      <c r="T51" s="9">
        <f t="shared" si="6"/>
        <v>0.39849299999999999</v>
      </c>
      <c r="U51" s="9">
        <f t="shared" si="7"/>
        <v>0.31497364371231212</v>
      </c>
      <c r="V51" s="15">
        <f t="shared" si="0"/>
        <v>0.93786533189999999</v>
      </c>
      <c r="X51" s="11">
        <f t="shared" si="8"/>
        <v>9.210599999999998E+18</v>
      </c>
      <c r="Y51" s="11">
        <f t="shared" si="9"/>
        <v>4.5239999999999992E-18</v>
      </c>
      <c r="Z51" s="11">
        <f t="shared" si="10"/>
        <v>1.0349999999999999E-3</v>
      </c>
      <c r="AA51" s="16">
        <f t="shared" si="11"/>
        <v>4.1344106859186096E-2</v>
      </c>
      <c r="AB51" s="9">
        <f t="shared" si="1"/>
        <v>0.88314533717463772</v>
      </c>
      <c r="AC51" s="9">
        <f t="shared" si="2"/>
        <v>0.95865589314081379</v>
      </c>
      <c r="AD51" s="15">
        <f t="shared" si="3"/>
        <v>39.9459969653972</v>
      </c>
      <c r="AE51" s="3">
        <f t="shared" si="12"/>
        <v>544.6895999999997</v>
      </c>
      <c r="AF51" s="2">
        <f t="shared" si="13"/>
        <v>0.25</v>
      </c>
      <c r="AG51" s="9">
        <f t="shared" si="14"/>
        <v>9.6784124737785519E-3</v>
      </c>
      <c r="AH51" s="2">
        <f t="shared" si="15"/>
        <v>0.46833334271548904</v>
      </c>
    </row>
    <row r="52" spans="1:34">
      <c r="A52" s="1">
        <f>Raw!A52</f>
        <v>39</v>
      </c>
      <c r="B52" s="14">
        <f>Raw!B52</f>
        <v>0.70483796296296297</v>
      </c>
      <c r="C52" s="15">
        <f>Raw!C52</f>
        <v>9.1</v>
      </c>
      <c r="D52" s="15">
        <f>IF(C52&gt;0.5,Raw!D52*D$11,-999)</f>
        <v>15.3</v>
      </c>
      <c r="E52" s="9">
        <f>IF(Raw!$G52&gt;$C$8,IF(Raw!$Q52&gt;$C$8,IF(Raw!$N52&gt;$C$9,IF(Raw!$N52&lt;$A$9,IF(Raw!$X52&gt;$C$9,IF(Raw!$X52&lt;$A$9,Raw!H52,-999),-999),-999),-999),-999),-999)</f>
        <v>0.95569499999999996</v>
      </c>
      <c r="F52" s="9">
        <f>IF(Raw!$G52&gt;$C$8,IF(Raw!$Q52&gt;$C$8,IF(Raw!$N52&gt;$C$9,IF(Raw!$N52&lt;$A$9,IF(Raw!$X52&gt;$C$9,IF(Raw!$X52&lt;$A$9,Raw!I52,-999),-999),-999),-999),-999),-999)</f>
        <v>1.3418049999999999</v>
      </c>
      <c r="G52" s="9">
        <f>Raw!G52</f>
        <v>0.99113499999999999</v>
      </c>
      <c r="H52" s="9">
        <f>IF(Raw!$G52&gt;$C$8,IF(Raw!$Q52&gt;$C$8,IF(Raw!$N52&gt;$C$9,IF(Raw!$N52&lt;$A$9,IF(Raw!$X52&gt;$C$9,IF(Raw!$X52&lt;$A$9,Raw!L52,-999),-999),-999),-999),-999),-999)</f>
        <v>473</v>
      </c>
      <c r="I52" s="9">
        <f>IF(Raw!$G52&gt;$C$8,IF(Raw!$Q52&gt;$C$8,IF(Raw!$N52&gt;$C$9,IF(Raw!$N52&lt;$A$9,IF(Raw!$X52&gt;$C$9,IF(Raw!$X52&lt;$A$9,Raw!M52,-999),-999),-999),-999),-999),-999)</f>
        <v>3.9999999999999998E-6</v>
      </c>
      <c r="J52" s="9">
        <f>IF(Raw!$G52&gt;$C$8,IF(Raw!$Q52&gt;$C$8,IF(Raw!$N52&gt;$C$9,IF(Raw!$N52&lt;$A$9,IF(Raw!$X52&gt;$C$9,IF(Raw!$X52&lt;$A$9,Raw!N52,-999),-999),-999),-999),-999),-999)</f>
        <v>886</v>
      </c>
      <c r="K52" s="9">
        <f>IF(Raw!$G52&gt;$C$8,IF(Raw!$Q52&gt;$C$8,IF(Raw!$N52&gt;$C$9,IF(Raw!$N52&lt;$A$9,IF(Raw!$X52&gt;$C$9,IF(Raw!$X52&lt;$A$9,Raw!R52,-999),-999),-999),-999),-999),-999)</f>
        <v>0.90337800000000001</v>
      </c>
      <c r="L52" s="9">
        <f>IF(Raw!$G52&gt;$C$8,IF(Raw!$Q52&gt;$C$8,IF(Raw!$N52&gt;$C$9,IF(Raw!$N52&lt;$A$9,IF(Raw!$X52&gt;$C$9,IF(Raw!$X52&lt;$A$9,Raw!S52,-999),-999),-999),-999),-999),-999)</f>
        <v>1.309938</v>
      </c>
      <c r="M52" s="9">
        <f>Raw!Q52</f>
        <v>0.98736500000000005</v>
      </c>
      <c r="N52" s="9">
        <f>IF(Raw!$G52&gt;$C$8,IF(Raw!$Q52&gt;$C$8,IF(Raw!$N52&gt;$C$9,IF(Raw!$N52&lt;$A$9,IF(Raw!$X52&gt;$C$9,IF(Raw!$X52&lt;$A$9,Raw!V52,-999),-999),-999),-999),-999),-999)</f>
        <v>484.3</v>
      </c>
      <c r="O52" s="9">
        <f>IF(Raw!$G52&gt;$C$8,IF(Raw!$Q52&gt;$C$8,IF(Raw!$N52&gt;$C$9,IF(Raw!$N52&lt;$A$9,IF(Raw!$X52&gt;$C$9,IF(Raw!$X52&lt;$A$9,Raw!W52,-999),-999),-999),-999),-999),-999)</f>
        <v>3.0000000000000001E-6</v>
      </c>
      <c r="P52" s="9">
        <f>IF(Raw!$G52&gt;$C$8,IF(Raw!$Q52&gt;$C$8,IF(Raw!$N52&gt;$C$9,IF(Raw!$N52&lt;$A$9,IF(Raw!$X52&gt;$C$9,IF(Raw!$X52&lt;$A$9,Raw!X52,-999),-999),-999),-999),-999),-999)</f>
        <v>880</v>
      </c>
      <c r="R52" s="9">
        <f t="shared" si="4"/>
        <v>0.38610999999999995</v>
      </c>
      <c r="S52" s="9">
        <f t="shared" si="5"/>
        <v>0.28775418186696278</v>
      </c>
      <c r="T52" s="9">
        <f t="shared" si="6"/>
        <v>0.40656000000000003</v>
      </c>
      <c r="U52" s="9">
        <f t="shared" si="7"/>
        <v>0.31036583410817919</v>
      </c>
      <c r="V52" s="15">
        <f t="shared" si="0"/>
        <v>0.97105703939999999</v>
      </c>
      <c r="X52" s="11">
        <f t="shared" si="8"/>
        <v>9.210599999999998E+18</v>
      </c>
      <c r="Y52" s="11">
        <f t="shared" si="9"/>
        <v>4.7299999999999995E-18</v>
      </c>
      <c r="Z52" s="11">
        <f t="shared" si="10"/>
        <v>8.8599999999999996E-4</v>
      </c>
      <c r="AA52" s="16">
        <f t="shared" si="11"/>
        <v>3.7165042555735481E-2</v>
      </c>
      <c r="AB52" s="9">
        <f t="shared" si="1"/>
        <v>0.91848781970145987</v>
      </c>
      <c r="AC52" s="9">
        <f t="shared" si="2"/>
        <v>0.96283495744426439</v>
      </c>
      <c r="AD52" s="15">
        <f t="shared" si="3"/>
        <v>41.947000627240939</v>
      </c>
      <c r="AE52" s="3">
        <f t="shared" si="12"/>
        <v>569.49199999999973</v>
      </c>
      <c r="AF52" s="2">
        <f t="shared" si="13"/>
        <v>0.25</v>
      </c>
      <c r="AG52" s="9">
        <f t="shared" si="14"/>
        <v>1.0014550644623038E-2</v>
      </c>
      <c r="AH52" s="2">
        <f t="shared" si="15"/>
        <v>0.48459889386784744</v>
      </c>
    </row>
    <row r="53" spans="1:34">
      <c r="A53" s="1">
        <f>Raw!A53</f>
        <v>40</v>
      </c>
      <c r="B53" s="14">
        <f>Raw!B53</f>
        <v>0.70489583333333339</v>
      </c>
      <c r="C53" s="15">
        <f>Raw!C53</f>
        <v>10.9</v>
      </c>
      <c r="D53" s="15">
        <f>IF(C53&gt;0.5,Raw!D53*D$11,-999)</f>
        <v>12.6</v>
      </c>
      <c r="E53" s="9">
        <f>IF(Raw!$G53&gt;$C$8,IF(Raw!$Q53&gt;$C$8,IF(Raw!$N53&gt;$C$9,IF(Raw!$N53&lt;$A$9,IF(Raw!$X53&gt;$C$9,IF(Raw!$X53&lt;$A$9,Raw!H53,-999),-999),-999),-999),-999),-999)</f>
        <v>0.93698300000000001</v>
      </c>
      <c r="F53" s="9">
        <f>IF(Raw!$G53&gt;$C$8,IF(Raw!$Q53&gt;$C$8,IF(Raw!$N53&gt;$C$9,IF(Raw!$N53&lt;$A$9,IF(Raw!$X53&gt;$C$9,IF(Raw!$X53&lt;$A$9,Raw!I53,-999),-999),-999),-999),-999),-999)</f>
        <v>1.3254330000000001</v>
      </c>
      <c r="G53" s="9">
        <f>Raw!G53</f>
        <v>0.99007900000000004</v>
      </c>
      <c r="H53" s="9">
        <f>IF(Raw!$G53&gt;$C$8,IF(Raw!$Q53&gt;$C$8,IF(Raw!$N53&gt;$C$9,IF(Raw!$N53&lt;$A$9,IF(Raw!$X53&gt;$C$9,IF(Raw!$X53&lt;$A$9,Raw!L53,-999),-999),-999),-999),-999),-999)</f>
        <v>471.8</v>
      </c>
      <c r="I53" s="9">
        <f>IF(Raw!$G53&gt;$C$8,IF(Raw!$Q53&gt;$C$8,IF(Raw!$N53&gt;$C$9,IF(Raw!$N53&lt;$A$9,IF(Raw!$X53&gt;$C$9,IF(Raw!$X53&lt;$A$9,Raw!M53,-999),-999),-999),-999),-999),-999)</f>
        <v>1.9999999999999999E-6</v>
      </c>
      <c r="J53" s="9">
        <f>IF(Raw!$G53&gt;$C$8,IF(Raw!$Q53&gt;$C$8,IF(Raw!$N53&gt;$C$9,IF(Raw!$N53&lt;$A$9,IF(Raw!$X53&gt;$C$9,IF(Raw!$X53&lt;$A$9,Raw!N53,-999),-999),-999),-999),-999),-999)</f>
        <v>599</v>
      </c>
      <c r="K53" s="9">
        <f>IF(Raw!$G53&gt;$C$8,IF(Raw!$Q53&gt;$C$8,IF(Raw!$N53&gt;$C$9,IF(Raw!$N53&lt;$A$9,IF(Raw!$X53&gt;$C$9,IF(Raw!$X53&lt;$A$9,Raw!R53,-999),-999),-999),-999),-999),-999)</f>
        <v>0.88770899999999997</v>
      </c>
      <c r="L53" s="9">
        <f>IF(Raw!$G53&gt;$C$8,IF(Raw!$Q53&gt;$C$8,IF(Raw!$N53&gt;$C$9,IF(Raw!$N53&lt;$A$9,IF(Raw!$X53&gt;$C$9,IF(Raw!$X53&lt;$A$9,Raw!S53,-999),-999),-999),-999),-999),-999)</f>
        <v>1.2835760000000001</v>
      </c>
      <c r="M53" s="9">
        <f>Raw!Q53</f>
        <v>0.98185500000000003</v>
      </c>
      <c r="N53" s="9">
        <f>IF(Raw!$G53&gt;$C$8,IF(Raw!$Q53&gt;$C$8,IF(Raw!$N53&gt;$C$9,IF(Raw!$N53&lt;$A$9,IF(Raw!$X53&gt;$C$9,IF(Raw!$X53&lt;$A$9,Raw!V53,-999),-999),-999),-999),-999),-999)</f>
        <v>477.1</v>
      </c>
      <c r="O53" s="9">
        <f>IF(Raw!$G53&gt;$C$8,IF(Raw!$Q53&gt;$C$8,IF(Raw!$N53&gt;$C$9,IF(Raw!$N53&lt;$A$9,IF(Raw!$X53&gt;$C$9,IF(Raw!$X53&lt;$A$9,Raw!W53,-999),-999),-999),-999),-999),-999)</f>
        <v>1.9999999999999999E-6</v>
      </c>
      <c r="P53" s="9">
        <f>IF(Raw!$G53&gt;$C$8,IF(Raw!$Q53&gt;$C$8,IF(Raw!$N53&gt;$C$9,IF(Raw!$N53&lt;$A$9,IF(Raw!$X53&gt;$C$9,IF(Raw!$X53&lt;$A$9,Raw!X53,-999),-999),-999),-999),-999),-999)</f>
        <v>573</v>
      </c>
      <c r="R53" s="9">
        <f t="shared" si="4"/>
        <v>0.38845000000000007</v>
      </c>
      <c r="S53" s="9">
        <f t="shared" si="5"/>
        <v>0.29307403693736317</v>
      </c>
      <c r="T53" s="9">
        <f t="shared" si="6"/>
        <v>0.39586700000000008</v>
      </c>
      <c r="U53" s="9">
        <f t="shared" si="7"/>
        <v>0.30840947477983388</v>
      </c>
      <c r="V53" s="15">
        <f t="shared" si="0"/>
        <v>0.95151488880000001</v>
      </c>
      <c r="X53" s="11">
        <f t="shared" si="8"/>
        <v>7.585199999999998E+18</v>
      </c>
      <c r="Y53" s="11">
        <f t="shared" si="9"/>
        <v>4.7179999999999999E-18</v>
      </c>
      <c r="Z53" s="11">
        <f t="shared" si="10"/>
        <v>5.9899999999999992E-4</v>
      </c>
      <c r="AA53" s="16">
        <f t="shared" si="11"/>
        <v>2.0986521770173523E-2</v>
      </c>
      <c r="AB53" s="9">
        <f t="shared" si="1"/>
        <v>0.89601687141359321</v>
      </c>
      <c r="AC53" s="9">
        <f t="shared" si="2"/>
        <v>0.97901347822982654</v>
      </c>
      <c r="AD53" s="15">
        <f t="shared" si="3"/>
        <v>35.035929499454966</v>
      </c>
      <c r="AE53" s="3">
        <f t="shared" si="12"/>
        <v>568.04719999999986</v>
      </c>
      <c r="AF53" s="2">
        <f t="shared" si="13"/>
        <v>0.25</v>
      </c>
      <c r="AG53" s="9">
        <f t="shared" si="14"/>
        <v>8.311855857961686E-3</v>
      </c>
      <c r="AH53" s="2">
        <f t="shared" si="15"/>
        <v>0.40220637926673913</v>
      </c>
    </row>
    <row r="54" spans="1:34">
      <c r="A54" s="1">
        <f>Raw!A54</f>
        <v>41</v>
      </c>
      <c r="B54" s="14">
        <f>Raw!B54</f>
        <v>0.7049537037037038</v>
      </c>
      <c r="C54" s="15">
        <f>Raw!C54</f>
        <v>11.1</v>
      </c>
      <c r="D54" s="15">
        <f>IF(C54&gt;0.5,Raw!D54*D$11,-999)</f>
        <v>12.6</v>
      </c>
      <c r="E54" s="9">
        <f>IF(Raw!$G54&gt;$C$8,IF(Raw!$Q54&gt;$C$8,IF(Raw!$N54&gt;$C$9,IF(Raw!$N54&lt;$A$9,IF(Raw!$X54&gt;$C$9,IF(Raw!$X54&lt;$A$9,Raw!H54,-999),-999),-999),-999),-999),-999)</f>
        <v>0.92325999999999997</v>
      </c>
      <c r="F54" s="9">
        <f>IF(Raw!$G54&gt;$C$8,IF(Raw!$Q54&gt;$C$8,IF(Raw!$N54&gt;$C$9,IF(Raw!$N54&lt;$A$9,IF(Raw!$X54&gt;$C$9,IF(Raw!$X54&lt;$A$9,Raw!I54,-999),-999),-999),-999),-999),-999)</f>
        <v>1.301696</v>
      </c>
      <c r="G54" s="9">
        <f>Raw!G54</f>
        <v>0.99020699999999995</v>
      </c>
      <c r="H54" s="9">
        <f>IF(Raw!$G54&gt;$C$8,IF(Raw!$Q54&gt;$C$8,IF(Raw!$N54&gt;$C$9,IF(Raw!$N54&lt;$A$9,IF(Raw!$X54&gt;$C$9,IF(Raw!$X54&lt;$A$9,Raw!L54,-999),-999),-999),-999),-999),-999)</f>
        <v>449.4</v>
      </c>
      <c r="I54" s="9">
        <f>IF(Raw!$G54&gt;$C$8,IF(Raw!$Q54&gt;$C$8,IF(Raw!$N54&gt;$C$9,IF(Raw!$N54&lt;$A$9,IF(Raw!$X54&gt;$C$9,IF(Raw!$X54&lt;$A$9,Raw!M54,-999),-999),-999),-999),-999),-999)</f>
        <v>6.0000000000000002E-6</v>
      </c>
      <c r="J54" s="9">
        <f>IF(Raw!$G54&gt;$C$8,IF(Raw!$Q54&gt;$C$8,IF(Raw!$N54&gt;$C$9,IF(Raw!$N54&lt;$A$9,IF(Raw!$X54&gt;$C$9,IF(Raw!$X54&lt;$A$9,Raw!N54,-999),-999),-999),-999),-999),-999)</f>
        <v>831</v>
      </c>
      <c r="K54" s="9">
        <f>IF(Raw!$G54&gt;$C$8,IF(Raw!$Q54&gt;$C$8,IF(Raw!$N54&gt;$C$9,IF(Raw!$N54&lt;$A$9,IF(Raw!$X54&gt;$C$9,IF(Raw!$X54&lt;$A$9,Raw!R54,-999),-999),-999),-999),-999),-999)</f>
        <v>0.91328699999999996</v>
      </c>
      <c r="L54" s="9">
        <f>IF(Raw!$G54&gt;$C$8,IF(Raw!$Q54&gt;$C$8,IF(Raw!$N54&gt;$C$9,IF(Raw!$N54&lt;$A$9,IF(Raw!$X54&gt;$C$9,IF(Raw!$X54&lt;$A$9,Raw!S54,-999),-999),-999),-999),-999),-999)</f>
        <v>1.320452</v>
      </c>
      <c r="M54" s="9">
        <f>Raw!Q54</f>
        <v>0.98996899999999999</v>
      </c>
      <c r="N54" s="9">
        <f>IF(Raw!$G54&gt;$C$8,IF(Raw!$Q54&gt;$C$8,IF(Raw!$N54&gt;$C$9,IF(Raw!$N54&lt;$A$9,IF(Raw!$X54&gt;$C$9,IF(Raw!$X54&lt;$A$9,Raw!V54,-999),-999),-999),-999),-999),-999)</f>
        <v>467.1</v>
      </c>
      <c r="O54" s="9">
        <f>IF(Raw!$G54&gt;$C$8,IF(Raw!$Q54&gt;$C$8,IF(Raw!$N54&gt;$C$9,IF(Raw!$N54&lt;$A$9,IF(Raw!$X54&gt;$C$9,IF(Raw!$X54&lt;$A$9,Raw!W54,-999),-999),-999),-999),-999),-999)</f>
        <v>3.0000000000000001E-6</v>
      </c>
      <c r="P54" s="9">
        <f>IF(Raw!$G54&gt;$C$8,IF(Raw!$Q54&gt;$C$8,IF(Raw!$N54&gt;$C$9,IF(Raw!$N54&lt;$A$9,IF(Raw!$X54&gt;$C$9,IF(Raw!$X54&lt;$A$9,Raw!X54,-999),-999),-999),-999),-999),-999)</f>
        <v>543</v>
      </c>
      <c r="R54" s="9">
        <f t="shared" si="4"/>
        <v>0.37843599999999999</v>
      </c>
      <c r="S54" s="9">
        <f t="shared" si="5"/>
        <v>0.29072533064555778</v>
      </c>
      <c r="T54" s="9">
        <f t="shared" si="6"/>
        <v>0.407165</v>
      </c>
      <c r="U54" s="9">
        <f t="shared" si="7"/>
        <v>0.30835274587792666</v>
      </c>
      <c r="V54" s="15">
        <f t="shared" si="0"/>
        <v>0.97885106759999996</v>
      </c>
      <c r="X54" s="11">
        <f t="shared" si="8"/>
        <v>7.585199999999998E+18</v>
      </c>
      <c r="Y54" s="11">
        <f t="shared" si="9"/>
        <v>4.4939999999999994E-18</v>
      </c>
      <c r="Z54" s="11">
        <f t="shared" si="10"/>
        <v>8.3099999999999992E-4</v>
      </c>
      <c r="AA54" s="16">
        <f t="shared" si="11"/>
        <v>2.7546718711397383E-2</v>
      </c>
      <c r="AB54" s="9">
        <f t="shared" si="1"/>
        <v>0.92450305972412605</v>
      </c>
      <c r="AC54" s="9">
        <f t="shared" si="2"/>
        <v>0.97245328128860264</v>
      </c>
      <c r="AD54" s="15">
        <f t="shared" si="3"/>
        <v>33.148879315760993</v>
      </c>
      <c r="AE54" s="3">
        <f t="shared" si="12"/>
        <v>541.07759999999973</v>
      </c>
      <c r="AF54" s="2">
        <f t="shared" si="13"/>
        <v>0.25</v>
      </c>
      <c r="AG54" s="9">
        <f t="shared" si="14"/>
        <v>7.8627291998391614E-3</v>
      </c>
      <c r="AH54" s="2">
        <f t="shared" si="15"/>
        <v>0.38047337401706322</v>
      </c>
    </row>
    <row r="55" spans="1:34">
      <c r="A55" s="1">
        <f>Raw!A55</f>
        <v>42</v>
      </c>
      <c r="B55" s="14">
        <f>Raw!B55</f>
        <v>0.705011574074074</v>
      </c>
      <c r="C55" s="15">
        <f>Raw!C55</f>
        <v>12.4</v>
      </c>
      <c r="D55" s="15">
        <f>IF(C55&gt;0.5,Raw!D55*D$11,-999)</f>
        <v>10.8</v>
      </c>
      <c r="E55" s="9">
        <f>IF(Raw!$G55&gt;$C$8,IF(Raw!$Q55&gt;$C$8,IF(Raw!$N55&gt;$C$9,IF(Raw!$N55&lt;$A$9,IF(Raw!$X55&gt;$C$9,IF(Raw!$X55&lt;$A$9,Raw!H55,-999),-999),-999),-999),-999),-999)</f>
        <v>0.93487699999999996</v>
      </c>
      <c r="F55" s="9">
        <f>IF(Raw!$G55&gt;$C$8,IF(Raw!$Q55&gt;$C$8,IF(Raw!$N55&gt;$C$9,IF(Raw!$N55&lt;$A$9,IF(Raw!$X55&gt;$C$9,IF(Raw!$X55&lt;$A$9,Raw!I55,-999),-999),-999),-999),-999),-999)</f>
        <v>1.3423339999999999</v>
      </c>
      <c r="G55" s="9">
        <f>Raw!G55</f>
        <v>0.98968199999999995</v>
      </c>
      <c r="H55" s="9">
        <f>IF(Raw!$G55&gt;$C$8,IF(Raw!$Q55&gt;$C$8,IF(Raw!$N55&gt;$C$9,IF(Raw!$N55&lt;$A$9,IF(Raw!$X55&gt;$C$9,IF(Raw!$X55&lt;$A$9,Raw!L55,-999),-999),-999),-999),-999),-999)</f>
        <v>488.5</v>
      </c>
      <c r="I55" s="9">
        <f>IF(Raw!$G55&gt;$C$8,IF(Raw!$Q55&gt;$C$8,IF(Raw!$N55&gt;$C$9,IF(Raw!$N55&lt;$A$9,IF(Raw!$X55&gt;$C$9,IF(Raw!$X55&lt;$A$9,Raw!M55,-999),-999),-999),-999),-999),-999)</f>
        <v>6.9999999999999999E-6</v>
      </c>
      <c r="J55" s="9">
        <f>IF(Raw!$G55&gt;$C$8,IF(Raw!$Q55&gt;$C$8,IF(Raw!$N55&gt;$C$9,IF(Raw!$N55&lt;$A$9,IF(Raw!$X55&gt;$C$9,IF(Raw!$X55&lt;$A$9,Raw!N55,-999),-999),-999),-999),-999),-999)</f>
        <v>756</v>
      </c>
      <c r="K55" s="9">
        <f>IF(Raw!$G55&gt;$C$8,IF(Raw!$Q55&gt;$C$8,IF(Raw!$N55&gt;$C$9,IF(Raw!$N55&lt;$A$9,IF(Raw!$X55&gt;$C$9,IF(Raw!$X55&lt;$A$9,Raw!R55,-999),-999),-999),-999),-999),-999)</f>
        <v>0.928759</v>
      </c>
      <c r="L55" s="9">
        <f>IF(Raw!$G55&gt;$C$8,IF(Raw!$Q55&gt;$C$8,IF(Raw!$N55&gt;$C$9,IF(Raw!$N55&lt;$A$9,IF(Raw!$X55&gt;$C$9,IF(Raw!$X55&lt;$A$9,Raw!S55,-999),-999),-999),-999),-999),-999)</f>
        <v>1.3518289999999999</v>
      </c>
      <c r="M55" s="9">
        <f>Raw!Q55</f>
        <v>0.98666299999999996</v>
      </c>
      <c r="N55" s="9">
        <f>IF(Raw!$G55&gt;$C$8,IF(Raw!$Q55&gt;$C$8,IF(Raw!$N55&gt;$C$9,IF(Raw!$N55&lt;$A$9,IF(Raw!$X55&gt;$C$9,IF(Raw!$X55&lt;$A$9,Raw!V55,-999),-999),-999),-999),-999),-999)</f>
        <v>477.3</v>
      </c>
      <c r="O55" s="9">
        <f>IF(Raw!$G55&gt;$C$8,IF(Raw!$Q55&gt;$C$8,IF(Raw!$N55&gt;$C$9,IF(Raw!$N55&lt;$A$9,IF(Raw!$X55&gt;$C$9,IF(Raw!$X55&lt;$A$9,Raw!W55,-999),-999),-999),-999),-999),-999)</f>
        <v>3.9999999999999998E-6</v>
      </c>
      <c r="P55" s="9">
        <f>IF(Raw!$G55&gt;$C$8,IF(Raw!$Q55&gt;$C$8,IF(Raw!$N55&gt;$C$9,IF(Raw!$N55&lt;$A$9,IF(Raw!$X55&gt;$C$9,IF(Raw!$X55&lt;$A$9,Raw!X55,-999),-999),-999),-999),-999),-999)</f>
        <v>553</v>
      </c>
      <c r="R55" s="9">
        <f t="shared" si="4"/>
        <v>0.40745699999999996</v>
      </c>
      <c r="S55" s="9">
        <f t="shared" si="5"/>
        <v>0.30354367839896773</v>
      </c>
      <c r="T55" s="9">
        <f t="shared" si="6"/>
        <v>0.42306999999999995</v>
      </c>
      <c r="U55" s="9">
        <f t="shared" si="7"/>
        <v>0.31296118074105522</v>
      </c>
      <c r="V55" s="15">
        <f t="shared" si="0"/>
        <v>1.0021108376999999</v>
      </c>
      <c r="X55" s="11">
        <f t="shared" si="8"/>
        <v>6.5016E+18</v>
      </c>
      <c r="Y55" s="11">
        <f t="shared" si="9"/>
        <v>4.8849999999999998E-18</v>
      </c>
      <c r="Z55" s="11">
        <f t="shared" si="10"/>
        <v>7.5599999999999994E-4</v>
      </c>
      <c r="AA55" s="16">
        <f t="shared" si="11"/>
        <v>2.3447798521154625E-2</v>
      </c>
      <c r="AB55" s="9">
        <f t="shared" si="1"/>
        <v>0.93867906012034485</v>
      </c>
      <c r="AC55" s="9">
        <f t="shared" si="2"/>
        <v>0.97655220147884547</v>
      </c>
      <c r="AD55" s="15">
        <f t="shared" si="3"/>
        <v>31.015606509463797</v>
      </c>
      <c r="AE55" s="3">
        <f t="shared" si="12"/>
        <v>588.15399999999977</v>
      </c>
      <c r="AF55" s="2">
        <f t="shared" si="13"/>
        <v>0.25</v>
      </c>
      <c r="AG55" s="9">
        <f t="shared" si="14"/>
        <v>7.4666775650782686E-3</v>
      </c>
      <c r="AH55" s="2">
        <f t="shared" si="15"/>
        <v>0.36130864152627201</v>
      </c>
    </row>
    <row r="56" spans="1:34">
      <c r="A56" s="1">
        <f>Raw!A56</f>
        <v>43</v>
      </c>
      <c r="B56" s="14">
        <f>Raw!B56</f>
        <v>0.70506944444444442</v>
      </c>
      <c r="C56" s="15">
        <f>Raw!C56</f>
        <v>12.7</v>
      </c>
      <c r="D56" s="15">
        <f>IF(C56&gt;0.5,Raw!D56*D$11,-999)</f>
        <v>10.8</v>
      </c>
      <c r="E56" s="9">
        <f>IF(Raw!$G56&gt;$C$8,IF(Raw!$Q56&gt;$C$8,IF(Raw!$N56&gt;$C$9,IF(Raw!$N56&lt;$A$9,IF(Raw!$X56&gt;$C$9,IF(Raw!$X56&lt;$A$9,Raw!H56,-999),-999),-999),-999),-999),-999)</f>
        <v>0.96540700000000002</v>
      </c>
      <c r="F56" s="9">
        <f>IF(Raw!$G56&gt;$C$8,IF(Raw!$Q56&gt;$C$8,IF(Raw!$N56&gt;$C$9,IF(Raw!$N56&lt;$A$9,IF(Raw!$X56&gt;$C$9,IF(Raw!$X56&lt;$A$9,Raw!I56,-999),-999),-999),-999),-999),-999)</f>
        <v>1.4323600000000001</v>
      </c>
      <c r="G56" s="9">
        <f>Raw!G56</f>
        <v>0.99321400000000004</v>
      </c>
      <c r="H56" s="9">
        <f>IF(Raw!$G56&gt;$C$8,IF(Raw!$Q56&gt;$C$8,IF(Raw!$N56&gt;$C$9,IF(Raw!$N56&lt;$A$9,IF(Raw!$X56&gt;$C$9,IF(Raw!$X56&lt;$A$9,Raw!L56,-999),-999),-999),-999),-999),-999)</f>
        <v>485.5</v>
      </c>
      <c r="I56" s="9">
        <f>IF(Raw!$G56&gt;$C$8,IF(Raw!$Q56&gt;$C$8,IF(Raw!$N56&gt;$C$9,IF(Raw!$N56&lt;$A$9,IF(Raw!$X56&gt;$C$9,IF(Raw!$X56&lt;$A$9,Raw!M56,-999),-999),-999),-999),-999),-999)</f>
        <v>5.0000000000000004E-6</v>
      </c>
      <c r="J56" s="9">
        <f>IF(Raw!$G56&gt;$C$8,IF(Raw!$Q56&gt;$C$8,IF(Raw!$N56&gt;$C$9,IF(Raw!$N56&lt;$A$9,IF(Raw!$X56&gt;$C$9,IF(Raw!$X56&lt;$A$9,Raw!N56,-999),-999),-999),-999),-999),-999)</f>
        <v>649</v>
      </c>
      <c r="K56" s="9">
        <f>IF(Raw!$G56&gt;$C$8,IF(Raw!$Q56&gt;$C$8,IF(Raw!$N56&gt;$C$9,IF(Raw!$N56&lt;$A$9,IF(Raw!$X56&gt;$C$9,IF(Raw!$X56&lt;$A$9,Raw!R56,-999),-999),-999),-999),-999),-999)</f>
        <v>0.91242100000000004</v>
      </c>
      <c r="L56" s="9">
        <f>IF(Raw!$G56&gt;$C$8,IF(Raw!$Q56&gt;$C$8,IF(Raw!$N56&gt;$C$9,IF(Raw!$N56&lt;$A$9,IF(Raw!$X56&gt;$C$9,IF(Raw!$X56&lt;$A$9,Raw!S56,-999),-999),-999),-999),-999),-999)</f>
        <v>1.3631530000000001</v>
      </c>
      <c r="M56" s="9">
        <f>Raw!Q56</f>
        <v>0.98789199999999999</v>
      </c>
      <c r="N56" s="9">
        <f>IF(Raw!$G56&gt;$C$8,IF(Raw!$Q56&gt;$C$8,IF(Raw!$N56&gt;$C$9,IF(Raw!$N56&lt;$A$9,IF(Raw!$X56&gt;$C$9,IF(Raw!$X56&lt;$A$9,Raw!V56,-999),-999),-999),-999),-999),-999)</f>
        <v>453.2</v>
      </c>
      <c r="O56" s="9">
        <f>IF(Raw!$G56&gt;$C$8,IF(Raw!$Q56&gt;$C$8,IF(Raw!$N56&gt;$C$9,IF(Raw!$N56&lt;$A$9,IF(Raw!$X56&gt;$C$9,IF(Raw!$X56&lt;$A$9,Raw!W56,-999),-999),-999),-999),-999),-999)</f>
        <v>3.9999999999999998E-6</v>
      </c>
      <c r="P56" s="9">
        <f>IF(Raw!$G56&gt;$C$8,IF(Raw!$Q56&gt;$C$8,IF(Raw!$N56&gt;$C$9,IF(Raw!$N56&lt;$A$9,IF(Raw!$X56&gt;$C$9,IF(Raw!$X56&lt;$A$9,Raw!X56,-999),-999),-999),-999),-999),-999)</f>
        <v>458</v>
      </c>
      <c r="R56" s="9">
        <f t="shared" si="4"/>
        <v>0.46695300000000006</v>
      </c>
      <c r="S56" s="9">
        <f t="shared" si="5"/>
        <v>0.32600254126057698</v>
      </c>
      <c r="T56" s="9">
        <f t="shared" si="6"/>
        <v>0.45073200000000002</v>
      </c>
      <c r="U56" s="9">
        <f t="shared" si="7"/>
        <v>0.33065400582326415</v>
      </c>
      <c r="V56" s="15">
        <f t="shared" si="0"/>
        <v>1.0105053188999999</v>
      </c>
      <c r="X56" s="11">
        <f t="shared" si="8"/>
        <v>6.5016E+18</v>
      </c>
      <c r="Y56" s="11">
        <f t="shared" si="9"/>
        <v>4.855E-18</v>
      </c>
      <c r="Z56" s="11">
        <f t="shared" si="10"/>
        <v>6.4899999999999995E-4</v>
      </c>
      <c r="AA56" s="16">
        <f t="shared" si="11"/>
        <v>2.00746132371101E-2</v>
      </c>
      <c r="AB56" s="9">
        <f t="shared" si="1"/>
        <v>0.92146927057358918</v>
      </c>
      <c r="AC56" s="9">
        <f t="shared" si="2"/>
        <v>0.97992538676288987</v>
      </c>
      <c r="AD56" s="15">
        <f t="shared" si="3"/>
        <v>30.931607453174269</v>
      </c>
      <c r="AE56" s="3">
        <f t="shared" si="12"/>
        <v>584.5419999999998</v>
      </c>
      <c r="AF56" s="2">
        <f t="shared" si="13"/>
        <v>0.25</v>
      </c>
      <c r="AG56" s="9">
        <f t="shared" si="14"/>
        <v>7.8674307007267734E-3</v>
      </c>
      <c r="AH56" s="2">
        <f t="shared" si="15"/>
        <v>0.38070087719823481</v>
      </c>
    </row>
    <row r="57" spans="1:34">
      <c r="A57" s="1">
        <f>Raw!A57</f>
        <v>44</v>
      </c>
      <c r="B57" s="14">
        <f>Raw!B57</f>
        <v>0.70512731481481483</v>
      </c>
      <c r="C57" s="15">
        <f>Raw!C57</f>
        <v>14.6</v>
      </c>
      <c r="D57" s="15">
        <f>IF(C57&gt;0.5,Raw!D57*D$11,-999)</f>
        <v>9</v>
      </c>
      <c r="E57" s="9">
        <f>IF(Raw!$G57&gt;$C$8,IF(Raw!$Q57&gt;$C$8,IF(Raw!$N57&gt;$C$9,IF(Raw!$N57&lt;$A$9,IF(Raw!$X57&gt;$C$9,IF(Raw!$X57&lt;$A$9,Raw!H57,-999),-999),-999),-999),-999),-999)</f>
        <v>0.91759000000000002</v>
      </c>
      <c r="F57" s="9">
        <f>IF(Raw!$G57&gt;$C$8,IF(Raw!$Q57&gt;$C$8,IF(Raw!$N57&gt;$C$9,IF(Raw!$N57&lt;$A$9,IF(Raw!$X57&gt;$C$9,IF(Raw!$X57&lt;$A$9,Raw!I57,-999),-999),-999),-999),-999),-999)</f>
        <v>1.3782049999999999</v>
      </c>
      <c r="G57" s="9">
        <f>Raw!G57</f>
        <v>0.99249399999999999</v>
      </c>
      <c r="H57" s="9">
        <f>IF(Raw!$G57&gt;$C$8,IF(Raw!$Q57&gt;$C$8,IF(Raw!$N57&gt;$C$9,IF(Raw!$N57&lt;$A$9,IF(Raw!$X57&gt;$C$9,IF(Raw!$X57&lt;$A$9,Raw!L57,-999),-999),-999),-999),-999),-999)</f>
        <v>479.4</v>
      </c>
      <c r="I57" s="9">
        <f>IF(Raw!$G57&gt;$C$8,IF(Raw!$Q57&gt;$C$8,IF(Raw!$N57&gt;$C$9,IF(Raw!$N57&lt;$A$9,IF(Raw!$X57&gt;$C$9,IF(Raw!$X57&lt;$A$9,Raw!M57,-999),-999),-999),-999),-999),-999)</f>
        <v>5.0000000000000004E-6</v>
      </c>
      <c r="J57" s="9">
        <f>IF(Raw!$G57&gt;$C$8,IF(Raw!$Q57&gt;$C$8,IF(Raw!$N57&gt;$C$9,IF(Raw!$N57&lt;$A$9,IF(Raw!$X57&gt;$C$9,IF(Raw!$X57&lt;$A$9,Raw!N57,-999),-999),-999),-999),-999),-999)</f>
        <v>600</v>
      </c>
      <c r="K57" s="9">
        <f>IF(Raw!$G57&gt;$C$8,IF(Raw!$Q57&gt;$C$8,IF(Raw!$N57&gt;$C$9,IF(Raw!$N57&lt;$A$9,IF(Raw!$X57&gt;$C$9,IF(Raw!$X57&lt;$A$9,Raw!R57,-999),-999),-999),-999),-999),-999)</f>
        <v>0.89894200000000002</v>
      </c>
      <c r="L57" s="9">
        <f>IF(Raw!$G57&gt;$C$8,IF(Raw!$Q57&gt;$C$8,IF(Raw!$N57&gt;$C$9,IF(Raw!$N57&lt;$A$9,IF(Raw!$X57&gt;$C$9,IF(Raw!$X57&lt;$A$9,Raw!S57,-999),-999),-999),-999),-999),-999)</f>
        <v>1.359121</v>
      </c>
      <c r="M57" s="9">
        <f>Raw!Q57</f>
        <v>0.98805600000000005</v>
      </c>
      <c r="N57" s="9">
        <f>IF(Raw!$G57&gt;$C$8,IF(Raw!$Q57&gt;$C$8,IF(Raw!$N57&gt;$C$9,IF(Raw!$N57&lt;$A$9,IF(Raw!$X57&gt;$C$9,IF(Raw!$X57&lt;$A$9,Raw!V57,-999),-999),-999),-999),-999),-999)</f>
        <v>457.5</v>
      </c>
      <c r="O57" s="9">
        <f>IF(Raw!$G57&gt;$C$8,IF(Raw!$Q57&gt;$C$8,IF(Raw!$N57&gt;$C$9,IF(Raw!$N57&lt;$A$9,IF(Raw!$X57&gt;$C$9,IF(Raw!$X57&lt;$A$9,Raw!W57,-999),-999),-999),-999),-999),-999)</f>
        <v>3.9999999999999998E-6</v>
      </c>
      <c r="P57" s="9">
        <f>IF(Raw!$G57&gt;$C$8,IF(Raw!$Q57&gt;$C$8,IF(Raw!$N57&gt;$C$9,IF(Raw!$N57&lt;$A$9,IF(Raw!$X57&gt;$C$9,IF(Raw!$X57&lt;$A$9,Raw!X57,-999),-999),-999),-999),-999),-999)</f>
        <v>412</v>
      </c>
      <c r="R57" s="9">
        <f t="shared" si="4"/>
        <v>0.46061499999999989</v>
      </c>
      <c r="S57" s="9">
        <f t="shared" si="5"/>
        <v>0.33421370550825164</v>
      </c>
      <c r="T57" s="9">
        <f t="shared" si="6"/>
        <v>0.460179</v>
      </c>
      <c r="U57" s="9">
        <f t="shared" si="7"/>
        <v>0.33858574770016797</v>
      </c>
      <c r="V57" s="15">
        <f t="shared" si="0"/>
        <v>1.0075163972999999</v>
      </c>
      <c r="X57" s="11">
        <f t="shared" si="8"/>
        <v>5.417999999999998E+18</v>
      </c>
      <c r="Y57" s="11">
        <f t="shared" si="9"/>
        <v>4.7939999999999993E-18</v>
      </c>
      <c r="Z57" s="11">
        <f t="shared" si="10"/>
        <v>5.9999999999999995E-4</v>
      </c>
      <c r="AA57" s="16">
        <f t="shared" si="11"/>
        <v>1.5345190605889911E-2</v>
      </c>
      <c r="AB57" s="9">
        <f t="shared" si="1"/>
        <v>0.90600353446782789</v>
      </c>
      <c r="AC57" s="9">
        <f t="shared" si="2"/>
        <v>0.98465480939410999</v>
      </c>
      <c r="AD57" s="15">
        <f t="shared" si="3"/>
        <v>25.575317676483184</v>
      </c>
      <c r="AE57" s="3">
        <f t="shared" si="12"/>
        <v>577.19759999999974</v>
      </c>
      <c r="AF57" s="2">
        <f t="shared" si="13"/>
        <v>0.25</v>
      </c>
      <c r="AG57" s="9">
        <f t="shared" si="14"/>
        <v>6.6611061985856783E-3</v>
      </c>
      <c r="AH57" s="2">
        <f t="shared" si="15"/>
        <v>0.32232746234141063</v>
      </c>
    </row>
    <row r="58" spans="1:34">
      <c r="A58" s="1">
        <f>Raw!A58</f>
        <v>45</v>
      </c>
      <c r="B58" s="14">
        <f>Raw!B58</f>
        <v>0.70517361111111121</v>
      </c>
      <c r="C58" s="15">
        <f>Raw!C58</f>
        <v>14.9</v>
      </c>
      <c r="D58" s="15">
        <f>IF(C58&gt;0.5,Raw!D58*D$11,-999)</f>
        <v>9</v>
      </c>
      <c r="E58" s="9">
        <f>IF(Raw!$G58&gt;$C$8,IF(Raw!$Q58&gt;$C$8,IF(Raw!$N58&gt;$C$9,IF(Raw!$N58&lt;$A$9,IF(Raw!$X58&gt;$C$9,IF(Raw!$X58&lt;$A$9,Raw!H58,-999),-999),-999),-999),-999),-999)</f>
        <v>0.94976400000000005</v>
      </c>
      <c r="F58" s="9">
        <f>IF(Raw!$G58&gt;$C$8,IF(Raw!$Q58&gt;$C$8,IF(Raw!$N58&gt;$C$9,IF(Raw!$N58&lt;$A$9,IF(Raw!$X58&gt;$C$9,IF(Raw!$X58&lt;$A$9,Raw!I58,-999),-999),-999),-999),-999),-999)</f>
        <v>1.447716</v>
      </c>
      <c r="G58" s="9">
        <f>Raw!G58</f>
        <v>0.99478</v>
      </c>
      <c r="H58" s="9">
        <f>IF(Raw!$G58&gt;$C$8,IF(Raw!$Q58&gt;$C$8,IF(Raw!$N58&gt;$C$9,IF(Raw!$N58&lt;$A$9,IF(Raw!$X58&gt;$C$9,IF(Raw!$X58&lt;$A$9,Raw!L58,-999),-999),-999),-999),-999),-999)</f>
        <v>485.3</v>
      </c>
      <c r="I58" s="9">
        <f>IF(Raw!$G58&gt;$C$8,IF(Raw!$Q58&gt;$C$8,IF(Raw!$N58&gt;$C$9,IF(Raw!$N58&lt;$A$9,IF(Raw!$X58&gt;$C$9,IF(Raw!$X58&lt;$A$9,Raw!M58,-999),-999),-999),-999),-999),-999)</f>
        <v>1.1E-5</v>
      </c>
      <c r="J58" s="9">
        <f>IF(Raw!$G58&gt;$C$8,IF(Raw!$Q58&gt;$C$8,IF(Raw!$N58&gt;$C$9,IF(Raw!$N58&lt;$A$9,IF(Raw!$X58&gt;$C$9,IF(Raw!$X58&lt;$A$9,Raw!N58,-999),-999),-999),-999),-999),-999)</f>
        <v>641</v>
      </c>
      <c r="K58" s="9">
        <f>IF(Raw!$G58&gt;$C$8,IF(Raw!$Q58&gt;$C$8,IF(Raw!$N58&gt;$C$9,IF(Raw!$N58&lt;$A$9,IF(Raw!$X58&gt;$C$9,IF(Raw!$X58&lt;$A$9,Raw!R58,-999),-999),-999),-999),-999),-999)</f>
        <v>0.90302300000000002</v>
      </c>
      <c r="L58" s="9">
        <f>IF(Raw!$G58&gt;$C$8,IF(Raw!$Q58&gt;$C$8,IF(Raw!$N58&gt;$C$9,IF(Raw!$N58&lt;$A$9,IF(Raw!$X58&gt;$C$9,IF(Raw!$X58&lt;$A$9,Raw!S58,-999),-999),-999),-999),-999),-999)</f>
        <v>1.4006110000000001</v>
      </c>
      <c r="M58" s="9">
        <f>Raw!Q58</f>
        <v>0.99002100000000004</v>
      </c>
      <c r="N58" s="9">
        <f>IF(Raw!$G58&gt;$C$8,IF(Raw!$Q58&gt;$C$8,IF(Raw!$N58&gt;$C$9,IF(Raw!$N58&lt;$A$9,IF(Raw!$X58&gt;$C$9,IF(Raw!$X58&lt;$A$9,Raw!V58,-999),-999),-999),-999),-999),-999)</f>
        <v>519.1</v>
      </c>
      <c r="O58" s="9">
        <f>IF(Raw!$G58&gt;$C$8,IF(Raw!$Q58&gt;$C$8,IF(Raw!$N58&gt;$C$9,IF(Raw!$N58&lt;$A$9,IF(Raw!$X58&gt;$C$9,IF(Raw!$X58&lt;$A$9,Raw!W58,-999),-999),-999),-999),-999),-999)</f>
        <v>9.0000000000000002E-6</v>
      </c>
      <c r="P58" s="9">
        <f>IF(Raw!$G58&gt;$C$8,IF(Raw!$Q58&gt;$C$8,IF(Raw!$N58&gt;$C$9,IF(Raw!$N58&lt;$A$9,IF(Raw!$X58&gt;$C$9,IF(Raw!$X58&lt;$A$9,Raw!X58,-999),-999),-999),-999),-999),-999)</f>
        <v>518</v>
      </c>
      <c r="R58" s="9">
        <f t="shared" si="4"/>
        <v>0.49795199999999995</v>
      </c>
      <c r="S58" s="9">
        <f t="shared" si="5"/>
        <v>0.34395696393491537</v>
      </c>
      <c r="T58" s="9">
        <f t="shared" si="6"/>
        <v>0.49758800000000003</v>
      </c>
      <c r="U58" s="9">
        <f t="shared" si="7"/>
        <v>0.35526495222442206</v>
      </c>
      <c r="V58" s="15">
        <f t="shared" si="0"/>
        <v>1.0382729342999999</v>
      </c>
      <c r="X58" s="11">
        <f t="shared" si="8"/>
        <v>5.417999999999998E+18</v>
      </c>
      <c r="Y58" s="11">
        <f t="shared" si="9"/>
        <v>4.8529999999999995E-18</v>
      </c>
      <c r="Z58" s="11">
        <f t="shared" si="10"/>
        <v>6.4099999999999997E-4</v>
      </c>
      <c r="AA58" s="16">
        <f t="shared" si="11"/>
        <v>1.6574813422125308E-2</v>
      </c>
      <c r="AB58" s="9">
        <f t="shared" si="1"/>
        <v>0.91127042826108851</v>
      </c>
      <c r="AC58" s="9">
        <f t="shared" si="2"/>
        <v>0.9834251865778747</v>
      </c>
      <c r="AD58" s="15">
        <f t="shared" si="3"/>
        <v>25.857743248245409</v>
      </c>
      <c r="AE58" s="3">
        <f t="shared" si="12"/>
        <v>584.30119999999977</v>
      </c>
      <c r="AF58" s="2">
        <f t="shared" si="13"/>
        <v>0.25</v>
      </c>
      <c r="AG58" s="9">
        <f t="shared" si="14"/>
        <v>7.066423015168675E-3</v>
      </c>
      <c r="AH58" s="2">
        <f t="shared" si="15"/>
        <v>0.34194053215873849</v>
      </c>
    </row>
    <row r="59" spans="1:34">
      <c r="A59" s="1">
        <f>Raw!A59</f>
        <v>46</v>
      </c>
      <c r="B59" s="14">
        <f>Raw!B59</f>
        <v>0.7052314814814814</v>
      </c>
      <c r="C59" s="15">
        <f>Raw!C59</f>
        <v>16</v>
      </c>
      <c r="D59" s="15">
        <f>IF(C59&gt;0.5,Raw!D59*D$11,-999)</f>
        <v>8.1</v>
      </c>
      <c r="E59" s="9">
        <f>IF(Raw!$G59&gt;$C$8,IF(Raw!$Q59&gt;$C$8,IF(Raw!$N59&gt;$C$9,IF(Raw!$N59&lt;$A$9,IF(Raw!$X59&gt;$C$9,IF(Raw!$X59&lt;$A$9,Raw!H59,-999),-999),-999),-999),-999),-999)</f>
        <v>0.97160000000000002</v>
      </c>
      <c r="F59" s="9">
        <f>IF(Raw!$G59&gt;$C$8,IF(Raw!$Q59&gt;$C$8,IF(Raw!$N59&gt;$C$9,IF(Raw!$N59&lt;$A$9,IF(Raw!$X59&gt;$C$9,IF(Raw!$X59&lt;$A$9,Raw!I59,-999),-999),-999),-999),-999),-999)</f>
        <v>1.476083</v>
      </c>
      <c r="G59" s="9">
        <f>Raw!G59</f>
        <v>0.99393200000000004</v>
      </c>
      <c r="H59" s="9">
        <f>IF(Raw!$G59&gt;$C$8,IF(Raw!$Q59&gt;$C$8,IF(Raw!$N59&gt;$C$9,IF(Raw!$N59&lt;$A$9,IF(Raw!$X59&gt;$C$9,IF(Raw!$X59&lt;$A$9,Raw!L59,-999),-999),-999),-999),-999),-999)</f>
        <v>469.9</v>
      </c>
      <c r="I59" s="9">
        <f>IF(Raw!$G59&gt;$C$8,IF(Raw!$Q59&gt;$C$8,IF(Raw!$N59&gt;$C$9,IF(Raw!$N59&lt;$A$9,IF(Raw!$X59&gt;$C$9,IF(Raw!$X59&lt;$A$9,Raw!M59,-999),-999),-999),-999),-999),-999)</f>
        <v>1.1E-5</v>
      </c>
      <c r="J59" s="9">
        <f>IF(Raw!$G59&gt;$C$8,IF(Raw!$Q59&gt;$C$8,IF(Raw!$N59&gt;$C$9,IF(Raw!$N59&lt;$A$9,IF(Raw!$X59&gt;$C$9,IF(Raw!$X59&lt;$A$9,Raw!N59,-999),-999),-999),-999),-999),-999)</f>
        <v>767</v>
      </c>
      <c r="K59" s="9">
        <f>IF(Raw!$G59&gt;$C$8,IF(Raw!$Q59&gt;$C$8,IF(Raw!$N59&gt;$C$9,IF(Raw!$N59&lt;$A$9,IF(Raw!$X59&gt;$C$9,IF(Raw!$X59&lt;$A$9,Raw!R59,-999),-999),-999),-999),-999),-999)</f>
        <v>0.97070800000000002</v>
      </c>
      <c r="L59" s="9">
        <f>IF(Raw!$G59&gt;$C$8,IF(Raw!$Q59&gt;$C$8,IF(Raw!$N59&gt;$C$9,IF(Raw!$N59&lt;$A$9,IF(Raw!$X59&gt;$C$9,IF(Raw!$X59&lt;$A$9,Raw!S59,-999),-999),-999),-999),-999),-999)</f>
        <v>1.519555</v>
      </c>
      <c r="M59" s="9">
        <f>Raw!Q59</f>
        <v>0.99434699999999998</v>
      </c>
      <c r="N59" s="9">
        <f>IF(Raw!$G59&gt;$C$8,IF(Raw!$Q59&gt;$C$8,IF(Raw!$N59&gt;$C$9,IF(Raw!$N59&lt;$A$9,IF(Raw!$X59&gt;$C$9,IF(Raw!$X59&lt;$A$9,Raw!V59,-999),-999),-999),-999),-999),-999)</f>
        <v>498.5</v>
      </c>
      <c r="O59" s="9">
        <f>IF(Raw!$G59&gt;$C$8,IF(Raw!$Q59&gt;$C$8,IF(Raw!$N59&gt;$C$9,IF(Raw!$N59&lt;$A$9,IF(Raw!$X59&gt;$C$9,IF(Raw!$X59&lt;$A$9,Raw!W59,-999),-999),-999),-999),-999),-999)</f>
        <v>9.0000000000000002E-6</v>
      </c>
      <c r="P59" s="9">
        <f>IF(Raw!$G59&gt;$C$8,IF(Raw!$Q59&gt;$C$8,IF(Raw!$N59&gt;$C$9,IF(Raw!$N59&lt;$A$9,IF(Raw!$X59&gt;$C$9,IF(Raw!$X59&lt;$A$9,Raw!X59,-999),-999),-999),-999),-999),-999)</f>
        <v>571</v>
      </c>
      <c r="R59" s="9">
        <f t="shared" si="4"/>
        <v>0.50448300000000001</v>
      </c>
      <c r="S59" s="9">
        <f t="shared" si="5"/>
        <v>0.34177143155229078</v>
      </c>
      <c r="T59" s="9">
        <f t="shared" si="6"/>
        <v>0.54884699999999997</v>
      </c>
      <c r="U59" s="9">
        <f t="shared" si="7"/>
        <v>0.36118929555034202</v>
      </c>
      <c r="V59" s="15">
        <f t="shared" si="0"/>
        <v>1.1264461214999999</v>
      </c>
      <c r="X59" s="11">
        <f t="shared" si="8"/>
        <v>4.876199999999998E+18</v>
      </c>
      <c r="Y59" s="11">
        <f t="shared" si="9"/>
        <v>4.6989999999999994E-18</v>
      </c>
      <c r="Z59" s="11">
        <f t="shared" si="10"/>
        <v>7.67E-4</v>
      </c>
      <c r="AA59" s="16">
        <f t="shared" si="11"/>
        <v>1.727094556235112E-2</v>
      </c>
      <c r="AB59" s="9">
        <f t="shared" si="1"/>
        <v>0.98018710665905973</v>
      </c>
      <c r="AC59" s="9">
        <f t="shared" si="2"/>
        <v>0.98272905443764891</v>
      </c>
      <c r="AD59" s="15">
        <f t="shared" si="3"/>
        <v>22.517530068254398</v>
      </c>
      <c r="AE59" s="3">
        <f t="shared" si="12"/>
        <v>565.75959999999975</v>
      </c>
      <c r="AF59" s="2">
        <f t="shared" si="13"/>
        <v>0.25</v>
      </c>
      <c r="AG59" s="9">
        <f t="shared" si="14"/>
        <v>6.2562237099126538E-3</v>
      </c>
      <c r="AH59" s="2">
        <f t="shared" si="15"/>
        <v>0.30273540942561106</v>
      </c>
    </row>
    <row r="60" spans="1:34">
      <c r="A60" s="1">
        <f>Raw!A60</f>
        <v>47</v>
      </c>
      <c r="B60" s="14">
        <f>Raw!B60</f>
        <v>0.70528935185185182</v>
      </c>
      <c r="C60" s="15">
        <f>Raw!C60</f>
        <v>17.3</v>
      </c>
      <c r="D60" s="15">
        <f>IF(C60&gt;0.5,Raw!D60*D$11,-999)</f>
        <v>8.1</v>
      </c>
      <c r="E60" s="9">
        <f>IF(Raw!$G60&gt;$C$8,IF(Raw!$Q60&gt;$C$8,IF(Raw!$N60&gt;$C$9,IF(Raw!$N60&lt;$A$9,IF(Raw!$X60&gt;$C$9,IF(Raw!$X60&lt;$A$9,Raw!H60,-999),-999),-999),-999),-999),-999)</f>
        <v>1.005708</v>
      </c>
      <c r="F60" s="9">
        <f>IF(Raw!$G60&gt;$C$8,IF(Raw!$Q60&gt;$C$8,IF(Raw!$N60&gt;$C$9,IF(Raw!$N60&lt;$A$9,IF(Raw!$X60&gt;$C$9,IF(Raw!$X60&lt;$A$9,Raw!I60,-999),-999),-999),-999),-999),-999)</f>
        <v>1.5402100000000001</v>
      </c>
      <c r="G60" s="9">
        <f>Raw!G60</f>
        <v>0.990977</v>
      </c>
      <c r="H60" s="9">
        <f>IF(Raw!$G60&gt;$C$8,IF(Raw!$Q60&gt;$C$8,IF(Raw!$N60&gt;$C$9,IF(Raw!$N60&lt;$A$9,IF(Raw!$X60&gt;$C$9,IF(Raw!$X60&lt;$A$9,Raw!L60,-999),-999),-999),-999),-999),-999)</f>
        <v>472</v>
      </c>
      <c r="I60" s="9">
        <f>IF(Raw!$G60&gt;$C$8,IF(Raw!$Q60&gt;$C$8,IF(Raw!$N60&gt;$C$9,IF(Raw!$N60&lt;$A$9,IF(Raw!$X60&gt;$C$9,IF(Raw!$X60&lt;$A$9,Raw!M60,-999),-999),-999),-999),-999),-999)</f>
        <v>5.0000000000000004E-6</v>
      </c>
      <c r="J60" s="9">
        <f>IF(Raw!$G60&gt;$C$8,IF(Raw!$Q60&gt;$C$8,IF(Raw!$N60&gt;$C$9,IF(Raw!$N60&lt;$A$9,IF(Raw!$X60&gt;$C$9,IF(Raw!$X60&lt;$A$9,Raw!N60,-999),-999),-999),-999),-999),-999)</f>
        <v>581</v>
      </c>
      <c r="K60" s="9">
        <f>IF(Raw!$G60&gt;$C$8,IF(Raw!$Q60&gt;$C$8,IF(Raw!$N60&gt;$C$9,IF(Raw!$N60&lt;$A$9,IF(Raw!$X60&gt;$C$9,IF(Raw!$X60&lt;$A$9,Raw!R60,-999),-999),-999),-999),-999),-999)</f>
        <v>0.97105200000000003</v>
      </c>
      <c r="L60" s="9">
        <f>IF(Raw!$G60&gt;$C$8,IF(Raw!$Q60&gt;$C$8,IF(Raw!$N60&gt;$C$9,IF(Raw!$N60&lt;$A$9,IF(Raw!$X60&gt;$C$9,IF(Raw!$X60&lt;$A$9,Raw!S60,-999),-999),-999),-999),-999),-999)</f>
        <v>1.516478</v>
      </c>
      <c r="M60" s="9">
        <f>Raw!Q60</f>
        <v>0.99452700000000005</v>
      </c>
      <c r="N60" s="9">
        <f>IF(Raw!$G60&gt;$C$8,IF(Raw!$Q60&gt;$C$8,IF(Raw!$N60&gt;$C$9,IF(Raw!$N60&lt;$A$9,IF(Raw!$X60&gt;$C$9,IF(Raw!$X60&lt;$A$9,Raw!V60,-999),-999),-999),-999),-999),-999)</f>
        <v>502.4</v>
      </c>
      <c r="O60" s="9">
        <f>IF(Raw!$G60&gt;$C$8,IF(Raw!$Q60&gt;$C$8,IF(Raw!$N60&gt;$C$9,IF(Raw!$N60&lt;$A$9,IF(Raw!$X60&gt;$C$9,IF(Raw!$X60&lt;$A$9,Raw!W60,-999),-999),-999),-999),-999),-999)</f>
        <v>9.0000000000000002E-6</v>
      </c>
      <c r="P60" s="9">
        <f>IF(Raw!$G60&gt;$C$8,IF(Raw!$Q60&gt;$C$8,IF(Raw!$N60&gt;$C$9,IF(Raw!$N60&lt;$A$9,IF(Raw!$X60&gt;$C$9,IF(Raw!$X60&lt;$A$9,Raw!X60,-999),-999),-999),-999),-999),-999)</f>
        <v>548</v>
      </c>
      <c r="R60" s="9">
        <f t="shared" si="4"/>
        <v>0.53450200000000003</v>
      </c>
      <c r="S60" s="9">
        <f t="shared" si="5"/>
        <v>0.34703189824764158</v>
      </c>
      <c r="T60" s="9">
        <f t="shared" si="6"/>
        <v>0.54542599999999997</v>
      </c>
      <c r="U60" s="9">
        <f t="shared" si="7"/>
        <v>0.35966627936574086</v>
      </c>
      <c r="V60" s="15">
        <f t="shared" si="0"/>
        <v>1.1241651414</v>
      </c>
      <c r="X60" s="11">
        <f t="shared" si="8"/>
        <v>4.876199999999998E+18</v>
      </c>
      <c r="Y60" s="11">
        <f t="shared" si="9"/>
        <v>4.7199999999999995E-18</v>
      </c>
      <c r="Z60" s="11">
        <f t="shared" si="10"/>
        <v>5.8100000000000003E-4</v>
      </c>
      <c r="AA60" s="16">
        <f t="shared" si="11"/>
        <v>1.319564725894329E-2</v>
      </c>
      <c r="AB60" s="9">
        <f t="shared" si="1"/>
        <v>0.9782492491018564</v>
      </c>
      <c r="AC60" s="9">
        <f t="shared" si="2"/>
        <v>0.98680435274105671</v>
      </c>
      <c r="AD60" s="15">
        <f t="shared" si="3"/>
        <v>22.711957416425626</v>
      </c>
      <c r="AE60" s="3">
        <f t="shared" si="12"/>
        <v>568.28799999999978</v>
      </c>
      <c r="AF60" s="2">
        <f t="shared" si="13"/>
        <v>0.25</v>
      </c>
      <c r="AG60" s="9">
        <f t="shared" si="14"/>
        <v>6.2836347854453465E-3</v>
      </c>
      <c r="AH60" s="2">
        <f t="shared" si="15"/>
        <v>0.30406181710522101</v>
      </c>
    </row>
    <row r="61" spans="1:34">
      <c r="A61" s="1">
        <f>Raw!A61</f>
        <v>48</v>
      </c>
      <c r="B61" s="14">
        <f>Raw!B61</f>
        <v>0.70534722222222224</v>
      </c>
      <c r="C61" s="15">
        <f>Raw!C61</f>
        <v>18.399999999999999</v>
      </c>
      <c r="D61" s="15">
        <f>IF(C61&gt;0.5,Raw!D61*D$11,-999)</f>
        <v>7.2</v>
      </c>
      <c r="E61" s="9">
        <f>IF(Raw!$G61&gt;$C$8,IF(Raw!$Q61&gt;$C$8,IF(Raw!$N61&gt;$C$9,IF(Raw!$N61&lt;$A$9,IF(Raw!$X61&gt;$C$9,IF(Raw!$X61&lt;$A$9,Raw!H61,-999),-999),-999),-999),-999),-999)</f>
        <v>1.017549</v>
      </c>
      <c r="F61" s="9">
        <f>IF(Raw!$G61&gt;$C$8,IF(Raw!$Q61&gt;$C$8,IF(Raw!$N61&gt;$C$9,IF(Raw!$N61&lt;$A$9,IF(Raw!$X61&gt;$C$9,IF(Raw!$X61&lt;$A$9,Raw!I61,-999),-999),-999),-999),-999),-999)</f>
        <v>1.5621370000000001</v>
      </c>
      <c r="G61" s="9">
        <f>Raw!G61</f>
        <v>0.99333199999999999</v>
      </c>
      <c r="H61" s="9">
        <f>IF(Raw!$G61&gt;$C$8,IF(Raw!$Q61&gt;$C$8,IF(Raw!$N61&gt;$C$9,IF(Raw!$N61&lt;$A$9,IF(Raw!$X61&gt;$C$9,IF(Raw!$X61&lt;$A$9,Raw!L61,-999),-999),-999),-999),-999),-999)</f>
        <v>506.5</v>
      </c>
      <c r="I61" s="9">
        <f>IF(Raw!$G61&gt;$C$8,IF(Raw!$Q61&gt;$C$8,IF(Raw!$N61&gt;$C$9,IF(Raw!$N61&lt;$A$9,IF(Raw!$X61&gt;$C$9,IF(Raw!$X61&lt;$A$9,Raw!M61,-999),-999),-999),-999),-999),-999)</f>
        <v>1.5999999999999999E-5</v>
      </c>
      <c r="J61" s="9">
        <f>IF(Raw!$G61&gt;$C$8,IF(Raw!$Q61&gt;$C$8,IF(Raw!$N61&gt;$C$9,IF(Raw!$N61&lt;$A$9,IF(Raw!$X61&gt;$C$9,IF(Raw!$X61&lt;$A$9,Raw!N61,-999),-999),-999),-999),-999),-999)</f>
        <v>840</v>
      </c>
      <c r="K61" s="9">
        <f>IF(Raw!$G61&gt;$C$8,IF(Raw!$Q61&gt;$C$8,IF(Raw!$N61&gt;$C$9,IF(Raw!$N61&lt;$A$9,IF(Raw!$X61&gt;$C$9,IF(Raw!$X61&lt;$A$9,Raw!R61,-999),-999),-999),-999),-999),-999)</f>
        <v>0.99387300000000001</v>
      </c>
      <c r="L61" s="9">
        <f>IF(Raw!$G61&gt;$C$8,IF(Raw!$Q61&gt;$C$8,IF(Raw!$N61&gt;$C$9,IF(Raw!$N61&lt;$A$9,IF(Raw!$X61&gt;$C$9,IF(Raw!$X61&lt;$A$9,Raw!S61,-999),-999),-999),-999),-999),-999)</f>
        <v>1.5698719999999999</v>
      </c>
      <c r="M61" s="9">
        <f>Raw!Q61</f>
        <v>0.99382599999999999</v>
      </c>
      <c r="N61" s="9">
        <f>IF(Raw!$G61&gt;$C$8,IF(Raw!$Q61&gt;$C$8,IF(Raw!$N61&gt;$C$9,IF(Raw!$N61&lt;$A$9,IF(Raw!$X61&gt;$C$9,IF(Raw!$X61&lt;$A$9,Raw!V61,-999),-999),-999),-999),-999),-999)</f>
        <v>561.1</v>
      </c>
      <c r="O61" s="9">
        <f>IF(Raw!$G61&gt;$C$8,IF(Raw!$Q61&gt;$C$8,IF(Raw!$N61&gt;$C$9,IF(Raw!$N61&lt;$A$9,IF(Raw!$X61&gt;$C$9,IF(Raw!$X61&lt;$A$9,Raw!W61,-999),-999),-999),-999),-999),-999)</f>
        <v>5.0000000000000004E-6</v>
      </c>
      <c r="P61" s="9">
        <f>IF(Raw!$G61&gt;$C$8,IF(Raw!$Q61&gt;$C$8,IF(Raw!$N61&gt;$C$9,IF(Raw!$N61&lt;$A$9,IF(Raw!$X61&gt;$C$9,IF(Raw!$X61&lt;$A$9,Raw!X61,-999),-999),-999),-999),-999),-999)</f>
        <v>424</v>
      </c>
      <c r="R61" s="9">
        <f t="shared" si="4"/>
        <v>0.54458800000000007</v>
      </c>
      <c r="S61" s="9">
        <f t="shared" si="5"/>
        <v>0.34861731077363894</v>
      </c>
      <c r="T61" s="9">
        <f t="shared" si="6"/>
        <v>0.57599899999999993</v>
      </c>
      <c r="U61" s="9">
        <f t="shared" si="7"/>
        <v>0.36690825748850858</v>
      </c>
      <c r="V61" s="15">
        <f t="shared" si="0"/>
        <v>1.1637461135999998</v>
      </c>
      <c r="X61" s="11">
        <f t="shared" si="8"/>
        <v>4.3343999999999995E+18</v>
      </c>
      <c r="Y61" s="11">
        <f t="shared" si="9"/>
        <v>5.0649999999999996E-18</v>
      </c>
      <c r="Z61" s="11">
        <f t="shared" si="10"/>
        <v>8.3999999999999993E-4</v>
      </c>
      <c r="AA61" s="16">
        <f t="shared" si="11"/>
        <v>1.8107220483913979E-2</v>
      </c>
      <c r="AB61" s="9">
        <f t="shared" si="1"/>
        <v>1.0043027408915139</v>
      </c>
      <c r="AC61" s="9">
        <f t="shared" si="2"/>
        <v>0.98189277951608611</v>
      </c>
      <c r="AD61" s="15">
        <f t="shared" si="3"/>
        <v>21.556214861802356</v>
      </c>
      <c r="AE61" s="3">
        <f t="shared" si="12"/>
        <v>609.82599999999979</v>
      </c>
      <c r="AF61" s="2">
        <f t="shared" si="13"/>
        <v>0.25</v>
      </c>
      <c r="AG61" s="9">
        <f t="shared" si="14"/>
        <v>6.0839640253783035E-3</v>
      </c>
      <c r="AH61" s="2">
        <f t="shared" si="15"/>
        <v>0.29439985293929083</v>
      </c>
    </row>
    <row r="62" spans="1:34">
      <c r="A62" s="1">
        <f>Raw!A62</f>
        <v>49</v>
      </c>
      <c r="B62" s="14">
        <f>Raw!B62</f>
        <v>0.70540509259259254</v>
      </c>
      <c r="C62" s="15">
        <f>Raw!C62</f>
        <v>19.100000000000001</v>
      </c>
      <c r="D62" s="15">
        <f>IF(C62&gt;0.5,Raw!D62*D$11,-999)</f>
        <v>7.2</v>
      </c>
      <c r="E62" s="9">
        <f>IF(Raw!$G62&gt;$C$8,IF(Raw!$Q62&gt;$C$8,IF(Raw!$N62&gt;$C$9,IF(Raw!$N62&lt;$A$9,IF(Raw!$X62&gt;$C$9,IF(Raw!$X62&lt;$A$9,Raw!H62,-999),-999),-999),-999),-999),-999)</f>
        <v>1.048778</v>
      </c>
      <c r="F62" s="9">
        <f>IF(Raw!$G62&gt;$C$8,IF(Raw!$Q62&gt;$C$8,IF(Raw!$N62&gt;$C$9,IF(Raw!$N62&lt;$A$9,IF(Raw!$X62&gt;$C$9,IF(Raw!$X62&lt;$A$9,Raw!I62,-999),-999),-999),-999),-999),-999)</f>
        <v>1.6316170000000001</v>
      </c>
      <c r="G62" s="9">
        <f>Raw!G62</f>
        <v>0.99271200000000004</v>
      </c>
      <c r="H62" s="9">
        <f>IF(Raw!$G62&gt;$C$8,IF(Raw!$Q62&gt;$C$8,IF(Raw!$N62&gt;$C$9,IF(Raw!$N62&lt;$A$9,IF(Raw!$X62&gt;$C$9,IF(Raw!$X62&lt;$A$9,Raw!L62,-999),-999),-999),-999),-999),-999)</f>
        <v>501.6</v>
      </c>
      <c r="I62" s="9">
        <f>IF(Raw!$G62&gt;$C$8,IF(Raw!$Q62&gt;$C$8,IF(Raw!$N62&gt;$C$9,IF(Raw!$N62&lt;$A$9,IF(Raw!$X62&gt;$C$9,IF(Raw!$X62&lt;$A$9,Raw!M62,-999),-999),-999),-999),-999),-999)</f>
        <v>9.0000000000000002E-6</v>
      </c>
      <c r="J62" s="9">
        <f>IF(Raw!$G62&gt;$C$8,IF(Raw!$Q62&gt;$C$8,IF(Raw!$N62&gt;$C$9,IF(Raw!$N62&lt;$A$9,IF(Raw!$X62&gt;$C$9,IF(Raw!$X62&lt;$A$9,Raw!N62,-999),-999),-999),-999),-999),-999)</f>
        <v>522</v>
      </c>
      <c r="K62" s="9">
        <f>IF(Raw!$G62&gt;$C$8,IF(Raw!$Q62&gt;$C$8,IF(Raw!$N62&gt;$C$9,IF(Raw!$N62&lt;$A$9,IF(Raw!$X62&gt;$C$9,IF(Raw!$X62&lt;$A$9,Raw!R62,-999),-999),-999),-999),-999),-999)</f>
        <v>1.007009</v>
      </c>
      <c r="L62" s="9">
        <f>IF(Raw!$G62&gt;$C$8,IF(Raw!$Q62&gt;$C$8,IF(Raw!$N62&gt;$C$9,IF(Raw!$N62&lt;$A$9,IF(Raw!$X62&gt;$C$9,IF(Raw!$X62&lt;$A$9,Raw!S62,-999),-999),-999),-999),-999),-999)</f>
        <v>1.600274</v>
      </c>
      <c r="M62" s="9">
        <f>Raw!Q62</f>
        <v>0.99573400000000001</v>
      </c>
      <c r="N62" s="9">
        <f>IF(Raw!$G62&gt;$C$8,IF(Raw!$Q62&gt;$C$8,IF(Raw!$N62&gt;$C$9,IF(Raw!$N62&lt;$A$9,IF(Raw!$X62&gt;$C$9,IF(Raw!$X62&lt;$A$9,Raw!V62,-999),-999),-999),-999),-999),-999)</f>
        <v>528.20000000000005</v>
      </c>
      <c r="O62" s="9">
        <f>IF(Raw!$G62&gt;$C$8,IF(Raw!$Q62&gt;$C$8,IF(Raw!$N62&gt;$C$9,IF(Raw!$N62&lt;$A$9,IF(Raw!$X62&gt;$C$9,IF(Raw!$X62&lt;$A$9,Raw!W62,-999),-999),-999),-999),-999),-999)</f>
        <v>9.0000000000000002E-6</v>
      </c>
      <c r="P62" s="9">
        <f>IF(Raw!$G62&gt;$C$8,IF(Raw!$Q62&gt;$C$8,IF(Raw!$N62&gt;$C$9,IF(Raw!$N62&lt;$A$9,IF(Raw!$X62&gt;$C$9,IF(Raw!$X62&lt;$A$9,Raw!X62,-999),-999),-999),-999),-999),-999)</f>
        <v>534</v>
      </c>
      <c r="R62" s="9">
        <f t="shared" si="4"/>
        <v>0.58283900000000011</v>
      </c>
      <c r="S62" s="9">
        <f t="shared" si="5"/>
        <v>0.35721557203681997</v>
      </c>
      <c r="T62" s="9">
        <f t="shared" si="6"/>
        <v>0.59326499999999993</v>
      </c>
      <c r="U62" s="9">
        <f t="shared" si="7"/>
        <v>0.3707271379776213</v>
      </c>
      <c r="V62" s="15">
        <f t="shared" si="0"/>
        <v>1.1862831161999998</v>
      </c>
      <c r="X62" s="11">
        <f t="shared" si="8"/>
        <v>4.3343999999999995E+18</v>
      </c>
      <c r="Y62" s="11">
        <f t="shared" si="9"/>
        <v>5.0160000000000001E-18</v>
      </c>
      <c r="Z62" s="11">
        <f t="shared" si="10"/>
        <v>5.22E-4</v>
      </c>
      <c r="AA62" s="16">
        <f t="shared" si="11"/>
        <v>1.122163079030866E-2</v>
      </c>
      <c r="AB62" s="9">
        <f t="shared" si="1"/>
        <v>1.0136664007908125</v>
      </c>
      <c r="AC62" s="9">
        <f t="shared" si="2"/>
        <v>0.98877836920969142</v>
      </c>
      <c r="AD62" s="15">
        <f t="shared" si="3"/>
        <v>21.497376992928469</v>
      </c>
      <c r="AE62" s="3">
        <f t="shared" si="12"/>
        <v>603.92639999999983</v>
      </c>
      <c r="AF62" s="2">
        <f t="shared" si="13"/>
        <v>0.25</v>
      </c>
      <c r="AG62" s="9">
        <f t="shared" si="14"/>
        <v>6.1305084973956418E-3</v>
      </c>
      <c r="AH62" s="2">
        <f t="shared" si="15"/>
        <v>0.29665211571728928</v>
      </c>
    </row>
    <row r="63" spans="1:34">
      <c r="A63" s="1">
        <f>Raw!A63</f>
        <v>50</v>
      </c>
      <c r="B63" s="14">
        <f>Raw!B63</f>
        <v>0.70546296296296296</v>
      </c>
      <c r="C63" s="15">
        <f>Raw!C63</f>
        <v>20.8</v>
      </c>
      <c r="D63" s="15">
        <f>IF(C63&gt;0.5,Raw!D63*D$11,-999)</f>
        <v>6.3</v>
      </c>
      <c r="E63" s="9">
        <f>IF(Raw!$G63&gt;$C$8,IF(Raw!$Q63&gt;$C$8,IF(Raw!$N63&gt;$C$9,IF(Raw!$N63&lt;$A$9,IF(Raw!$X63&gt;$C$9,IF(Raw!$X63&lt;$A$9,Raw!H63,-999),-999),-999),-999),-999),-999)</f>
        <v>1.05877</v>
      </c>
      <c r="F63" s="9">
        <f>IF(Raw!$G63&gt;$C$8,IF(Raw!$Q63&gt;$C$8,IF(Raw!$N63&gt;$C$9,IF(Raw!$N63&lt;$A$9,IF(Raw!$X63&gt;$C$9,IF(Raw!$X63&lt;$A$9,Raw!I63,-999),-999),-999),-999),-999),-999)</f>
        <v>1.663584</v>
      </c>
      <c r="G63" s="9">
        <f>Raw!G63</f>
        <v>0.99608699999999994</v>
      </c>
      <c r="H63" s="9">
        <f>IF(Raw!$G63&gt;$C$8,IF(Raw!$Q63&gt;$C$8,IF(Raw!$N63&gt;$C$9,IF(Raw!$N63&lt;$A$9,IF(Raw!$X63&gt;$C$9,IF(Raw!$X63&lt;$A$9,Raw!L63,-999),-999),-999),-999),-999),-999)</f>
        <v>534.1</v>
      </c>
      <c r="I63" s="9">
        <f>IF(Raw!$G63&gt;$C$8,IF(Raw!$Q63&gt;$C$8,IF(Raw!$N63&gt;$C$9,IF(Raw!$N63&lt;$A$9,IF(Raw!$X63&gt;$C$9,IF(Raw!$X63&lt;$A$9,Raw!M63,-999),-999),-999),-999),-999),-999)</f>
        <v>1.7E-5</v>
      </c>
      <c r="J63" s="9">
        <f>IF(Raw!$G63&gt;$C$8,IF(Raw!$Q63&gt;$C$8,IF(Raw!$N63&gt;$C$9,IF(Raw!$N63&lt;$A$9,IF(Raw!$X63&gt;$C$9,IF(Raw!$X63&lt;$A$9,Raw!N63,-999),-999),-999),-999),-999),-999)</f>
        <v>535</v>
      </c>
      <c r="K63" s="9">
        <f>IF(Raw!$G63&gt;$C$8,IF(Raw!$Q63&gt;$C$8,IF(Raw!$N63&gt;$C$9,IF(Raw!$N63&lt;$A$9,IF(Raw!$X63&gt;$C$9,IF(Raw!$X63&lt;$A$9,Raw!R63,-999),-999),-999),-999),-999),-999)</f>
        <v>1.035061</v>
      </c>
      <c r="L63" s="9">
        <f>IF(Raw!$G63&gt;$C$8,IF(Raw!$Q63&gt;$C$8,IF(Raw!$N63&gt;$C$9,IF(Raw!$N63&lt;$A$9,IF(Raw!$X63&gt;$C$9,IF(Raw!$X63&lt;$A$9,Raw!S63,-999),-999),-999),-999),-999),-999)</f>
        <v>1.622107</v>
      </c>
      <c r="M63" s="9">
        <f>Raw!Q63</f>
        <v>0.99629900000000005</v>
      </c>
      <c r="N63" s="9">
        <f>IF(Raw!$G63&gt;$C$8,IF(Raw!$Q63&gt;$C$8,IF(Raw!$N63&gt;$C$9,IF(Raw!$N63&lt;$A$9,IF(Raw!$X63&gt;$C$9,IF(Raw!$X63&lt;$A$9,Raw!V63,-999),-999),-999),-999),-999),-999)</f>
        <v>514.1</v>
      </c>
      <c r="O63" s="9">
        <f>IF(Raw!$G63&gt;$C$8,IF(Raw!$Q63&gt;$C$8,IF(Raw!$N63&gt;$C$9,IF(Raw!$N63&lt;$A$9,IF(Raw!$X63&gt;$C$9,IF(Raw!$X63&lt;$A$9,Raw!W63,-999),-999),-999),-999),-999),-999)</f>
        <v>2.4000000000000001E-5</v>
      </c>
      <c r="P63" s="9">
        <f>IF(Raw!$G63&gt;$C$8,IF(Raw!$Q63&gt;$C$8,IF(Raw!$N63&gt;$C$9,IF(Raw!$N63&lt;$A$9,IF(Raw!$X63&gt;$C$9,IF(Raw!$X63&lt;$A$9,Raw!X63,-999),-999),-999),-999),-999),-999)</f>
        <v>393</v>
      </c>
      <c r="R63" s="9">
        <f t="shared" si="4"/>
        <v>0.60481399999999996</v>
      </c>
      <c r="S63" s="9">
        <f t="shared" si="5"/>
        <v>0.36356084213361034</v>
      </c>
      <c r="T63" s="9">
        <f t="shared" si="6"/>
        <v>0.58704599999999996</v>
      </c>
      <c r="U63" s="9">
        <f t="shared" si="7"/>
        <v>0.3619033762877541</v>
      </c>
      <c r="V63" s="15">
        <f t="shared" si="0"/>
        <v>1.2024679190999998</v>
      </c>
      <c r="X63" s="11">
        <f t="shared" si="8"/>
        <v>3.792599999999999E+18</v>
      </c>
      <c r="Y63" s="11">
        <f t="shared" si="9"/>
        <v>5.3410000000000003E-18</v>
      </c>
      <c r="Z63" s="11">
        <f t="shared" si="10"/>
        <v>5.3499999999999999E-4</v>
      </c>
      <c r="AA63" s="16">
        <f t="shared" si="11"/>
        <v>1.0720924168133819E-2</v>
      </c>
      <c r="AB63" s="9">
        <f t="shared" si="1"/>
        <v>1.0413546756492063</v>
      </c>
      <c r="AC63" s="9">
        <f t="shared" si="2"/>
        <v>0.98927907583186625</v>
      </c>
      <c r="AD63" s="15">
        <f t="shared" si="3"/>
        <v>20.039110594642654</v>
      </c>
      <c r="AE63" s="3">
        <f t="shared" si="12"/>
        <v>643.05639999999983</v>
      </c>
      <c r="AF63" s="2">
        <f t="shared" si="13"/>
        <v>0.25</v>
      </c>
      <c r="AG63" s="9">
        <f t="shared" si="14"/>
        <v>5.5786321400037534E-3</v>
      </c>
      <c r="AH63" s="2">
        <f t="shared" si="15"/>
        <v>0.26994710599351124</v>
      </c>
    </row>
    <row r="64" spans="1:34">
      <c r="A64" s="1">
        <f>Raw!A64</f>
        <v>51</v>
      </c>
      <c r="B64" s="14">
        <f>Raw!B64</f>
        <v>0.70550925925925922</v>
      </c>
      <c r="C64" s="15">
        <f>Raw!C64</f>
        <v>21.1</v>
      </c>
      <c r="D64" s="15">
        <f>IF(C64&gt;0.5,Raw!D64*D$11,-999)</f>
        <v>6.3</v>
      </c>
      <c r="E64" s="9">
        <f>IF(Raw!$G64&gt;$C$8,IF(Raw!$Q64&gt;$C$8,IF(Raw!$N64&gt;$C$9,IF(Raw!$N64&lt;$A$9,IF(Raw!$X64&gt;$C$9,IF(Raw!$X64&lt;$A$9,Raw!H64,-999),-999),-999),-999),-999),-999)</f>
        <v>1.039852</v>
      </c>
      <c r="F64" s="9">
        <f>IF(Raw!$G64&gt;$C$8,IF(Raw!$Q64&gt;$C$8,IF(Raw!$N64&gt;$C$9,IF(Raw!$N64&lt;$A$9,IF(Raw!$X64&gt;$C$9,IF(Raw!$X64&lt;$A$9,Raw!I64,-999),-999),-999),-999),-999),-999)</f>
        <v>1.613998</v>
      </c>
      <c r="G64" s="9">
        <f>Raw!G64</f>
        <v>0.99295900000000004</v>
      </c>
      <c r="H64" s="9">
        <f>IF(Raw!$G64&gt;$C$8,IF(Raw!$Q64&gt;$C$8,IF(Raw!$N64&gt;$C$9,IF(Raw!$N64&lt;$A$9,IF(Raw!$X64&gt;$C$9,IF(Raw!$X64&lt;$A$9,Raw!L64,-999),-999),-999),-999),-999),-999)</f>
        <v>522.29999999999995</v>
      </c>
      <c r="I64" s="9">
        <f>IF(Raw!$G64&gt;$C$8,IF(Raw!$Q64&gt;$C$8,IF(Raw!$N64&gt;$C$9,IF(Raw!$N64&lt;$A$9,IF(Raw!$X64&gt;$C$9,IF(Raw!$X64&lt;$A$9,Raw!M64,-999),-999),-999),-999),-999),-999)</f>
        <v>1.0000000000000001E-5</v>
      </c>
      <c r="J64" s="9">
        <f>IF(Raw!$G64&gt;$C$8,IF(Raw!$Q64&gt;$C$8,IF(Raw!$N64&gt;$C$9,IF(Raw!$N64&lt;$A$9,IF(Raw!$X64&gt;$C$9,IF(Raw!$X64&lt;$A$9,Raw!N64,-999),-999),-999),-999),-999),-999)</f>
        <v>449</v>
      </c>
      <c r="K64" s="9">
        <f>IF(Raw!$G64&gt;$C$8,IF(Raw!$Q64&gt;$C$8,IF(Raw!$N64&gt;$C$9,IF(Raw!$N64&lt;$A$9,IF(Raw!$X64&gt;$C$9,IF(Raw!$X64&lt;$A$9,Raw!R64,-999),-999),-999),-999),-999),-999)</f>
        <v>1.028948</v>
      </c>
      <c r="L64" s="9">
        <f>IF(Raw!$G64&gt;$C$8,IF(Raw!$Q64&gt;$C$8,IF(Raw!$N64&gt;$C$9,IF(Raw!$N64&lt;$A$9,IF(Raw!$X64&gt;$C$9,IF(Raw!$X64&lt;$A$9,Raw!S64,-999),-999),-999),-999),-999),-999)</f>
        <v>1.6319980000000001</v>
      </c>
      <c r="M64" s="9">
        <f>Raw!Q64</f>
        <v>0.99441299999999999</v>
      </c>
      <c r="N64" s="9">
        <f>IF(Raw!$G64&gt;$C$8,IF(Raw!$Q64&gt;$C$8,IF(Raw!$N64&gt;$C$9,IF(Raw!$N64&lt;$A$9,IF(Raw!$X64&gt;$C$9,IF(Raw!$X64&lt;$A$9,Raw!V64,-999),-999),-999),-999),-999),-999)</f>
        <v>547.70000000000005</v>
      </c>
      <c r="O64" s="9">
        <f>IF(Raw!$G64&gt;$C$8,IF(Raw!$Q64&gt;$C$8,IF(Raw!$N64&gt;$C$9,IF(Raw!$N64&lt;$A$9,IF(Raw!$X64&gt;$C$9,IF(Raw!$X64&lt;$A$9,Raw!W64,-999),-999),-999),-999),-999),-999)</f>
        <v>6.9999999999999999E-6</v>
      </c>
      <c r="P64" s="9">
        <f>IF(Raw!$G64&gt;$C$8,IF(Raw!$Q64&gt;$C$8,IF(Raw!$N64&gt;$C$9,IF(Raw!$N64&lt;$A$9,IF(Raw!$X64&gt;$C$9,IF(Raw!$X64&lt;$A$9,Raw!X64,-999),-999),-999),-999),-999),-999)</f>
        <v>469</v>
      </c>
      <c r="R64" s="9">
        <f t="shared" si="4"/>
        <v>0.57414600000000005</v>
      </c>
      <c r="S64" s="9">
        <f t="shared" si="5"/>
        <v>0.35572906533961013</v>
      </c>
      <c r="T64" s="9">
        <f t="shared" si="6"/>
        <v>0.60305000000000009</v>
      </c>
      <c r="U64" s="9">
        <f t="shared" si="7"/>
        <v>0.36951638421125521</v>
      </c>
      <c r="V64" s="15">
        <f t="shared" si="0"/>
        <v>1.2098001173999999</v>
      </c>
      <c r="X64" s="11">
        <f t="shared" si="8"/>
        <v>3.792599999999999E+18</v>
      </c>
      <c r="Y64" s="11">
        <f t="shared" si="9"/>
        <v>5.2229999999999991E-18</v>
      </c>
      <c r="Z64" s="11">
        <f t="shared" si="10"/>
        <v>4.4899999999999996E-4</v>
      </c>
      <c r="AA64" s="16">
        <f t="shared" si="11"/>
        <v>8.8157205077715114E-3</v>
      </c>
      <c r="AB64" s="9">
        <f t="shared" si="1"/>
        <v>1.0342643202522115</v>
      </c>
      <c r="AC64" s="9">
        <f t="shared" si="2"/>
        <v>0.99118427949222865</v>
      </c>
      <c r="AD64" s="15">
        <f t="shared" si="3"/>
        <v>19.634121398154818</v>
      </c>
      <c r="AE64" s="3">
        <f t="shared" si="12"/>
        <v>628.84919999999977</v>
      </c>
      <c r="AF64" s="2">
        <f t="shared" si="13"/>
        <v>0.25</v>
      </c>
      <c r="AG64" s="9">
        <f t="shared" si="14"/>
        <v>5.5808688817007715E-3</v>
      </c>
      <c r="AH64" s="2">
        <f t="shared" si="15"/>
        <v>0.27005534076017301</v>
      </c>
    </row>
    <row r="65" spans="1:34">
      <c r="A65" s="1">
        <f>Raw!A65</f>
        <v>52</v>
      </c>
      <c r="B65" s="14">
        <f>Raw!B65</f>
        <v>0.70556712962962964</v>
      </c>
      <c r="C65" s="15">
        <f>Raw!C65</f>
        <v>22.8</v>
      </c>
      <c r="D65" s="15">
        <f>IF(C65&gt;0.5,Raw!D65*D$11,-999)</f>
        <v>6.3</v>
      </c>
      <c r="E65" s="9">
        <f>IF(Raw!$G65&gt;$C$8,IF(Raw!$Q65&gt;$C$8,IF(Raw!$N65&gt;$C$9,IF(Raw!$N65&lt;$A$9,IF(Raw!$X65&gt;$C$9,IF(Raw!$X65&lt;$A$9,Raw!H65,-999),-999),-999),-999),-999),-999)</f>
        <v>1.059507</v>
      </c>
      <c r="F65" s="9">
        <f>IF(Raw!$G65&gt;$C$8,IF(Raw!$Q65&gt;$C$8,IF(Raw!$N65&gt;$C$9,IF(Raw!$N65&lt;$A$9,IF(Raw!$X65&gt;$C$9,IF(Raw!$X65&lt;$A$9,Raw!I65,-999),-999),-999),-999),-999),-999)</f>
        <v>1.6530830000000001</v>
      </c>
      <c r="G65" s="9">
        <f>Raw!G65</f>
        <v>0.995313</v>
      </c>
      <c r="H65" s="9">
        <f>IF(Raw!$G65&gt;$C$8,IF(Raw!$Q65&gt;$C$8,IF(Raw!$N65&gt;$C$9,IF(Raw!$N65&lt;$A$9,IF(Raw!$X65&gt;$C$9,IF(Raw!$X65&lt;$A$9,Raw!L65,-999),-999),-999),-999),-999),-999)</f>
        <v>526.29999999999995</v>
      </c>
      <c r="I65" s="9">
        <f>IF(Raw!$G65&gt;$C$8,IF(Raw!$Q65&gt;$C$8,IF(Raw!$N65&gt;$C$9,IF(Raw!$N65&lt;$A$9,IF(Raw!$X65&gt;$C$9,IF(Raw!$X65&lt;$A$9,Raw!M65,-999),-999),-999),-999),-999),-999)</f>
        <v>1.9000000000000001E-5</v>
      </c>
      <c r="J65" s="9">
        <f>IF(Raw!$G65&gt;$C$8,IF(Raw!$Q65&gt;$C$8,IF(Raw!$N65&gt;$C$9,IF(Raw!$N65&lt;$A$9,IF(Raw!$X65&gt;$C$9,IF(Raw!$X65&lt;$A$9,Raw!N65,-999),-999),-999),-999),-999),-999)</f>
        <v>485</v>
      </c>
      <c r="K65" s="9">
        <f>IF(Raw!$G65&gt;$C$8,IF(Raw!$Q65&gt;$C$8,IF(Raw!$N65&gt;$C$9,IF(Raw!$N65&lt;$A$9,IF(Raw!$X65&gt;$C$9,IF(Raw!$X65&lt;$A$9,Raw!R65,-999),-999),-999),-999),-999),-999)</f>
        <v>1.0421229999999999</v>
      </c>
      <c r="L65" s="9">
        <f>IF(Raw!$G65&gt;$C$8,IF(Raw!$Q65&gt;$C$8,IF(Raw!$N65&gt;$C$9,IF(Raw!$N65&lt;$A$9,IF(Raw!$X65&gt;$C$9,IF(Raw!$X65&lt;$A$9,Raw!S65,-999),-999),-999),-999),-999),-999)</f>
        <v>1.6470370000000001</v>
      </c>
      <c r="M65" s="9">
        <f>Raw!Q65</f>
        <v>0.99331599999999998</v>
      </c>
      <c r="N65" s="9">
        <f>IF(Raw!$G65&gt;$C$8,IF(Raw!$Q65&gt;$C$8,IF(Raw!$N65&gt;$C$9,IF(Raw!$N65&lt;$A$9,IF(Raw!$X65&gt;$C$9,IF(Raw!$X65&lt;$A$9,Raw!V65,-999),-999),-999),-999),-999),-999)</f>
        <v>537.6</v>
      </c>
      <c r="O65" s="9">
        <f>IF(Raw!$G65&gt;$C$8,IF(Raw!$Q65&gt;$C$8,IF(Raw!$N65&gt;$C$9,IF(Raw!$N65&lt;$A$9,IF(Raw!$X65&gt;$C$9,IF(Raw!$X65&lt;$A$9,Raw!W65,-999),-999),-999),-999),-999),-999)</f>
        <v>1.0000000000000001E-5</v>
      </c>
      <c r="P65" s="9">
        <f>IF(Raw!$G65&gt;$C$8,IF(Raw!$Q65&gt;$C$8,IF(Raw!$N65&gt;$C$9,IF(Raw!$N65&lt;$A$9,IF(Raw!$X65&gt;$C$9,IF(Raw!$X65&lt;$A$9,Raw!X65,-999),-999),-999),-999),-999),-999)</f>
        <v>534</v>
      </c>
      <c r="R65" s="9">
        <f t="shared" si="4"/>
        <v>0.5935760000000001</v>
      </c>
      <c r="S65" s="9">
        <f t="shared" si="5"/>
        <v>0.35907210950690321</v>
      </c>
      <c r="T65" s="9">
        <f t="shared" si="6"/>
        <v>0.60491400000000017</v>
      </c>
      <c r="U65" s="9">
        <f t="shared" si="7"/>
        <v>0.36727408066728323</v>
      </c>
      <c r="V65" s="15">
        <f t="shared" si="0"/>
        <v>1.2209485281000001</v>
      </c>
      <c r="X65" s="11">
        <f t="shared" si="8"/>
        <v>3.792599999999999E+18</v>
      </c>
      <c r="Y65" s="11">
        <f t="shared" si="9"/>
        <v>5.2629999999999989E-18</v>
      </c>
      <c r="Z65" s="11">
        <f t="shared" si="10"/>
        <v>4.8499999999999997E-4</v>
      </c>
      <c r="AA65" s="16">
        <f t="shared" si="11"/>
        <v>9.5880003862094856E-3</v>
      </c>
      <c r="AB65" s="9">
        <f t="shared" si="1"/>
        <v>1.0479229156656233</v>
      </c>
      <c r="AC65" s="9">
        <f t="shared" si="2"/>
        <v>0.99041199961379067</v>
      </c>
      <c r="AD65" s="15">
        <f t="shared" si="3"/>
        <v>19.769072961256676</v>
      </c>
      <c r="AE65" s="3">
        <f t="shared" si="12"/>
        <v>633.66519999999969</v>
      </c>
      <c r="AF65" s="2">
        <f t="shared" si="13"/>
        <v>0.25</v>
      </c>
      <c r="AG65" s="9">
        <f t="shared" si="14"/>
        <v>5.5851293057615327E-3</v>
      </c>
      <c r="AH65" s="2">
        <f t="shared" si="15"/>
        <v>0.27026150046324082</v>
      </c>
    </row>
    <row r="66" spans="1:34">
      <c r="A66" s="1">
        <f>Raw!A66</f>
        <v>53</v>
      </c>
      <c r="B66" s="14">
        <f>Raw!B66</f>
        <v>0.70562499999999995</v>
      </c>
      <c r="C66" s="15">
        <f>Raw!C66</f>
        <v>23.3</v>
      </c>
      <c r="D66" s="15">
        <f>IF(C66&gt;0.5,Raw!D66*D$11,-999)</f>
        <v>5.4</v>
      </c>
      <c r="E66" s="9">
        <f>IF(Raw!$G66&gt;$C$8,IF(Raw!$Q66&gt;$C$8,IF(Raw!$N66&gt;$C$9,IF(Raw!$N66&lt;$A$9,IF(Raw!$X66&gt;$C$9,IF(Raw!$X66&lt;$A$9,Raw!H66,-999),-999),-999),-999),-999),-999)</f>
        <v>1.0567120000000001</v>
      </c>
      <c r="F66" s="9">
        <f>IF(Raw!$G66&gt;$C$8,IF(Raw!$Q66&gt;$C$8,IF(Raw!$N66&gt;$C$9,IF(Raw!$N66&lt;$A$9,IF(Raw!$X66&gt;$C$9,IF(Raw!$X66&lt;$A$9,Raw!I66,-999),-999),-999),-999),-999),-999)</f>
        <v>1.650023</v>
      </c>
      <c r="G66" s="9">
        <f>Raw!G66</f>
        <v>0.99504999999999999</v>
      </c>
      <c r="H66" s="9">
        <f>IF(Raw!$G66&gt;$C$8,IF(Raw!$Q66&gt;$C$8,IF(Raw!$N66&gt;$C$9,IF(Raw!$N66&lt;$A$9,IF(Raw!$X66&gt;$C$9,IF(Raw!$X66&lt;$A$9,Raw!L66,-999),-999),-999),-999),-999),-999)</f>
        <v>542.6</v>
      </c>
      <c r="I66" s="9">
        <f>IF(Raw!$G66&gt;$C$8,IF(Raw!$Q66&gt;$C$8,IF(Raw!$N66&gt;$C$9,IF(Raw!$N66&lt;$A$9,IF(Raw!$X66&gt;$C$9,IF(Raw!$X66&lt;$A$9,Raw!M66,-999),-999),-999),-999),-999),-999)</f>
        <v>6.0999999999999999E-5</v>
      </c>
      <c r="J66" s="9">
        <f>IF(Raw!$G66&gt;$C$8,IF(Raw!$Q66&gt;$C$8,IF(Raw!$N66&gt;$C$9,IF(Raw!$N66&lt;$A$9,IF(Raw!$X66&gt;$C$9,IF(Raw!$X66&lt;$A$9,Raw!N66,-999),-999),-999),-999),-999),-999)</f>
        <v>592</v>
      </c>
      <c r="K66" s="9">
        <f>IF(Raw!$G66&gt;$C$8,IF(Raw!$Q66&gt;$C$8,IF(Raw!$N66&gt;$C$9,IF(Raw!$N66&lt;$A$9,IF(Raw!$X66&gt;$C$9,IF(Raw!$X66&lt;$A$9,Raw!R66,-999),-999),-999),-999),-999),-999)</f>
        <v>1.030009</v>
      </c>
      <c r="L66" s="9">
        <f>IF(Raw!$G66&gt;$C$8,IF(Raw!$Q66&gt;$C$8,IF(Raw!$N66&gt;$C$9,IF(Raw!$N66&lt;$A$9,IF(Raw!$X66&gt;$C$9,IF(Raw!$X66&lt;$A$9,Raw!S66,-999),-999),-999),-999),-999),-999)</f>
        <v>1.6385609999999999</v>
      </c>
      <c r="M66" s="9">
        <f>Raw!Q66</f>
        <v>0.99274799999999996</v>
      </c>
      <c r="N66" s="9">
        <f>IF(Raw!$G66&gt;$C$8,IF(Raw!$Q66&gt;$C$8,IF(Raw!$N66&gt;$C$9,IF(Raw!$N66&lt;$A$9,IF(Raw!$X66&gt;$C$9,IF(Raw!$X66&lt;$A$9,Raw!V66,-999),-999),-999),-999),-999),-999)</f>
        <v>561.5</v>
      </c>
      <c r="O66" s="9">
        <f>IF(Raw!$G66&gt;$C$8,IF(Raw!$Q66&gt;$C$8,IF(Raw!$N66&gt;$C$9,IF(Raw!$N66&lt;$A$9,IF(Raw!$X66&gt;$C$9,IF(Raw!$X66&lt;$A$9,Raw!W66,-999),-999),-999),-999),-999),-999)</f>
        <v>6.0000000000000002E-6</v>
      </c>
      <c r="P66" s="9">
        <f>IF(Raw!$G66&gt;$C$8,IF(Raw!$Q66&gt;$C$8,IF(Raw!$N66&gt;$C$9,IF(Raw!$N66&lt;$A$9,IF(Raw!$X66&gt;$C$9,IF(Raw!$X66&lt;$A$9,Raw!X66,-999),-999),-999),-999),-999),-999)</f>
        <v>428</v>
      </c>
      <c r="R66" s="9">
        <f t="shared" si="4"/>
        <v>0.59331099999999992</v>
      </c>
      <c r="S66" s="9">
        <f t="shared" si="5"/>
        <v>0.35957741195122728</v>
      </c>
      <c r="T66" s="9">
        <f t="shared" si="6"/>
        <v>0.60855199999999998</v>
      </c>
      <c r="U66" s="9">
        <f t="shared" si="7"/>
        <v>0.37139416841972928</v>
      </c>
      <c r="V66" s="15">
        <f t="shared" si="0"/>
        <v>1.2146652693</v>
      </c>
      <c r="X66" s="11">
        <f t="shared" si="8"/>
        <v>3.2508E+18</v>
      </c>
      <c r="Y66" s="11">
        <f t="shared" si="9"/>
        <v>5.4260000000000002E-18</v>
      </c>
      <c r="Z66" s="11">
        <f t="shared" si="10"/>
        <v>5.9199999999999997E-4</v>
      </c>
      <c r="AA66" s="16">
        <f t="shared" si="11"/>
        <v>1.0334281187139704E-2</v>
      </c>
      <c r="AB66" s="9">
        <f t="shared" si="1"/>
        <v>1.0362979474849963</v>
      </c>
      <c r="AC66" s="9">
        <f t="shared" si="2"/>
        <v>0.98966571881286014</v>
      </c>
      <c r="AD66" s="15">
        <f t="shared" si="3"/>
        <v>17.456556059357606</v>
      </c>
      <c r="AE66" s="3">
        <f t="shared" si="12"/>
        <v>653.29039999999986</v>
      </c>
      <c r="AF66" s="2">
        <f t="shared" si="13"/>
        <v>0.25</v>
      </c>
      <c r="AG66" s="9">
        <f t="shared" si="14"/>
        <v>4.9871254777980809E-3</v>
      </c>
      <c r="AH66" s="2">
        <f t="shared" si="15"/>
        <v>0.2413244064444072</v>
      </c>
    </row>
    <row r="67" spans="1:34">
      <c r="A67" s="1">
        <f>Raw!A67</f>
        <v>54</v>
      </c>
      <c r="B67" s="14">
        <f>Raw!B67</f>
        <v>0.70568287037037036</v>
      </c>
      <c r="C67" s="15">
        <f>Raw!C67</f>
        <v>24.6</v>
      </c>
      <c r="D67" s="15">
        <f>IF(C67&gt;0.5,Raw!D67*D$11,-999)</f>
        <v>5.4</v>
      </c>
      <c r="E67" s="9">
        <f>IF(Raw!$G67&gt;$C$8,IF(Raw!$Q67&gt;$C$8,IF(Raw!$N67&gt;$C$9,IF(Raw!$N67&lt;$A$9,IF(Raw!$X67&gt;$C$9,IF(Raw!$X67&lt;$A$9,Raw!H67,-999),-999),-999),-999),-999),-999)</f>
        <v>1.0798829999999999</v>
      </c>
      <c r="F67" s="9">
        <f>IF(Raw!$G67&gt;$C$8,IF(Raw!$Q67&gt;$C$8,IF(Raw!$N67&gt;$C$9,IF(Raw!$N67&lt;$A$9,IF(Raw!$X67&gt;$C$9,IF(Raw!$X67&lt;$A$9,Raw!I67,-999),-999),-999),-999),-999),-999)</f>
        <v>1.6879310000000001</v>
      </c>
      <c r="G67" s="9">
        <f>Raw!G67</f>
        <v>0.99416199999999999</v>
      </c>
      <c r="H67" s="9">
        <f>IF(Raw!$G67&gt;$C$8,IF(Raw!$Q67&gt;$C$8,IF(Raw!$N67&gt;$C$9,IF(Raw!$N67&lt;$A$9,IF(Raw!$X67&gt;$C$9,IF(Raw!$X67&lt;$A$9,Raw!L67,-999),-999),-999),-999),-999),-999)</f>
        <v>567.70000000000005</v>
      </c>
      <c r="I67" s="9">
        <f>IF(Raw!$G67&gt;$C$8,IF(Raw!$Q67&gt;$C$8,IF(Raw!$N67&gt;$C$9,IF(Raw!$N67&lt;$A$9,IF(Raw!$X67&gt;$C$9,IF(Raw!$X67&lt;$A$9,Raw!M67,-999),-999),-999),-999),-999),-999)</f>
        <v>2.4000000000000001E-5</v>
      </c>
      <c r="J67" s="9">
        <f>IF(Raw!$G67&gt;$C$8,IF(Raw!$Q67&gt;$C$8,IF(Raw!$N67&gt;$C$9,IF(Raw!$N67&lt;$A$9,IF(Raw!$X67&gt;$C$9,IF(Raw!$X67&lt;$A$9,Raw!N67,-999),-999),-999),-999),-999),-999)</f>
        <v>523</v>
      </c>
      <c r="K67" s="9">
        <f>IF(Raw!$G67&gt;$C$8,IF(Raw!$Q67&gt;$C$8,IF(Raw!$N67&gt;$C$9,IF(Raw!$N67&lt;$A$9,IF(Raw!$X67&gt;$C$9,IF(Raw!$X67&lt;$A$9,Raw!R67,-999),-999),-999),-999),-999),-999)</f>
        <v>1.037647</v>
      </c>
      <c r="L67" s="9">
        <f>IF(Raw!$G67&gt;$C$8,IF(Raw!$Q67&gt;$C$8,IF(Raw!$N67&gt;$C$9,IF(Raw!$N67&lt;$A$9,IF(Raw!$X67&gt;$C$9,IF(Raw!$X67&lt;$A$9,Raw!S67,-999),-999),-999),-999),-999),-999)</f>
        <v>1.667187</v>
      </c>
      <c r="M67" s="9">
        <f>Raw!Q67</f>
        <v>0.99265800000000004</v>
      </c>
      <c r="N67" s="9">
        <f>IF(Raw!$G67&gt;$C$8,IF(Raw!$Q67&gt;$C$8,IF(Raw!$N67&gt;$C$9,IF(Raw!$N67&lt;$A$9,IF(Raw!$X67&gt;$C$9,IF(Raw!$X67&lt;$A$9,Raw!V67,-999),-999),-999),-999),-999),-999)</f>
        <v>592.79999999999995</v>
      </c>
      <c r="O67" s="9">
        <f>IF(Raw!$G67&gt;$C$8,IF(Raw!$Q67&gt;$C$8,IF(Raw!$N67&gt;$C$9,IF(Raw!$N67&lt;$A$9,IF(Raw!$X67&gt;$C$9,IF(Raw!$X67&lt;$A$9,Raw!W67,-999),-999),-999),-999),-999),-999)</f>
        <v>1.1E-5</v>
      </c>
      <c r="P67" s="9">
        <f>IF(Raw!$G67&gt;$C$8,IF(Raw!$Q67&gt;$C$8,IF(Raw!$N67&gt;$C$9,IF(Raw!$N67&lt;$A$9,IF(Raw!$X67&gt;$C$9,IF(Raw!$X67&lt;$A$9,Raw!X67,-999),-999),-999),-999),-999),-999)</f>
        <v>458</v>
      </c>
      <c r="R67" s="9">
        <f t="shared" si="4"/>
        <v>0.60804800000000014</v>
      </c>
      <c r="S67" s="9">
        <f t="shared" si="5"/>
        <v>0.36023273463192518</v>
      </c>
      <c r="T67" s="9">
        <f t="shared" si="6"/>
        <v>0.62953999999999999</v>
      </c>
      <c r="U67" s="9">
        <f t="shared" si="7"/>
        <v>0.37760611137202965</v>
      </c>
      <c r="V67" s="15">
        <f t="shared" si="0"/>
        <v>1.2358857231</v>
      </c>
      <c r="X67" s="11">
        <f t="shared" si="8"/>
        <v>3.2508E+18</v>
      </c>
      <c r="Y67" s="11">
        <f t="shared" si="9"/>
        <v>5.6769999999999999E-18</v>
      </c>
      <c r="Z67" s="11">
        <f t="shared" si="10"/>
        <v>5.2300000000000003E-4</v>
      </c>
      <c r="AA67" s="16">
        <f t="shared" si="11"/>
        <v>9.5595882376459437E-3</v>
      </c>
      <c r="AB67" s="9">
        <f t="shared" si="1"/>
        <v>1.0436651431791275</v>
      </c>
      <c r="AC67" s="9">
        <f t="shared" si="2"/>
        <v>0.9904404117623542</v>
      </c>
      <c r="AD67" s="15">
        <f t="shared" si="3"/>
        <v>18.278371391292435</v>
      </c>
      <c r="AE67" s="3">
        <f t="shared" si="12"/>
        <v>683.51079999999979</v>
      </c>
      <c r="AF67" s="2">
        <f t="shared" si="13"/>
        <v>0.25</v>
      </c>
      <c r="AG67" s="9">
        <f t="shared" si="14"/>
        <v>5.3092498025228392E-3</v>
      </c>
      <c r="AH67" s="2">
        <f t="shared" si="15"/>
        <v>0.2569118348761919</v>
      </c>
    </row>
    <row r="68" spans="1:34">
      <c r="A68" s="1">
        <f>Raw!A68</f>
        <v>55</v>
      </c>
      <c r="B68" s="14">
        <f>Raw!B68</f>
        <v>0.70574074074074078</v>
      </c>
      <c r="C68" s="15">
        <f>Raw!C68</f>
        <v>26</v>
      </c>
      <c r="D68" s="15">
        <f>IF(C68&gt;0.5,Raw!D68*D$11,-999)</f>
        <v>5.4</v>
      </c>
      <c r="E68" s="9">
        <f>IF(Raw!$G68&gt;$C$8,IF(Raw!$Q68&gt;$C$8,IF(Raw!$N68&gt;$C$9,IF(Raw!$N68&lt;$A$9,IF(Raw!$X68&gt;$C$9,IF(Raw!$X68&lt;$A$9,Raw!H68,-999),-999),-999),-999),-999),-999)</f>
        <v>1.0631090000000001</v>
      </c>
      <c r="F68" s="9">
        <f>IF(Raw!$G68&gt;$C$8,IF(Raw!$Q68&gt;$C$8,IF(Raw!$N68&gt;$C$9,IF(Raw!$N68&lt;$A$9,IF(Raw!$X68&gt;$C$9,IF(Raw!$X68&lt;$A$9,Raw!I68,-999),-999),-999),-999),-999),-999)</f>
        <v>1.673173</v>
      </c>
      <c r="G68" s="9">
        <f>Raw!G68</f>
        <v>0.99360199999999999</v>
      </c>
      <c r="H68" s="9">
        <f>IF(Raw!$G68&gt;$C$8,IF(Raw!$Q68&gt;$C$8,IF(Raw!$N68&gt;$C$9,IF(Raw!$N68&lt;$A$9,IF(Raw!$X68&gt;$C$9,IF(Raw!$X68&lt;$A$9,Raw!L68,-999),-999),-999),-999),-999),-999)</f>
        <v>563.70000000000005</v>
      </c>
      <c r="I68" s="9">
        <f>IF(Raw!$G68&gt;$C$8,IF(Raw!$Q68&gt;$C$8,IF(Raw!$N68&gt;$C$9,IF(Raw!$N68&lt;$A$9,IF(Raw!$X68&gt;$C$9,IF(Raw!$X68&lt;$A$9,Raw!M68,-999),-999),-999),-999),-999),-999)</f>
        <v>9.0000000000000002E-6</v>
      </c>
      <c r="J68" s="9">
        <f>IF(Raw!$G68&gt;$C$8,IF(Raw!$Q68&gt;$C$8,IF(Raw!$N68&gt;$C$9,IF(Raw!$N68&lt;$A$9,IF(Raw!$X68&gt;$C$9,IF(Raw!$X68&lt;$A$9,Raw!N68,-999),-999),-999),-999),-999),-999)</f>
        <v>432</v>
      </c>
      <c r="K68" s="9">
        <f>IF(Raw!$G68&gt;$C$8,IF(Raw!$Q68&gt;$C$8,IF(Raw!$N68&gt;$C$9,IF(Raw!$N68&lt;$A$9,IF(Raw!$X68&gt;$C$9,IF(Raw!$X68&lt;$A$9,Raw!R68,-999),-999),-999),-999),-999),-999)</f>
        <v>1.0261119999999999</v>
      </c>
      <c r="L68" s="9">
        <f>IF(Raw!$G68&gt;$C$8,IF(Raw!$Q68&gt;$C$8,IF(Raw!$N68&gt;$C$9,IF(Raw!$N68&lt;$A$9,IF(Raw!$X68&gt;$C$9,IF(Raw!$X68&lt;$A$9,Raw!S68,-999),-999),-999),-999),-999),-999)</f>
        <v>1.6571880000000001</v>
      </c>
      <c r="M68" s="9">
        <f>Raw!Q68</f>
        <v>0.99248899999999995</v>
      </c>
      <c r="N68" s="9">
        <f>IF(Raw!$G68&gt;$C$8,IF(Raw!$Q68&gt;$C$8,IF(Raw!$N68&gt;$C$9,IF(Raw!$N68&lt;$A$9,IF(Raw!$X68&gt;$C$9,IF(Raw!$X68&lt;$A$9,Raw!V68,-999),-999),-999),-999),-999),-999)</f>
        <v>556.1</v>
      </c>
      <c r="O68" s="9">
        <f>IF(Raw!$G68&gt;$C$8,IF(Raw!$Q68&gt;$C$8,IF(Raw!$N68&gt;$C$9,IF(Raw!$N68&lt;$A$9,IF(Raw!$X68&gt;$C$9,IF(Raw!$X68&lt;$A$9,Raw!W68,-999),-999),-999),-999),-999),-999)</f>
        <v>6.9999999999999999E-6</v>
      </c>
      <c r="P68" s="9">
        <f>IF(Raw!$G68&gt;$C$8,IF(Raw!$Q68&gt;$C$8,IF(Raw!$N68&gt;$C$9,IF(Raw!$N68&lt;$A$9,IF(Raw!$X68&gt;$C$9,IF(Raw!$X68&lt;$A$9,Raw!X68,-999),-999),-999),-999),-999),-999)</f>
        <v>359</v>
      </c>
      <c r="R68" s="9">
        <f t="shared" si="4"/>
        <v>0.61006399999999994</v>
      </c>
      <c r="S68" s="9">
        <f t="shared" si="5"/>
        <v>0.36461501590092593</v>
      </c>
      <c r="T68" s="9">
        <f t="shared" si="6"/>
        <v>0.63107600000000019</v>
      </c>
      <c r="U68" s="9">
        <f t="shared" si="7"/>
        <v>0.3808113503114916</v>
      </c>
      <c r="V68" s="15">
        <f t="shared" si="0"/>
        <v>1.2284734643999999</v>
      </c>
      <c r="X68" s="11">
        <f t="shared" si="8"/>
        <v>3.2508E+18</v>
      </c>
      <c r="Y68" s="11">
        <f t="shared" si="9"/>
        <v>5.6370000000000001E-18</v>
      </c>
      <c r="Z68" s="11">
        <f t="shared" si="10"/>
        <v>4.3199999999999998E-4</v>
      </c>
      <c r="AA68" s="16">
        <f t="shared" si="11"/>
        <v>7.854120602534511E-3</v>
      </c>
      <c r="AB68" s="9">
        <f t="shared" si="1"/>
        <v>1.0310685470133649</v>
      </c>
      <c r="AC68" s="9">
        <f t="shared" si="2"/>
        <v>0.99214587939746557</v>
      </c>
      <c r="AD68" s="15">
        <f t="shared" si="3"/>
        <v>18.180834728089149</v>
      </c>
      <c r="AE68" s="3">
        <f t="shared" si="12"/>
        <v>678.69479999999987</v>
      </c>
      <c r="AF68" s="2">
        <f t="shared" si="13"/>
        <v>0.25</v>
      </c>
      <c r="AG68" s="9">
        <f t="shared" si="14"/>
        <v>5.3257447866105296E-3</v>
      </c>
      <c r="AH68" s="2">
        <f t="shared" si="15"/>
        <v>0.25771001857178832</v>
      </c>
    </row>
    <row r="69" spans="1:34">
      <c r="A69" s="1">
        <f>Raw!A69</f>
        <v>56</v>
      </c>
      <c r="B69" s="14">
        <f>Raw!B69</f>
        <v>0.70579861111111108</v>
      </c>
      <c r="C69" s="15">
        <f>Raw!C69</f>
        <v>26.4</v>
      </c>
      <c r="D69" s="15">
        <f>IF(C69&gt;0.5,Raw!D69*D$11,-999)</f>
        <v>5.4</v>
      </c>
      <c r="E69" s="9">
        <f>IF(Raw!$G69&gt;$C$8,IF(Raw!$Q69&gt;$C$8,IF(Raw!$N69&gt;$C$9,IF(Raw!$N69&lt;$A$9,IF(Raw!$X69&gt;$C$9,IF(Raw!$X69&lt;$A$9,Raw!H69,-999),-999),-999),-999),-999),-999)</f>
        <v>1.142066</v>
      </c>
      <c r="F69" s="9">
        <f>IF(Raw!$G69&gt;$C$8,IF(Raw!$Q69&gt;$C$8,IF(Raw!$N69&gt;$C$9,IF(Raw!$N69&lt;$A$9,IF(Raw!$X69&gt;$C$9,IF(Raw!$X69&lt;$A$9,Raw!I69,-999),-999),-999),-999),-999),-999)</f>
        <v>1.782559</v>
      </c>
      <c r="G69" s="9">
        <f>Raw!G69</f>
        <v>0.99455499999999997</v>
      </c>
      <c r="H69" s="9">
        <f>IF(Raw!$G69&gt;$C$8,IF(Raw!$Q69&gt;$C$8,IF(Raw!$N69&gt;$C$9,IF(Raw!$N69&lt;$A$9,IF(Raw!$X69&gt;$C$9,IF(Raw!$X69&lt;$A$9,Raw!L69,-999),-999),-999),-999),-999),-999)</f>
        <v>575.79999999999995</v>
      </c>
      <c r="I69" s="9">
        <f>IF(Raw!$G69&gt;$C$8,IF(Raw!$Q69&gt;$C$8,IF(Raw!$N69&gt;$C$9,IF(Raw!$N69&lt;$A$9,IF(Raw!$X69&gt;$C$9,IF(Raw!$X69&lt;$A$9,Raw!M69,-999),-999),-999),-999),-999),-999)</f>
        <v>9.0000000000000002E-6</v>
      </c>
      <c r="J69" s="9">
        <f>IF(Raw!$G69&gt;$C$8,IF(Raw!$Q69&gt;$C$8,IF(Raw!$N69&gt;$C$9,IF(Raw!$N69&lt;$A$9,IF(Raw!$X69&gt;$C$9,IF(Raw!$X69&lt;$A$9,Raw!N69,-999),-999),-999),-999),-999),-999)</f>
        <v>510</v>
      </c>
      <c r="K69" s="9">
        <f>IF(Raw!$G69&gt;$C$8,IF(Raw!$Q69&gt;$C$8,IF(Raw!$N69&gt;$C$9,IF(Raw!$N69&lt;$A$9,IF(Raw!$X69&gt;$C$9,IF(Raw!$X69&lt;$A$9,Raw!R69,-999),-999),-999),-999),-999),-999)</f>
        <v>1.066608</v>
      </c>
      <c r="L69" s="9">
        <f>IF(Raw!$G69&gt;$C$8,IF(Raw!$Q69&gt;$C$8,IF(Raw!$N69&gt;$C$9,IF(Raw!$N69&lt;$A$9,IF(Raw!$X69&gt;$C$9,IF(Raw!$X69&lt;$A$9,Raw!S69,-999),-999),-999),-999),-999),-999)</f>
        <v>1.701978</v>
      </c>
      <c r="M69" s="9">
        <f>Raw!Q69</f>
        <v>0.994533</v>
      </c>
      <c r="N69" s="9">
        <f>IF(Raw!$G69&gt;$C$8,IF(Raw!$Q69&gt;$C$8,IF(Raw!$N69&gt;$C$9,IF(Raw!$N69&lt;$A$9,IF(Raw!$X69&gt;$C$9,IF(Raw!$X69&lt;$A$9,Raw!V69,-999),-999),-999),-999),-999),-999)</f>
        <v>559.20000000000005</v>
      </c>
      <c r="O69" s="9">
        <f>IF(Raw!$G69&gt;$C$8,IF(Raw!$Q69&gt;$C$8,IF(Raw!$N69&gt;$C$9,IF(Raw!$N69&lt;$A$9,IF(Raw!$X69&gt;$C$9,IF(Raw!$X69&lt;$A$9,Raw!W69,-999),-999),-999),-999),-999),-999)</f>
        <v>3.9999999999999998E-6</v>
      </c>
      <c r="P69" s="9">
        <f>IF(Raw!$G69&gt;$C$8,IF(Raw!$Q69&gt;$C$8,IF(Raw!$N69&gt;$C$9,IF(Raw!$N69&lt;$A$9,IF(Raw!$X69&gt;$C$9,IF(Raw!$X69&lt;$A$9,Raw!X69,-999),-999),-999),-999),-999),-999)</f>
        <v>452</v>
      </c>
      <c r="R69" s="9">
        <f t="shared" si="4"/>
        <v>0.64049299999999998</v>
      </c>
      <c r="S69" s="9">
        <f t="shared" si="5"/>
        <v>0.35931096810820845</v>
      </c>
      <c r="T69" s="9">
        <f t="shared" si="6"/>
        <v>0.63536999999999999</v>
      </c>
      <c r="U69" s="9">
        <f t="shared" si="7"/>
        <v>0.37331269851901727</v>
      </c>
      <c r="V69" s="15">
        <f t="shared" si="0"/>
        <v>1.2616762913999999</v>
      </c>
      <c r="X69" s="11">
        <f t="shared" si="8"/>
        <v>3.2508E+18</v>
      </c>
      <c r="Y69" s="11">
        <f t="shared" si="9"/>
        <v>5.7579999999999989E-18</v>
      </c>
      <c r="Z69" s="11">
        <f t="shared" si="10"/>
        <v>5.0999999999999993E-4</v>
      </c>
      <c r="AA69" s="16">
        <f t="shared" si="11"/>
        <v>9.4559654030700116E-3</v>
      </c>
      <c r="AB69" s="9">
        <f t="shared" si="1"/>
        <v>1.0726160367381485</v>
      </c>
      <c r="AC69" s="9">
        <f t="shared" si="2"/>
        <v>0.99054403459693008</v>
      </c>
      <c r="AD69" s="15">
        <f t="shared" si="3"/>
        <v>18.541108633470614</v>
      </c>
      <c r="AE69" s="3">
        <f t="shared" si="12"/>
        <v>693.26319999999964</v>
      </c>
      <c r="AF69" s="2">
        <f t="shared" si="13"/>
        <v>0.25</v>
      </c>
      <c r="AG69" s="9">
        <f t="shared" si="14"/>
        <v>5.3243317673039711E-3</v>
      </c>
      <c r="AH69" s="2">
        <f t="shared" si="15"/>
        <v>0.25764164330291489</v>
      </c>
    </row>
    <row r="70" spans="1:34">
      <c r="A70" s="1">
        <f>Raw!A70</f>
        <v>57</v>
      </c>
      <c r="B70" s="14">
        <f>Raw!B70</f>
        <v>0.7058564814814815</v>
      </c>
      <c r="C70" s="15">
        <f>Raw!C70</f>
        <v>27.7</v>
      </c>
      <c r="D70" s="15">
        <f>IF(C70&gt;0.5,Raw!D70*D$11,-999)</f>
        <v>5.4</v>
      </c>
      <c r="E70" s="9">
        <f>IF(Raw!$G70&gt;$C$8,IF(Raw!$Q70&gt;$C$8,IF(Raw!$N70&gt;$C$9,IF(Raw!$N70&lt;$A$9,IF(Raw!$X70&gt;$C$9,IF(Raw!$X70&lt;$A$9,Raw!H70,-999),-999),-999),-999),-999),-999)</f>
        <v>1.0936589999999999</v>
      </c>
      <c r="F70" s="9">
        <f>IF(Raw!$G70&gt;$C$8,IF(Raw!$Q70&gt;$C$8,IF(Raw!$N70&gt;$C$9,IF(Raw!$N70&lt;$A$9,IF(Raw!$X70&gt;$C$9,IF(Raw!$X70&lt;$A$9,Raw!I70,-999),-999),-999),-999),-999),-999)</f>
        <v>1.718364</v>
      </c>
      <c r="G70" s="9">
        <f>Raw!G70</f>
        <v>0.995</v>
      </c>
      <c r="H70" s="9">
        <f>IF(Raw!$G70&gt;$C$8,IF(Raw!$Q70&gt;$C$8,IF(Raw!$N70&gt;$C$9,IF(Raw!$N70&lt;$A$9,IF(Raw!$X70&gt;$C$9,IF(Raw!$X70&lt;$A$9,Raw!L70,-999),-999),-999),-999),-999),-999)</f>
        <v>568.4</v>
      </c>
      <c r="I70" s="9">
        <f>IF(Raw!$G70&gt;$C$8,IF(Raw!$Q70&gt;$C$8,IF(Raw!$N70&gt;$C$9,IF(Raw!$N70&lt;$A$9,IF(Raw!$X70&gt;$C$9,IF(Raw!$X70&lt;$A$9,Raw!M70,-999),-999),-999),-999),-999),-999)</f>
        <v>7.6280000000000002E-3</v>
      </c>
      <c r="J70" s="9">
        <f>IF(Raw!$G70&gt;$C$8,IF(Raw!$Q70&gt;$C$8,IF(Raw!$N70&gt;$C$9,IF(Raw!$N70&lt;$A$9,IF(Raw!$X70&gt;$C$9,IF(Raw!$X70&lt;$A$9,Raw!N70,-999),-999),-999),-999),-999),-999)</f>
        <v>481</v>
      </c>
      <c r="K70" s="9">
        <f>IF(Raw!$G70&gt;$C$8,IF(Raw!$Q70&gt;$C$8,IF(Raw!$N70&gt;$C$9,IF(Raw!$N70&lt;$A$9,IF(Raw!$X70&gt;$C$9,IF(Raw!$X70&lt;$A$9,Raw!R70,-999),-999),-999),-999),-999),-999)</f>
        <v>1.0602499999999999</v>
      </c>
      <c r="L70" s="9">
        <f>IF(Raw!$G70&gt;$C$8,IF(Raw!$Q70&gt;$C$8,IF(Raw!$N70&gt;$C$9,IF(Raw!$N70&lt;$A$9,IF(Raw!$X70&gt;$C$9,IF(Raw!$X70&lt;$A$9,Raw!S70,-999),-999),-999),-999),-999),-999)</f>
        <v>1.696574</v>
      </c>
      <c r="M70" s="9">
        <f>Raw!Q70</f>
        <v>0.99341500000000005</v>
      </c>
      <c r="N70" s="9">
        <f>IF(Raw!$G70&gt;$C$8,IF(Raw!$Q70&gt;$C$8,IF(Raw!$N70&gt;$C$9,IF(Raw!$N70&lt;$A$9,IF(Raw!$X70&gt;$C$9,IF(Raw!$X70&lt;$A$9,Raw!V70,-999),-999),-999),-999),-999),-999)</f>
        <v>555.20000000000005</v>
      </c>
      <c r="O70" s="9">
        <f>IF(Raw!$G70&gt;$C$8,IF(Raw!$Q70&gt;$C$8,IF(Raw!$N70&gt;$C$9,IF(Raw!$N70&lt;$A$9,IF(Raw!$X70&gt;$C$9,IF(Raw!$X70&lt;$A$9,Raw!W70,-999),-999),-999),-999),-999),-999)</f>
        <v>3.3000000000000003E-5</v>
      </c>
      <c r="P70" s="9">
        <f>IF(Raw!$G70&gt;$C$8,IF(Raw!$Q70&gt;$C$8,IF(Raw!$N70&gt;$C$9,IF(Raw!$N70&lt;$A$9,IF(Raw!$X70&gt;$C$9,IF(Raw!$X70&lt;$A$9,Raw!X70,-999),-999),-999),-999),-999),-999)</f>
        <v>589</v>
      </c>
      <c r="R70" s="9">
        <f t="shared" si="4"/>
        <v>0.62470500000000007</v>
      </c>
      <c r="S70" s="9">
        <f t="shared" si="5"/>
        <v>0.36354637317820909</v>
      </c>
      <c r="T70" s="9">
        <f t="shared" si="6"/>
        <v>0.63632400000000011</v>
      </c>
      <c r="U70" s="9">
        <f t="shared" si="7"/>
        <v>0.375064099768121</v>
      </c>
      <c r="V70" s="15">
        <f t="shared" si="0"/>
        <v>1.2576703061999999</v>
      </c>
      <c r="X70" s="11">
        <f t="shared" si="8"/>
        <v>3.2508E+18</v>
      </c>
      <c r="Y70" s="11">
        <f t="shared" si="9"/>
        <v>5.6839999999999992E-18</v>
      </c>
      <c r="Z70" s="11">
        <f t="shared" si="10"/>
        <v>4.8099999999999998E-4</v>
      </c>
      <c r="AA70" s="16">
        <f t="shared" si="11"/>
        <v>8.8094048538900089E-3</v>
      </c>
      <c r="AB70" s="9">
        <f t="shared" si="1"/>
        <v>1.0658556357342466</v>
      </c>
      <c r="AC70" s="9">
        <f t="shared" si="2"/>
        <v>0.99119059514611008</v>
      </c>
      <c r="AD70" s="15">
        <f t="shared" si="3"/>
        <v>18.314771006008336</v>
      </c>
      <c r="AE70" s="3">
        <f t="shared" si="12"/>
        <v>684.35359999999969</v>
      </c>
      <c r="AF70" s="2">
        <f t="shared" si="13"/>
        <v>0.25</v>
      </c>
      <c r="AG70" s="9">
        <f t="shared" si="14"/>
        <v>5.2840100767906151E-3</v>
      </c>
      <c r="AH70" s="2">
        <f t="shared" si="15"/>
        <v>0.2556904976834013</v>
      </c>
    </row>
    <row r="71" spans="1:34">
      <c r="A71" s="1">
        <f>Raw!A71</f>
        <v>58</v>
      </c>
      <c r="B71" s="14">
        <f>Raw!B71</f>
        <v>0.70590277777777777</v>
      </c>
      <c r="C71" s="15">
        <f>Raw!C71</f>
        <v>28.8</v>
      </c>
      <c r="D71" s="15">
        <f>IF(C71&gt;0.5,Raw!D71*D$11,-999)</f>
        <v>5.4</v>
      </c>
      <c r="E71" s="9">
        <f>IF(Raw!$G71&gt;$C$8,IF(Raw!$Q71&gt;$C$8,IF(Raw!$N71&gt;$C$9,IF(Raw!$N71&lt;$A$9,IF(Raw!$X71&gt;$C$9,IF(Raw!$X71&lt;$A$9,Raw!H71,-999),-999),-999),-999),-999),-999)</f>
        <v>1.072147</v>
      </c>
      <c r="F71" s="9">
        <f>IF(Raw!$G71&gt;$C$8,IF(Raw!$Q71&gt;$C$8,IF(Raw!$N71&gt;$C$9,IF(Raw!$N71&lt;$A$9,IF(Raw!$X71&gt;$C$9,IF(Raw!$X71&lt;$A$9,Raw!I71,-999),-999),-999),-999),-999),-999)</f>
        <v>1.6917899999999999</v>
      </c>
      <c r="G71" s="9">
        <f>Raw!G71</f>
        <v>0.991977</v>
      </c>
      <c r="H71" s="9">
        <f>IF(Raw!$G71&gt;$C$8,IF(Raw!$Q71&gt;$C$8,IF(Raw!$N71&gt;$C$9,IF(Raw!$N71&lt;$A$9,IF(Raw!$X71&gt;$C$9,IF(Raw!$X71&lt;$A$9,Raw!L71,-999),-999),-999),-999),-999),-999)</f>
        <v>582.4</v>
      </c>
      <c r="I71" s="9">
        <f>IF(Raw!$G71&gt;$C$8,IF(Raw!$Q71&gt;$C$8,IF(Raw!$N71&gt;$C$9,IF(Raw!$N71&lt;$A$9,IF(Raw!$X71&gt;$C$9,IF(Raw!$X71&lt;$A$9,Raw!M71,-999),-999),-999),-999),-999),-999)</f>
        <v>5.1E-5</v>
      </c>
      <c r="J71" s="9">
        <f>IF(Raw!$G71&gt;$C$8,IF(Raw!$Q71&gt;$C$8,IF(Raw!$N71&gt;$C$9,IF(Raw!$N71&lt;$A$9,IF(Raw!$X71&gt;$C$9,IF(Raw!$X71&lt;$A$9,Raw!N71,-999),-999),-999),-999),-999),-999)</f>
        <v>459</v>
      </c>
      <c r="K71" s="9">
        <f>IF(Raw!$G71&gt;$C$8,IF(Raw!$Q71&gt;$C$8,IF(Raw!$N71&gt;$C$9,IF(Raw!$N71&lt;$A$9,IF(Raw!$X71&gt;$C$9,IF(Raw!$X71&lt;$A$9,Raw!R71,-999),-999),-999),-999),-999),-999)</f>
        <v>1.0479099999999999</v>
      </c>
      <c r="L71" s="9">
        <f>IF(Raw!$G71&gt;$C$8,IF(Raw!$Q71&gt;$C$8,IF(Raw!$N71&gt;$C$9,IF(Raw!$N71&lt;$A$9,IF(Raw!$X71&gt;$C$9,IF(Raw!$X71&lt;$A$9,Raw!S71,-999),-999),-999),-999),-999),-999)</f>
        <v>1.666844</v>
      </c>
      <c r="M71" s="9">
        <f>Raw!Q71</f>
        <v>0.99345399999999995</v>
      </c>
      <c r="N71" s="9">
        <f>IF(Raw!$G71&gt;$C$8,IF(Raw!$Q71&gt;$C$8,IF(Raw!$N71&gt;$C$9,IF(Raw!$N71&lt;$A$9,IF(Raw!$X71&gt;$C$9,IF(Raw!$X71&lt;$A$9,Raw!V71,-999),-999),-999),-999),-999),-999)</f>
        <v>583</v>
      </c>
      <c r="O71" s="9">
        <f>IF(Raw!$G71&gt;$C$8,IF(Raw!$Q71&gt;$C$8,IF(Raw!$N71&gt;$C$9,IF(Raw!$N71&lt;$A$9,IF(Raw!$X71&gt;$C$9,IF(Raw!$X71&lt;$A$9,Raw!W71,-999),-999),-999),-999),-999),-999)</f>
        <v>1.3559999999999999E-2</v>
      </c>
      <c r="P71" s="9">
        <f>IF(Raw!$G71&gt;$C$8,IF(Raw!$Q71&gt;$C$8,IF(Raw!$N71&gt;$C$9,IF(Raw!$N71&lt;$A$9,IF(Raw!$X71&gt;$C$9,IF(Raw!$X71&lt;$A$9,Raw!X71,-999),-999),-999),-999),-999),-999)</f>
        <v>659</v>
      </c>
      <c r="R71" s="9">
        <f t="shared" si="4"/>
        <v>0.61964299999999994</v>
      </c>
      <c r="S71" s="9">
        <f t="shared" si="5"/>
        <v>0.36626472552739997</v>
      </c>
      <c r="T71" s="9">
        <f t="shared" si="6"/>
        <v>0.6189340000000001</v>
      </c>
      <c r="U71" s="9">
        <f t="shared" si="7"/>
        <v>0.37132089145714903</v>
      </c>
      <c r="V71" s="15">
        <f t="shared" si="0"/>
        <v>1.2356314572</v>
      </c>
      <c r="X71" s="11">
        <f t="shared" si="8"/>
        <v>3.2508E+18</v>
      </c>
      <c r="Y71" s="11">
        <f t="shared" si="9"/>
        <v>5.8239999999999992E-18</v>
      </c>
      <c r="Z71" s="11">
        <f t="shared" si="10"/>
        <v>4.5899999999999999E-4</v>
      </c>
      <c r="AA71" s="16">
        <f t="shared" si="11"/>
        <v>8.61522350027767E-3</v>
      </c>
      <c r="AB71" s="9">
        <f t="shared" si="1"/>
        <v>1.0532422547419207</v>
      </c>
      <c r="AC71" s="9">
        <f t="shared" si="2"/>
        <v>0.99138477649972245</v>
      </c>
      <c r="AD71" s="15">
        <f t="shared" si="3"/>
        <v>18.769550109537409</v>
      </c>
      <c r="AE71" s="3">
        <f t="shared" si="12"/>
        <v>701.20959999999968</v>
      </c>
      <c r="AF71" s="2">
        <f t="shared" si="13"/>
        <v>0.25</v>
      </c>
      <c r="AG71" s="9">
        <f t="shared" si="14"/>
        <v>5.3611739068638925E-3</v>
      </c>
      <c r="AH71" s="2">
        <f t="shared" si="15"/>
        <v>0.25942441526263821</v>
      </c>
    </row>
    <row r="72" spans="1:34">
      <c r="A72" s="1">
        <f>Raw!A72</f>
        <v>59</v>
      </c>
      <c r="B72" s="14">
        <f>Raw!B72</f>
        <v>0.70596064814814818</v>
      </c>
      <c r="C72" s="15">
        <f>Raw!C72</f>
        <v>30.1</v>
      </c>
      <c r="D72" s="15">
        <f>IF(C72&gt;0.5,Raw!D72*D$11,-999)</f>
        <v>4.5</v>
      </c>
      <c r="E72" s="9">
        <f>IF(Raw!$G72&gt;$C$8,IF(Raw!$Q72&gt;$C$8,IF(Raw!$N72&gt;$C$9,IF(Raw!$N72&lt;$A$9,IF(Raw!$X72&gt;$C$9,IF(Raw!$X72&lt;$A$9,Raw!H72,-999),-999),-999),-999),-999),-999)</f>
        <v>1.1038110000000001</v>
      </c>
      <c r="F72" s="9">
        <f>IF(Raw!$G72&gt;$C$8,IF(Raw!$Q72&gt;$C$8,IF(Raw!$N72&gt;$C$9,IF(Raw!$N72&lt;$A$9,IF(Raw!$X72&gt;$C$9,IF(Raw!$X72&lt;$A$9,Raw!I72,-999),-999),-999),-999),-999),-999)</f>
        <v>1.733222</v>
      </c>
      <c r="G72" s="9">
        <f>Raw!G72</f>
        <v>0.99436500000000005</v>
      </c>
      <c r="H72" s="9">
        <f>IF(Raw!$G72&gt;$C$8,IF(Raw!$Q72&gt;$C$8,IF(Raw!$N72&gt;$C$9,IF(Raw!$N72&lt;$A$9,IF(Raw!$X72&gt;$C$9,IF(Raw!$X72&lt;$A$9,Raw!L72,-999),-999),-999),-999),-999),-999)</f>
        <v>572.9</v>
      </c>
      <c r="I72" s="9">
        <f>IF(Raw!$G72&gt;$C$8,IF(Raw!$Q72&gt;$C$8,IF(Raw!$N72&gt;$C$9,IF(Raw!$N72&lt;$A$9,IF(Raw!$X72&gt;$C$9,IF(Raw!$X72&lt;$A$9,Raw!M72,-999),-999),-999),-999),-999),-999)</f>
        <v>1.1E-5</v>
      </c>
      <c r="J72" s="9">
        <f>IF(Raw!$G72&gt;$C$8,IF(Raw!$Q72&gt;$C$8,IF(Raw!$N72&gt;$C$9,IF(Raw!$N72&lt;$A$9,IF(Raw!$X72&gt;$C$9,IF(Raw!$X72&lt;$A$9,Raw!N72,-999),-999),-999),-999),-999),-999)</f>
        <v>603</v>
      </c>
      <c r="K72" s="9">
        <f>IF(Raw!$G72&gt;$C$8,IF(Raw!$Q72&gt;$C$8,IF(Raw!$N72&gt;$C$9,IF(Raw!$N72&lt;$A$9,IF(Raw!$X72&gt;$C$9,IF(Raw!$X72&lt;$A$9,Raw!R72,-999),-999),-999),-999),-999),-999)</f>
        <v>1.0181819999999999</v>
      </c>
      <c r="L72" s="9">
        <f>IF(Raw!$G72&gt;$C$8,IF(Raw!$Q72&gt;$C$8,IF(Raw!$N72&gt;$C$9,IF(Raw!$N72&lt;$A$9,IF(Raw!$X72&gt;$C$9,IF(Raw!$X72&lt;$A$9,Raw!S72,-999),-999),-999),-999),-999),-999)</f>
        <v>1.6569799999999999</v>
      </c>
      <c r="M72" s="9">
        <f>Raw!Q72</f>
        <v>0.99502699999999999</v>
      </c>
      <c r="N72" s="9">
        <f>IF(Raw!$G72&gt;$C$8,IF(Raw!$Q72&gt;$C$8,IF(Raw!$N72&gt;$C$9,IF(Raw!$N72&lt;$A$9,IF(Raw!$X72&gt;$C$9,IF(Raw!$X72&lt;$A$9,Raw!V72,-999),-999),-999),-999),-999),-999)</f>
        <v>600.4</v>
      </c>
      <c r="O72" s="9">
        <f>IF(Raw!$G72&gt;$C$8,IF(Raw!$Q72&gt;$C$8,IF(Raw!$N72&gt;$C$9,IF(Raw!$N72&lt;$A$9,IF(Raw!$X72&gt;$C$9,IF(Raw!$X72&lt;$A$9,Raw!W72,-999),-999),-999),-999),-999),-999)</f>
        <v>1.0000000000000001E-5</v>
      </c>
      <c r="P72" s="9">
        <f>IF(Raw!$G72&gt;$C$8,IF(Raw!$Q72&gt;$C$8,IF(Raw!$N72&gt;$C$9,IF(Raw!$N72&lt;$A$9,IF(Raw!$X72&gt;$C$9,IF(Raw!$X72&lt;$A$9,Raw!X72,-999),-999),-999),-999),-999),-999)</f>
        <v>500</v>
      </c>
      <c r="R72" s="9">
        <f t="shared" si="4"/>
        <v>0.62941099999999994</v>
      </c>
      <c r="S72" s="9">
        <f t="shared" si="5"/>
        <v>0.36314505585551066</v>
      </c>
      <c r="T72" s="9">
        <f t="shared" si="6"/>
        <v>0.63879799999999998</v>
      </c>
      <c r="U72" s="9">
        <f t="shared" si="7"/>
        <v>0.38551943897934798</v>
      </c>
      <c r="V72" s="15">
        <f t="shared" si="0"/>
        <v>1.228319274</v>
      </c>
      <c r="X72" s="11">
        <f t="shared" si="8"/>
        <v>2.708999999999999E+18</v>
      </c>
      <c r="Y72" s="11">
        <f t="shared" si="9"/>
        <v>5.7289999999999993E-18</v>
      </c>
      <c r="Z72" s="11">
        <f t="shared" si="10"/>
        <v>6.0300000000000002E-4</v>
      </c>
      <c r="AA72" s="16">
        <f t="shared" si="11"/>
        <v>9.2717071326235863E-3</v>
      </c>
      <c r="AB72" s="9">
        <f t="shared" si="1"/>
        <v>1.0241047479729055</v>
      </c>
      <c r="AC72" s="9">
        <f t="shared" si="2"/>
        <v>0.99072829286737651</v>
      </c>
      <c r="AD72" s="15">
        <f t="shared" si="3"/>
        <v>15.375965394068967</v>
      </c>
      <c r="AE72" s="3">
        <f t="shared" si="12"/>
        <v>689.77159999999969</v>
      </c>
      <c r="AF72" s="2">
        <f t="shared" si="13"/>
        <v>0.25</v>
      </c>
      <c r="AG72" s="9">
        <f t="shared" si="14"/>
        <v>4.5597950403748746E-3</v>
      </c>
      <c r="AH72" s="2">
        <f t="shared" si="15"/>
        <v>0.22064610897106671</v>
      </c>
    </row>
    <row r="73" spans="1:34">
      <c r="A73" s="1">
        <f>Raw!A73</f>
        <v>60</v>
      </c>
      <c r="B73" s="14">
        <f>Raw!B73</f>
        <v>0.70601851851851849</v>
      </c>
      <c r="C73" s="15">
        <f>Raw!C73</f>
        <v>30.6</v>
      </c>
      <c r="D73" s="15">
        <f>IF(C73&gt;0.5,Raw!D73*D$11,-999)</f>
        <v>4.5</v>
      </c>
      <c r="E73" s="9">
        <f>IF(Raw!$G73&gt;$C$8,IF(Raw!$Q73&gt;$C$8,IF(Raw!$N73&gt;$C$9,IF(Raw!$N73&lt;$A$9,IF(Raw!$X73&gt;$C$9,IF(Raw!$X73&lt;$A$9,Raw!H73,-999),-999),-999),-999),-999),-999)</f>
        <v>0.99876200000000004</v>
      </c>
      <c r="F73" s="9">
        <f>IF(Raw!$G73&gt;$C$8,IF(Raw!$Q73&gt;$C$8,IF(Raw!$N73&gt;$C$9,IF(Raw!$N73&lt;$A$9,IF(Raw!$X73&gt;$C$9,IF(Raw!$X73&lt;$A$9,Raw!I73,-999),-999),-999),-999),-999),-999)</f>
        <v>1.5841810000000001</v>
      </c>
      <c r="G73" s="9">
        <f>Raw!G73</f>
        <v>0.993066</v>
      </c>
      <c r="H73" s="9">
        <f>IF(Raw!$G73&gt;$C$8,IF(Raw!$Q73&gt;$C$8,IF(Raw!$N73&gt;$C$9,IF(Raw!$N73&lt;$A$9,IF(Raw!$X73&gt;$C$9,IF(Raw!$X73&lt;$A$9,Raw!L73,-999),-999),-999),-999),-999),-999)</f>
        <v>602.4</v>
      </c>
      <c r="I73" s="9">
        <f>IF(Raw!$G73&gt;$C$8,IF(Raw!$Q73&gt;$C$8,IF(Raw!$N73&gt;$C$9,IF(Raw!$N73&lt;$A$9,IF(Raw!$X73&gt;$C$9,IF(Raw!$X73&lt;$A$9,Raw!M73,-999),-999),-999),-999),-999),-999)</f>
        <v>5.0000000000000004E-6</v>
      </c>
      <c r="J73" s="9">
        <f>IF(Raw!$G73&gt;$C$8,IF(Raw!$Q73&gt;$C$8,IF(Raw!$N73&gt;$C$9,IF(Raw!$N73&lt;$A$9,IF(Raw!$X73&gt;$C$9,IF(Raw!$X73&lt;$A$9,Raw!N73,-999),-999),-999),-999),-999),-999)</f>
        <v>476</v>
      </c>
      <c r="K73" s="9">
        <f>IF(Raw!$G73&gt;$C$8,IF(Raw!$Q73&gt;$C$8,IF(Raw!$N73&gt;$C$9,IF(Raw!$N73&lt;$A$9,IF(Raw!$X73&gt;$C$9,IF(Raw!$X73&lt;$A$9,Raw!R73,-999),-999),-999),-999),-999),-999)</f>
        <v>1.0054719999999999</v>
      </c>
      <c r="L73" s="9">
        <f>IF(Raw!$G73&gt;$C$8,IF(Raw!$Q73&gt;$C$8,IF(Raw!$N73&gt;$C$9,IF(Raw!$N73&lt;$A$9,IF(Raw!$X73&gt;$C$9,IF(Raw!$X73&lt;$A$9,Raw!S73,-999),-999),-999),-999),-999),-999)</f>
        <v>1.598068</v>
      </c>
      <c r="M73" s="9">
        <f>Raw!Q73</f>
        <v>0.99354799999999999</v>
      </c>
      <c r="N73" s="9">
        <f>IF(Raw!$G73&gt;$C$8,IF(Raw!$Q73&gt;$C$8,IF(Raw!$N73&gt;$C$9,IF(Raw!$N73&lt;$A$9,IF(Raw!$X73&gt;$C$9,IF(Raw!$X73&lt;$A$9,Raw!V73,-999),-999),-999),-999),-999),-999)</f>
        <v>605.9</v>
      </c>
      <c r="O73" s="9">
        <f>IF(Raw!$G73&gt;$C$8,IF(Raw!$Q73&gt;$C$8,IF(Raw!$N73&gt;$C$9,IF(Raw!$N73&lt;$A$9,IF(Raw!$X73&gt;$C$9,IF(Raw!$X73&lt;$A$9,Raw!W73,-999),-999),-999),-999),-999),-999)</f>
        <v>7.0850999999999997E-2</v>
      </c>
      <c r="P73" s="9">
        <f>IF(Raw!$G73&gt;$C$8,IF(Raw!$Q73&gt;$C$8,IF(Raw!$N73&gt;$C$9,IF(Raw!$N73&lt;$A$9,IF(Raw!$X73&gt;$C$9,IF(Raw!$X73&lt;$A$9,Raw!X73,-999),-999),-999),-999),-999),-999)</f>
        <v>299</v>
      </c>
      <c r="R73" s="9">
        <f t="shared" si="4"/>
        <v>0.58541900000000002</v>
      </c>
      <c r="S73" s="9">
        <f t="shared" si="5"/>
        <v>0.36954047548859631</v>
      </c>
      <c r="T73" s="9">
        <f t="shared" si="6"/>
        <v>0.59259600000000012</v>
      </c>
      <c r="U73" s="9">
        <f t="shared" si="7"/>
        <v>0.37082026547055574</v>
      </c>
      <c r="V73" s="15">
        <f t="shared" si="0"/>
        <v>1.1846478084000001</v>
      </c>
      <c r="X73" s="11">
        <f t="shared" si="8"/>
        <v>2.708999999999999E+18</v>
      </c>
      <c r="Y73" s="11">
        <f t="shared" si="9"/>
        <v>6.0239999999999997E-18</v>
      </c>
      <c r="Z73" s="11">
        <f t="shared" si="10"/>
        <v>4.7599999999999997E-4</v>
      </c>
      <c r="AA73" s="16">
        <f t="shared" si="11"/>
        <v>7.7079771929059911E-3</v>
      </c>
      <c r="AB73" s="9">
        <f t="shared" si="1"/>
        <v>1.0100397164526072</v>
      </c>
      <c r="AC73" s="9">
        <f t="shared" si="2"/>
        <v>0.99229202280709417</v>
      </c>
      <c r="AD73" s="15">
        <f t="shared" si="3"/>
        <v>16.19322939686133</v>
      </c>
      <c r="AE73" s="3">
        <f t="shared" si="12"/>
        <v>725.28959999999972</v>
      </c>
      <c r="AF73" s="2">
        <f t="shared" si="13"/>
        <v>0.25</v>
      </c>
      <c r="AG73" s="9">
        <f t="shared" si="14"/>
        <v>4.6190597105920973E-3</v>
      </c>
      <c r="AH73" s="2">
        <f t="shared" si="15"/>
        <v>0.22351389552004469</v>
      </c>
    </row>
    <row r="74" spans="1:34">
      <c r="A74" s="1">
        <f>Raw!A74</f>
        <v>61</v>
      </c>
      <c r="B74" s="14">
        <f>Raw!B74</f>
        <v>0.70607638888888891</v>
      </c>
      <c r="C74" s="15">
        <f>Raw!C74</f>
        <v>32.1</v>
      </c>
      <c r="D74" s="15">
        <f>IF(C74&gt;0.5,Raw!D74*D$11,-999)</f>
        <v>4.5</v>
      </c>
      <c r="E74" s="9">
        <f>IF(Raw!$G74&gt;$C$8,IF(Raw!$Q74&gt;$C$8,IF(Raw!$N74&gt;$C$9,IF(Raw!$N74&lt;$A$9,IF(Raw!$X74&gt;$C$9,IF(Raw!$X74&lt;$A$9,Raw!H74,-999),-999),-999),-999),-999),-999)</f>
        <v>0.97190399999999999</v>
      </c>
      <c r="F74" s="9">
        <f>IF(Raw!$G74&gt;$C$8,IF(Raw!$Q74&gt;$C$8,IF(Raw!$N74&gt;$C$9,IF(Raw!$N74&lt;$A$9,IF(Raw!$X74&gt;$C$9,IF(Raw!$X74&lt;$A$9,Raw!I74,-999),-999),-999),-999),-999),-999)</f>
        <v>1.551588</v>
      </c>
      <c r="G74" s="9">
        <f>Raw!G74</f>
        <v>0.994757</v>
      </c>
      <c r="H74" s="9">
        <f>IF(Raw!$G74&gt;$C$8,IF(Raw!$Q74&gt;$C$8,IF(Raw!$N74&gt;$C$9,IF(Raw!$N74&lt;$A$9,IF(Raw!$X74&gt;$C$9,IF(Raw!$X74&lt;$A$9,Raw!L74,-999),-999),-999),-999),-999),-999)</f>
        <v>590.70000000000005</v>
      </c>
      <c r="I74" s="9">
        <f>IF(Raw!$G74&gt;$C$8,IF(Raw!$Q74&gt;$C$8,IF(Raw!$N74&gt;$C$9,IF(Raw!$N74&lt;$A$9,IF(Raw!$X74&gt;$C$9,IF(Raw!$X74&lt;$A$9,Raw!M74,-999),-999),-999),-999),-999),-999)</f>
        <v>4.8999999999999998E-5</v>
      </c>
      <c r="J74" s="9">
        <f>IF(Raw!$G74&gt;$C$8,IF(Raw!$Q74&gt;$C$8,IF(Raw!$N74&gt;$C$9,IF(Raw!$N74&lt;$A$9,IF(Raw!$X74&gt;$C$9,IF(Raw!$X74&lt;$A$9,Raw!N74,-999),-999),-999),-999),-999),-999)</f>
        <v>466</v>
      </c>
      <c r="K74" s="9">
        <f>IF(Raw!$G74&gt;$C$8,IF(Raw!$Q74&gt;$C$8,IF(Raw!$N74&gt;$C$9,IF(Raw!$N74&lt;$A$9,IF(Raw!$X74&gt;$C$9,IF(Raw!$X74&lt;$A$9,Raw!R74,-999),-999),-999),-999),-999),-999)</f>
        <v>0.93871800000000005</v>
      </c>
      <c r="L74" s="9">
        <f>IF(Raw!$G74&gt;$C$8,IF(Raw!$Q74&gt;$C$8,IF(Raw!$N74&gt;$C$9,IF(Raw!$N74&lt;$A$9,IF(Raw!$X74&gt;$C$9,IF(Raw!$X74&lt;$A$9,Raw!S74,-999),-999),-999),-999),-999),-999)</f>
        <v>1.5309809999999999</v>
      </c>
      <c r="M74" s="9">
        <f>Raw!Q74</f>
        <v>0.99326400000000004</v>
      </c>
      <c r="N74" s="9">
        <f>IF(Raw!$G74&gt;$C$8,IF(Raw!$Q74&gt;$C$8,IF(Raw!$N74&gt;$C$9,IF(Raw!$N74&lt;$A$9,IF(Raw!$X74&gt;$C$9,IF(Raw!$X74&lt;$A$9,Raw!V74,-999),-999),-999),-999),-999),-999)</f>
        <v>612.29999999999995</v>
      </c>
      <c r="O74" s="9">
        <f>IF(Raw!$G74&gt;$C$8,IF(Raw!$Q74&gt;$C$8,IF(Raw!$N74&gt;$C$9,IF(Raw!$N74&lt;$A$9,IF(Raw!$X74&gt;$C$9,IF(Raw!$X74&lt;$A$9,Raw!W74,-999),-999),-999),-999),-999),-999)</f>
        <v>1.7E-5</v>
      </c>
      <c r="P74" s="9">
        <f>IF(Raw!$G74&gt;$C$8,IF(Raw!$Q74&gt;$C$8,IF(Raw!$N74&gt;$C$9,IF(Raw!$N74&lt;$A$9,IF(Raw!$X74&gt;$C$9,IF(Raw!$X74&lt;$A$9,Raw!X74,-999),-999),-999),-999),-999),-999)</f>
        <v>592</v>
      </c>
      <c r="R74" s="9">
        <f t="shared" si="4"/>
        <v>0.57968399999999998</v>
      </c>
      <c r="S74" s="9">
        <f t="shared" si="5"/>
        <v>0.37360691111300165</v>
      </c>
      <c r="T74" s="9">
        <f t="shared" si="6"/>
        <v>0.59226299999999987</v>
      </c>
      <c r="U74" s="9">
        <f t="shared" si="7"/>
        <v>0.38685195962588687</v>
      </c>
      <c r="V74" s="15">
        <f t="shared" si="0"/>
        <v>1.1349162152999999</v>
      </c>
      <c r="X74" s="11">
        <f t="shared" si="8"/>
        <v>2.708999999999999E+18</v>
      </c>
      <c r="Y74" s="11">
        <f t="shared" si="9"/>
        <v>5.9070000000000002E-18</v>
      </c>
      <c r="Z74" s="11">
        <f t="shared" si="10"/>
        <v>4.66E-4</v>
      </c>
      <c r="AA74" s="16">
        <f t="shared" si="11"/>
        <v>7.4017666699611653E-3</v>
      </c>
      <c r="AB74" s="9">
        <f t="shared" si="1"/>
        <v>0.94310179253325122</v>
      </c>
      <c r="AC74" s="9">
        <f t="shared" si="2"/>
        <v>0.99259823333003894</v>
      </c>
      <c r="AD74" s="15">
        <f t="shared" si="3"/>
        <v>15.883619463435979</v>
      </c>
      <c r="AE74" s="3">
        <f t="shared" si="12"/>
        <v>711.2027999999998</v>
      </c>
      <c r="AF74" s="2">
        <f t="shared" si="13"/>
        <v>0.25</v>
      </c>
      <c r="AG74" s="9">
        <f t="shared" si="14"/>
        <v>4.7266225502939126E-3</v>
      </c>
      <c r="AH74" s="2">
        <f t="shared" si="15"/>
        <v>0.22871880535479308</v>
      </c>
    </row>
    <row r="75" spans="1:34">
      <c r="A75" s="1">
        <f>Raw!A75</f>
        <v>62</v>
      </c>
      <c r="B75" s="14">
        <f>Raw!B75</f>
        <v>0.70612268518518517</v>
      </c>
      <c r="C75" s="15">
        <f>Raw!C75</f>
        <v>33</v>
      </c>
      <c r="D75" s="15">
        <f>IF(C75&gt;0.5,Raw!D75*D$11,-999)</f>
        <v>4.5</v>
      </c>
      <c r="E75" s="9">
        <f>IF(Raw!$G75&gt;$C$8,IF(Raw!$Q75&gt;$C$8,IF(Raw!$N75&gt;$C$9,IF(Raw!$N75&lt;$A$9,IF(Raw!$X75&gt;$C$9,IF(Raw!$X75&lt;$A$9,Raw!H75,-999),-999),-999),-999),-999),-999)</f>
        <v>0.84911400000000004</v>
      </c>
      <c r="F75" s="9">
        <f>IF(Raw!$G75&gt;$C$8,IF(Raw!$Q75&gt;$C$8,IF(Raw!$N75&gt;$C$9,IF(Raw!$N75&lt;$A$9,IF(Raw!$X75&gt;$C$9,IF(Raw!$X75&lt;$A$9,Raw!I75,-999),-999),-999),-999),-999),-999)</f>
        <v>1.337696</v>
      </c>
      <c r="G75" s="9">
        <f>Raw!G75</f>
        <v>0.99194400000000005</v>
      </c>
      <c r="H75" s="9">
        <f>IF(Raw!$G75&gt;$C$8,IF(Raw!$Q75&gt;$C$8,IF(Raw!$N75&gt;$C$9,IF(Raw!$N75&lt;$A$9,IF(Raw!$X75&gt;$C$9,IF(Raw!$X75&lt;$A$9,Raw!L75,-999),-999),-999),-999),-999),-999)</f>
        <v>622.4</v>
      </c>
      <c r="I75" s="9">
        <f>IF(Raw!$G75&gt;$C$8,IF(Raw!$Q75&gt;$C$8,IF(Raw!$N75&gt;$C$9,IF(Raw!$N75&lt;$A$9,IF(Raw!$X75&gt;$C$9,IF(Raw!$X75&lt;$A$9,Raw!M75,-999),-999),-999),-999),-999),-999)</f>
        <v>9.3189999999999995E-2</v>
      </c>
      <c r="J75" s="9">
        <f>IF(Raw!$G75&gt;$C$8,IF(Raw!$Q75&gt;$C$8,IF(Raw!$N75&gt;$C$9,IF(Raw!$N75&lt;$A$9,IF(Raw!$X75&gt;$C$9,IF(Raw!$X75&lt;$A$9,Raw!N75,-999),-999),-999),-999),-999),-999)</f>
        <v>361</v>
      </c>
      <c r="K75" s="9">
        <f>IF(Raw!$G75&gt;$C$8,IF(Raw!$Q75&gt;$C$8,IF(Raw!$N75&gt;$C$9,IF(Raw!$N75&lt;$A$9,IF(Raw!$X75&gt;$C$9,IF(Raw!$X75&lt;$A$9,Raw!R75,-999),-999),-999),-999),-999),-999)</f>
        <v>0.837059</v>
      </c>
      <c r="L75" s="9">
        <f>IF(Raw!$G75&gt;$C$8,IF(Raw!$Q75&gt;$C$8,IF(Raw!$N75&gt;$C$9,IF(Raw!$N75&lt;$A$9,IF(Raw!$X75&gt;$C$9,IF(Raw!$X75&lt;$A$9,Raw!S75,-999),-999),-999),-999),-999),-999)</f>
        <v>1.3726</v>
      </c>
      <c r="M75" s="9">
        <f>Raw!Q75</f>
        <v>0.99097999999999997</v>
      </c>
      <c r="N75" s="9">
        <f>IF(Raw!$G75&gt;$C$8,IF(Raw!$Q75&gt;$C$8,IF(Raw!$N75&gt;$C$9,IF(Raw!$N75&lt;$A$9,IF(Raw!$X75&gt;$C$9,IF(Raw!$X75&lt;$A$9,Raw!V75,-999),-999),-999),-999),-999),-999)</f>
        <v>629.6</v>
      </c>
      <c r="O75" s="9">
        <f>IF(Raw!$G75&gt;$C$8,IF(Raw!$Q75&gt;$C$8,IF(Raw!$N75&gt;$C$9,IF(Raw!$N75&lt;$A$9,IF(Raw!$X75&gt;$C$9,IF(Raw!$X75&lt;$A$9,Raw!W75,-999),-999),-999),-999),-999),-999)</f>
        <v>3.6000000000000001E-5</v>
      </c>
      <c r="P75" s="9">
        <f>IF(Raw!$G75&gt;$C$8,IF(Raw!$Q75&gt;$C$8,IF(Raw!$N75&gt;$C$9,IF(Raw!$N75&lt;$A$9,IF(Raw!$X75&gt;$C$9,IF(Raw!$X75&lt;$A$9,Raw!X75,-999),-999),-999),-999),-999),-999)</f>
        <v>577</v>
      </c>
      <c r="R75" s="9">
        <f t="shared" si="4"/>
        <v>0.48858199999999996</v>
      </c>
      <c r="S75" s="9">
        <f t="shared" si="5"/>
        <v>0.36524143004090615</v>
      </c>
      <c r="T75" s="9">
        <f t="shared" si="6"/>
        <v>0.53554100000000004</v>
      </c>
      <c r="U75" s="9">
        <f t="shared" si="7"/>
        <v>0.39016537957161596</v>
      </c>
      <c r="V75" s="15">
        <f t="shared" si="0"/>
        <v>1.01750838</v>
      </c>
      <c r="X75" s="11">
        <f t="shared" si="8"/>
        <v>2.708999999999999E+18</v>
      </c>
      <c r="Y75" s="11">
        <f t="shared" si="9"/>
        <v>6.2239999999999994E-18</v>
      </c>
      <c r="Z75" s="11">
        <f t="shared" si="10"/>
        <v>3.6099999999999999E-4</v>
      </c>
      <c r="AA75" s="16">
        <f t="shared" si="11"/>
        <v>6.0499301360598546E-3</v>
      </c>
      <c r="AB75" s="9">
        <f t="shared" si="1"/>
        <v>0.84029898563499561</v>
      </c>
      <c r="AC75" s="9">
        <f t="shared" si="2"/>
        <v>0.99395006986394019</v>
      </c>
      <c r="AD75" s="15">
        <f t="shared" si="3"/>
        <v>16.758809241163032</v>
      </c>
      <c r="AE75" s="3">
        <f t="shared" si="12"/>
        <v>749.36959999999976</v>
      </c>
      <c r="AF75" s="2">
        <f t="shared" si="13"/>
        <v>0.25</v>
      </c>
      <c r="AG75" s="9">
        <f t="shared" si="14"/>
        <v>5.0297747451897535E-3</v>
      </c>
      <c r="AH75" s="2">
        <f t="shared" si="15"/>
        <v>0.24338818229773271</v>
      </c>
    </row>
    <row r="76" spans="1:34">
      <c r="A76" s="1">
        <f>Raw!A76</f>
        <v>63</v>
      </c>
      <c r="B76" s="14">
        <f>Raw!B76</f>
        <v>0.70618055555555559</v>
      </c>
      <c r="C76" s="15">
        <f>Raw!C76</f>
        <v>33.9</v>
      </c>
      <c r="D76" s="15">
        <f>IF(C76&gt;0.5,Raw!D76*D$11,-999)</f>
        <v>4.5</v>
      </c>
      <c r="E76" s="9">
        <f>IF(Raw!$G76&gt;$C$8,IF(Raw!$Q76&gt;$C$8,IF(Raw!$N76&gt;$C$9,IF(Raw!$N76&lt;$A$9,IF(Raw!$X76&gt;$C$9,IF(Raw!$X76&lt;$A$9,Raw!H76,-999),-999),-999),-999),-999),-999)</f>
        <v>0.687052</v>
      </c>
      <c r="F76" s="9">
        <f>IF(Raw!$G76&gt;$C$8,IF(Raw!$Q76&gt;$C$8,IF(Raw!$N76&gt;$C$9,IF(Raw!$N76&lt;$A$9,IF(Raw!$X76&gt;$C$9,IF(Raw!$X76&lt;$A$9,Raw!I76,-999),-999),-999),-999),-999),-999)</f>
        <v>1.08965</v>
      </c>
      <c r="G76" s="9">
        <f>Raw!G76</f>
        <v>0.99168199999999995</v>
      </c>
      <c r="H76" s="9">
        <f>IF(Raw!$G76&gt;$C$8,IF(Raw!$Q76&gt;$C$8,IF(Raw!$N76&gt;$C$9,IF(Raw!$N76&lt;$A$9,IF(Raw!$X76&gt;$C$9,IF(Raw!$X76&lt;$A$9,Raw!L76,-999),-999),-999),-999),-999),-999)</f>
        <v>652</v>
      </c>
      <c r="I76" s="9">
        <f>IF(Raw!$G76&gt;$C$8,IF(Raw!$Q76&gt;$C$8,IF(Raw!$N76&gt;$C$9,IF(Raw!$N76&lt;$A$9,IF(Raw!$X76&gt;$C$9,IF(Raw!$X76&lt;$A$9,Raw!M76,-999),-999),-999),-999),-999),-999)</f>
        <v>5.8152000000000002E-2</v>
      </c>
      <c r="J76" s="9">
        <f>IF(Raw!$G76&gt;$C$8,IF(Raw!$Q76&gt;$C$8,IF(Raw!$N76&gt;$C$9,IF(Raw!$N76&lt;$A$9,IF(Raw!$X76&gt;$C$9,IF(Raw!$X76&lt;$A$9,Raw!N76,-999),-999),-999),-999),-999),-999)</f>
        <v>582</v>
      </c>
      <c r="K76" s="9">
        <f>IF(Raw!$G76&gt;$C$8,IF(Raw!$Q76&gt;$C$8,IF(Raw!$N76&gt;$C$9,IF(Raw!$N76&lt;$A$9,IF(Raw!$X76&gt;$C$9,IF(Raw!$X76&lt;$A$9,Raw!R76,-999),-999),-999),-999),-999),-999)</f>
        <v>0.63797099999999995</v>
      </c>
      <c r="L76" s="9">
        <f>IF(Raw!$G76&gt;$C$8,IF(Raw!$Q76&gt;$C$8,IF(Raw!$N76&gt;$C$9,IF(Raw!$N76&lt;$A$9,IF(Raw!$X76&gt;$C$9,IF(Raw!$X76&lt;$A$9,Raw!S76,-999),-999),-999),-999),-999),-999)</f>
        <v>1.01596</v>
      </c>
      <c r="M76" s="9">
        <f>Raw!Q76</f>
        <v>0.98480800000000002</v>
      </c>
      <c r="N76" s="9">
        <f>IF(Raw!$G76&gt;$C$8,IF(Raw!$Q76&gt;$C$8,IF(Raw!$N76&gt;$C$9,IF(Raw!$N76&lt;$A$9,IF(Raw!$X76&gt;$C$9,IF(Raw!$X76&lt;$A$9,Raw!V76,-999),-999),-999),-999),-999),-999)</f>
        <v>631.5</v>
      </c>
      <c r="O76" s="9">
        <f>IF(Raw!$G76&gt;$C$8,IF(Raw!$Q76&gt;$C$8,IF(Raw!$N76&gt;$C$9,IF(Raw!$N76&lt;$A$9,IF(Raw!$X76&gt;$C$9,IF(Raw!$X76&lt;$A$9,Raw!W76,-999),-999),-999),-999),-999),-999)</f>
        <v>0.126996</v>
      </c>
      <c r="P76" s="9">
        <f>IF(Raw!$G76&gt;$C$8,IF(Raw!$Q76&gt;$C$8,IF(Raw!$N76&gt;$C$9,IF(Raw!$N76&lt;$A$9,IF(Raw!$X76&gt;$C$9,IF(Raw!$X76&lt;$A$9,Raw!X76,-999),-999),-999),-999),-999),-999)</f>
        <v>550</v>
      </c>
      <c r="R76" s="9">
        <f t="shared" si="4"/>
        <v>0.40259800000000001</v>
      </c>
      <c r="S76" s="9">
        <f t="shared" si="5"/>
        <v>0.36947460193640158</v>
      </c>
      <c r="T76" s="9">
        <f t="shared" si="6"/>
        <v>0.37798900000000002</v>
      </c>
      <c r="U76" s="9">
        <f t="shared" si="7"/>
        <v>0.37205106500255919</v>
      </c>
      <c r="V76" s="15">
        <f t="shared" si="0"/>
        <v>0.75313114799999992</v>
      </c>
      <c r="X76" s="11">
        <f t="shared" si="8"/>
        <v>2.708999999999999E+18</v>
      </c>
      <c r="Y76" s="11">
        <f t="shared" si="9"/>
        <v>6.52E-18</v>
      </c>
      <c r="Z76" s="11">
        <f t="shared" si="10"/>
        <v>5.8199999999999994E-4</v>
      </c>
      <c r="AA76" s="16">
        <f t="shared" si="11"/>
        <v>1.0175083163547361E-2</v>
      </c>
      <c r="AB76" s="9">
        <f t="shared" si="1"/>
        <v>0.64181706950990602</v>
      </c>
      <c r="AC76" s="9">
        <f t="shared" si="2"/>
        <v>0.98982491683645268</v>
      </c>
      <c r="AD76" s="15">
        <f t="shared" si="3"/>
        <v>17.482960762108871</v>
      </c>
      <c r="AE76" s="3">
        <f t="shared" si="12"/>
        <v>785.00799999999981</v>
      </c>
      <c r="AF76" s="2">
        <f t="shared" si="13"/>
        <v>0.25</v>
      </c>
      <c r="AG76" s="9">
        <f t="shared" si="14"/>
        <v>5.0035032084158144E-3</v>
      </c>
      <c r="AH76" s="2">
        <f t="shared" si="15"/>
        <v>0.24211691630561402</v>
      </c>
    </row>
    <row r="77" spans="1:34">
      <c r="A77" s="1">
        <f>Raw!A77</f>
        <v>64</v>
      </c>
      <c r="B77" s="14">
        <f>Raw!B77</f>
        <v>0.70623842592592589</v>
      </c>
      <c r="C77" s="15">
        <f>Raw!C77</f>
        <v>35.200000000000003</v>
      </c>
      <c r="D77" s="15">
        <f>IF(C77&gt;0.5,Raw!D77*D$11,-999)</f>
        <v>4.5</v>
      </c>
      <c r="E77" s="9">
        <f>IF(Raw!$G77&gt;$C$8,IF(Raw!$Q77&gt;$C$8,IF(Raw!$N77&gt;$C$9,IF(Raw!$N77&lt;$A$9,IF(Raw!$X77&gt;$C$9,IF(Raw!$X77&lt;$A$9,Raw!H77,-999),-999),-999),-999),-999),-999)</f>
        <v>0.51438099999999998</v>
      </c>
      <c r="F77" s="9">
        <f>IF(Raw!$G77&gt;$C$8,IF(Raw!$Q77&gt;$C$8,IF(Raw!$N77&gt;$C$9,IF(Raw!$N77&lt;$A$9,IF(Raw!$X77&gt;$C$9,IF(Raw!$X77&lt;$A$9,Raw!I77,-999),-999),-999),-999),-999),-999)</f>
        <v>0.83926800000000001</v>
      </c>
      <c r="G77" s="9">
        <f>Raw!G77</f>
        <v>0.98634999999999995</v>
      </c>
      <c r="H77" s="9">
        <f>IF(Raw!$G77&gt;$C$8,IF(Raw!$Q77&gt;$C$8,IF(Raw!$N77&gt;$C$9,IF(Raw!$N77&lt;$A$9,IF(Raw!$X77&gt;$C$9,IF(Raw!$X77&lt;$A$9,Raw!L77,-999),-999),-999),-999),-999),-999)</f>
        <v>669.7</v>
      </c>
      <c r="I77" s="9">
        <f>IF(Raw!$G77&gt;$C$8,IF(Raw!$Q77&gt;$C$8,IF(Raw!$N77&gt;$C$9,IF(Raw!$N77&lt;$A$9,IF(Raw!$X77&gt;$C$9,IF(Raw!$X77&lt;$A$9,Raw!M77,-999),-999),-999),-999),-999),-999)</f>
        <v>2.1645000000000001E-2</v>
      </c>
      <c r="J77" s="9">
        <f>IF(Raw!$G77&gt;$C$8,IF(Raw!$Q77&gt;$C$8,IF(Raw!$N77&gt;$C$9,IF(Raw!$N77&lt;$A$9,IF(Raw!$X77&gt;$C$9,IF(Raw!$X77&lt;$A$9,Raw!N77,-999),-999),-999),-999),-999),-999)</f>
        <v>687</v>
      </c>
      <c r="K77" s="9">
        <f>IF(Raw!$G77&gt;$C$8,IF(Raw!$Q77&gt;$C$8,IF(Raw!$N77&gt;$C$9,IF(Raw!$N77&lt;$A$9,IF(Raw!$X77&gt;$C$9,IF(Raw!$X77&lt;$A$9,Raw!R77,-999),-999),-999),-999),-999),-999)</f>
        <v>0.51392599999999999</v>
      </c>
      <c r="L77" s="9">
        <f>IF(Raw!$G77&gt;$C$8,IF(Raw!$Q77&gt;$C$8,IF(Raw!$N77&gt;$C$9,IF(Raw!$N77&lt;$A$9,IF(Raw!$X77&gt;$C$9,IF(Raw!$X77&lt;$A$9,Raw!S77,-999),-999),-999),-999),-999),-999)</f>
        <v>0.84616199999999997</v>
      </c>
      <c r="M77" s="9">
        <f>Raw!Q77</f>
        <v>0.98903700000000005</v>
      </c>
      <c r="N77" s="9">
        <f>IF(Raw!$G77&gt;$C$8,IF(Raw!$Q77&gt;$C$8,IF(Raw!$N77&gt;$C$9,IF(Raw!$N77&lt;$A$9,IF(Raw!$X77&gt;$C$9,IF(Raw!$X77&lt;$A$9,Raw!V77,-999),-999),-999),-999),-999),-999)</f>
        <v>643.6</v>
      </c>
      <c r="O77" s="9">
        <f>IF(Raw!$G77&gt;$C$8,IF(Raw!$Q77&gt;$C$8,IF(Raw!$N77&gt;$C$9,IF(Raw!$N77&lt;$A$9,IF(Raw!$X77&gt;$C$9,IF(Raw!$X77&lt;$A$9,Raw!W77,-999),-999),-999),-999),-999),-999)</f>
        <v>2.8E-5</v>
      </c>
      <c r="P77" s="9">
        <f>IF(Raw!$G77&gt;$C$8,IF(Raw!$Q77&gt;$C$8,IF(Raw!$N77&gt;$C$9,IF(Raw!$N77&lt;$A$9,IF(Raw!$X77&gt;$C$9,IF(Raw!$X77&lt;$A$9,Raw!X77,-999),-999),-999),-999),-999),-999)</f>
        <v>480</v>
      </c>
      <c r="R77" s="9">
        <f t="shared" si="4"/>
        <v>0.32488700000000004</v>
      </c>
      <c r="S77" s="9">
        <f t="shared" si="5"/>
        <v>0.38710757469604468</v>
      </c>
      <c r="T77" s="9">
        <f t="shared" si="6"/>
        <v>0.33223599999999998</v>
      </c>
      <c r="U77" s="9">
        <f t="shared" si="7"/>
        <v>0.39263876184465857</v>
      </c>
      <c r="V77" s="15">
        <f t="shared" ref="V77:V140" si="16">IF(L77&gt;0,L77*V$8+V$10,-999)</f>
        <v>0.62725989059999998</v>
      </c>
      <c r="X77" s="11">
        <f t="shared" si="8"/>
        <v>2.708999999999999E+18</v>
      </c>
      <c r="Y77" s="11">
        <f t="shared" si="9"/>
        <v>6.6969999999999999E-18</v>
      </c>
      <c r="Z77" s="11">
        <f t="shared" si="10"/>
        <v>6.87E-4</v>
      </c>
      <c r="AA77" s="16">
        <f t="shared" si="11"/>
        <v>1.2310242021724586E-2</v>
      </c>
      <c r="AB77" s="9">
        <f t="shared" ref="AB77:AB140" si="17">K77+T77*AA77</f>
        <v>0.51801590556832966</v>
      </c>
      <c r="AC77" s="9">
        <f t="shared" ref="AC77:AC140" si="18">IF(T77&gt;0,(L77-AB77)/T77,-999)</f>
        <v>0.98768975797827552</v>
      </c>
      <c r="AD77" s="15">
        <f t="shared" ref="AD77:AD140" si="19">IF(AC77&gt;0,X77*Y77*AC77,-999)</f>
        <v>17.918838459569997</v>
      </c>
      <c r="AE77" s="3">
        <f t="shared" si="12"/>
        <v>806.31879999999978</v>
      </c>
      <c r="AF77" s="2">
        <f t="shared" si="13"/>
        <v>0.25</v>
      </c>
      <c r="AG77" s="9">
        <f t="shared" si="14"/>
        <v>5.4120234972769325E-3</v>
      </c>
      <c r="AH77" s="2">
        <f t="shared" si="15"/>
        <v>0.26188500047931218</v>
      </c>
    </row>
    <row r="78" spans="1:34">
      <c r="A78" s="1">
        <f>Raw!A78</f>
        <v>65</v>
      </c>
      <c r="B78" s="14">
        <f>Raw!B78</f>
        <v>0.70629629629629631</v>
      </c>
      <c r="C78" s="15">
        <f>Raw!C78</f>
        <v>36.200000000000003</v>
      </c>
      <c r="D78" s="15">
        <f>IF(C78&gt;0.5,Raw!D78*D$11,-999)</f>
        <v>4.5</v>
      </c>
      <c r="E78" s="9">
        <f>IF(Raw!$G78&gt;$C$8,IF(Raw!$Q78&gt;$C$8,IF(Raw!$N78&gt;$C$9,IF(Raw!$N78&lt;$A$9,IF(Raw!$X78&gt;$C$9,IF(Raw!$X78&lt;$A$9,Raw!H78,-999),-999),-999),-999),-999),-999)</f>
        <v>0.50908299999999995</v>
      </c>
      <c r="F78" s="9">
        <f>IF(Raw!$G78&gt;$C$8,IF(Raw!$Q78&gt;$C$8,IF(Raw!$N78&gt;$C$9,IF(Raw!$N78&lt;$A$9,IF(Raw!$X78&gt;$C$9,IF(Raw!$X78&lt;$A$9,Raw!I78,-999),-999),-999),-999),-999),-999)</f>
        <v>0.830924</v>
      </c>
      <c r="G78" s="9">
        <f>Raw!G78</f>
        <v>0.98290100000000002</v>
      </c>
      <c r="H78" s="9">
        <f>IF(Raw!$G78&gt;$C$8,IF(Raw!$Q78&gt;$C$8,IF(Raw!$N78&gt;$C$9,IF(Raw!$N78&lt;$A$9,IF(Raw!$X78&gt;$C$9,IF(Raw!$X78&lt;$A$9,Raw!L78,-999),-999),-999),-999),-999),-999)</f>
        <v>662</v>
      </c>
      <c r="I78" s="9">
        <f>IF(Raw!$G78&gt;$C$8,IF(Raw!$Q78&gt;$C$8,IF(Raw!$N78&gt;$C$9,IF(Raw!$N78&lt;$A$9,IF(Raw!$X78&gt;$C$9,IF(Raw!$X78&lt;$A$9,Raw!M78,-999),-999),-999),-999),-999),-999)</f>
        <v>3.287E-3</v>
      </c>
      <c r="J78" s="9">
        <f>IF(Raw!$G78&gt;$C$8,IF(Raw!$Q78&gt;$C$8,IF(Raw!$N78&gt;$C$9,IF(Raw!$N78&lt;$A$9,IF(Raw!$X78&gt;$C$9,IF(Raw!$X78&lt;$A$9,Raw!N78,-999),-999),-999),-999),-999),-999)</f>
        <v>554</v>
      </c>
      <c r="K78" s="9">
        <f>IF(Raw!$G78&gt;$C$8,IF(Raw!$Q78&gt;$C$8,IF(Raw!$N78&gt;$C$9,IF(Raw!$N78&lt;$A$9,IF(Raw!$X78&gt;$C$9,IF(Raw!$X78&lt;$A$9,Raw!R78,-999),-999),-999),-999),-999),-999)</f>
        <v>0.50463800000000003</v>
      </c>
      <c r="L78" s="9">
        <f>IF(Raw!$G78&gt;$C$8,IF(Raw!$Q78&gt;$C$8,IF(Raw!$N78&gt;$C$9,IF(Raw!$N78&lt;$A$9,IF(Raw!$X78&gt;$C$9,IF(Raw!$X78&lt;$A$9,Raw!S78,-999),-999),-999),-999),-999),-999)</f>
        <v>0.82509299999999997</v>
      </c>
      <c r="M78" s="9">
        <f>Raw!Q78</f>
        <v>0.983128</v>
      </c>
      <c r="N78" s="9">
        <f>IF(Raw!$G78&gt;$C$8,IF(Raw!$Q78&gt;$C$8,IF(Raw!$N78&gt;$C$9,IF(Raw!$N78&lt;$A$9,IF(Raw!$X78&gt;$C$9,IF(Raw!$X78&lt;$A$9,Raw!V78,-999),-999),-999),-999),-999),-999)</f>
        <v>673.5</v>
      </c>
      <c r="O78" s="9">
        <f>IF(Raw!$G78&gt;$C$8,IF(Raw!$Q78&gt;$C$8,IF(Raw!$N78&gt;$C$9,IF(Raw!$N78&lt;$A$9,IF(Raw!$X78&gt;$C$9,IF(Raw!$X78&lt;$A$9,Raw!W78,-999),-999),-999),-999),-999),-999)</f>
        <v>1.9000000000000001E-5</v>
      </c>
      <c r="P78" s="9">
        <f>IF(Raw!$G78&gt;$C$8,IF(Raw!$Q78&gt;$C$8,IF(Raw!$N78&gt;$C$9,IF(Raw!$N78&lt;$A$9,IF(Raw!$X78&gt;$C$9,IF(Raw!$X78&lt;$A$9,Raw!X78,-999),-999),-999),-999),-999),-999)</f>
        <v>591</v>
      </c>
      <c r="R78" s="9">
        <f t="shared" ref="R78:R141" si="20">F78-E78</f>
        <v>0.32184100000000004</v>
      </c>
      <c r="S78" s="9">
        <f t="shared" ref="S78:S141" si="21">R78/F78</f>
        <v>0.38732904573703497</v>
      </c>
      <c r="T78" s="9">
        <f t="shared" ref="T78:T141" si="22">L78-K78</f>
        <v>0.32045499999999993</v>
      </c>
      <c r="U78" s="9">
        <f t="shared" ref="U78:U141" si="23">T78/L78</f>
        <v>0.38838652127699536</v>
      </c>
      <c r="V78" s="15">
        <f t="shared" si="16"/>
        <v>0.61164144089999994</v>
      </c>
      <c r="X78" s="11">
        <f t="shared" ref="X78:X141" si="24">D78*6.02*10^23*10^(-6)</f>
        <v>2.708999999999999E+18</v>
      </c>
      <c r="Y78" s="11">
        <f t="shared" ref="Y78:Y141" si="25">H78*10^(-20)</f>
        <v>6.6199999999999994E-18</v>
      </c>
      <c r="Z78" s="11">
        <f t="shared" ref="Z78:Z141" si="26">J78*10^(-6)</f>
        <v>5.5400000000000002E-4</v>
      </c>
      <c r="AA78" s="16">
        <f t="shared" ref="AA78:AA141" si="27">IF(Z78&gt;0,(X78*Y78/(X78*Y78+1/Z78)),1)</f>
        <v>9.8374660942005081E-3</v>
      </c>
      <c r="AB78" s="9">
        <f t="shared" si="17"/>
        <v>0.50779046519721704</v>
      </c>
      <c r="AC78" s="9">
        <f t="shared" si="18"/>
        <v>0.99016253390579956</v>
      </c>
      <c r="AD78" s="15">
        <f t="shared" si="19"/>
        <v>17.757159014802362</v>
      </c>
      <c r="AE78" s="3">
        <f t="shared" ref="AE78:AE141" si="28">AE$9*Y78</f>
        <v>797.04799999999966</v>
      </c>
      <c r="AF78" s="2">
        <f t="shared" ref="AF78:AF141" si="29">IF(AD78&lt;=AE78,AF$6,AF$6/(AD78/AE78))</f>
        <v>0.25</v>
      </c>
      <c r="AG78" s="9">
        <f t="shared" ref="AG78:AG141" si="30">AD78*AF78*$AG$6*U78/AG$8</f>
        <v>5.3051086288627139E-3</v>
      </c>
      <c r="AH78" s="2">
        <f t="shared" ref="AH78:AH141" si="31">((AG78*12.01)/893.5)*3600</f>
        <v>0.25671144563794995</v>
      </c>
    </row>
    <row r="79" spans="1:34">
      <c r="A79" s="1">
        <f>Raw!A79</f>
        <v>66</v>
      </c>
      <c r="B79" s="14">
        <f>Raw!B79</f>
        <v>0.70634259259259258</v>
      </c>
      <c r="C79" s="15">
        <f>Raw!C79</f>
        <v>36.6</v>
      </c>
      <c r="D79" s="15">
        <f>IF(C79&gt;0.5,Raw!D79*D$11,-999)</f>
        <v>4.5</v>
      </c>
      <c r="E79" s="9">
        <f>IF(Raw!$G79&gt;$C$8,IF(Raw!$Q79&gt;$C$8,IF(Raw!$N79&gt;$C$9,IF(Raw!$N79&lt;$A$9,IF(Raw!$X79&gt;$C$9,IF(Raw!$X79&lt;$A$9,Raw!H79,-999),-999),-999),-999),-999),-999)</f>
        <v>0.47716999999999998</v>
      </c>
      <c r="F79" s="9">
        <f>IF(Raw!$G79&gt;$C$8,IF(Raw!$Q79&gt;$C$8,IF(Raw!$N79&gt;$C$9,IF(Raw!$N79&lt;$A$9,IF(Raw!$X79&gt;$C$9,IF(Raw!$X79&lt;$A$9,Raw!I79,-999),-999),-999),-999),-999),-999)</f>
        <v>0.78054999999999997</v>
      </c>
      <c r="G79" s="9">
        <f>Raw!G79</f>
        <v>0.98682400000000003</v>
      </c>
      <c r="H79" s="9">
        <f>IF(Raw!$G79&gt;$C$8,IF(Raw!$Q79&gt;$C$8,IF(Raw!$N79&gt;$C$9,IF(Raw!$N79&lt;$A$9,IF(Raw!$X79&gt;$C$9,IF(Raw!$X79&lt;$A$9,Raw!L79,-999),-999),-999),-999),-999),-999)</f>
        <v>685.1</v>
      </c>
      <c r="I79" s="9">
        <f>IF(Raw!$G79&gt;$C$8,IF(Raw!$Q79&gt;$C$8,IF(Raw!$N79&gt;$C$9,IF(Raw!$N79&lt;$A$9,IF(Raw!$X79&gt;$C$9,IF(Raw!$X79&lt;$A$9,Raw!M79,-999),-999),-999),-999),-999),-999)</f>
        <v>5.0853000000000002E-2</v>
      </c>
      <c r="J79" s="9">
        <f>IF(Raw!$G79&gt;$C$8,IF(Raw!$Q79&gt;$C$8,IF(Raw!$N79&gt;$C$9,IF(Raw!$N79&lt;$A$9,IF(Raw!$X79&gt;$C$9,IF(Raw!$X79&lt;$A$9,Raw!N79,-999),-999),-999),-999),-999),-999)</f>
        <v>678</v>
      </c>
      <c r="K79" s="9">
        <f>IF(Raw!$G79&gt;$C$8,IF(Raw!$Q79&gt;$C$8,IF(Raw!$N79&gt;$C$9,IF(Raw!$N79&lt;$A$9,IF(Raw!$X79&gt;$C$9,IF(Raw!$X79&lt;$A$9,Raw!R79,-999),-999),-999),-999),-999),-999)</f>
        <v>0.48661500000000002</v>
      </c>
      <c r="L79" s="9">
        <f>IF(Raw!$G79&gt;$C$8,IF(Raw!$Q79&gt;$C$8,IF(Raw!$N79&gt;$C$9,IF(Raw!$N79&lt;$A$9,IF(Raw!$X79&gt;$C$9,IF(Raw!$X79&lt;$A$9,Raw!S79,-999),-999),-999),-999),-999),-999)</f>
        <v>0.80525599999999997</v>
      </c>
      <c r="M79" s="9">
        <f>Raw!Q79</f>
        <v>0.98383699999999996</v>
      </c>
      <c r="N79" s="9">
        <f>IF(Raw!$G79&gt;$C$8,IF(Raw!$Q79&gt;$C$8,IF(Raw!$N79&gt;$C$9,IF(Raw!$N79&lt;$A$9,IF(Raw!$X79&gt;$C$9,IF(Raw!$X79&lt;$A$9,Raw!V79,-999),-999),-999),-999),-999),-999)</f>
        <v>677.6</v>
      </c>
      <c r="O79" s="9">
        <f>IF(Raw!$G79&gt;$C$8,IF(Raw!$Q79&gt;$C$8,IF(Raw!$N79&gt;$C$9,IF(Raw!$N79&lt;$A$9,IF(Raw!$X79&gt;$C$9,IF(Raw!$X79&lt;$A$9,Raw!W79,-999),-999),-999),-999),-999),-999)</f>
        <v>0.122373</v>
      </c>
      <c r="P79" s="9">
        <f>IF(Raw!$G79&gt;$C$8,IF(Raw!$Q79&gt;$C$8,IF(Raw!$N79&gt;$C$9,IF(Raw!$N79&lt;$A$9,IF(Raw!$X79&gt;$C$9,IF(Raw!$X79&lt;$A$9,Raw!X79,-999),-999),-999),-999),-999),-999)</f>
        <v>516</v>
      </c>
      <c r="R79" s="9">
        <f t="shared" si="20"/>
        <v>0.30337999999999998</v>
      </c>
      <c r="S79" s="9">
        <f t="shared" si="21"/>
        <v>0.38867465248862981</v>
      </c>
      <c r="T79" s="9">
        <f t="shared" si="22"/>
        <v>0.31864099999999995</v>
      </c>
      <c r="U79" s="9">
        <f t="shared" si="23"/>
        <v>0.39570149120279757</v>
      </c>
      <c r="V79" s="15">
        <f t="shared" si="16"/>
        <v>0.59693627279999995</v>
      </c>
      <c r="X79" s="11">
        <f t="shared" si="24"/>
        <v>2.708999999999999E+18</v>
      </c>
      <c r="Y79" s="11">
        <f t="shared" si="25"/>
        <v>6.851E-18</v>
      </c>
      <c r="Z79" s="11">
        <f t="shared" si="26"/>
        <v>6.78E-4</v>
      </c>
      <c r="AA79" s="16">
        <f t="shared" si="27"/>
        <v>1.242687498449018E-2</v>
      </c>
      <c r="AB79" s="9">
        <f t="shared" si="17"/>
        <v>0.49057471187193297</v>
      </c>
      <c r="AC79" s="9">
        <f t="shared" si="18"/>
        <v>0.98757312501550976</v>
      </c>
      <c r="AD79" s="15">
        <f t="shared" si="19"/>
        <v>18.328724165914721</v>
      </c>
      <c r="AE79" s="3">
        <f t="shared" si="28"/>
        <v>824.8603999999998</v>
      </c>
      <c r="AF79" s="2">
        <f t="shared" si="29"/>
        <v>0.25</v>
      </c>
      <c r="AG79" s="9">
        <f t="shared" si="30"/>
        <v>5.5790026802286213E-3</v>
      </c>
      <c r="AH79" s="2">
        <f t="shared" si="31"/>
        <v>0.26996503624215407</v>
      </c>
    </row>
    <row r="80" spans="1:34">
      <c r="A80" s="1">
        <f>Raw!A80</f>
        <v>67</v>
      </c>
      <c r="B80" s="14">
        <f>Raw!B80</f>
        <v>0.70640046296296299</v>
      </c>
      <c r="C80" s="15">
        <f>Raw!C80</f>
        <v>38.4</v>
      </c>
      <c r="D80" s="15">
        <f>IF(C80&gt;0.5,Raw!D80*D$11,-999)</f>
        <v>4.5</v>
      </c>
      <c r="E80" s="9">
        <f>IF(Raw!$G80&gt;$C$8,IF(Raw!$Q80&gt;$C$8,IF(Raw!$N80&gt;$C$9,IF(Raw!$N80&lt;$A$9,IF(Raw!$X80&gt;$C$9,IF(Raw!$X80&lt;$A$9,Raw!H80,-999),-999),-999),-999),-999),-999)</f>
        <v>0.50578699999999999</v>
      </c>
      <c r="F80" s="9">
        <f>IF(Raw!$G80&gt;$C$8,IF(Raw!$Q80&gt;$C$8,IF(Raw!$N80&gt;$C$9,IF(Raw!$N80&lt;$A$9,IF(Raw!$X80&gt;$C$9,IF(Raw!$X80&lt;$A$9,Raw!I80,-999),-999),-999),-999),-999),-999)</f>
        <v>0.81791700000000001</v>
      </c>
      <c r="G80" s="9">
        <f>Raw!G80</f>
        <v>0.98474600000000001</v>
      </c>
      <c r="H80" s="9">
        <f>IF(Raw!$G80&gt;$C$8,IF(Raw!$Q80&gt;$C$8,IF(Raw!$N80&gt;$C$9,IF(Raw!$N80&lt;$A$9,IF(Raw!$X80&gt;$C$9,IF(Raw!$X80&lt;$A$9,Raw!L80,-999),-999),-999),-999),-999),-999)</f>
        <v>660.7</v>
      </c>
      <c r="I80" s="9">
        <f>IF(Raw!$G80&gt;$C$8,IF(Raw!$Q80&gt;$C$8,IF(Raw!$N80&gt;$C$9,IF(Raw!$N80&lt;$A$9,IF(Raw!$X80&gt;$C$9,IF(Raw!$X80&lt;$A$9,Raw!M80,-999),-999),-999),-999),-999),-999)</f>
        <v>0.13846800000000001</v>
      </c>
      <c r="J80" s="9">
        <f>IF(Raw!$G80&gt;$C$8,IF(Raw!$Q80&gt;$C$8,IF(Raw!$N80&gt;$C$9,IF(Raw!$N80&lt;$A$9,IF(Raw!$X80&gt;$C$9,IF(Raw!$X80&lt;$A$9,Raw!N80,-999),-999),-999),-999),-999),-999)</f>
        <v>494</v>
      </c>
      <c r="K80" s="9">
        <f>IF(Raw!$G80&gt;$C$8,IF(Raw!$Q80&gt;$C$8,IF(Raw!$N80&gt;$C$9,IF(Raw!$N80&lt;$A$9,IF(Raw!$X80&gt;$C$9,IF(Raw!$X80&lt;$A$9,Raw!R80,-999),-999),-999),-999),-999),-999)</f>
        <v>0.47260400000000002</v>
      </c>
      <c r="L80" s="9">
        <f>IF(Raw!$G80&gt;$C$8,IF(Raw!$Q80&gt;$C$8,IF(Raw!$N80&gt;$C$9,IF(Raw!$N80&lt;$A$9,IF(Raw!$X80&gt;$C$9,IF(Raw!$X80&lt;$A$9,Raw!S80,-999),-999),-999),-999),-999),-999)</f>
        <v>0.78534300000000001</v>
      </c>
      <c r="M80" s="9">
        <f>Raw!Q80</f>
        <v>0.98616899999999996</v>
      </c>
      <c r="N80" s="9">
        <f>IF(Raw!$G80&gt;$C$8,IF(Raw!$Q80&gt;$C$8,IF(Raw!$N80&gt;$C$9,IF(Raw!$N80&lt;$A$9,IF(Raw!$X80&gt;$C$9,IF(Raw!$X80&lt;$A$9,Raw!V80,-999),-999),-999),-999),-999),-999)</f>
        <v>667.2</v>
      </c>
      <c r="O80" s="9">
        <f>IF(Raw!$G80&gt;$C$8,IF(Raw!$Q80&gt;$C$8,IF(Raw!$N80&gt;$C$9,IF(Raw!$N80&lt;$A$9,IF(Raw!$X80&gt;$C$9,IF(Raw!$X80&lt;$A$9,Raw!W80,-999),-999),-999),-999),-999),-999)</f>
        <v>1.4E-5</v>
      </c>
      <c r="P80" s="9">
        <f>IF(Raw!$G80&gt;$C$8,IF(Raw!$Q80&gt;$C$8,IF(Raw!$N80&gt;$C$9,IF(Raw!$N80&lt;$A$9,IF(Raw!$X80&gt;$C$9,IF(Raw!$X80&lt;$A$9,Raw!X80,-999),-999),-999),-999),-999),-999)</f>
        <v>430</v>
      </c>
      <c r="R80" s="9">
        <f t="shared" si="20"/>
        <v>0.31213000000000002</v>
      </c>
      <c r="S80" s="9">
        <f t="shared" si="21"/>
        <v>0.38161573851625535</v>
      </c>
      <c r="T80" s="9">
        <f t="shared" si="22"/>
        <v>0.31273899999999999</v>
      </c>
      <c r="U80" s="9">
        <f t="shared" si="23"/>
        <v>0.39821963142219385</v>
      </c>
      <c r="V80" s="15">
        <f t="shared" si="16"/>
        <v>0.58217476589999995</v>
      </c>
      <c r="X80" s="11">
        <f t="shared" si="24"/>
        <v>2.708999999999999E+18</v>
      </c>
      <c r="Y80" s="11">
        <f t="shared" si="25"/>
        <v>6.6070000000000004E-18</v>
      </c>
      <c r="Z80" s="11">
        <f t="shared" si="26"/>
        <v>4.9399999999999997E-4</v>
      </c>
      <c r="AA80" s="16">
        <f t="shared" si="27"/>
        <v>8.764299217237613E-3</v>
      </c>
      <c r="AB80" s="9">
        <f t="shared" si="17"/>
        <v>0.47534493817289969</v>
      </c>
      <c r="AC80" s="9">
        <f t="shared" si="18"/>
        <v>0.99123570078276246</v>
      </c>
      <c r="AD80" s="15">
        <f t="shared" si="19"/>
        <v>17.74149639116926</v>
      </c>
      <c r="AE80" s="3">
        <f t="shared" si="28"/>
        <v>795.48279999999977</v>
      </c>
      <c r="AF80" s="2">
        <f t="shared" si="29"/>
        <v>0.25</v>
      </c>
      <c r="AG80" s="9">
        <f t="shared" si="30"/>
        <v>5.4346247336689267E-3</v>
      </c>
      <c r="AH80" s="2">
        <f t="shared" si="31"/>
        <v>0.26297866254606572</v>
      </c>
    </row>
    <row r="81" spans="1:34">
      <c r="A81" s="1">
        <f>Raw!A81</f>
        <v>68</v>
      </c>
      <c r="B81" s="14">
        <f>Raw!B81</f>
        <v>0.7064583333333333</v>
      </c>
      <c r="C81" s="15">
        <f>Raw!C81</f>
        <v>38.799999999999997</v>
      </c>
      <c r="D81" s="15">
        <f>IF(C81&gt;0.5,Raw!D81*D$11,-999)</f>
        <v>4.5</v>
      </c>
      <c r="E81" s="9">
        <f>IF(Raw!$G81&gt;$C$8,IF(Raw!$Q81&gt;$C$8,IF(Raw!$N81&gt;$C$9,IF(Raw!$N81&lt;$A$9,IF(Raw!$X81&gt;$C$9,IF(Raw!$X81&lt;$A$9,Raw!H81,-999),-999),-999),-999),-999),-999)</f>
        <v>0.46109699999999998</v>
      </c>
      <c r="F81" s="9">
        <f>IF(Raw!$G81&gt;$C$8,IF(Raw!$Q81&gt;$C$8,IF(Raw!$N81&gt;$C$9,IF(Raw!$N81&lt;$A$9,IF(Raw!$X81&gt;$C$9,IF(Raw!$X81&lt;$A$9,Raw!I81,-999),-999),-999),-999),-999),-999)</f>
        <v>0.750641</v>
      </c>
      <c r="G81" s="9">
        <f>Raw!G81</f>
        <v>0.98818899999999998</v>
      </c>
      <c r="H81" s="9">
        <f>IF(Raw!$G81&gt;$C$8,IF(Raw!$Q81&gt;$C$8,IF(Raw!$N81&gt;$C$9,IF(Raw!$N81&lt;$A$9,IF(Raw!$X81&gt;$C$9,IF(Raw!$X81&lt;$A$9,Raw!L81,-999),-999),-999),-999),-999),-999)</f>
        <v>666.1</v>
      </c>
      <c r="I81" s="9">
        <f>IF(Raw!$G81&gt;$C$8,IF(Raw!$Q81&gt;$C$8,IF(Raw!$N81&gt;$C$9,IF(Raw!$N81&lt;$A$9,IF(Raw!$X81&gt;$C$9,IF(Raw!$X81&lt;$A$9,Raw!M81,-999),-999),-999),-999),-999),-999)</f>
        <v>1.0799E-2</v>
      </c>
      <c r="J81" s="9">
        <f>IF(Raw!$G81&gt;$C$8,IF(Raw!$Q81&gt;$C$8,IF(Raw!$N81&gt;$C$9,IF(Raw!$N81&lt;$A$9,IF(Raw!$X81&gt;$C$9,IF(Raw!$X81&lt;$A$9,Raw!N81,-999),-999),-999),-999),-999),-999)</f>
        <v>539</v>
      </c>
      <c r="K81" s="9">
        <f>IF(Raw!$G81&gt;$C$8,IF(Raw!$Q81&gt;$C$8,IF(Raw!$N81&gt;$C$9,IF(Raw!$N81&lt;$A$9,IF(Raw!$X81&gt;$C$9,IF(Raw!$X81&lt;$A$9,Raw!R81,-999),-999),-999),-999),-999),-999)</f>
        <v>0.42978100000000002</v>
      </c>
      <c r="L81" s="9">
        <f>IF(Raw!$G81&gt;$C$8,IF(Raw!$Q81&gt;$C$8,IF(Raw!$N81&gt;$C$9,IF(Raw!$N81&lt;$A$9,IF(Raw!$X81&gt;$C$9,IF(Raw!$X81&lt;$A$9,Raw!S81,-999),-999),-999),-999),-999),-999)</f>
        <v>0.73730300000000004</v>
      </c>
      <c r="M81" s="9">
        <f>Raw!Q81</f>
        <v>0.97762899999999997</v>
      </c>
      <c r="N81" s="9">
        <f>IF(Raw!$G81&gt;$C$8,IF(Raw!$Q81&gt;$C$8,IF(Raw!$N81&gt;$C$9,IF(Raw!$N81&lt;$A$9,IF(Raw!$X81&gt;$C$9,IF(Raw!$X81&lt;$A$9,Raw!V81,-999),-999),-999),-999),-999),-999)</f>
        <v>684.7</v>
      </c>
      <c r="O81" s="9">
        <f>IF(Raw!$G81&gt;$C$8,IF(Raw!$Q81&gt;$C$8,IF(Raw!$N81&gt;$C$9,IF(Raw!$N81&lt;$A$9,IF(Raw!$X81&gt;$C$9,IF(Raw!$X81&lt;$A$9,Raw!W81,-999),-999),-999),-999),-999),-999)</f>
        <v>3.9999999999999998E-6</v>
      </c>
      <c r="P81" s="9">
        <f>IF(Raw!$G81&gt;$C$8,IF(Raw!$Q81&gt;$C$8,IF(Raw!$N81&gt;$C$9,IF(Raw!$N81&lt;$A$9,IF(Raw!$X81&gt;$C$9,IF(Raw!$X81&lt;$A$9,Raw!X81,-999),-999),-999),-999),-999),-999)</f>
        <v>726</v>
      </c>
      <c r="R81" s="9">
        <f t="shared" si="20"/>
        <v>0.28954400000000002</v>
      </c>
      <c r="S81" s="9">
        <f t="shared" si="21"/>
        <v>0.38572899695060625</v>
      </c>
      <c r="T81" s="9">
        <f t="shared" si="22"/>
        <v>0.30752200000000002</v>
      </c>
      <c r="U81" s="9">
        <f t="shared" si="23"/>
        <v>0.41709039567179301</v>
      </c>
      <c r="V81" s="15">
        <f t="shared" si="16"/>
        <v>0.5465627139</v>
      </c>
      <c r="X81" s="11">
        <f t="shared" si="24"/>
        <v>2.708999999999999E+18</v>
      </c>
      <c r="Y81" s="11">
        <f t="shared" si="25"/>
        <v>6.6610000000000002E-18</v>
      </c>
      <c r="Z81" s="11">
        <f t="shared" si="26"/>
        <v>5.3899999999999998E-4</v>
      </c>
      <c r="AA81" s="16">
        <f t="shared" si="27"/>
        <v>9.6323806429500607E-3</v>
      </c>
      <c r="AB81" s="9">
        <f t="shared" si="17"/>
        <v>0.4327431689600813</v>
      </c>
      <c r="AC81" s="9">
        <f t="shared" si="18"/>
        <v>0.99036761935704998</v>
      </c>
      <c r="AD81" s="15">
        <f t="shared" si="19"/>
        <v>17.870836072263565</v>
      </c>
      <c r="AE81" s="3">
        <f t="shared" si="28"/>
        <v>801.98439999999982</v>
      </c>
      <c r="AF81" s="2">
        <f t="shared" si="29"/>
        <v>0.25</v>
      </c>
      <c r="AG81" s="9">
        <f t="shared" si="30"/>
        <v>5.7336569910508934E-3</v>
      </c>
      <c r="AH81" s="2">
        <f t="shared" si="31"/>
        <v>0.2774486778568287</v>
      </c>
    </row>
    <row r="82" spans="1:34">
      <c r="A82" s="1">
        <f>Raw!A82</f>
        <v>69</v>
      </c>
      <c r="B82" s="14">
        <f>Raw!B82</f>
        <v>0.70651620370370372</v>
      </c>
      <c r="C82" s="15">
        <f>Raw!C82</f>
        <v>40.200000000000003</v>
      </c>
      <c r="D82" s="15">
        <f>IF(C82&gt;0.5,Raw!D82*D$11,-999)</f>
        <v>4.5</v>
      </c>
      <c r="E82" s="9">
        <f>IF(Raw!$G82&gt;$C$8,IF(Raw!$Q82&gt;$C$8,IF(Raw!$N82&gt;$C$9,IF(Raw!$N82&lt;$A$9,IF(Raw!$X82&gt;$C$9,IF(Raw!$X82&lt;$A$9,Raw!H82,-999),-999),-999),-999),-999),-999)</f>
        <v>0.44890799999999997</v>
      </c>
      <c r="F82" s="9">
        <f>IF(Raw!$G82&gt;$C$8,IF(Raw!$Q82&gt;$C$8,IF(Raw!$N82&gt;$C$9,IF(Raw!$N82&lt;$A$9,IF(Raw!$X82&gt;$C$9,IF(Raw!$X82&lt;$A$9,Raw!I82,-999),-999),-999),-999),-999),-999)</f>
        <v>0.74504099999999995</v>
      </c>
      <c r="G82" s="9">
        <f>Raw!G82</f>
        <v>0.97980400000000001</v>
      </c>
      <c r="H82" s="9">
        <f>IF(Raw!$G82&gt;$C$8,IF(Raw!$Q82&gt;$C$8,IF(Raw!$N82&gt;$C$9,IF(Raw!$N82&lt;$A$9,IF(Raw!$X82&gt;$C$9,IF(Raw!$X82&lt;$A$9,Raw!L82,-999),-999),-999),-999),-999),-999)</f>
        <v>643.70000000000005</v>
      </c>
      <c r="I82" s="9">
        <f>IF(Raw!$G82&gt;$C$8,IF(Raw!$Q82&gt;$C$8,IF(Raw!$N82&gt;$C$9,IF(Raw!$N82&lt;$A$9,IF(Raw!$X82&gt;$C$9,IF(Raw!$X82&lt;$A$9,Raw!M82,-999),-999),-999),-999),-999),-999)</f>
        <v>4.6E-5</v>
      </c>
      <c r="J82" s="9">
        <f>IF(Raw!$G82&gt;$C$8,IF(Raw!$Q82&gt;$C$8,IF(Raw!$N82&gt;$C$9,IF(Raw!$N82&lt;$A$9,IF(Raw!$X82&gt;$C$9,IF(Raw!$X82&lt;$A$9,Raw!N82,-999),-999),-999),-999),-999),-999)</f>
        <v>423</v>
      </c>
      <c r="K82" s="9">
        <f>IF(Raw!$G82&gt;$C$8,IF(Raw!$Q82&gt;$C$8,IF(Raw!$N82&gt;$C$9,IF(Raw!$N82&lt;$A$9,IF(Raw!$X82&gt;$C$9,IF(Raw!$X82&lt;$A$9,Raw!R82,-999),-999),-999),-999),-999),-999)</f>
        <v>0.412161</v>
      </c>
      <c r="L82" s="9">
        <f>IF(Raw!$G82&gt;$C$8,IF(Raw!$Q82&gt;$C$8,IF(Raw!$N82&gt;$C$9,IF(Raw!$N82&lt;$A$9,IF(Raw!$X82&gt;$C$9,IF(Raw!$X82&lt;$A$9,Raw!S82,-999),-999),-999),-999),-999),-999)</f>
        <v>0.70425899999999997</v>
      </c>
      <c r="M82" s="9">
        <f>Raw!Q82</f>
        <v>0.97936900000000005</v>
      </c>
      <c r="N82" s="9">
        <f>IF(Raw!$G82&gt;$C$8,IF(Raw!$Q82&gt;$C$8,IF(Raw!$N82&gt;$C$9,IF(Raw!$N82&lt;$A$9,IF(Raw!$X82&gt;$C$9,IF(Raw!$X82&lt;$A$9,Raw!V82,-999),-999),-999),-999),-999),-999)</f>
        <v>646.79999999999995</v>
      </c>
      <c r="O82" s="9">
        <f>IF(Raw!$G82&gt;$C$8,IF(Raw!$Q82&gt;$C$8,IF(Raw!$N82&gt;$C$9,IF(Raw!$N82&lt;$A$9,IF(Raw!$X82&gt;$C$9,IF(Raw!$X82&lt;$A$9,Raw!W82,-999),-999),-999),-999),-999),-999)</f>
        <v>1.08E-4</v>
      </c>
      <c r="P82" s="9">
        <f>IF(Raw!$G82&gt;$C$8,IF(Raw!$Q82&gt;$C$8,IF(Raw!$N82&gt;$C$9,IF(Raw!$N82&lt;$A$9,IF(Raw!$X82&gt;$C$9,IF(Raw!$X82&lt;$A$9,Raw!X82,-999),-999),-999),-999),-999),-999)</f>
        <v>731</v>
      </c>
      <c r="R82" s="9">
        <f t="shared" si="20"/>
        <v>0.29613299999999998</v>
      </c>
      <c r="S82" s="9">
        <f t="shared" si="21"/>
        <v>0.39747208542885559</v>
      </c>
      <c r="T82" s="9">
        <f t="shared" si="22"/>
        <v>0.29209799999999997</v>
      </c>
      <c r="U82" s="9">
        <f t="shared" si="23"/>
        <v>0.41475934279860105</v>
      </c>
      <c r="V82" s="15">
        <f t="shared" si="16"/>
        <v>0.5220671966999999</v>
      </c>
      <c r="X82" s="11">
        <f t="shared" si="24"/>
        <v>2.708999999999999E+18</v>
      </c>
      <c r="Y82" s="11">
        <f t="shared" si="25"/>
        <v>6.4369999999999997E-18</v>
      </c>
      <c r="Z82" s="11">
        <f t="shared" si="26"/>
        <v>4.2299999999999998E-4</v>
      </c>
      <c r="AA82" s="16">
        <f t="shared" si="27"/>
        <v>7.3221933716567352E-3</v>
      </c>
      <c r="AB82" s="9">
        <f t="shared" si="17"/>
        <v>0.4142997980394742</v>
      </c>
      <c r="AC82" s="9">
        <f t="shared" si="18"/>
        <v>0.99267780662834326</v>
      </c>
      <c r="AD82" s="15">
        <f t="shared" si="19"/>
        <v>17.310149814791338</v>
      </c>
      <c r="AE82" s="3">
        <f t="shared" si="28"/>
        <v>775.01479999999981</v>
      </c>
      <c r="AF82" s="2">
        <f t="shared" si="29"/>
        <v>0.25</v>
      </c>
      <c r="AG82" s="9">
        <f t="shared" si="30"/>
        <v>5.5227279699447546E-3</v>
      </c>
      <c r="AH82" s="2">
        <f t="shared" si="31"/>
        <v>0.2672419322983004</v>
      </c>
    </row>
    <row r="83" spans="1:34">
      <c r="A83" s="1">
        <f>Raw!A83</f>
        <v>70</v>
      </c>
      <c r="B83" s="14">
        <f>Raw!B83</f>
        <v>0.70656249999999998</v>
      </c>
      <c r="C83" s="15">
        <f>Raw!C83</f>
        <v>41.2</v>
      </c>
      <c r="D83" s="15">
        <f>IF(C83&gt;0.5,Raw!D83*D$11,-999)</f>
        <v>4.5</v>
      </c>
      <c r="E83" s="9">
        <f>IF(Raw!$G83&gt;$C$8,IF(Raw!$Q83&gt;$C$8,IF(Raw!$N83&gt;$C$9,IF(Raw!$N83&lt;$A$9,IF(Raw!$X83&gt;$C$9,IF(Raw!$X83&lt;$A$9,Raw!H83,-999),-999),-999),-999),-999),-999)</f>
        <v>0.42172999999999999</v>
      </c>
      <c r="F83" s="9">
        <f>IF(Raw!$G83&gt;$C$8,IF(Raw!$Q83&gt;$C$8,IF(Raw!$N83&gt;$C$9,IF(Raw!$N83&lt;$A$9,IF(Raw!$X83&gt;$C$9,IF(Raw!$X83&lt;$A$9,Raw!I83,-999),-999),-999),-999),-999),-999)</f>
        <v>0.69698899999999997</v>
      </c>
      <c r="G83" s="9">
        <f>Raw!G83</f>
        <v>0.98268599999999995</v>
      </c>
      <c r="H83" s="9">
        <f>IF(Raw!$G83&gt;$C$8,IF(Raw!$Q83&gt;$C$8,IF(Raw!$N83&gt;$C$9,IF(Raw!$N83&lt;$A$9,IF(Raw!$X83&gt;$C$9,IF(Raw!$X83&lt;$A$9,Raw!L83,-999),-999),-999),-999),-999),-999)</f>
        <v>629.79999999999995</v>
      </c>
      <c r="I83" s="9">
        <f>IF(Raw!$G83&gt;$C$8,IF(Raw!$Q83&gt;$C$8,IF(Raw!$N83&gt;$C$9,IF(Raw!$N83&lt;$A$9,IF(Raw!$X83&gt;$C$9,IF(Raw!$X83&lt;$A$9,Raw!M83,-999),-999),-999),-999),-999),-999)</f>
        <v>2.5000000000000001E-5</v>
      </c>
      <c r="J83" s="9">
        <f>IF(Raw!$G83&gt;$C$8,IF(Raw!$Q83&gt;$C$8,IF(Raw!$N83&gt;$C$9,IF(Raw!$N83&lt;$A$9,IF(Raw!$X83&gt;$C$9,IF(Raw!$X83&lt;$A$9,Raw!N83,-999),-999),-999),-999),-999),-999)</f>
        <v>687</v>
      </c>
      <c r="K83" s="9">
        <f>IF(Raw!$G83&gt;$C$8,IF(Raw!$Q83&gt;$C$8,IF(Raw!$N83&gt;$C$9,IF(Raw!$N83&lt;$A$9,IF(Raw!$X83&gt;$C$9,IF(Raw!$X83&lt;$A$9,Raw!R83,-999),-999),-999),-999),-999),-999)</f>
        <v>0.43445899999999998</v>
      </c>
      <c r="L83" s="9">
        <f>IF(Raw!$G83&gt;$C$8,IF(Raw!$Q83&gt;$C$8,IF(Raw!$N83&gt;$C$9,IF(Raw!$N83&lt;$A$9,IF(Raw!$X83&gt;$C$9,IF(Raw!$X83&lt;$A$9,Raw!S83,-999),-999),-999),-999),-999),-999)</f>
        <v>0.71077100000000004</v>
      </c>
      <c r="M83" s="9">
        <f>Raw!Q83</f>
        <v>0.978908</v>
      </c>
      <c r="N83" s="9">
        <f>IF(Raw!$G83&gt;$C$8,IF(Raw!$Q83&gt;$C$8,IF(Raw!$N83&gt;$C$9,IF(Raw!$N83&lt;$A$9,IF(Raw!$X83&gt;$C$9,IF(Raw!$X83&lt;$A$9,Raw!V83,-999),-999),-999),-999),-999),-999)</f>
        <v>638.79999999999995</v>
      </c>
      <c r="O83" s="9">
        <f>IF(Raw!$G83&gt;$C$8,IF(Raw!$Q83&gt;$C$8,IF(Raw!$N83&gt;$C$9,IF(Raw!$N83&lt;$A$9,IF(Raw!$X83&gt;$C$9,IF(Raw!$X83&lt;$A$9,Raw!W83,-999),-999),-999),-999),-999),-999)</f>
        <v>1.22E-4</v>
      </c>
      <c r="P83" s="9">
        <f>IF(Raw!$G83&gt;$C$8,IF(Raw!$Q83&gt;$C$8,IF(Raw!$N83&gt;$C$9,IF(Raw!$N83&lt;$A$9,IF(Raw!$X83&gt;$C$9,IF(Raw!$X83&lt;$A$9,Raw!X83,-999),-999),-999),-999),-999),-999)</f>
        <v>417</v>
      </c>
      <c r="R83" s="9">
        <f t="shared" si="20"/>
        <v>0.27525899999999998</v>
      </c>
      <c r="S83" s="9">
        <f t="shared" si="21"/>
        <v>0.39492588835691811</v>
      </c>
      <c r="T83" s="9">
        <f t="shared" si="22"/>
        <v>0.27631200000000006</v>
      </c>
      <c r="U83" s="9">
        <f t="shared" si="23"/>
        <v>0.38874968168369284</v>
      </c>
      <c r="V83" s="15">
        <f t="shared" si="16"/>
        <v>0.52689454229999999</v>
      </c>
      <c r="X83" s="11">
        <f t="shared" si="24"/>
        <v>2.708999999999999E+18</v>
      </c>
      <c r="Y83" s="11">
        <f t="shared" si="25"/>
        <v>6.2979999999999992E-18</v>
      </c>
      <c r="Z83" s="11">
        <f t="shared" si="26"/>
        <v>6.87E-4</v>
      </c>
      <c r="AA83" s="16">
        <f t="shared" si="27"/>
        <v>1.1585308169906092E-2</v>
      </c>
      <c r="AB83" s="9">
        <f t="shared" si="17"/>
        <v>0.4376601596710431</v>
      </c>
      <c r="AC83" s="9">
        <f t="shared" si="18"/>
        <v>0.98841469183009378</v>
      </c>
      <c r="AD83" s="15">
        <f t="shared" si="19"/>
        <v>16.863621790256317</v>
      </c>
      <c r="AE83" s="3">
        <f t="shared" si="28"/>
        <v>758.27919999999972</v>
      </c>
      <c r="AF83" s="2">
        <f t="shared" si="29"/>
        <v>0.25</v>
      </c>
      <c r="AG83" s="9">
        <f t="shared" si="30"/>
        <v>5.0428673869202531E-3</v>
      </c>
      <c r="AH83" s="2">
        <f t="shared" si="31"/>
        <v>0.24402172841732966</v>
      </c>
    </row>
    <row r="84" spans="1:34">
      <c r="A84" s="1">
        <f>Raw!A84</f>
        <v>71</v>
      </c>
      <c r="B84" s="14">
        <f>Raw!B84</f>
        <v>0.7066203703703704</v>
      </c>
      <c r="C84" s="15">
        <f>Raw!C84</f>
        <v>42.4</v>
      </c>
      <c r="D84" s="15">
        <f>IF(C84&gt;0.5,Raw!D84*D$11,-999)</f>
        <v>4.5</v>
      </c>
      <c r="E84" s="9">
        <f>IF(Raw!$G84&gt;$C$8,IF(Raw!$Q84&gt;$C$8,IF(Raw!$N84&gt;$C$9,IF(Raw!$N84&lt;$A$9,IF(Raw!$X84&gt;$C$9,IF(Raw!$X84&lt;$A$9,Raw!H84,-999),-999),-999),-999),-999),-999)</f>
        <v>0.42455100000000001</v>
      </c>
      <c r="F84" s="9">
        <f>IF(Raw!$G84&gt;$C$8,IF(Raw!$Q84&gt;$C$8,IF(Raw!$N84&gt;$C$9,IF(Raw!$N84&lt;$A$9,IF(Raw!$X84&gt;$C$9,IF(Raw!$X84&lt;$A$9,Raw!I84,-999),-999),-999),-999),-999),-999)</f>
        <v>0.70924699999999996</v>
      </c>
      <c r="G84" s="9">
        <f>Raw!G84</f>
        <v>0.98824299999999998</v>
      </c>
      <c r="H84" s="9">
        <f>IF(Raw!$G84&gt;$C$8,IF(Raw!$Q84&gt;$C$8,IF(Raw!$N84&gt;$C$9,IF(Raw!$N84&lt;$A$9,IF(Raw!$X84&gt;$C$9,IF(Raw!$X84&lt;$A$9,Raw!L84,-999),-999),-999),-999),-999),-999)</f>
        <v>659.7</v>
      </c>
      <c r="I84" s="9">
        <f>IF(Raw!$G84&gt;$C$8,IF(Raw!$Q84&gt;$C$8,IF(Raw!$N84&gt;$C$9,IF(Raw!$N84&lt;$A$9,IF(Raw!$X84&gt;$C$9,IF(Raw!$X84&lt;$A$9,Raw!M84,-999),-999),-999),-999),-999),-999)</f>
        <v>3.8000000000000002E-5</v>
      </c>
      <c r="J84" s="9">
        <f>IF(Raw!$G84&gt;$C$8,IF(Raw!$Q84&gt;$C$8,IF(Raw!$N84&gt;$C$9,IF(Raw!$N84&lt;$A$9,IF(Raw!$X84&gt;$C$9,IF(Raw!$X84&lt;$A$9,Raw!N84,-999),-999),-999),-999),-999),-999)</f>
        <v>623</v>
      </c>
      <c r="K84" s="9">
        <f>IF(Raw!$G84&gt;$C$8,IF(Raw!$Q84&gt;$C$8,IF(Raw!$N84&gt;$C$9,IF(Raw!$N84&lt;$A$9,IF(Raw!$X84&gt;$C$9,IF(Raw!$X84&lt;$A$9,Raw!R84,-999),-999),-999),-999),-999),-999)</f>
        <v>0.39553199999999999</v>
      </c>
      <c r="L84" s="9">
        <f>IF(Raw!$G84&gt;$C$8,IF(Raw!$Q84&gt;$C$8,IF(Raw!$N84&gt;$C$9,IF(Raw!$N84&lt;$A$9,IF(Raw!$X84&gt;$C$9,IF(Raw!$X84&lt;$A$9,Raw!S84,-999),-999),-999),-999),-999),-999)</f>
        <v>0.66533799999999998</v>
      </c>
      <c r="M84" s="9">
        <f>Raw!Q84</f>
        <v>0.98491200000000001</v>
      </c>
      <c r="N84" s="9">
        <f>IF(Raw!$G84&gt;$C$8,IF(Raw!$Q84&gt;$C$8,IF(Raw!$N84&gt;$C$9,IF(Raw!$N84&lt;$A$9,IF(Raw!$X84&gt;$C$9,IF(Raw!$X84&lt;$A$9,Raw!V84,-999),-999),-999),-999),-999),-999)</f>
        <v>629.9</v>
      </c>
      <c r="O84" s="9">
        <f>IF(Raw!$G84&gt;$C$8,IF(Raw!$Q84&gt;$C$8,IF(Raw!$N84&gt;$C$9,IF(Raw!$N84&lt;$A$9,IF(Raw!$X84&gt;$C$9,IF(Raw!$X84&lt;$A$9,Raw!W84,-999),-999),-999),-999),-999),-999)</f>
        <v>3.9123999999999999E-2</v>
      </c>
      <c r="P84" s="9">
        <f>IF(Raw!$G84&gt;$C$8,IF(Raw!$Q84&gt;$C$8,IF(Raw!$N84&gt;$C$9,IF(Raw!$N84&lt;$A$9,IF(Raw!$X84&gt;$C$9,IF(Raw!$X84&lt;$A$9,Raw!X84,-999),-999),-999),-999),-999),-999)</f>
        <v>830</v>
      </c>
      <c r="R84" s="9">
        <f t="shared" si="20"/>
        <v>0.28469599999999995</v>
      </c>
      <c r="S84" s="9">
        <f t="shared" si="21"/>
        <v>0.4014059981924491</v>
      </c>
      <c r="T84" s="9">
        <f t="shared" si="22"/>
        <v>0.26980599999999999</v>
      </c>
      <c r="U84" s="9">
        <f t="shared" si="23"/>
        <v>0.40551719577117196</v>
      </c>
      <c r="V84" s="15">
        <f t="shared" si="16"/>
        <v>0.49321505939999999</v>
      </c>
      <c r="X84" s="11">
        <f t="shared" si="24"/>
        <v>2.708999999999999E+18</v>
      </c>
      <c r="Y84" s="11">
        <f t="shared" si="25"/>
        <v>6.5970000000000004E-18</v>
      </c>
      <c r="Z84" s="11">
        <f t="shared" si="26"/>
        <v>6.2299999999999996E-4</v>
      </c>
      <c r="AA84" s="16">
        <f t="shared" si="27"/>
        <v>1.1011206474451246E-2</v>
      </c>
      <c r="AB84" s="9">
        <f t="shared" si="17"/>
        <v>0.39850288957404578</v>
      </c>
      <c r="AC84" s="9">
        <f t="shared" si="18"/>
        <v>0.9889887935255488</v>
      </c>
      <c r="AD84" s="15">
        <f t="shared" si="19"/>
        <v>17.674488723035712</v>
      </c>
      <c r="AE84" s="3">
        <f t="shared" si="28"/>
        <v>794.27879999999982</v>
      </c>
      <c r="AF84" s="2">
        <f t="shared" si="29"/>
        <v>0.25</v>
      </c>
      <c r="AG84" s="9">
        <f t="shared" si="30"/>
        <v>5.5133146951189564E-3</v>
      </c>
      <c r="AH84" s="2">
        <f t="shared" si="31"/>
        <v>0.26678642882838632</v>
      </c>
    </row>
    <row r="85" spans="1:34">
      <c r="A85" s="1">
        <f>Raw!A85</f>
        <v>72</v>
      </c>
      <c r="B85" s="14">
        <f>Raw!B85</f>
        <v>0.7066782407407407</v>
      </c>
      <c r="C85" s="15">
        <f>Raw!C85</f>
        <v>43</v>
      </c>
      <c r="D85" s="15">
        <f>IF(C85&gt;0.5,Raw!D85*D$11,-999)</f>
        <v>4.5</v>
      </c>
      <c r="E85" s="9">
        <f>IF(Raw!$G85&gt;$C$8,IF(Raw!$Q85&gt;$C$8,IF(Raw!$N85&gt;$C$9,IF(Raw!$N85&lt;$A$9,IF(Raw!$X85&gt;$C$9,IF(Raw!$X85&lt;$A$9,Raw!H85,-999),-999),-999),-999),-999),-999)</f>
        <v>0.39272299999999999</v>
      </c>
      <c r="F85" s="9">
        <f>IF(Raw!$G85&gt;$C$8,IF(Raw!$Q85&gt;$C$8,IF(Raw!$N85&gt;$C$9,IF(Raw!$N85&lt;$A$9,IF(Raw!$X85&gt;$C$9,IF(Raw!$X85&lt;$A$9,Raw!I85,-999),-999),-999),-999),-999),-999)</f>
        <v>0.65077099999999999</v>
      </c>
      <c r="G85" s="9">
        <f>Raw!G85</f>
        <v>0.97753800000000002</v>
      </c>
      <c r="H85" s="9">
        <f>IF(Raw!$G85&gt;$C$8,IF(Raw!$Q85&gt;$C$8,IF(Raw!$N85&gt;$C$9,IF(Raw!$N85&lt;$A$9,IF(Raw!$X85&gt;$C$9,IF(Raw!$X85&lt;$A$9,Raw!L85,-999),-999),-999),-999),-999),-999)</f>
        <v>660.2</v>
      </c>
      <c r="I85" s="9">
        <f>IF(Raw!$G85&gt;$C$8,IF(Raw!$Q85&gt;$C$8,IF(Raw!$N85&gt;$C$9,IF(Raw!$N85&lt;$A$9,IF(Raw!$X85&gt;$C$9,IF(Raw!$X85&lt;$A$9,Raw!M85,-999),-999),-999),-999),-999),-999)</f>
        <v>5.0000000000000004E-6</v>
      </c>
      <c r="J85" s="9">
        <f>IF(Raw!$G85&gt;$C$8,IF(Raw!$Q85&gt;$C$8,IF(Raw!$N85&gt;$C$9,IF(Raw!$N85&lt;$A$9,IF(Raw!$X85&gt;$C$9,IF(Raw!$X85&lt;$A$9,Raw!N85,-999),-999),-999),-999),-999),-999)</f>
        <v>514</v>
      </c>
      <c r="K85" s="9">
        <f>IF(Raw!$G85&gt;$C$8,IF(Raw!$Q85&gt;$C$8,IF(Raw!$N85&gt;$C$9,IF(Raw!$N85&lt;$A$9,IF(Raw!$X85&gt;$C$9,IF(Raw!$X85&lt;$A$9,Raw!R85,-999),-999),-999),-999),-999),-999)</f>
        <v>0.38247300000000001</v>
      </c>
      <c r="L85" s="9">
        <f>IF(Raw!$G85&gt;$C$8,IF(Raw!$Q85&gt;$C$8,IF(Raw!$N85&gt;$C$9,IF(Raw!$N85&lt;$A$9,IF(Raw!$X85&gt;$C$9,IF(Raw!$X85&lt;$A$9,Raw!S85,-999),-999),-999),-999),-999),-999)</f>
        <v>0.63133499999999998</v>
      </c>
      <c r="M85" s="9">
        <f>Raw!Q85</f>
        <v>0.97259799999999996</v>
      </c>
      <c r="N85" s="9">
        <f>IF(Raw!$G85&gt;$C$8,IF(Raw!$Q85&gt;$C$8,IF(Raw!$N85&gt;$C$9,IF(Raw!$N85&lt;$A$9,IF(Raw!$X85&gt;$C$9,IF(Raw!$X85&lt;$A$9,Raw!V85,-999),-999),-999),-999),-999),-999)</f>
        <v>631</v>
      </c>
      <c r="O85" s="9">
        <f>IF(Raw!$G85&gt;$C$8,IF(Raw!$Q85&gt;$C$8,IF(Raw!$N85&gt;$C$9,IF(Raw!$N85&lt;$A$9,IF(Raw!$X85&gt;$C$9,IF(Raw!$X85&lt;$A$9,Raw!W85,-999),-999),-999),-999),-999),-999)</f>
        <v>7.4534000000000003E-2</v>
      </c>
      <c r="P85" s="9">
        <f>IF(Raw!$G85&gt;$C$8,IF(Raw!$Q85&gt;$C$8,IF(Raw!$N85&gt;$C$9,IF(Raw!$N85&lt;$A$9,IF(Raw!$X85&gt;$C$9,IF(Raw!$X85&lt;$A$9,Raw!X85,-999),-999),-999),-999),-999),-999)</f>
        <v>807</v>
      </c>
      <c r="R85" s="9">
        <f t="shared" si="20"/>
        <v>0.258048</v>
      </c>
      <c r="S85" s="9">
        <f t="shared" si="21"/>
        <v>0.39652658154711873</v>
      </c>
      <c r="T85" s="9">
        <f t="shared" si="22"/>
        <v>0.24886199999999997</v>
      </c>
      <c r="U85" s="9">
        <f t="shared" si="23"/>
        <v>0.39418375347477957</v>
      </c>
      <c r="V85" s="15">
        <f t="shared" si="16"/>
        <v>0.46800863549999994</v>
      </c>
      <c r="X85" s="11">
        <f t="shared" si="24"/>
        <v>2.708999999999999E+18</v>
      </c>
      <c r="Y85" s="11">
        <f t="shared" si="25"/>
        <v>6.602E-18</v>
      </c>
      <c r="Z85" s="11">
        <f t="shared" si="26"/>
        <v>5.1400000000000003E-4</v>
      </c>
      <c r="AA85" s="16">
        <f t="shared" si="27"/>
        <v>9.1090587292328457E-3</v>
      </c>
      <c r="AB85" s="9">
        <f t="shared" si="17"/>
        <v>0.38473989857347435</v>
      </c>
      <c r="AC85" s="9">
        <f t="shared" si="18"/>
        <v>0.99089094127076716</v>
      </c>
      <c r="AD85" s="15">
        <f t="shared" si="19"/>
        <v>17.721904142476351</v>
      </c>
      <c r="AE85" s="3">
        <f t="shared" si="28"/>
        <v>794.88079999999979</v>
      </c>
      <c r="AF85" s="2">
        <f t="shared" si="29"/>
        <v>0.25</v>
      </c>
      <c r="AG85" s="9">
        <f t="shared" si="30"/>
        <v>5.3736051489242861E-3</v>
      </c>
      <c r="AH85" s="2">
        <f t="shared" si="31"/>
        <v>0.26002595659640787</v>
      </c>
    </row>
    <row r="86" spans="1:34">
      <c r="A86" s="1">
        <f>Raw!A86</f>
        <v>73</v>
      </c>
      <c r="B86" s="14">
        <f>Raw!B86</f>
        <v>0.70673611111111112</v>
      </c>
      <c r="C86" s="15">
        <f>Raw!C86</f>
        <v>44.6</v>
      </c>
      <c r="D86" s="15">
        <f>IF(C86&gt;0.5,Raw!D86*D$11,-999)</f>
        <v>4.5</v>
      </c>
      <c r="E86" s="9">
        <f>IF(Raw!$G86&gt;$C$8,IF(Raw!$Q86&gt;$C$8,IF(Raw!$N86&gt;$C$9,IF(Raw!$N86&lt;$A$9,IF(Raw!$X86&gt;$C$9,IF(Raw!$X86&lt;$A$9,Raw!H86,-999),-999),-999),-999),-999),-999)</f>
        <v>0.368672</v>
      </c>
      <c r="F86" s="9">
        <f>IF(Raw!$G86&gt;$C$8,IF(Raw!$Q86&gt;$C$8,IF(Raw!$N86&gt;$C$9,IF(Raw!$N86&lt;$A$9,IF(Raw!$X86&gt;$C$9,IF(Raw!$X86&lt;$A$9,Raw!I86,-999),-999),-999),-999),-999),-999)</f>
        <v>0.61318700000000004</v>
      </c>
      <c r="G86" s="9">
        <f>Raw!G86</f>
        <v>0.97663699999999998</v>
      </c>
      <c r="H86" s="9">
        <f>IF(Raw!$G86&gt;$C$8,IF(Raw!$Q86&gt;$C$8,IF(Raw!$N86&gt;$C$9,IF(Raw!$N86&lt;$A$9,IF(Raw!$X86&gt;$C$9,IF(Raw!$X86&lt;$A$9,Raw!L86,-999),-999),-999),-999),-999),-999)</f>
        <v>651.9</v>
      </c>
      <c r="I86" s="9">
        <f>IF(Raw!$G86&gt;$C$8,IF(Raw!$Q86&gt;$C$8,IF(Raw!$N86&gt;$C$9,IF(Raw!$N86&lt;$A$9,IF(Raw!$X86&gt;$C$9,IF(Raw!$X86&lt;$A$9,Raw!M86,-999),-999),-999),-999),-999),-999)</f>
        <v>1.8241E-2</v>
      </c>
      <c r="J86" s="9">
        <f>IF(Raw!$G86&gt;$C$8,IF(Raw!$Q86&gt;$C$8,IF(Raw!$N86&gt;$C$9,IF(Raw!$N86&lt;$A$9,IF(Raw!$X86&gt;$C$9,IF(Raw!$X86&lt;$A$9,Raw!N86,-999),-999),-999),-999),-999),-999)</f>
        <v>398</v>
      </c>
      <c r="K86" s="9">
        <f>IF(Raw!$G86&gt;$C$8,IF(Raw!$Q86&gt;$C$8,IF(Raw!$N86&gt;$C$9,IF(Raw!$N86&lt;$A$9,IF(Raw!$X86&gt;$C$9,IF(Raw!$X86&lt;$A$9,Raw!R86,-999),-999),-999),-999),-999),-999)</f>
        <v>0.36687599999999998</v>
      </c>
      <c r="L86" s="9">
        <f>IF(Raw!$G86&gt;$C$8,IF(Raw!$Q86&gt;$C$8,IF(Raw!$N86&gt;$C$9,IF(Raw!$N86&lt;$A$9,IF(Raw!$X86&gt;$C$9,IF(Raw!$X86&lt;$A$9,Raw!S86,-999),-999),-999),-999),-999),-999)</f>
        <v>0.61340499999999998</v>
      </c>
      <c r="M86" s="9">
        <f>Raw!Q86</f>
        <v>0.98172599999999999</v>
      </c>
      <c r="N86" s="9">
        <f>IF(Raw!$G86&gt;$C$8,IF(Raw!$Q86&gt;$C$8,IF(Raw!$N86&gt;$C$9,IF(Raw!$N86&lt;$A$9,IF(Raw!$X86&gt;$C$9,IF(Raw!$X86&lt;$A$9,Raw!V86,-999),-999),-999),-999),-999),-999)</f>
        <v>650.70000000000005</v>
      </c>
      <c r="O86" s="9">
        <f>IF(Raw!$G86&gt;$C$8,IF(Raw!$Q86&gt;$C$8,IF(Raw!$N86&gt;$C$9,IF(Raw!$N86&lt;$A$9,IF(Raw!$X86&gt;$C$9,IF(Raw!$X86&lt;$A$9,Raw!W86,-999),-999),-999),-999),-999),-999)</f>
        <v>5.0578999999999999E-2</v>
      </c>
      <c r="P86" s="9">
        <f>IF(Raw!$G86&gt;$C$8,IF(Raw!$Q86&gt;$C$8,IF(Raw!$N86&gt;$C$9,IF(Raw!$N86&lt;$A$9,IF(Raw!$X86&gt;$C$9,IF(Raw!$X86&lt;$A$9,Raw!X86,-999),-999),-999),-999),-999),-999)</f>
        <v>465</v>
      </c>
      <c r="R86" s="9">
        <f t="shared" si="20"/>
        <v>0.24451500000000004</v>
      </c>
      <c r="S86" s="9">
        <f t="shared" si="21"/>
        <v>0.39876090001908066</v>
      </c>
      <c r="T86" s="9">
        <f t="shared" si="22"/>
        <v>0.246529</v>
      </c>
      <c r="U86" s="9">
        <f t="shared" si="23"/>
        <v>0.40190249508888909</v>
      </c>
      <c r="V86" s="15">
        <f t="shared" si="16"/>
        <v>0.45471712649999996</v>
      </c>
      <c r="X86" s="11">
        <f t="shared" si="24"/>
        <v>2.708999999999999E+18</v>
      </c>
      <c r="Y86" s="11">
        <f t="shared" si="25"/>
        <v>6.5189999999999997E-18</v>
      </c>
      <c r="Z86" s="11">
        <f t="shared" si="26"/>
        <v>3.9799999999999997E-4</v>
      </c>
      <c r="AA86" s="16">
        <f t="shared" si="27"/>
        <v>6.9796110857127391E-3</v>
      </c>
      <c r="AB86" s="9">
        <f t="shared" si="17"/>
        <v>0.36859667654134964</v>
      </c>
      <c r="AC86" s="9">
        <f t="shared" si="18"/>
        <v>0.99302038891428734</v>
      </c>
      <c r="AD86" s="15">
        <f t="shared" si="19"/>
        <v>17.536711270635028</v>
      </c>
      <c r="AE86" s="3">
        <f t="shared" si="28"/>
        <v>784.88759999999979</v>
      </c>
      <c r="AF86" s="2">
        <f t="shared" si="29"/>
        <v>0.25</v>
      </c>
      <c r="AG86" s="9">
        <f t="shared" si="30"/>
        <v>5.4215753964012769E-3</v>
      </c>
      <c r="AH86" s="2">
        <f t="shared" si="31"/>
        <v>0.26234721190688931</v>
      </c>
    </row>
    <row r="87" spans="1:34">
      <c r="A87" s="1">
        <f>Raw!A87</f>
        <v>74</v>
      </c>
      <c r="B87" s="14">
        <f>Raw!B87</f>
        <v>0.70679398148148154</v>
      </c>
      <c r="C87" s="15">
        <f>Raw!C87</f>
        <v>45.5</v>
      </c>
      <c r="D87" s="15">
        <f>IF(C87&gt;0.5,Raw!D87*D$11,-999)</f>
        <v>4.5</v>
      </c>
      <c r="E87" s="9">
        <f>IF(Raw!$G87&gt;$C$8,IF(Raw!$Q87&gt;$C$8,IF(Raw!$N87&gt;$C$9,IF(Raw!$N87&lt;$A$9,IF(Raw!$X87&gt;$C$9,IF(Raw!$X87&lt;$A$9,Raw!H87,-999),-999),-999),-999),-999),-999)</f>
        <v>0.39121099999999998</v>
      </c>
      <c r="F87" s="9">
        <f>IF(Raw!$G87&gt;$C$8,IF(Raw!$Q87&gt;$C$8,IF(Raw!$N87&gt;$C$9,IF(Raw!$N87&lt;$A$9,IF(Raw!$X87&gt;$C$9,IF(Raw!$X87&lt;$A$9,Raw!I87,-999),-999),-999),-999),-999),-999)</f>
        <v>0.63597999999999999</v>
      </c>
      <c r="G87" s="9">
        <f>Raw!G87</f>
        <v>0.98120399999999997</v>
      </c>
      <c r="H87" s="9">
        <f>IF(Raw!$G87&gt;$C$8,IF(Raw!$Q87&gt;$C$8,IF(Raw!$N87&gt;$C$9,IF(Raw!$N87&lt;$A$9,IF(Raw!$X87&gt;$C$9,IF(Raw!$X87&lt;$A$9,Raw!L87,-999),-999),-999),-999),-999),-999)</f>
        <v>631</v>
      </c>
      <c r="I87" s="9">
        <f>IF(Raw!$G87&gt;$C$8,IF(Raw!$Q87&gt;$C$8,IF(Raw!$N87&gt;$C$9,IF(Raw!$N87&lt;$A$9,IF(Raw!$X87&gt;$C$9,IF(Raw!$X87&lt;$A$9,Raw!M87,-999),-999),-999),-999),-999),-999)</f>
        <v>8.1000000000000004E-5</v>
      </c>
      <c r="J87" s="9">
        <f>IF(Raw!$G87&gt;$C$8,IF(Raw!$Q87&gt;$C$8,IF(Raw!$N87&gt;$C$9,IF(Raw!$N87&lt;$A$9,IF(Raw!$X87&gt;$C$9,IF(Raw!$X87&lt;$A$9,Raw!N87,-999),-999),-999),-999),-999),-999)</f>
        <v>557</v>
      </c>
      <c r="K87" s="9">
        <f>IF(Raw!$G87&gt;$C$8,IF(Raw!$Q87&gt;$C$8,IF(Raw!$N87&gt;$C$9,IF(Raw!$N87&lt;$A$9,IF(Raw!$X87&gt;$C$9,IF(Raw!$X87&lt;$A$9,Raw!R87,-999),-999),-999),-999),-999),-999)</f>
        <v>0.36635800000000002</v>
      </c>
      <c r="L87" s="9">
        <f>IF(Raw!$G87&gt;$C$8,IF(Raw!$Q87&gt;$C$8,IF(Raw!$N87&gt;$C$9,IF(Raw!$N87&lt;$A$9,IF(Raw!$X87&gt;$C$9,IF(Raw!$X87&lt;$A$9,Raw!S87,-999),-999),-999),-999),-999),-999)</f>
        <v>0.63596399999999997</v>
      </c>
      <c r="M87" s="9">
        <f>Raw!Q87</f>
        <v>0.98605200000000004</v>
      </c>
      <c r="N87" s="9">
        <f>IF(Raw!$G87&gt;$C$8,IF(Raw!$Q87&gt;$C$8,IF(Raw!$N87&gt;$C$9,IF(Raw!$N87&lt;$A$9,IF(Raw!$X87&gt;$C$9,IF(Raw!$X87&lt;$A$9,Raw!V87,-999),-999),-999),-999),-999),-999)</f>
        <v>638.1</v>
      </c>
      <c r="O87" s="9">
        <f>IF(Raw!$G87&gt;$C$8,IF(Raw!$Q87&gt;$C$8,IF(Raw!$N87&gt;$C$9,IF(Raw!$N87&lt;$A$9,IF(Raw!$X87&gt;$C$9,IF(Raw!$X87&lt;$A$9,Raw!W87,-999),-999),-999),-999),-999),-999)</f>
        <v>1.7E-5</v>
      </c>
      <c r="P87" s="9">
        <f>IF(Raw!$G87&gt;$C$8,IF(Raw!$Q87&gt;$C$8,IF(Raw!$N87&gt;$C$9,IF(Raw!$N87&lt;$A$9,IF(Raw!$X87&gt;$C$9,IF(Raw!$X87&lt;$A$9,Raw!X87,-999),-999),-999),-999),-999),-999)</f>
        <v>507</v>
      </c>
      <c r="R87" s="9">
        <f t="shared" si="20"/>
        <v>0.24476900000000001</v>
      </c>
      <c r="S87" s="9">
        <f t="shared" si="21"/>
        <v>0.38486902103839749</v>
      </c>
      <c r="T87" s="9">
        <f t="shared" si="22"/>
        <v>0.26960599999999996</v>
      </c>
      <c r="U87" s="9">
        <f t="shared" si="23"/>
        <v>0.42393280122774241</v>
      </c>
      <c r="V87" s="15">
        <f t="shared" si="16"/>
        <v>0.47144011319999996</v>
      </c>
      <c r="X87" s="11">
        <f t="shared" si="24"/>
        <v>2.708999999999999E+18</v>
      </c>
      <c r="Y87" s="11">
        <f t="shared" si="25"/>
        <v>6.3099999999999996E-18</v>
      </c>
      <c r="Z87" s="11">
        <f t="shared" si="26"/>
        <v>5.5699999999999999E-4</v>
      </c>
      <c r="AA87" s="16">
        <f t="shared" si="27"/>
        <v>9.4314419974815093E-3</v>
      </c>
      <c r="AB87" s="9">
        <f t="shared" si="17"/>
        <v>0.36890077335117299</v>
      </c>
      <c r="AC87" s="9">
        <f t="shared" si="18"/>
        <v>0.99056855800251853</v>
      </c>
      <c r="AD87" s="15">
        <f t="shared" si="19"/>
        <v>16.932570911097862</v>
      </c>
      <c r="AE87" s="3">
        <f t="shared" si="28"/>
        <v>759.72399999999971</v>
      </c>
      <c r="AF87" s="2">
        <f t="shared" si="29"/>
        <v>0.25</v>
      </c>
      <c r="AG87" s="9">
        <f t="shared" si="30"/>
        <v>5.5217478602531556E-3</v>
      </c>
      <c r="AH87" s="2">
        <f t="shared" si="31"/>
        <v>0.26719450530039779</v>
      </c>
    </row>
    <row r="88" spans="1:34">
      <c r="A88" s="1">
        <f>Raw!A88</f>
        <v>75</v>
      </c>
      <c r="B88" s="14">
        <f>Raw!B88</f>
        <v>0.7068402777777778</v>
      </c>
      <c r="C88" s="15">
        <f>Raw!C88</f>
        <v>46.1</v>
      </c>
      <c r="D88" s="15">
        <f>IF(C88&gt;0.5,Raw!D88*D$11,-999)</f>
        <v>4.5</v>
      </c>
      <c r="E88" s="9">
        <f>IF(Raw!$G88&gt;$C$8,IF(Raw!$Q88&gt;$C$8,IF(Raw!$N88&gt;$C$9,IF(Raw!$N88&lt;$A$9,IF(Raw!$X88&gt;$C$9,IF(Raw!$X88&lt;$A$9,Raw!H88,-999),-999),-999),-999),-999),-999)</f>
        <v>0.37640000000000001</v>
      </c>
      <c r="F88" s="9">
        <f>IF(Raw!$G88&gt;$C$8,IF(Raw!$Q88&gt;$C$8,IF(Raw!$N88&gt;$C$9,IF(Raw!$N88&lt;$A$9,IF(Raw!$X88&gt;$C$9,IF(Raw!$X88&lt;$A$9,Raw!I88,-999),-999),-999),-999),-999),-999)</f>
        <v>0.61686700000000005</v>
      </c>
      <c r="G88" s="9">
        <f>Raw!G88</f>
        <v>0.98043000000000002</v>
      </c>
      <c r="H88" s="9">
        <f>IF(Raw!$G88&gt;$C$8,IF(Raw!$Q88&gt;$C$8,IF(Raw!$N88&gt;$C$9,IF(Raw!$N88&lt;$A$9,IF(Raw!$X88&gt;$C$9,IF(Raw!$X88&lt;$A$9,Raw!L88,-999),-999),-999),-999),-999),-999)</f>
        <v>680.3</v>
      </c>
      <c r="I88" s="9">
        <f>IF(Raw!$G88&gt;$C$8,IF(Raw!$Q88&gt;$C$8,IF(Raw!$N88&gt;$C$9,IF(Raw!$N88&lt;$A$9,IF(Raw!$X88&gt;$C$9,IF(Raw!$X88&lt;$A$9,Raw!M88,-999),-999),-999),-999),-999),-999)</f>
        <v>5.0000000000000004E-6</v>
      </c>
      <c r="J88" s="9">
        <f>IF(Raw!$G88&gt;$C$8,IF(Raw!$Q88&gt;$C$8,IF(Raw!$N88&gt;$C$9,IF(Raw!$N88&lt;$A$9,IF(Raw!$X88&gt;$C$9,IF(Raw!$X88&lt;$A$9,Raw!N88,-999),-999),-999),-999),-999),-999)</f>
        <v>629</v>
      </c>
      <c r="K88" s="9">
        <f>IF(Raw!$G88&gt;$C$8,IF(Raw!$Q88&gt;$C$8,IF(Raw!$N88&gt;$C$9,IF(Raw!$N88&lt;$A$9,IF(Raw!$X88&gt;$C$9,IF(Raw!$X88&lt;$A$9,Raw!R88,-999),-999),-999),-999),-999),-999)</f>
        <v>0.35678500000000002</v>
      </c>
      <c r="L88" s="9">
        <f>IF(Raw!$G88&gt;$C$8,IF(Raw!$Q88&gt;$C$8,IF(Raw!$N88&gt;$C$9,IF(Raw!$N88&lt;$A$9,IF(Raw!$X88&gt;$C$9,IF(Raw!$X88&lt;$A$9,Raw!S88,-999),-999),-999),-999),-999),-999)</f>
        <v>0.58884800000000004</v>
      </c>
      <c r="M88" s="9">
        <f>Raw!Q88</f>
        <v>0.98196000000000006</v>
      </c>
      <c r="N88" s="9">
        <f>IF(Raw!$G88&gt;$C$8,IF(Raw!$Q88&gt;$C$8,IF(Raw!$N88&gt;$C$9,IF(Raw!$N88&lt;$A$9,IF(Raw!$X88&gt;$C$9,IF(Raw!$X88&lt;$A$9,Raw!V88,-999),-999),-999),-999),-999),-999)</f>
        <v>647.9</v>
      </c>
      <c r="O88" s="9">
        <f>IF(Raw!$G88&gt;$C$8,IF(Raw!$Q88&gt;$C$8,IF(Raw!$N88&gt;$C$9,IF(Raw!$N88&lt;$A$9,IF(Raw!$X88&gt;$C$9,IF(Raw!$X88&lt;$A$9,Raw!W88,-999),-999),-999),-999),-999),-999)</f>
        <v>0.19272800000000001</v>
      </c>
      <c r="P88" s="9">
        <f>IF(Raw!$G88&gt;$C$8,IF(Raw!$Q88&gt;$C$8,IF(Raw!$N88&gt;$C$9,IF(Raw!$N88&lt;$A$9,IF(Raw!$X88&gt;$C$9,IF(Raw!$X88&lt;$A$9,Raw!X88,-999),-999),-999),-999),-999),-999)</f>
        <v>525</v>
      </c>
      <c r="R88" s="9">
        <f t="shared" si="20"/>
        <v>0.24046700000000004</v>
      </c>
      <c r="S88" s="9">
        <f t="shared" si="21"/>
        <v>0.38981984771433714</v>
      </c>
      <c r="T88" s="9">
        <f t="shared" si="22"/>
        <v>0.23206300000000002</v>
      </c>
      <c r="U88" s="9">
        <f t="shared" si="23"/>
        <v>0.3940966089720947</v>
      </c>
      <c r="V88" s="15">
        <f t="shared" si="16"/>
        <v>0.43651302240000001</v>
      </c>
      <c r="X88" s="11">
        <f t="shared" si="24"/>
        <v>2.708999999999999E+18</v>
      </c>
      <c r="Y88" s="11">
        <f t="shared" si="25"/>
        <v>6.8029999999999992E-18</v>
      </c>
      <c r="Z88" s="11">
        <f t="shared" si="26"/>
        <v>6.29E-4</v>
      </c>
      <c r="AA88" s="16">
        <f t="shared" si="27"/>
        <v>1.1459210974434008E-2</v>
      </c>
      <c r="AB88" s="9">
        <f t="shared" si="17"/>
        <v>0.35944425887636011</v>
      </c>
      <c r="AC88" s="9">
        <f t="shared" si="18"/>
        <v>0.98854078902556597</v>
      </c>
      <c r="AD88" s="15">
        <f t="shared" si="19"/>
        <v>18.218141453790157</v>
      </c>
      <c r="AE88" s="3">
        <f t="shared" si="28"/>
        <v>819.08119999999963</v>
      </c>
      <c r="AF88" s="2">
        <f t="shared" si="29"/>
        <v>0.25</v>
      </c>
      <c r="AG88" s="9">
        <f t="shared" si="30"/>
        <v>5.5228521297789601E-3</v>
      </c>
      <c r="AH88" s="2">
        <f t="shared" si="31"/>
        <v>0.26724794032806171</v>
      </c>
    </row>
    <row r="89" spans="1:34">
      <c r="A89" s="1">
        <f>Raw!A89</f>
        <v>76</v>
      </c>
      <c r="B89" s="14">
        <f>Raw!B89</f>
        <v>0.70689814814814811</v>
      </c>
      <c r="C89" s="15">
        <f>Raw!C89</f>
        <v>48.1</v>
      </c>
      <c r="D89" s="15">
        <f>IF(C89&gt;0.5,Raw!D89*D$11,-999)</f>
        <v>4.5</v>
      </c>
      <c r="E89" s="9">
        <f>IF(Raw!$G89&gt;$C$8,IF(Raw!$Q89&gt;$C$8,IF(Raw!$N89&gt;$C$9,IF(Raw!$N89&lt;$A$9,IF(Raw!$X89&gt;$C$9,IF(Raw!$X89&lt;$A$9,Raw!H89,-999),-999),-999),-999),-999),-999)</f>
        <v>0.36297099999999999</v>
      </c>
      <c r="F89" s="9">
        <f>IF(Raw!$G89&gt;$C$8,IF(Raw!$Q89&gt;$C$8,IF(Raw!$N89&gt;$C$9,IF(Raw!$N89&lt;$A$9,IF(Raw!$X89&gt;$C$9,IF(Raw!$X89&lt;$A$9,Raw!I89,-999),-999),-999),-999),-999),-999)</f>
        <v>0.58938100000000004</v>
      </c>
      <c r="G89" s="9">
        <f>Raw!G89</f>
        <v>0.98141800000000001</v>
      </c>
      <c r="H89" s="9">
        <f>IF(Raw!$G89&gt;$C$8,IF(Raw!$Q89&gt;$C$8,IF(Raw!$N89&gt;$C$9,IF(Raw!$N89&lt;$A$9,IF(Raw!$X89&gt;$C$9,IF(Raw!$X89&lt;$A$9,Raw!L89,-999),-999),-999),-999),-999),-999)</f>
        <v>629.20000000000005</v>
      </c>
      <c r="I89" s="9">
        <f>IF(Raw!$G89&gt;$C$8,IF(Raw!$Q89&gt;$C$8,IF(Raw!$N89&gt;$C$9,IF(Raw!$N89&lt;$A$9,IF(Raw!$X89&gt;$C$9,IF(Raw!$X89&lt;$A$9,Raw!M89,-999),-999),-999),-999),-999),-999)</f>
        <v>9.0000000000000002E-6</v>
      </c>
      <c r="J89" s="9">
        <f>IF(Raw!$G89&gt;$C$8,IF(Raw!$Q89&gt;$C$8,IF(Raw!$N89&gt;$C$9,IF(Raw!$N89&lt;$A$9,IF(Raw!$X89&gt;$C$9,IF(Raw!$X89&lt;$A$9,Raw!N89,-999),-999),-999),-999),-999),-999)</f>
        <v>439</v>
      </c>
      <c r="K89" s="9">
        <f>IF(Raw!$G89&gt;$C$8,IF(Raw!$Q89&gt;$C$8,IF(Raw!$N89&gt;$C$9,IF(Raw!$N89&lt;$A$9,IF(Raw!$X89&gt;$C$9,IF(Raw!$X89&lt;$A$9,Raw!R89,-999),-999),-999),-999),-999),-999)</f>
        <v>0.34410499999999999</v>
      </c>
      <c r="L89" s="9">
        <f>IF(Raw!$G89&gt;$C$8,IF(Raw!$Q89&gt;$C$8,IF(Raw!$N89&gt;$C$9,IF(Raw!$N89&lt;$A$9,IF(Raw!$X89&gt;$C$9,IF(Raw!$X89&lt;$A$9,Raw!S89,-999),-999),-999),-999),-999),-999)</f>
        <v>0.57028400000000001</v>
      </c>
      <c r="M89" s="9">
        <f>Raw!Q89</f>
        <v>0.96638100000000005</v>
      </c>
      <c r="N89" s="9">
        <f>IF(Raw!$G89&gt;$C$8,IF(Raw!$Q89&gt;$C$8,IF(Raw!$N89&gt;$C$9,IF(Raw!$N89&lt;$A$9,IF(Raw!$X89&gt;$C$9,IF(Raw!$X89&lt;$A$9,Raw!V89,-999),-999),-999),-999),-999),-999)</f>
        <v>685.9</v>
      </c>
      <c r="O89" s="9">
        <f>IF(Raw!$G89&gt;$C$8,IF(Raw!$Q89&gt;$C$8,IF(Raw!$N89&gt;$C$9,IF(Raw!$N89&lt;$A$9,IF(Raw!$X89&gt;$C$9,IF(Raw!$X89&lt;$A$9,Raw!W89,-999),-999),-999),-999),-999),-999)</f>
        <v>0.141488</v>
      </c>
      <c r="P89" s="9">
        <f>IF(Raw!$G89&gt;$C$8,IF(Raw!$Q89&gt;$C$8,IF(Raw!$N89&gt;$C$9,IF(Raw!$N89&lt;$A$9,IF(Raw!$X89&gt;$C$9,IF(Raw!$X89&lt;$A$9,Raw!X89,-999),-999),-999),-999),-999),-999)</f>
        <v>714</v>
      </c>
      <c r="R89" s="9">
        <f t="shared" si="20"/>
        <v>0.22641000000000006</v>
      </c>
      <c r="S89" s="9">
        <f t="shared" si="21"/>
        <v>0.38414879339510444</v>
      </c>
      <c r="T89" s="9">
        <f t="shared" si="22"/>
        <v>0.22617900000000002</v>
      </c>
      <c r="U89" s="9">
        <f t="shared" si="23"/>
        <v>0.39660765513323187</v>
      </c>
      <c r="V89" s="15">
        <f t="shared" si="16"/>
        <v>0.42275152919999998</v>
      </c>
      <c r="X89" s="11">
        <f t="shared" si="24"/>
        <v>2.708999999999999E+18</v>
      </c>
      <c r="Y89" s="11">
        <f t="shared" si="25"/>
        <v>6.2920000000000001E-18</v>
      </c>
      <c r="Z89" s="11">
        <f t="shared" si="26"/>
        <v>4.3899999999999999E-4</v>
      </c>
      <c r="AA89" s="16">
        <f t="shared" si="27"/>
        <v>7.4271913475133997E-3</v>
      </c>
      <c r="AB89" s="9">
        <f t="shared" si="17"/>
        <v>0.3457848747117892</v>
      </c>
      <c r="AC89" s="9">
        <f t="shared" si="18"/>
        <v>0.99257280865248676</v>
      </c>
      <c r="AD89" s="15">
        <f t="shared" si="19"/>
        <v>16.918431315520273</v>
      </c>
      <c r="AE89" s="3">
        <f t="shared" si="28"/>
        <v>757.55679999999984</v>
      </c>
      <c r="AF89" s="2">
        <f t="shared" si="29"/>
        <v>0.25</v>
      </c>
      <c r="AG89" s="9">
        <f t="shared" si="30"/>
        <v>5.1615225942931815E-3</v>
      </c>
      <c r="AH89" s="2">
        <f t="shared" si="31"/>
        <v>0.24976339215093452</v>
      </c>
    </row>
    <row r="90" spans="1:34">
      <c r="A90" s="1">
        <f>Raw!A90</f>
        <v>77</v>
      </c>
      <c r="B90" s="14">
        <f>Raw!B90</f>
        <v>0.70695601851851853</v>
      </c>
      <c r="C90" s="15">
        <f>Raw!C90</f>
        <v>47.9</v>
      </c>
      <c r="D90" s="15">
        <f>IF(C90&gt;0.5,Raw!D90*D$11,-999)</f>
        <v>4.5</v>
      </c>
      <c r="E90" s="9">
        <f>IF(Raw!$G90&gt;$C$8,IF(Raw!$Q90&gt;$C$8,IF(Raw!$N90&gt;$C$9,IF(Raw!$N90&lt;$A$9,IF(Raw!$X90&gt;$C$9,IF(Raw!$X90&lt;$A$9,Raw!H90,-999),-999),-999),-999),-999),-999)</f>
        <v>0.333401</v>
      </c>
      <c r="F90" s="9">
        <f>IF(Raw!$G90&gt;$C$8,IF(Raw!$Q90&gt;$C$8,IF(Raw!$N90&gt;$C$9,IF(Raw!$N90&lt;$A$9,IF(Raw!$X90&gt;$C$9,IF(Raw!$X90&lt;$A$9,Raw!I90,-999),-999),-999),-999),-999),-999)</f>
        <v>0.54582699999999995</v>
      </c>
      <c r="G90" s="9">
        <f>Raw!G90</f>
        <v>0.97798799999999997</v>
      </c>
      <c r="H90" s="9">
        <f>IF(Raw!$G90&gt;$C$8,IF(Raw!$Q90&gt;$C$8,IF(Raw!$N90&gt;$C$9,IF(Raw!$N90&lt;$A$9,IF(Raw!$X90&gt;$C$9,IF(Raw!$X90&lt;$A$9,Raw!L90,-999),-999),-999),-999),-999),-999)</f>
        <v>648.4</v>
      </c>
      <c r="I90" s="9">
        <f>IF(Raw!$G90&gt;$C$8,IF(Raw!$Q90&gt;$C$8,IF(Raw!$N90&gt;$C$9,IF(Raw!$N90&lt;$A$9,IF(Raw!$X90&gt;$C$9,IF(Raw!$X90&lt;$A$9,Raw!M90,-999),-999),-999),-999),-999),-999)</f>
        <v>3.9999999999999998E-6</v>
      </c>
      <c r="J90" s="9">
        <f>IF(Raw!$G90&gt;$C$8,IF(Raw!$Q90&gt;$C$8,IF(Raw!$N90&gt;$C$9,IF(Raw!$N90&lt;$A$9,IF(Raw!$X90&gt;$C$9,IF(Raw!$X90&lt;$A$9,Raw!N90,-999),-999),-999),-999),-999),-999)</f>
        <v>793</v>
      </c>
      <c r="K90" s="9">
        <f>IF(Raw!$G90&gt;$C$8,IF(Raw!$Q90&gt;$C$8,IF(Raw!$N90&gt;$C$9,IF(Raw!$N90&lt;$A$9,IF(Raw!$X90&gt;$C$9,IF(Raw!$X90&lt;$A$9,Raw!R90,-999),-999),-999),-999),-999),-999)</f>
        <v>0.33730399999999999</v>
      </c>
      <c r="L90" s="9">
        <f>IF(Raw!$G90&gt;$C$8,IF(Raw!$Q90&gt;$C$8,IF(Raw!$N90&gt;$C$9,IF(Raw!$N90&lt;$A$9,IF(Raw!$X90&gt;$C$9,IF(Raw!$X90&lt;$A$9,Raw!S90,-999),-999),-999),-999),-999),-999)</f>
        <v>0.55777500000000002</v>
      </c>
      <c r="M90" s="9">
        <f>Raw!Q90</f>
        <v>0.973221</v>
      </c>
      <c r="N90" s="9">
        <f>IF(Raw!$G90&gt;$C$8,IF(Raw!$Q90&gt;$C$8,IF(Raw!$N90&gt;$C$9,IF(Raw!$N90&lt;$A$9,IF(Raw!$X90&gt;$C$9,IF(Raw!$X90&lt;$A$9,Raw!V90,-999),-999),-999),-999),-999),-999)</f>
        <v>703.3</v>
      </c>
      <c r="O90" s="9">
        <f>IF(Raw!$G90&gt;$C$8,IF(Raw!$Q90&gt;$C$8,IF(Raw!$N90&gt;$C$9,IF(Raw!$N90&lt;$A$9,IF(Raw!$X90&gt;$C$9,IF(Raw!$X90&lt;$A$9,Raw!W90,-999),-999),-999),-999),-999),-999)</f>
        <v>0.101358</v>
      </c>
      <c r="P90" s="9">
        <f>IF(Raw!$G90&gt;$C$8,IF(Raw!$Q90&gt;$C$8,IF(Raw!$N90&gt;$C$9,IF(Raw!$N90&lt;$A$9,IF(Raw!$X90&gt;$C$9,IF(Raw!$X90&lt;$A$9,Raw!X90,-999),-999),-999),-999),-999),-999)</f>
        <v>530</v>
      </c>
      <c r="R90" s="9">
        <f t="shared" si="20"/>
        <v>0.21242599999999995</v>
      </c>
      <c r="S90" s="9">
        <f t="shared" si="21"/>
        <v>0.38918192027876958</v>
      </c>
      <c r="T90" s="9">
        <f t="shared" si="22"/>
        <v>0.22047100000000003</v>
      </c>
      <c r="U90" s="9">
        <f t="shared" si="23"/>
        <v>0.39526870153735827</v>
      </c>
      <c r="V90" s="15">
        <f t="shared" si="16"/>
        <v>0.41347860749999998</v>
      </c>
      <c r="X90" s="11">
        <f t="shared" si="24"/>
        <v>2.708999999999999E+18</v>
      </c>
      <c r="Y90" s="11">
        <f t="shared" si="25"/>
        <v>6.4839999999999995E-18</v>
      </c>
      <c r="Z90" s="11">
        <f t="shared" si="26"/>
        <v>7.9299999999999998E-4</v>
      </c>
      <c r="AA90" s="16">
        <f t="shared" si="27"/>
        <v>1.3737812401382285E-2</v>
      </c>
      <c r="AB90" s="9">
        <f t="shared" si="17"/>
        <v>0.34033278923794513</v>
      </c>
      <c r="AC90" s="9">
        <f t="shared" si="18"/>
        <v>0.98626218759861783</v>
      </c>
      <c r="AD90" s="15">
        <f t="shared" si="19"/>
        <v>17.32384918207098</v>
      </c>
      <c r="AE90" s="3">
        <f t="shared" si="28"/>
        <v>780.67359999999974</v>
      </c>
      <c r="AF90" s="2">
        <f t="shared" si="29"/>
        <v>0.25</v>
      </c>
      <c r="AG90" s="9">
        <f t="shared" si="30"/>
        <v>5.2673656706355544E-3</v>
      </c>
      <c r="AH90" s="2">
        <f t="shared" si="31"/>
        <v>0.25488508353172784</v>
      </c>
    </row>
    <row r="91" spans="1:34">
      <c r="A91" s="1">
        <f>Raw!A91</f>
        <v>78</v>
      </c>
      <c r="B91" s="14">
        <f>Raw!B91</f>
        <v>0.70701388888888894</v>
      </c>
      <c r="C91" s="15">
        <f>Raw!C91</f>
        <v>50.1</v>
      </c>
      <c r="D91" s="15">
        <f>IF(C91&gt;0.5,Raw!D91*D$11,-999)</f>
        <v>4.5</v>
      </c>
      <c r="E91" s="9">
        <f>IF(Raw!$G91&gt;$C$8,IF(Raw!$Q91&gt;$C$8,IF(Raw!$N91&gt;$C$9,IF(Raw!$N91&lt;$A$9,IF(Raw!$X91&gt;$C$9,IF(Raw!$X91&lt;$A$9,Raw!H91,-999),-999),-999),-999),-999),-999)</f>
        <v>0.34024500000000002</v>
      </c>
      <c r="F91" s="9">
        <f>IF(Raw!$G91&gt;$C$8,IF(Raw!$Q91&gt;$C$8,IF(Raw!$N91&gt;$C$9,IF(Raw!$N91&lt;$A$9,IF(Raw!$X91&gt;$C$9,IF(Raw!$X91&lt;$A$9,Raw!I91,-999),-999),-999),-999),-999),-999)</f>
        <v>0.554558</v>
      </c>
      <c r="G91" s="9">
        <f>Raw!G91</f>
        <v>0.98230300000000004</v>
      </c>
      <c r="H91" s="9">
        <f>IF(Raw!$G91&gt;$C$8,IF(Raw!$Q91&gt;$C$8,IF(Raw!$N91&gt;$C$9,IF(Raw!$N91&lt;$A$9,IF(Raw!$X91&gt;$C$9,IF(Raw!$X91&lt;$A$9,Raw!L91,-999),-999),-999),-999),-999),-999)</f>
        <v>623.70000000000005</v>
      </c>
      <c r="I91" s="9">
        <f>IF(Raw!$G91&gt;$C$8,IF(Raw!$Q91&gt;$C$8,IF(Raw!$N91&gt;$C$9,IF(Raw!$N91&lt;$A$9,IF(Raw!$X91&gt;$C$9,IF(Raw!$X91&lt;$A$9,Raw!M91,-999),-999),-999),-999),-999),-999)</f>
        <v>5.8896999999999998E-2</v>
      </c>
      <c r="J91" s="9">
        <f>IF(Raw!$G91&gt;$C$8,IF(Raw!$Q91&gt;$C$8,IF(Raw!$N91&gt;$C$9,IF(Raw!$N91&lt;$A$9,IF(Raw!$X91&gt;$C$9,IF(Raw!$X91&lt;$A$9,Raw!N91,-999),-999),-999),-999),-999),-999)</f>
        <v>555</v>
      </c>
      <c r="K91" s="9">
        <f>IF(Raw!$G91&gt;$C$8,IF(Raw!$Q91&gt;$C$8,IF(Raw!$N91&gt;$C$9,IF(Raw!$N91&lt;$A$9,IF(Raw!$X91&gt;$C$9,IF(Raw!$X91&lt;$A$9,Raw!R91,-999),-999),-999),-999),-999),-999)</f>
        <v>0.31219999999999998</v>
      </c>
      <c r="L91" s="9">
        <f>IF(Raw!$G91&gt;$C$8,IF(Raw!$Q91&gt;$C$8,IF(Raw!$N91&gt;$C$9,IF(Raw!$N91&lt;$A$9,IF(Raw!$X91&gt;$C$9,IF(Raw!$X91&lt;$A$9,Raw!S91,-999),-999),-999),-999),-999),-999)</f>
        <v>0.52703100000000003</v>
      </c>
      <c r="M91" s="9">
        <f>Raw!Q91</f>
        <v>0.96907600000000005</v>
      </c>
      <c r="N91" s="9">
        <f>IF(Raw!$G91&gt;$C$8,IF(Raw!$Q91&gt;$C$8,IF(Raw!$N91&gt;$C$9,IF(Raw!$N91&lt;$A$9,IF(Raw!$X91&gt;$C$9,IF(Raw!$X91&lt;$A$9,Raw!V91,-999),-999),-999),-999),-999),-999)</f>
        <v>683.9</v>
      </c>
      <c r="O91" s="9">
        <f>IF(Raw!$G91&gt;$C$8,IF(Raw!$Q91&gt;$C$8,IF(Raw!$N91&gt;$C$9,IF(Raw!$N91&lt;$A$9,IF(Raw!$X91&gt;$C$9,IF(Raw!$X91&lt;$A$9,Raw!W91,-999),-999),-999),-999),-999),-999)</f>
        <v>0.121742</v>
      </c>
      <c r="P91" s="9">
        <f>IF(Raw!$G91&gt;$C$8,IF(Raw!$Q91&gt;$C$8,IF(Raw!$N91&gt;$C$9,IF(Raw!$N91&lt;$A$9,IF(Raw!$X91&gt;$C$9,IF(Raw!$X91&lt;$A$9,Raw!X91,-999),-999),-999),-999),-999),-999)</f>
        <v>399</v>
      </c>
      <c r="R91" s="9">
        <f t="shared" si="20"/>
        <v>0.21431299999999998</v>
      </c>
      <c r="S91" s="9">
        <f t="shared" si="21"/>
        <v>0.38645732276876354</v>
      </c>
      <c r="T91" s="9">
        <f t="shared" si="22"/>
        <v>0.21483100000000005</v>
      </c>
      <c r="U91" s="9">
        <f t="shared" si="23"/>
        <v>0.40762497841682943</v>
      </c>
      <c r="V91" s="15">
        <f t="shared" si="16"/>
        <v>0.39068808030000002</v>
      </c>
      <c r="X91" s="11">
        <f t="shared" si="24"/>
        <v>2.708999999999999E+18</v>
      </c>
      <c r="Y91" s="11">
        <f t="shared" si="25"/>
        <v>6.237E-18</v>
      </c>
      <c r="Z91" s="11">
        <f t="shared" si="26"/>
        <v>5.5499999999999994E-4</v>
      </c>
      <c r="AA91" s="16">
        <f t="shared" si="27"/>
        <v>9.2901815115655467E-3</v>
      </c>
      <c r="AB91" s="9">
        <f t="shared" si="17"/>
        <v>0.31419581898431109</v>
      </c>
      <c r="AC91" s="9">
        <f t="shared" si="18"/>
        <v>0.99070981848843453</v>
      </c>
      <c r="AD91" s="15">
        <f t="shared" si="19"/>
        <v>16.739065786604591</v>
      </c>
      <c r="AE91" s="3">
        <f t="shared" si="28"/>
        <v>750.93479999999977</v>
      </c>
      <c r="AF91" s="2">
        <f t="shared" si="29"/>
        <v>0.25</v>
      </c>
      <c r="AG91" s="9">
        <f t="shared" si="30"/>
        <v>5.2486625615250646E-3</v>
      </c>
      <c r="AH91" s="2">
        <f t="shared" si="31"/>
        <v>0.25398004981544225</v>
      </c>
    </row>
    <row r="92" spans="1:34">
      <c r="A92" s="1">
        <f>Raw!A92</f>
        <v>79</v>
      </c>
      <c r="B92" s="14">
        <f>Raw!B92</f>
        <v>0.70706018518518521</v>
      </c>
      <c r="C92" s="15">
        <f>Raw!C92</f>
        <v>50.1</v>
      </c>
      <c r="D92" s="15">
        <f>IF(C92&gt;0.5,Raw!D92*D$11,-999)</f>
        <v>4.5</v>
      </c>
      <c r="E92" s="9">
        <f>IF(Raw!$G92&gt;$C$8,IF(Raw!$Q92&gt;$C$8,IF(Raw!$N92&gt;$C$9,IF(Raw!$N92&lt;$A$9,IF(Raw!$X92&gt;$C$9,IF(Raw!$X92&lt;$A$9,Raw!H92,-999),-999),-999),-999),-999),-999)</f>
        <v>0.31747999999999998</v>
      </c>
      <c r="F92" s="9">
        <f>IF(Raw!$G92&gt;$C$8,IF(Raw!$Q92&gt;$C$8,IF(Raw!$N92&gt;$C$9,IF(Raw!$N92&lt;$A$9,IF(Raw!$X92&gt;$C$9,IF(Raw!$X92&lt;$A$9,Raw!I92,-999),-999),-999),-999),-999),-999)</f>
        <v>0.53064699999999998</v>
      </c>
      <c r="G92" s="9">
        <f>Raw!G92</f>
        <v>0.970198</v>
      </c>
      <c r="H92" s="9">
        <f>IF(Raw!$G92&gt;$C$8,IF(Raw!$Q92&gt;$C$8,IF(Raw!$N92&gt;$C$9,IF(Raw!$N92&lt;$A$9,IF(Raw!$X92&gt;$C$9,IF(Raw!$X92&lt;$A$9,Raw!L92,-999),-999),-999),-999),-999),-999)</f>
        <v>685.2</v>
      </c>
      <c r="I92" s="9">
        <f>IF(Raw!$G92&gt;$C$8,IF(Raw!$Q92&gt;$C$8,IF(Raw!$N92&gt;$C$9,IF(Raw!$N92&lt;$A$9,IF(Raw!$X92&gt;$C$9,IF(Raw!$X92&lt;$A$9,Raw!M92,-999),-999),-999),-999),-999),-999)</f>
        <v>2.0999999999999999E-5</v>
      </c>
      <c r="J92" s="9">
        <f>IF(Raw!$G92&gt;$C$8,IF(Raw!$Q92&gt;$C$8,IF(Raw!$N92&gt;$C$9,IF(Raw!$N92&lt;$A$9,IF(Raw!$X92&gt;$C$9,IF(Raw!$X92&lt;$A$9,Raw!N92,-999),-999),-999),-999),-999),-999)</f>
        <v>809</v>
      </c>
      <c r="K92" s="9">
        <f>IF(Raw!$G92&gt;$C$8,IF(Raw!$Q92&gt;$C$8,IF(Raw!$N92&gt;$C$9,IF(Raw!$N92&lt;$A$9,IF(Raw!$X92&gt;$C$9,IF(Raw!$X92&lt;$A$9,Raw!R92,-999),-999),-999),-999),-999),-999)</f>
        <v>0.31680000000000003</v>
      </c>
      <c r="L92" s="9">
        <f>IF(Raw!$G92&gt;$C$8,IF(Raw!$Q92&gt;$C$8,IF(Raw!$N92&gt;$C$9,IF(Raw!$N92&lt;$A$9,IF(Raw!$X92&gt;$C$9,IF(Raw!$X92&lt;$A$9,Raw!S92,-999),-999),-999),-999),-999),-999)</f>
        <v>0.51841599999999999</v>
      </c>
      <c r="M92" s="9">
        <f>Raw!Q92</f>
        <v>0.97696300000000003</v>
      </c>
      <c r="N92" s="9">
        <f>IF(Raw!$G92&gt;$C$8,IF(Raw!$Q92&gt;$C$8,IF(Raw!$N92&gt;$C$9,IF(Raw!$N92&lt;$A$9,IF(Raw!$X92&gt;$C$9,IF(Raw!$X92&lt;$A$9,Raw!V92,-999),-999),-999),-999),-999),-999)</f>
        <v>664.2</v>
      </c>
      <c r="O92" s="9">
        <f>IF(Raw!$G92&gt;$C$8,IF(Raw!$Q92&gt;$C$8,IF(Raw!$N92&gt;$C$9,IF(Raw!$N92&lt;$A$9,IF(Raw!$X92&gt;$C$9,IF(Raw!$X92&lt;$A$9,Raw!W92,-999),-999),-999),-999),-999),-999)</f>
        <v>0.20956</v>
      </c>
      <c r="P92" s="9">
        <f>IF(Raw!$G92&gt;$C$8,IF(Raw!$Q92&gt;$C$8,IF(Raw!$N92&gt;$C$9,IF(Raw!$N92&lt;$A$9,IF(Raw!$X92&gt;$C$9,IF(Raw!$X92&lt;$A$9,Raw!X92,-999),-999),-999),-999),-999),-999)</f>
        <v>518</v>
      </c>
      <c r="R92" s="9">
        <f t="shared" si="20"/>
        <v>0.213167</v>
      </c>
      <c r="S92" s="9">
        <f t="shared" si="21"/>
        <v>0.4017114955893466</v>
      </c>
      <c r="T92" s="9">
        <f t="shared" si="22"/>
        <v>0.20161599999999996</v>
      </c>
      <c r="U92" s="9">
        <f t="shared" si="23"/>
        <v>0.38890774976080977</v>
      </c>
      <c r="V92" s="15">
        <f t="shared" si="16"/>
        <v>0.38430178079999999</v>
      </c>
      <c r="X92" s="11">
        <f t="shared" si="24"/>
        <v>2.708999999999999E+18</v>
      </c>
      <c r="Y92" s="11">
        <f t="shared" si="25"/>
        <v>6.8520000000000002E-18</v>
      </c>
      <c r="Z92" s="11">
        <f t="shared" si="26"/>
        <v>8.0899999999999993E-4</v>
      </c>
      <c r="AA92" s="16">
        <f t="shared" si="27"/>
        <v>1.4794547537487159E-2</v>
      </c>
      <c r="AB92" s="9">
        <f t="shared" si="17"/>
        <v>0.31978281749631804</v>
      </c>
      <c r="AC92" s="9">
        <f t="shared" si="18"/>
        <v>0.98520545246251279</v>
      </c>
      <c r="AD92" s="15">
        <f t="shared" si="19"/>
        <v>18.287450602579923</v>
      </c>
      <c r="AE92" s="3">
        <f t="shared" si="28"/>
        <v>824.98079999999982</v>
      </c>
      <c r="AF92" s="2">
        <f t="shared" si="29"/>
        <v>0.25</v>
      </c>
      <c r="AG92" s="9">
        <f t="shared" si="30"/>
        <v>5.470870202085633E-3</v>
      </c>
      <c r="AH92" s="2">
        <f t="shared" si="31"/>
        <v>0.26473256189969158</v>
      </c>
    </row>
    <row r="93" spans="1:34">
      <c r="A93" s="1">
        <f>Raw!A93</f>
        <v>80</v>
      </c>
      <c r="B93" s="14">
        <f>Raw!B93</f>
        <v>0.70711805555555562</v>
      </c>
      <c r="C93" s="15">
        <f>Raw!C93</f>
        <v>52.1</v>
      </c>
      <c r="D93" s="15">
        <f>IF(C93&gt;0.5,Raw!D93*D$11,-999)</f>
        <v>4.5</v>
      </c>
      <c r="E93" s="9">
        <f>IF(Raw!$G93&gt;$C$8,IF(Raw!$Q93&gt;$C$8,IF(Raw!$N93&gt;$C$9,IF(Raw!$N93&lt;$A$9,IF(Raw!$X93&gt;$C$9,IF(Raw!$X93&lt;$A$9,Raw!H93,-999),-999),-999),-999),-999),-999)</f>
        <v>0.309979</v>
      </c>
      <c r="F93" s="9">
        <f>IF(Raw!$G93&gt;$C$8,IF(Raw!$Q93&gt;$C$8,IF(Raw!$N93&gt;$C$9,IF(Raw!$N93&lt;$A$9,IF(Raw!$X93&gt;$C$9,IF(Raw!$X93&lt;$A$9,Raw!I93,-999),-999),-999),-999),-999),-999)</f>
        <v>0.499336</v>
      </c>
      <c r="G93" s="9">
        <f>Raw!G93</f>
        <v>0.96936</v>
      </c>
      <c r="H93" s="9">
        <f>IF(Raw!$G93&gt;$C$8,IF(Raw!$Q93&gt;$C$8,IF(Raw!$N93&gt;$C$9,IF(Raw!$N93&lt;$A$9,IF(Raw!$X93&gt;$C$9,IF(Raw!$X93&lt;$A$9,Raw!L93,-999),-999),-999),-999),-999),-999)</f>
        <v>636.70000000000005</v>
      </c>
      <c r="I93" s="9">
        <f>IF(Raw!$G93&gt;$C$8,IF(Raw!$Q93&gt;$C$8,IF(Raw!$N93&gt;$C$9,IF(Raw!$N93&lt;$A$9,IF(Raw!$X93&gt;$C$9,IF(Raw!$X93&lt;$A$9,Raw!M93,-999),-999),-999),-999),-999),-999)</f>
        <v>0.15742700000000001</v>
      </c>
      <c r="J93" s="9">
        <f>IF(Raw!$G93&gt;$C$8,IF(Raw!$Q93&gt;$C$8,IF(Raw!$N93&gt;$C$9,IF(Raw!$N93&lt;$A$9,IF(Raw!$X93&gt;$C$9,IF(Raw!$X93&lt;$A$9,Raw!N93,-999),-999),-999),-999),-999),-999)</f>
        <v>1088</v>
      </c>
      <c r="K93" s="9">
        <f>IF(Raw!$G93&gt;$C$8,IF(Raw!$Q93&gt;$C$8,IF(Raw!$N93&gt;$C$9,IF(Raw!$N93&lt;$A$9,IF(Raw!$X93&gt;$C$9,IF(Raw!$X93&lt;$A$9,Raw!R93,-999),-999),-999),-999),-999),-999)</f>
        <v>0.31130400000000003</v>
      </c>
      <c r="L93" s="9">
        <f>IF(Raw!$G93&gt;$C$8,IF(Raw!$Q93&gt;$C$8,IF(Raw!$N93&gt;$C$9,IF(Raw!$N93&lt;$A$9,IF(Raw!$X93&gt;$C$9,IF(Raw!$X93&lt;$A$9,Raw!S93,-999),-999),-999),-999),-999),-999)</f>
        <v>0.49793199999999999</v>
      </c>
      <c r="M93" s="9">
        <f>Raw!Q93</f>
        <v>0.97658299999999998</v>
      </c>
      <c r="N93" s="9">
        <f>IF(Raw!$G93&gt;$C$8,IF(Raw!$Q93&gt;$C$8,IF(Raw!$N93&gt;$C$9,IF(Raw!$N93&lt;$A$9,IF(Raw!$X93&gt;$C$9,IF(Raw!$X93&lt;$A$9,Raw!V93,-999),-999),-999),-999),-999),-999)</f>
        <v>634.9</v>
      </c>
      <c r="O93" s="9">
        <f>IF(Raw!$G93&gt;$C$8,IF(Raw!$Q93&gt;$C$8,IF(Raw!$N93&gt;$C$9,IF(Raw!$N93&lt;$A$9,IF(Raw!$X93&gt;$C$9,IF(Raw!$X93&lt;$A$9,Raw!W93,-999),-999),-999),-999),-999),-999)</f>
        <v>0.16938300000000001</v>
      </c>
      <c r="P93" s="9">
        <f>IF(Raw!$G93&gt;$C$8,IF(Raw!$Q93&gt;$C$8,IF(Raw!$N93&gt;$C$9,IF(Raw!$N93&lt;$A$9,IF(Raw!$X93&gt;$C$9,IF(Raw!$X93&lt;$A$9,Raw!X93,-999),-999),-999),-999),-999),-999)</f>
        <v>519</v>
      </c>
      <c r="R93" s="9">
        <f t="shared" si="20"/>
        <v>0.189357</v>
      </c>
      <c r="S93" s="9">
        <f t="shared" si="21"/>
        <v>0.37921760097409357</v>
      </c>
      <c r="T93" s="9">
        <f t="shared" si="22"/>
        <v>0.18662799999999996</v>
      </c>
      <c r="U93" s="9">
        <f t="shared" si="23"/>
        <v>0.37480619843673424</v>
      </c>
      <c r="V93" s="15">
        <f t="shared" si="16"/>
        <v>0.36911699159999994</v>
      </c>
      <c r="X93" s="11">
        <f t="shared" si="24"/>
        <v>2.708999999999999E+18</v>
      </c>
      <c r="Y93" s="11">
        <f t="shared" si="25"/>
        <v>6.3670000000000001E-18</v>
      </c>
      <c r="Z93" s="11">
        <f t="shared" si="26"/>
        <v>1.088E-3</v>
      </c>
      <c r="AA93" s="16">
        <f t="shared" si="27"/>
        <v>1.8420367422537293E-2</v>
      </c>
      <c r="AB93" s="9">
        <f t="shared" si="17"/>
        <v>0.31474175633133333</v>
      </c>
      <c r="AC93" s="9">
        <f t="shared" si="18"/>
        <v>0.98157963257746261</v>
      </c>
      <c r="AD93" s="15">
        <f t="shared" si="19"/>
        <v>16.930484763361481</v>
      </c>
      <c r="AE93" s="3">
        <f t="shared" si="28"/>
        <v>766.58679999999981</v>
      </c>
      <c r="AF93" s="2">
        <f t="shared" si="29"/>
        <v>0.25</v>
      </c>
      <c r="AG93" s="9">
        <f t="shared" si="30"/>
        <v>4.8812697168050525E-3</v>
      </c>
      <c r="AH93" s="2">
        <f t="shared" si="31"/>
        <v>0.23620210125997007</v>
      </c>
    </row>
    <row r="94" spans="1:34">
      <c r="A94" s="1">
        <f>Raw!A94</f>
        <v>81</v>
      </c>
      <c r="B94" s="14">
        <f>Raw!B94</f>
        <v>0.70717592592592593</v>
      </c>
      <c r="C94" s="15">
        <f>Raw!C94</f>
        <v>52.3</v>
      </c>
      <c r="D94" s="15">
        <f>IF(C94&gt;0.5,Raw!D94*D$11,-999)</f>
        <v>4.5</v>
      </c>
      <c r="E94" s="9">
        <f>IF(Raw!$G94&gt;$C$8,IF(Raw!$Q94&gt;$C$8,IF(Raw!$N94&gt;$C$9,IF(Raw!$N94&lt;$A$9,IF(Raw!$X94&gt;$C$9,IF(Raw!$X94&lt;$A$9,Raw!H94,-999),-999),-999),-999),-999),-999)</f>
        <v>0.30182500000000001</v>
      </c>
      <c r="F94" s="9">
        <f>IF(Raw!$G94&gt;$C$8,IF(Raw!$Q94&gt;$C$8,IF(Raw!$N94&gt;$C$9,IF(Raw!$N94&lt;$A$9,IF(Raw!$X94&gt;$C$9,IF(Raw!$X94&lt;$A$9,Raw!I94,-999),-999),-999),-999),-999),-999)</f>
        <v>0.48753800000000003</v>
      </c>
      <c r="G94" s="9">
        <f>Raw!G94</f>
        <v>0.97541999999999995</v>
      </c>
      <c r="H94" s="9">
        <f>IF(Raw!$G94&gt;$C$8,IF(Raw!$Q94&gt;$C$8,IF(Raw!$N94&gt;$C$9,IF(Raw!$N94&lt;$A$9,IF(Raw!$X94&gt;$C$9,IF(Raw!$X94&lt;$A$9,Raw!L94,-999),-999),-999),-999),-999),-999)</f>
        <v>656.7</v>
      </c>
      <c r="I94" s="9">
        <f>IF(Raw!$G94&gt;$C$8,IF(Raw!$Q94&gt;$C$8,IF(Raw!$N94&gt;$C$9,IF(Raw!$N94&lt;$A$9,IF(Raw!$X94&gt;$C$9,IF(Raw!$X94&lt;$A$9,Raw!M94,-999),-999),-999),-999),-999),-999)</f>
        <v>5.3999999999999998E-5</v>
      </c>
      <c r="J94" s="9">
        <f>IF(Raw!$G94&gt;$C$8,IF(Raw!$Q94&gt;$C$8,IF(Raw!$N94&gt;$C$9,IF(Raw!$N94&lt;$A$9,IF(Raw!$X94&gt;$C$9,IF(Raw!$X94&lt;$A$9,Raw!N94,-999),-999),-999),-999),-999),-999)</f>
        <v>585</v>
      </c>
      <c r="K94" s="9">
        <f>IF(Raw!$G94&gt;$C$8,IF(Raw!$Q94&gt;$C$8,IF(Raw!$N94&gt;$C$9,IF(Raw!$N94&lt;$A$9,IF(Raw!$X94&gt;$C$9,IF(Raw!$X94&lt;$A$9,Raw!R94,-999),-999),-999),-999),-999),-999)</f>
        <v>0.28905399999999998</v>
      </c>
      <c r="L94" s="9">
        <f>IF(Raw!$G94&gt;$C$8,IF(Raw!$Q94&gt;$C$8,IF(Raw!$N94&gt;$C$9,IF(Raw!$N94&lt;$A$9,IF(Raw!$X94&gt;$C$9,IF(Raw!$X94&lt;$A$9,Raw!S94,-999),-999),-999),-999),-999),-999)</f>
        <v>0.47302899999999998</v>
      </c>
      <c r="M94" s="9">
        <f>Raw!Q94</f>
        <v>0.966557</v>
      </c>
      <c r="N94" s="9">
        <f>IF(Raw!$G94&gt;$C$8,IF(Raw!$Q94&gt;$C$8,IF(Raw!$N94&gt;$C$9,IF(Raw!$N94&lt;$A$9,IF(Raw!$X94&gt;$C$9,IF(Raw!$X94&lt;$A$9,Raw!V94,-999),-999),-999),-999),-999),-999)</f>
        <v>641.6</v>
      </c>
      <c r="O94" s="9">
        <f>IF(Raw!$G94&gt;$C$8,IF(Raw!$Q94&gt;$C$8,IF(Raw!$N94&gt;$C$9,IF(Raw!$N94&lt;$A$9,IF(Raw!$X94&gt;$C$9,IF(Raw!$X94&lt;$A$9,Raw!W94,-999),-999),-999),-999),-999),-999)</f>
        <v>1.6559999999999998E-2</v>
      </c>
      <c r="P94" s="9">
        <f>IF(Raw!$G94&gt;$C$8,IF(Raw!$Q94&gt;$C$8,IF(Raw!$N94&gt;$C$9,IF(Raw!$N94&lt;$A$9,IF(Raw!$X94&gt;$C$9,IF(Raw!$X94&lt;$A$9,Raw!X94,-999),-999),-999),-999),-999),-999)</f>
        <v>514</v>
      </c>
      <c r="R94" s="9">
        <f t="shared" si="20"/>
        <v>0.18571300000000002</v>
      </c>
      <c r="S94" s="9">
        <f t="shared" si="21"/>
        <v>0.3809200513600991</v>
      </c>
      <c r="T94" s="9">
        <f t="shared" si="22"/>
        <v>0.183975</v>
      </c>
      <c r="U94" s="9">
        <f t="shared" si="23"/>
        <v>0.38892964279145675</v>
      </c>
      <c r="V94" s="15">
        <f t="shared" si="16"/>
        <v>0.35065639769999996</v>
      </c>
      <c r="X94" s="11">
        <f t="shared" si="24"/>
        <v>2.708999999999999E+18</v>
      </c>
      <c r="Y94" s="11">
        <f t="shared" si="25"/>
        <v>6.5669999999999998E-18</v>
      </c>
      <c r="Z94" s="11">
        <f t="shared" si="26"/>
        <v>5.8500000000000002E-4</v>
      </c>
      <c r="AA94" s="16">
        <f t="shared" si="27"/>
        <v>1.0299958523574945E-2</v>
      </c>
      <c r="AB94" s="9">
        <f t="shared" si="17"/>
        <v>0.29094893486937468</v>
      </c>
      <c r="AC94" s="9">
        <f t="shared" si="18"/>
        <v>0.9897000414764251</v>
      </c>
      <c r="AD94" s="15">
        <f t="shared" si="19"/>
        <v>17.606766706965718</v>
      </c>
      <c r="AE94" s="3">
        <f t="shared" si="28"/>
        <v>790.66679999999974</v>
      </c>
      <c r="AF94" s="2">
        <f t="shared" si="29"/>
        <v>0.25</v>
      </c>
      <c r="AG94" s="9">
        <f t="shared" si="30"/>
        <v>5.2675334508097615E-3</v>
      </c>
      <c r="AH94" s="2">
        <f t="shared" si="31"/>
        <v>0.25489320232704071</v>
      </c>
    </row>
    <row r="95" spans="1:34">
      <c r="A95" s="1">
        <f>Raw!A95</f>
        <v>82</v>
      </c>
      <c r="B95" s="14">
        <f>Raw!B95</f>
        <v>0.70723379629629635</v>
      </c>
      <c r="C95" s="15">
        <f>Raw!C95</f>
        <v>53.5</v>
      </c>
      <c r="D95" s="15">
        <f>IF(C95&gt;0.5,Raw!D95*D$11,-999)</f>
        <v>4.5</v>
      </c>
      <c r="E95" s="9">
        <f>IF(Raw!$G95&gt;$C$8,IF(Raw!$Q95&gt;$C$8,IF(Raw!$N95&gt;$C$9,IF(Raw!$N95&lt;$A$9,IF(Raw!$X95&gt;$C$9,IF(Raw!$X95&lt;$A$9,Raw!H95,-999),-999),-999),-999),-999),-999)</f>
        <v>0.29674899999999999</v>
      </c>
      <c r="F95" s="9">
        <f>IF(Raw!$G95&gt;$C$8,IF(Raw!$Q95&gt;$C$8,IF(Raw!$N95&gt;$C$9,IF(Raw!$N95&lt;$A$9,IF(Raw!$X95&gt;$C$9,IF(Raw!$X95&lt;$A$9,Raw!I95,-999),-999),-999),-999),-999),-999)</f>
        <v>0.48537200000000003</v>
      </c>
      <c r="G95" s="9">
        <f>Raw!G95</f>
        <v>0.97015200000000001</v>
      </c>
      <c r="H95" s="9">
        <f>IF(Raw!$G95&gt;$C$8,IF(Raw!$Q95&gt;$C$8,IF(Raw!$N95&gt;$C$9,IF(Raw!$N95&lt;$A$9,IF(Raw!$X95&gt;$C$9,IF(Raw!$X95&lt;$A$9,Raw!L95,-999),-999),-999),-999),-999),-999)</f>
        <v>614.5</v>
      </c>
      <c r="I95" s="9">
        <f>IF(Raw!$G95&gt;$C$8,IF(Raw!$Q95&gt;$C$8,IF(Raw!$N95&gt;$C$9,IF(Raw!$N95&lt;$A$9,IF(Raw!$X95&gt;$C$9,IF(Raw!$X95&lt;$A$9,Raw!M95,-999),-999),-999),-999),-999),-999)</f>
        <v>6.718E-3</v>
      </c>
      <c r="J95" s="9">
        <f>IF(Raw!$G95&gt;$C$8,IF(Raw!$Q95&gt;$C$8,IF(Raw!$N95&gt;$C$9,IF(Raw!$N95&lt;$A$9,IF(Raw!$X95&gt;$C$9,IF(Raw!$X95&lt;$A$9,Raw!N95,-999),-999),-999),-999),-999),-999)</f>
        <v>709</v>
      </c>
      <c r="K95" s="9">
        <f>IF(Raw!$G95&gt;$C$8,IF(Raw!$Q95&gt;$C$8,IF(Raw!$N95&gt;$C$9,IF(Raw!$N95&lt;$A$9,IF(Raw!$X95&gt;$C$9,IF(Raw!$X95&lt;$A$9,Raw!R95,-999),-999),-999),-999),-999),-999)</f>
        <v>0.279748</v>
      </c>
      <c r="L95" s="9">
        <f>IF(Raw!$G95&gt;$C$8,IF(Raw!$Q95&gt;$C$8,IF(Raw!$N95&gt;$C$9,IF(Raw!$N95&lt;$A$9,IF(Raw!$X95&gt;$C$9,IF(Raw!$X95&lt;$A$9,Raw!S95,-999),-999),-999),-999),-999),-999)</f>
        <v>0.46972999999999998</v>
      </c>
      <c r="M95" s="9">
        <f>Raw!Q95</f>
        <v>0.97774499999999998</v>
      </c>
      <c r="N95" s="9">
        <f>IF(Raw!$G95&gt;$C$8,IF(Raw!$Q95&gt;$C$8,IF(Raw!$N95&gt;$C$9,IF(Raw!$N95&lt;$A$9,IF(Raw!$X95&gt;$C$9,IF(Raw!$X95&lt;$A$9,Raw!V95,-999),-999),-999),-999),-999),-999)</f>
        <v>717.5</v>
      </c>
      <c r="O95" s="9">
        <f>IF(Raw!$G95&gt;$C$8,IF(Raw!$Q95&gt;$C$8,IF(Raw!$N95&gt;$C$9,IF(Raw!$N95&lt;$A$9,IF(Raw!$X95&gt;$C$9,IF(Raw!$X95&lt;$A$9,Raw!W95,-999),-999),-999),-999),-999),-999)</f>
        <v>1.0000000000000001E-5</v>
      </c>
      <c r="P95" s="9">
        <f>IF(Raw!$G95&gt;$C$8,IF(Raw!$Q95&gt;$C$8,IF(Raw!$N95&gt;$C$9,IF(Raw!$N95&lt;$A$9,IF(Raw!$X95&gt;$C$9,IF(Raw!$X95&lt;$A$9,Raw!X95,-999),-999),-999),-999),-999),-999)</f>
        <v>717</v>
      </c>
      <c r="R95" s="9">
        <f t="shared" si="20"/>
        <v>0.18862300000000004</v>
      </c>
      <c r="S95" s="9">
        <f t="shared" si="21"/>
        <v>0.38861533009732746</v>
      </c>
      <c r="T95" s="9">
        <f t="shared" si="22"/>
        <v>0.18998199999999998</v>
      </c>
      <c r="U95" s="9">
        <f t="shared" si="23"/>
        <v>0.40444936452855895</v>
      </c>
      <c r="V95" s="15">
        <f t="shared" si="16"/>
        <v>0.34821084899999999</v>
      </c>
      <c r="X95" s="11">
        <f t="shared" si="24"/>
        <v>2.708999999999999E+18</v>
      </c>
      <c r="Y95" s="11">
        <f t="shared" si="25"/>
        <v>6.145E-18</v>
      </c>
      <c r="Z95" s="11">
        <f t="shared" si="26"/>
        <v>7.0899999999999999E-4</v>
      </c>
      <c r="AA95" s="16">
        <f t="shared" si="27"/>
        <v>1.166490867185771E-2</v>
      </c>
      <c r="AB95" s="9">
        <f t="shared" si="17"/>
        <v>0.28196412267929688</v>
      </c>
      <c r="AC95" s="9">
        <f t="shared" si="18"/>
        <v>0.98833509132814223</v>
      </c>
      <c r="AD95" s="15">
        <f t="shared" si="19"/>
        <v>16.45262153999677</v>
      </c>
      <c r="AE95" s="3">
        <f t="shared" si="28"/>
        <v>739.85799999999983</v>
      </c>
      <c r="AF95" s="2">
        <f t="shared" si="29"/>
        <v>0.25</v>
      </c>
      <c r="AG95" s="9">
        <f t="shared" si="30"/>
        <v>5.118655635908134E-3</v>
      </c>
      <c r="AH95" s="2">
        <f t="shared" si="31"/>
        <v>0.24768908234373149</v>
      </c>
    </row>
    <row r="96" spans="1:34">
      <c r="A96" s="1">
        <f>Raw!A96</f>
        <v>83</v>
      </c>
      <c r="B96" s="14">
        <f>Raw!B96</f>
        <v>0.70728009259259261</v>
      </c>
      <c r="C96" s="15">
        <f>Raw!C96</f>
        <v>54.6</v>
      </c>
      <c r="D96" s="15">
        <f>IF(C96&gt;0.5,Raw!D96*D$11,-999)</f>
        <v>4.5</v>
      </c>
      <c r="E96" s="9">
        <f>IF(Raw!$G96&gt;$C$8,IF(Raw!$Q96&gt;$C$8,IF(Raw!$N96&gt;$C$9,IF(Raw!$N96&lt;$A$9,IF(Raw!$X96&gt;$C$9,IF(Raw!$X96&lt;$A$9,Raw!H96,-999),-999),-999),-999),-999),-999)</f>
        <v>0.27976099999999998</v>
      </c>
      <c r="F96" s="9">
        <f>IF(Raw!$G96&gt;$C$8,IF(Raw!$Q96&gt;$C$8,IF(Raw!$N96&gt;$C$9,IF(Raw!$N96&lt;$A$9,IF(Raw!$X96&gt;$C$9,IF(Raw!$X96&lt;$A$9,Raw!I96,-999),-999),-999),-999),-999),-999)</f>
        <v>0.450513</v>
      </c>
      <c r="G96" s="9">
        <f>Raw!G96</f>
        <v>0.96490600000000004</v>
      </c>
      <c r="H96" s="9">
        <f>IF(Raw!$G96&gt;$C$8,IF(Raw!$Q96&gt;$C$8,IF(Raw!$N96&gt;$C$9,IF(Raw!$N96&lt;$A$9,IF(Raw!$X96&gt;$C$9,IF(Raw!$X96&lt;$A$9,Raw!L96,-999),-999),-999),-999),-999),-999)</f>
        <v>702.7</v>
      </c>
      <c r="I96" s="9">
        <f>IF(Raw!$G96&gt;$C$8,IF(Raw!$Q96&gt;$C$8,IF(Raw!$N96&gt;$C$9,IF(Raw!$N96&lt;$A$9,IF(Raw!$X96&gt;$C$9,IF(Raw!$X96&lt;$A$9,Raw!M96,-999),-999),-999),-999),-999),-999)</f>
        <v>5.1958999999999998E-2</v>
      </c>
      <c r="J96" s="9">
        <f>IF(Raw!$G96&gt;$C$8,IF(Raw!$Q96&gt;$C$8,IF(Raw!$N96&gt;$C$9,IF(Raw!$N96&lt;$A$9,IF(Raw!$X96&gt;$C$9,IF(Raw!$X96&lt;$A$9,Raw!N96,-999),-999),-999),-999),-999),-999)</f>
        <v>533</v>
      </c>
      <c r="K96" s="9">
        <f>IF(Raw!$G96&gt;$C$8,IF(Raw!$Q96&gt;$C$8,IF(Raw!$N96&gt;$C$9,IF(Raw!$N96&lt;$A$9,IF(Raw!$X96&gt;$C$9,IF(Raw!$X96&lt;$A$9,Raw!R96,-999),-999),-999),-999),-999),-999)</f>
        <v>0.27263300000000001</v>
      </c>
      <c r="L96" s="9">
        <f>IF(Raw!$G96&gt;$C$8,IF(Raw!$Q96&gt;$C$8,IF(Raw!$N96&gt;$C$9,IF(Raw!$N96&lt;$A$9,IF(Raw!$X96&gt;$C$9,IF(Raw!$X96&lt;$A$9,Raw!S96,-999),-999),-999),-999),-999),-999)</f>
        <v>0.449378</v>
      </c>
      <c r="M96" s="9">
        <f>Raw!Q96</f>
        <v>0.970059</v>
      </c>
      <c r="N96" s="9">
        <f>IF(Raw!$G96&gt;$C$8,IF(Raw!$Q96&gt;$C$8,IF(Raw!$N96&gt;$C$9,IF(Raw!$N96&lt;$A$9,IF(Raw!$X96&gt;$C$9,IF(Raw!$X96&lt;$A$9,Raw!V96,-999),-999),-999),-999),-999),-999)</f>
        <v>643.4</v>
      </c>
      <c r="O96" s="9">
        <f>IF(Raw!$G96&gt;$C$8,IF(Raw!$Q96&gt;$C$8,IF(Raw!$N96&gt;$C$9,IF(Raw!$N96&lt;$A$9,IF(Raw!$X96&gt;$C$9,IF(Raw!$X96&lt;$A$9,Raw!W96,-999),-999),-999),-999),-999),-999)</f>
        <v>3.9999999999999998E-6</v>
      </c>
      <c r="P96" s="9">
        <f>IF(Raw!$G96&gt;$C$8,IF(Raw!$Q96&gt;$C$8,IF(Raw!$N96&gt;$C$9,IF(Raw!$N96&lt;$A$9,IF(Raw!$X96&gt;$C$9,IF(Raw!$X96&lt;$A$9,Raw!X96,-999),-999),-999),-999),-999),-999)</f>
        <v>841</v>
      </c>
      <c r="R96" s="9">
        <f t="shared" si="20"/>
        <v>0.17075200000000001</v>
      </c>
      <c r="S96" s="9">
        <f t="shared" si="21"/>
        <v>0.37901680972580148</v>
      </c>
      <c r="T96" s="9">
        <f t="shared" si="22"/>
        <v>0.17674499999999999</v>
      </c>
      <c r="U96" s="9">
        <f t="shared" si="23"/>
        <v>0.39331030891587926</v>
      </c>
      <c r="V96" s="15">
        <f t="shared" si="16"/>
        <v>0.33312391139999997</v>
      </c>
      <c r="X96" s="11">
        <f t="shared" si="24"/>
        <v>2.708999999999999E+18</v>
      </c>
      <c r="Y96" s="11">
        <f t="shared" si="25"/>
        <v>7.0269999999999997E-18</v>
      </c>
      <c r="Z96" s="11">
        <f t="shared" si="26"/>
        <v>5.3299999999999995E-4</v>
      </c>
      <c r="AA96" s="16">
        <f t="shared" si="27"/>
        <v>1.0044351574021445E-2</v>
      </c>
      <c r="AB96" s="9">
        <f t="shared" si="17"/>
        <v>0.27440828891895042</v>
      </c>
      <c r="AC96" s="9">
        <f t="shared" si="18"/>
        <v>0.98995564842597861</v>
      </c>
      <c r="AD96" s="15">
        <f t="shared" si="19"/>
        <v>18.844937287094645</v>
      </c>
      <c r="AE96" s="3">
        <f t="shared" si="28"/>
        <v>846.05079999999975</v>
      </c>
      <c r="AF96" s="2">
        <f t="shared" si="29"/>
        <v>0.25</v>
      </c>
      <c r="AG96" s="9">
        <f t="shared" si="30"/>
        <v>5.7014677737596666E-3</v>
      </c>
      <c r="AH96" s="2">
        <f t="shared" si="31"/>
        <v>0.27589105838418909</v>
      </c>
    </row>
    <row r="97" spans="1:34">
      <c r="A97" s="1">
        <f>Raw!A97</f>
        <v>84</v>
      </c>
      <c r="B97" s="14">
        <f>Raw!B97</f>
        <v>0.70733796296296303</v>
      </c>
      <c r="C97" s="15">
        <f>Raw!C97</f>
        <v>55.9</v>
      </c>
      <c r="D97" s="15">
        <f>IF(C97&gt;0.5,Raw!D97*D$11,-999)</f>
        <v>4.5</v>
      </c>
      <c r="E97" s="9">
        <f>IF(Raw!$G97&gt;$C$8,IF(Raw!$Q97&gt;$C$8,IF(Raw!$N97&gt;$C$9,IF(Raw!$N97&lt;$A$9,IF(Raw!$X97&gt;$C$9,IF(Raw!$X97&lt;$A$9,Raw!H97,-999),-999),-999),-999),-999),-999)</f>
        <v>0.28445100000000001</v>
      </c>
      <c r="F97" s="9">
        <f>IF(Raw!$G97&gt;$C$8,IF(Raw!$Q97&gt;$C$8,IF(Raw!$N97&gt;$C$9,IF(Raw!$N97&lt;$A$9,IF(Raw!$X97&gt;$C$9,IF(Raw!$X97&lt;$A$9,Raw!I97,-999),-999),-999),-999),-999),-999)</f>
        <v>0.44014799999999998</v>
      </c>
      <c r="G97" s="9">
        <f>Raw!G97</f>
        <v>0.974719</v>
      </c>
      <c r="H97" s="9">
        <f>IF(Raw!$G97&gt;$C$8,IF(Raw!$Q97&gt;$C$8,IF(Raw!$N97&gt;$C$9,IF(Raw!$N97&lt;$A$9,IF(Raw!$X97&gt;$C$9,IF(Raw!$X97&lt;$A$9,Raw!L97,-999),-999),-999),-999),-999),-999)</f>
        <v>667.5</v>
      </c>
      <c r="I97" s="9">
        <f>IF(Raw!$G97&gt;$C$8,IF(Raw!$Q97&gt;$C$8,IF(Raw!$N97&gt;$C$9,IF(Raw!$N97&lt;$A$9,IF(Raw!$X97&gt;$C$9,IF(Raw!$X97&lt;$A$9,Raw!M97,-999),-999),-999),-999),-999),-999)</f>
        <v>7.3999999999999996E-5</v>
      </c>
      <c r="J97" s="9">
        <f>IF(Raw!$G97&gt;$C$8,IF(Raw!$Q97&gt;$C$8,IF(Raw!$N97&gt;$C$9,IF(Raw!$N97&lt;$A$9,IF(Raw!$X97&gt;$C$9,IF(Raw!$X97&lt;$A$9,Raw!N97,-999),-999),-999),-999),-999),-999)</f>
        <v>863</v>
      </c>
      <c r="K97" s="9">
        <f>IF(Raw!$G97&gt;$C$8,IF(Raw!$Q97&gt;$C$8,IF(Raw!$N97&gt;$C$9,IF(Raw!$N97&lt;$A$9,IF(Raw!$X97&gt;$C$9,IF(Raw!$X97&lt;$A$9,Raw!R97,-999),-999),-999),-999),-999),-999)</f>
        <v>0.26216899999999999</v>
      </c>
      <c r="L97" s="9">
        <f>IF(Raw!$G97&gt;$C$8,IF(Raw!$Q97&gt;$C$8,IF(Raw!$N97&gt;$C$9,IF(Raw!$N97&lt;$A$9,IF(Raw!$X97&gt;$C$9,IF(Raw!$X97&lt;$A$9,Raw!S97,-999),-999),-999),-999),-999),-999)</f>
        <v>0.42786000000000002</v>
      </c>
      <c r="M97" s="9">
        <f>Raw!Q97</f>
        <v>0.96297500000000003</v>
      </c>
      <c r="N97" s="9">
        <f>IF(Raw!$G97&gt;$C$8,IF(Raw!$Q97&gt;$C$8,IF(Raw!$N97&gt;$C$9,IF(Raw!$N97&lt;$A$9,IF(Raw!$X97&gt;$C$9,IF(Raw!$X97&lt;$A$9,Raw!V97,-999),-999),-999),-999),-999),-999)</f>
        <v>639.1</v>
      </c>
      <c r="O97" s="9">
        <f>IF(Raw!$G97&gt;$C$8,IF(Raw!$Q97&gt;$C$8,IF(Raw!$N97&gt;$C$9,IF(Raw!$N97&lt;$A$9,IF(Raw!$X97&gt;$C$9,IF(Raw!$X97&lt;$A$9,Raw!W97,-999),-999),-999),-999),-999),-999)</f>
        <v>1.1E-5</v>
      </c>
      <c r="P97" s="9">
        <f>IF(Raw!$G97&gt;$C$8,IF(Raw!$Q97&gt;$C$8,IF(Raw!$N97&gt;$C$9,IF(Raw!$N97&lt;$A$9,IF(Raw!$X97&gt;$C$9,IF(Raw!$X97&lt;$A$9,Raw!X97,-999),-999),-999),-999),-999),-999)</f>
        <v>778</v>
      </c>
      <c r="R97" s="9">
        <f t="shared" si="20"/>
        <v>0.15569699999999997</v>
      </c>
      <c r="S97" s="9">
        <f t="shared" si="21"/>
        <v>0.35373783363777633</v>
      </c>
      <c r="T97" s="9">
        <f t="shared" si="22"/>
        <v>0.16569100000000003</v>
      </c>
      <c r="U97" s="9">
        <f t="shared" si="23"/>
        <v>0.38725517692703226</v>
      </c>
      <c r="V97" s="15">
        <f t="shared" si="16"/>
        <v>0.31717261800000002</v>
      </c>
      <c r="X97" s="11">
        <f t="shared" si="24"/>
        <v>2.708999999999999E+18</v>
      </c>
      <c r="Y97" s="11">
        <f t="shared" si="25"/>
        <v>6.6749999999999995E-18</v>
      </c>
      <c r="Z97" s="11">
        <f t="shared" si="26"/>
        <v>8.6299999999999994E-4</v>
      </c>
      <c r="AA97" s="16">
        <f t="shared" si="27"/>
        <v>1.5365479882224911E-2</v>
      </c>
      <c r="AB97" s="9">
        <f t="shared" si="17"/>
        <v>0.26471492172716571</v>
      </c>
      <c r="AC97" s="9">
        <f t="shared" si="18"/>
        <v>0.98463452011777508</v>
      </c>
      <c r="AD97" s="15">
        <f t="shared" si="19"/>
        <v>17.804727557618669</v>
      </c>
      <c r="AE97" s="3">
        <f t="shared" si="28"/>
        <v>803.66999999999973</v>
      </c>
      <c r="AF97" s="2">
        <f t="shared" si="29"/>
        <v>0.25</v>
      </c>
      <c r="AG97" s="9">
        <f t="shared" si="30"/>
        <v>5.3038253234332497E-3</v>
      </c>
      <c r="AH97" s="2">
        <f t="shared" si="31"/>
        <v>0.25664934715608284</v>
      </c>
    </row>
    <row r="98" spans="1:34">
      <c r="A98" s="1">
        <f>Raw!A98</f>
        <v>85</v>
      </c>
      <c r="B98" s="14">
        <f>Raw!B98</f>
        <v>0.70739583333333333</v>
      </c>
      <c r="C98" s="15">
        <f>Raw!C98</f>
        <v>56.8</v>
      </c>
      <c r="D98" s="15">
        <f>IF(C98&gt;0.5,Raw!D98*D$11,-999)</f>
        <v>4.5</v>
      </c>
      <c r="E98" s="9">
        <f>IF(Raw!$G98&gt;$C$8,IF(Raw!$Q98&gt;$C$8,IF(Raw!$N98&gt;$C$9,IF(Raw!$N98&lt;$A$9,IF(Raw!$X98&gt;$C$9,IF(Raw!$X98&lt;$A$9,Raw!H98,-999),-999),-999),-999),-999),-999)</f>
        <v>0.25583899999999998</v>
      </c>
      <c r="F98" s="9">
        <f>IF(Raw!$G98&gt;$C$8,IF(Raw!$Q98&gt;$C$8,IF(Raw!$N98&gt;$C$9,IF(Raw!$N98&lt;$A$9,IF(Raw!$X98&gt;$C$9,IF(Raw!$X98&lt;$A$9,Raw!I98,-999),-999),-999),-999),-999),-999)</f>
        <v>0.41622799999999999</v>
      </c>
      <c r="G98" s="9">
        <f>Raw!G98</f>
        <v>0.96096999999999999</v>
      </c>
      <c r="H98" s="9">
        <f>IF(Raw!$G98&gt;$C$8,IF(Raw!$Q98&gt;$C$8,IF(Raw!$N98&gt;$C$9,IF(Raw!$N98&lt;$A$9,IF(Raw!$X98&gt;$C$9,IF(Raw!$X98&lt;$A$9,Raw!L98,-999),-999),-999),-999),-999),-999)</f>
        <v>694.6</v>
      </c>
      <c r="I98" s="9">
        <f>IF(Raw!$G98&gt;$C$8,IF(Raw!$Q98&gt;$C$8,IF(Raw!$N98&gt;$C$9,IF(Raw!$N98&lt;$A$9,IF(Raw!$X98&gt;$C$9,IF(Raw!$X98&lt;$A$9,Raw!M98,-999),-999),-999),-999),-999),-999)</f>
        <v>1.9999999999999999E-6</v>
      </c>
      <c r="J98" s="9">
        <f>IF(Raw!$G98&gt;$C$8,IF(Raw!$Q98&gt;$C$8,IF(Raw!$N98&gt;$C$9,IF(Raw!$N98&lt;$A$9,IF(Raw!$X98&gt;$C$9,IF(Raw!$X98&lt;$A$9,Raw!N98,-999),-999),-999),-999),-999),-999)</f>
        <v>540</v>
      </c>
      <c r="K98" s="9">
        <f>IF(Raw!$G98&gt;$C$8,IF(Raw!$Q98&gt;$C$8,IF(Raw!$N98&gt;$C$9,IF(Raw!$N98&lt;$A$9,IF(Raw!$X98&gt;$C$9,IF(Raw!$X98&lt;$A$9,Raw!R98,-999),-999),-999),-999),-999),-999)</f>
        <v>0.245974</v>
      </c>
      <c r="L98" s="9">
        <f>IF(Raw!$G98&gt;$C$8,IF(Raw!$Q98&gt;$C$8,IF(Raw!$N98&gt;$C$9,IF(Raw!$N98&lt;$A$9,IF(Raw!$X98&gt;$C$9,IF(Raw!$X98&lt;$A$9,Raw!S98,-999),-999),-999),-999),-999),-999)</f>
        <v>0.397785</v>
      </c>
      <c r="M98" s="9">
        <f>Raw!Q98</f>
        <v>0.96127300000000004</v>
      </c>
      <c r="N98" s="9">
        <f>IF(Raw!$G98&gt;$C$8,IF(Raw!$Q98&gt;$C$8,IF(Raw!$N98&gt;$C$9,IF(Raw!$N98&lt;$A$9,IF(Raw!$X98&gt;$C$9,IF(Raw!$X98&lt;$A$9,Raw!V98,-999),-999),-999),-999),-999),-999)</f>
        <v>619.20000000000005</v>
      </c>
      <c r="O98" s="9">
        <f>IF(Raw!$G98&gt;$C$8,IF(Raw!$Q98&gt;$C$8,IF(Raw!$N98&gt;$C$9,IF(Raw!$N98&lt;$A$9,IF(Raw!$X98&gt;$C$9,IF(Raw!$X98&lt;$A$9,Raw!W98,-999),-999),-999),-999),-999),-999)</f>
        <v>0.109025</v>
      </c>
      <c r="P98" s="9">
        <f>IF(Raw!$G98&gt;$C$8,IF(Raw!$Q98&gt;$C$8,IF(Raw!$N98&gt;$C$9,IF(Raw!$N98&lt;$A$9,IF(Raw!$X98&gt;$C$9,IF(Raw!$X98&lt;$A$9,Raw!X98,-999),-999),-999),-999),-999),-999)</f>
        <v>724</v>
      </c>
      <c r="R98" s="9">
        <f t="shared" si="20"/>
        <v>0.160389</v>
      </c>
      <c r="S98" s="9">
        <f t="shared" si="21"/>
        <v>0.38533928519945804</v>
      </c>
      <c r="T98" s="9">
        <f t="shared" si="22"/>
        <v>0.151811</v>
      </c>
      <c r="U98" s="9">
        <f t="shared" si="23"/>
        <v>0.38164083613007027</v>
      </c>
      <c r="V98" s="15">
        <f t="shared" si="16"/>
        <v>0.2948780205</v>
      </c>
      <c r="X98" s="11">
        <f t="shared" si="24"/>
        <v>2.708999999999999E+18</v>
      </c>
      <c r="Y98" s="11">
        <f t="shared" si="25"/>
        <v>6.9459999999999999E-18</v>
      </c>
      <c r="Z98" s="11">
        <f t="shared" si="26"/>
        <v>5.4000000000000001E-4</v>
      </c>
      <c r="AA98" s="16">
        <f t="shared" si="27"/>
        <v>1.005881765668702E-2</v>
      </c>
      <c r="AB98" s="9">
        <f t="shared" si="17"/>
        <v>0.24750103916727931</v>
      </c>
      <c r="AC98" s="9">
        <f t="shared" si="18"/>
        <v>0.98994118234331296</v>
      </c>
      <c r="AD98" s="15">
        <f t="shared" si="19"/>
        <v>18.627440104975964</v>
      </c>
      <c r="AE98" s="3">
        <f t="shared" si="28"/>
        <v>836.29839999999979</v>
      </c>
      <c r="AF98" s="2">
        <f t="shared" si="29"/>
        <v>0.25</v>
      </c>
      <c r="AG98" s="9">
        <f t="shared" si="30"/>
        <v>5.4684552435583312E-3</v>
      </c>
      <c r="AH98" s="2">
        <f t="shared" si="31"/>
        <v>0.26461570331336098</v>
      </c>
    </row>
    <row r="99" spans="1:34">
      <c r="A99" s="1">
        <f>Raw!A99</f>
        <v>86</v>
      </c>
      <c r="B99" s="14">
        <f>Raw!B99</f>
        <v>0.70745370370370375</v>
      </c>
      <c r="C99" s="15">
        <f>Raw!C99</f>
        <v>57.6</v>
      </c>
      <c r="D99" s="15">
        <f>IF(C99&gt;0.5,Raw!D99*D$11,-999)</f>
        <v>4.5</v>
      </c>
      <c r="E99" s="9">
        <f>IF(Raw!$G99&gt;$C$8,IF(Raw!$Q99&gt;$C$8,IF(Raw!$N99&gt;$C$9,IF(Raw!$N99&lt;$A$9,IF(Raw!$X99&gt;$C$9,IF(Raw!$X99&lt;$A$9,Raw!H99,-999),-999),-999),-999),-999),-999)</f>
        <v>0.23869499999999999</v>
      </c>
      <c r="F99" s="9">
        <f>IF(Raw!$G99&gt;$C$8,IF(Raw!$Q99&gt;$C$8,IF(Raw!$N99&gt;$C$9,IF(Raw!$N99&lt;$A$9,IF(Raw!$X99&gt;$C$9,IF(Raw!$X99&lt;$A$9,Raw!I99,-999),-999),-999),-999),-999),-999)</f>
        <v>0.37987199999999999</v>
      </c>
      <c r="G99" s="9">
        <f>Raw!G99</f>
        <v>0.93587399999999998</v>
      </c>
      <c r="H99" s="9">
        <f>IF(Raw!$G99&gt;$C$8,IF(Raw!$Q99&gt;$C$8,IF(Raw!$N99&gt;$C$9,IF(Raw!$N99&lt;$A$9,IF(Raw!$X99&gt;$C$9,IF(Raw!$X99&lt;$A$9,Raw!L99,-999),-999),-999),-999),-999),-999)</f>
        <v>654</v>
      </c>
      <c r="I99" s="9">
        <f>IF(Raw!$G99&gt;$C$8,IF(Raw!$Q99&gt;$C$8,IF(Raw!$N99&gt;$C$9,IF(Raw!$N99&lt;$A$9,IF(Raw!$X99&gt;$C$9,IF(Raw!$X99&lt;$A$9,Raw!M99,-999),-999),-999),-999),-999),-999)</f>
        <v>1.2999999999999999E-5</v>
      </c>
      <c r="J99" s="9">
        <f>IF(Raw!$G99&gt;$C$8,IF(Raw!$Q99&gt;$C$8,IF(Raw!$N99&gt;$C$9,IF(Raw!$N99&lt;$A$9,IF(Raw!$X99&gt;$C$9,IF(Raw!$X99&lt;$A$9,Raw!N99,-999),-999),-999),-999),-999),-999)</f>
        <v>911</v>
      </c>
      <c r="K99" s="9">
        <f>IF(Raw!$G99&gt;$C$8,IF(Raw!$Q99&gt;$C$8,IF(Raw!$N99&gt;$C$9,IF(Raw!$N99&lt;$A$9,IF(Raw!$X99&gt;$C$9,IF(Raw!$X99&lt;$A$9,Raw!R99,-999),-999),-999),-999),-999),-999)</f>
        <v>0.22808100000000001</v>
      </c>
      <c r="L99" s="9">
        <f>IF(Raw!$G99&gt;$C$8,IF(Raw!$Q99&gt;$C$8,IF(Raw!$N99&gt;$C$9,IF(Raw!$N99&lt;$A$9,IF(Raw!$X99&gt;$C$9,IF(Raw!$X99&lt;$A$9,Raw!S99,-999),-999),-999),-999),-999),-999)</f>
        <v>0.37503999999999998</v>
      </c>
      <c r="M99" s="9">
        <f>Raw!Q99</f>
        <v>0.96130000000000004</v>
      </c>
      <c r="N99" s="9">
        <f>IF(Raw!$G99&gt;$C$8,IF(Raw!$Q99&gt;$C$8,IF(Raw!$N99&gt;$C$9,IF(Raw!$N99&lt;$A$9,IF(Raw!$X99&gt;$C$9,IF(Raw!$X99&lt;$A$9,Raw!V99,-999),-999),-999),-999),-999),-999)</f>
        <v>641.4</v>
      </c>
      <c r="O99" s="9">
        <f>IF(Raw!$G99&gt;$C$8,IF(Raw!$Q99&gt;$C$8,IF(Raw!$N99&gt;$C$9,IF(Raw!$N99&lt;$A$9,IF(Raw!$X99&gt;$C$9,IF(Raw!$X99&lt;$A$9,Raw!W99,-999),-999),-999),-999),-999),-999)</f>
        <v>9.7013000000000002E-2</v>
      </c>
      <c r="P99" s="9">
        <f>IF(Raw!$G99&gt;$C$8,IF(Raw!$Q99&gt;$C$8,IF(Raw!$N99&gt;$C$9,IF(Raw!$N99&lt;$A$9,IF(Raw!$X99&gt;$C$9,IF(Raw!$X99&lt;$A$9,Raw!X99,-999),-999),-999),-999),-999),-999)</f>
        <v>702</v>
      </c>
      <c r="R99" s="9">
        <f t="shared" si="20"/>
        <v>0.141177</v>
      </c>
      <c r="S99" s="9">
        <f t="shared" si="21"/>
        <v>0.3716436062673743</v>
      </c>
      <c r="T99" s="9">
        <f t="shared" si="22"/>
        <v>0.14695899999999998</v>
      </c>
      <c r="U99" s="9">
        <f t="shared" si="23"/>
        <v>0.39184886945392489</v>
      </c>
      <c r="V99" s="15">
        <f t="shared" si="16"/>
        <v>0.27801715199999999</v>
      </c>
      <c r="X99" s="11">
        <f t="shared" si="24"/>
        <v>2.708999999999999E+18</v>
      </c>
      <c r="Y99" s="11">
        <f t="shared" si="25"/>
        <v>6.5399999999999999E-18</v>
      </c>
      <c r="Z99" s="11">
        <f t="shared" si="26"/>
        <v>9.1099999999999992E-4</v>
      </c>
      <c r="AA99" s="16">
        <f t="shared" si="27"/>
        <v>1.5883695667482284E-2</v>
      </c>
      <c r="AB99" s="9">
        <f t="shared" si="17"/>
        <v>0.23041525203159754</v>
      </c>
      <c r="AC99" s="9">
        <f t="shared" si="18"/>
        <v>0.98411630433251762</v>
      </c>
      <c r="AD99" s="15">
        <f t="shared" si="19"/>
        <v>17.435450787576602</v>
      </c>
      <c r="AE99" s="3">
        <f t="shared" si="28"/>
        <v>787.41599999999983</v>
      </c>
      <c r="AF99" s="2">
        <f t="shared" si="29"/>
        <v>0.25</v>
      </c>
      <c r="AG99" s="9">
        <f t="shared" si="30"/>
        <v>5.255432061178027E-3</v>
      </c>
      <c r="AH99" s="2">
        <f t="shared" si="31"/>
        <v>0.25430762238063026</v>
      </c>
    </row>
    <row r="100" spans="1:34">
      <c r="A100" s="1">
        <f>Raw!A100</f>
        <v>87</v>
      </c>
      <c r="B100" s="14">
        <f>Raw!B100</f>
        <v>0.70751157407407417</v>
      </c>
      <c r="C100" s="15">
        <f>Raw!C100</f>
        <v>59.2</v>
      </c>
      <c r="D100" s="15">
        <f>IF(C100&gt;0.5,Raw!D100*D$11,-999)</f>
        <v>4.5</v>
      </c>
      <c r="E100" s="9">
        <f>IF(Raw!$G100&gt;$C$8,IF(Raw!$Q100&gt;$C$8,IF(Raw!$N100&gt;$C$9,IF(Raw!$N100&lt;$A$9,IF(Raw!$X100&gt;$C$9,IF(Raw!$X100&lt;$A$9,Raw!H100,-999),-999),-999),-999),-999),-999)</f>
        <v>0.23555300000000001</v>
      </c>
      <c r="F100" s="9">
        <f>IF(Raw!$G100&gt;$C$8,IF(Raw!$Q100&gt;$C$8,IF(Raw!$N100&gt;$C$9,IF(Raw!$N100&lt;$A$9,IF(Raw!$X100&gt;$C$9,IF(Raw!$X100&lt;$A$9,Raw!I100,-999),-999),-999),-999),-999),-999)</f>
        <v>0.36940000000000001</v>
      </c>
      <c r="G100" s="9">
        <f>Raw!G100</f>
        <v>0.95150400000000002</v>
      </c>
      <c r="H100" s="9">
        <f>IF(Raw!$G100&gt;$C$8,IF(Raw!$Q100&gt;$C$8,IF(Raw!$N100&gt;$C$9,IF(Raw!$N100&lt;$A$9,IF(Raw!$X100&gt;$C$9,IF(Raw!$X100&lt;$A$9,Raw!L100,-999),-999),-999),-999),-999),-999)</f>
        <v>605.70000000000005</v>
      </c>
      <c r="I100" s="9">
        <f>IF(Raw!$G100&gt;$C$8,IF(Raw!$Q100&gt;$C$8,IF(Raw!$N100&gt;$C$9,IF(Raw!$N100&lt;$A$9,IF(Raw!$X100&gt;$C$9,IF(Raw!$X100&lt;$A$9,Raw!M100,-999),-999),-999),-999),-999),-999)</f>
        <v>3.0485999999999999E-2</v>
      </c>
      <c r="J100" s="9">
        <f>IF(Raw!$G100&gt;$C$8,IF(Raw!$Q100&gt;$C$8,IF(Raw!$N100&gt;$C$9,IF(Raw!$N100&lt;$A$9,IF(Raw!$X100&gt;$C$9,IF(Raw!$X100&lt;$A$9,Raw!N100,-999),-999),-999),-999),-999),-999)</f>
        <v>1238</v>
      </c>
      <c r="K100" s="9">
        <f>IF(Raw!$G100&gt;$C$8,IF(Raw!$Q100&gt;$C$8,IF(Raw!$N100&gt;$C$9,IF(Raw!$N100&lt;$A$9,IF(Raw!$X100&gt;$C$9,IF(Raw!$X100&lt;$A$9,Raw!R100,-999),-999),-999),-999),-999),-999)</f>
        <v>0.20915500000000001</v>
      </c>
      <c r="L100" s="9">
        <f>IF(Raw!$G100&gt;$C$8,IF(Raw!$Q100&gt;$C$8,IF(Raw!$N100&gt;$C$9,IF(Raw!$N100&lt;$A$9,IF(Raw!$X100&gt;$C$9,IF(Raw!$X100&lt;$A$9,Raw!S100,-999),-999),-999),-999),-999),-999)</f>
        <v>0.35796</v>
      </c>
      <c r="M100" s="9">
        <f>Raw!Q100</f>
        <v>0.95110700000000004</v>
      </c>
      <c r="N100" s="9">
        <f>IF(Raw!$G100&gt;$C$8,IF(Raw!$Q100&gt;$C$8,IF(Raw!$N100&gt;$C$9,IF(Raw!$N100&lt;$A$9,IF(Raw!$X100&gt;$C$9,IF(Raw!$X100&lt;$A$9,Raw!V100,-999),-999),-999),-999),-999),-999)</f>
        <v>705.3</v>
      </c>
      <c r="O100" s="9">
        <f>IF(Raw!$G100&gt;$C$8,IF(Raw!$Q100&gt;$C$8,IF(Raw!$N100&gt;$C$9,IF(Raw!$N100&lt;$A$9,IF(Raw!$X100&gt;$C$9,IF(Raw!$X100&lt;$A$9,Raw!W100,-999),-999),-999),-999),-999),-999)</f>
        <v>1.9000000000000001E-5</v>
      </c>
      <c r="P100" s="9">
        <f>IF(Raw!$G100&gt;$C$8,IF(Raw!$Q100&gt;$C$8,IF(Raw!$N100&gt;$C$9,IF(Raw!$N100&lt;$A$9,IF(Raw!$X100&gt;$C$9,IF(Raw!$X100&lt;$A$9,Raw!X100,-999),-999),-999),-999),-999),-999)</f>
        <v>624</v>
      </c>
      <c r="R100" s="9">
        <f t="shared" si="20"/>
        <v>0.13384699999999999</v>
      </c>
      <c r="S100" s="9">
        <f t="shared" si="21"/>
        <v>0.36233622089875472</v>
      </c>
      <c r="T100" s="9">
        <f t="shared" si="22"/>
        <v>0.14880499999999999</v>
      </c>
      <c r="U100" s="9">
        <f t="shared" si="23"/>
        <v>0.41570287182925464</v>
      </c>
      <c r="V100" s="15">
        <f t="shared" si="16"/>
        <v>0.265355748</v>
      </c>
      <c r="X100" s="11">
        <f t="shared" si="24"/>
        <v>2.708999999999999E+18</v>
      </c>
      <c r="Y100" s="11">
        <f t="shared" si="25"/>
        <v>6.0570000000000002E-18</v>
      </c>
      <c r="Z100" s="11">
        <f t="shared" si="26"/>
        <v>1.238E-3</v>
      </c>
      <c r="AA100" s="16">
        <f t="shared" si="27"/>
        <v>1.9909187713962526E-2</v>
      </c>
      <c r="AB100" s="9">
        <f t="shared" si="17"/>
        <v>0.21211758667777619</v>
      </c>
      <c r="AC100" s="9">
        <f t="shared" si="18"/>
        <v>0.98009081228603756</v>
      </c>
      <c r="AD100" s="15">
        <f t="shared" si="19"/>
        <v>16.081734825494774</v>
      </c>
      <c r="AE100" s="3">
        <f t="shared" si="28"/>
        <v>729.26279999999986</v>
      </c>
      <c r="AF100" s="2">
        <f t="shared" si="29"/>
        <v>0.25</v>
      </c>
      <c r="AG100" s="9">
        <f t="shared" si="30"/>
        <v>5.1424795007343959E-3</v>
      </c>
      <c r="AH100" s="2">
        <f t="shared" si="31"/>
        <v>0.24884190676413243</v>
      </c>
    </row>
    <row r="101" spans="1:34">
      <c r="A101" s="1">
        <f>Raw!A101</f>
        <v>88</v>
      </c>
      <c r="B101" s="14">
        <f>Raw!B101</f>
        <v>0.70755787037037043</v>
      </c>
      <c r="C101" s="15">
        <f>Raw!C101</f>
        <v>60.1</v>
      </c>
      <c r="D101" s="15">
        <f>IF(C101&gt;0.5,Raw!D101*D$11,-999)</f>
        <v>4.5</v>
      </c>
      <c r="E101" s="9">
        <f>IF(Raw!$G101&gt;$C$8,IF(Raw!$Q101&gt;$C$8,IF(Raw!$N101&gt;$C$9,IF(Raw!$N101&lt;$A$9,IF(Raw!$X101&gt;$C$9,IF(Raw!$X101&lt;$A$9,Raw!H101,-999),-999),-999),-999),-999),-999)</f>
        <v>0.234517</v>
      </c>
      <c r="F101" s="9">
        <f>IF(Raw!$G101&gt;$C$8,IF(Raw!$Q101&gt;$C$8,IF(Raw!$N101&gt;$C$9,IF(Raw!$N101&lt;$A$9,IF(Raw!$X101&gt;$C$9,IF(Raw!$X101&lt;$A$9,Raw!I101,-999),-999),-999),-999),-999),-999)</f>
        <v>0.36802099999999999</v>
      </c>
      <c r="G101" s="9">
        <f>Raw!G101</f>
        <v>0.95145299999999999</v>
      </c>
      <c r="H101" s="9">
        <f>IF(Raw!$G101&gt;$C$8,IF(Raw!$Q101&gt;$C$8,IF(Raw!$N101&gt;$C$9,IF(Raw!$N101&lt;$A$9,IF(Raw!$X101&gt;$C$9,IF(Raw!$X101&lt;$A$9,Raw!L101,-999),-999),-999),-999),-999),-999)</f>
        <v>626.4</v>
      </c>
      <c r="I101" s="9">
        <f>IF(Raw!$G101&gt;$C$8,IF(Raw!$Q101&gt;$C$8,IF(Raw!$N101&gt;$C$9,IF(Raw!$N101&lt;$A$9,IF(Raw!$X101&gt;$C$9,IF(Raw!$X101&lt;$A$9,Raw!M101,-999),-999),-999),-999),-999),-999)</f>
        <v>1.9999999999999999E-6</v>
      </c>
      <c r="J101" s="9">
        <f>IF(Raw!$G101&gt;$C$8,IF(Raw!$Q101&gt;$C$8,IF(Raw!$N101&gt;$C$9,IF(Raw!$N101&lt;$A$9,IF(Raw!$X101&gt;$C$9,IF(Raw!$X101&lt;$A$9,Raw!N101,-999),-999),-999),-999),-999),-999)</f>
        <v>677</v>
      </c>
      <c r="K101" s="9">
        <f>IF(Raw!$G101&gt;$C$8,IF(Raw!$Q101&gt;$C$8,IF(Raw!$N101&gt;$C$9,IF(Raw!$N101&lt;$A$9,IF(Raw!$X101&gt;$C$9,IF(Raw!$X101&lt;$A$9,Raw!R101,-999),-999),-999),-999),-999),-999)</f>
        <v>0.22109899999999999</v>
      </c>
      <c r="L101" s="9">
        <f>IF(Raw!$G101&gt;$C$8,IF(Raw!$Q101&gt;$C$8,IF(Raw!$N101&gt;$C$9,IF(Raw!$N101&lt;$A$9,IF(Raw!$X101&gt;$C$9,IF(Raw!$X101&lt;$A$9,Raw!S101,-999),-999),-999),-999),-999),-999)</f>
        <v>0.351688</v>
      </c>
      <c r="M101" s="9">
        <f>Raw!Q101</f>
        <v>0.95852899999999996</v>
      </c>
      <c r="N101" s="9">
        <f>IF(Raw!$G101&gt;$C$8,IF(Raw!$Q101&gt;$C$8,IF(Raw!$N101&gt;$C$9,IF(Raw!$N101&lt;$A$9,IF(Raw!$X101&gt;$C$9,IF(Raw!$X101&lt;$A$9,Raw!V101,-999),-999),-999),-999),-999),-999)</f>
        <v>627.79999999999995</v>
      </c>
      <c r="O101" s="9">
        <f>IF(Raw!$G101&gt;$C$8,IF(Raw!$Q101&gt;$C$8,IF(Raw!$N101&gt;$C$9,IF(Raw!$N101&lt;$A$9,IF(Raw!$X101&gt;$C$9,IF(Raw!$X101&lt;$A$9,Raw!W101,-999),-999),-999),-999),-999),-999)</f>
        <v>0.11597200000000001</v>
      </c>
      <c r="P101" s="9">
        <f>IF(Raw!$G101&gt;$C$8,IF(Raw!$Q101&gt;$C$8,IF(Raw!$N101&gt;$C$9,IF(Raw!$N101&lt;$A$9,IF(Raw!$X101&gt;$C$9,IF(Raw!$X101&lt;$A$9,Raw!X101,-999),-999),-999),-999),-999),-999)</f>
        <v>567</v>
      </c>
      <c r="R101" s="9">
        <f t="shared" si="20"/>
        <v>0.13350399999999998</v>
      </c>
      <c r="S101" s="9">
        <f t="shared" si="21"/>
        <v>0.36276190760853316</v>
      </c>
      <c r="T101" s="9">
        <f t="shared" si="22"/>
        <v>0.13058900000000001</v>
      </c>
      <c r="U101" s="9">
        <f t="shared" si="23"/>
        <v>0.37132060235208481</v>
      </c>
      <c r="V101" s="15">
        <f t="shared" si="16"/>
        <v>0.26070631439999997</v>
      </c>
      <c r="X101" s="11">
        <f t="shared" si="24"/>
        <v>2.708999999999999E+18</v>
      </c>
      <c r="Y101" s="11">
        <f t="shared" si="25"/>
        <v>6.2639999999999992E-18</v>
      </c>
      <c r="Z101" s="11">
        <f t="shared" si="26"/>
        <v>6.7699999999999998E-4</v>
      </c>
      <c r="AA101" s="16">
        <f t="shared" si="27"/>
        <v>1.1357653922798206E-2</v>
      </c>
      <c r="AB101" s="9">
        <f t="shared" si="17"/>
        <v>0.22258218466812429</v>
      </c>
      <c r="AC101" s="9">
        <f t="shared" si="18"/>
        <v>0.98864234607720169</v>
      </c>
      <c r="AD101" s="15">
        <f t="shared" si="19"/>
        <v>16.776445971636935</v>
      </c>
      <c r="AE101" s="3">
        <f t="shared" si="28"/>
        <v>754.18559999999968</v>
      </c>
      <c r="AF101" s="2">
        <f t="shared" si="29"/>
        <v>0.25</v>
      </c>
      <c r="AG101" s="9">
        <f t="shared" si="30"/>
        <v>4.7918769411657179E-3</v>
      </c>
      <c r="AH101" s="2">
        <f t="shared" si="31"/>
        <v>0.23187643136904421</v>
      </c>
    </row>
    <row r="102" spans="1:34">
      <c r="A102" s="1">
        <f>Raw!A102</f>
        <v>89</v>
      </c>
      <c r="B102" s="14">
        <f>Raw!B102</f>
        <v>0.70761574074074074</v>
      </c>
      <c r="C102" s="15">
        <f>Raw!C102</f>
        <v>61</v>
      </c>
      <c r="D102" s="15">
        <f>IF(C102&gt;0.5,Raw!D102*D$11,-999)</f>
        <v>4.5</v>
      </c>
      <c r="E102" s="9">
        <f>IF(Raw!$G102&gt;$C$8,IF(Raw!$Q102&gt;$C$8,IF(Raw!$N102&gt;$C$9,IF(Raw!$N102&lt;$A$9,IF(Raw!$X102&gt;$C$9,IF(Raw!$X102&lt;$A$9,Raw!H102,-999),-999),-999),-999),-999),-999)</f>
        <v>0.22986599999999999</v>
      </c>
      <c r="F102" s="9">
        <f>IF(Raw!$G102&gt;$C$8,IF(Raw!$Q102&gt;$C$8,IF(Raw!$N102&gt;$C$9,IF(Raw!$N102&lt;$A$9,IF(Raw!$X102&gt;$C$9,IF(Raw!$X102&lt;$A$9,Raw!I102,-999),-999),-999),-999),-999),-999)</f>
        <v>0.35791600000000001</v>
      </c>
      <c r="G102" s="9">
        <f>Raw!G102</f>
        <v>0.96945999999999999</v>
      </c>
      <c r="H102" s="9">
        <f>IF(Raw!$G102&gt;$C$8,IF(Raw!$Q102&gt;$C$8,IF(Raw!$N102&gt;$C$9,IF(Raw!$N102&lt;$A$9,IF(Raw!$X102&gt;$C$9,IF(Raw!$X102&lt;$A$9,Raw!L102,-999),-999),-999),-999),-999),-999)</f>
        <v>725.3</v>
      </c>
      <c r="I102" s="9">
        <f>IF(Raw!$G102&gt;$C$8,IF(Raw!$Q102&gt;$C$8,IF(Raw!$N102&gt;$C$9,IF(Raw!$N102&lt;$A$9,IF(Raw!$X102&gt;$C$9,IF(Raw!$X102&lt;$A$9,Raw!M102,-999),-999),-999),-999),-999),-999)</f>
        <v>9.4919000000000003E-2</v>
      </c>
      <c r="J102" s="9">
        <f>IF(Raw!$G102&gt;$C$8,IF(Raw!$Q102&gt;$C$8,IF(Raw!$N102&gt;$C$9,IF(Raw!$N102&lt;$A$9,IF(Raw!$X102&gt;$C$9,IF(Raw!$X102&lt;$A$9,Raw!N102,-999),-999),-999),-999),-999),-999)</f>
        <v>607</v>
      </c>
      <c r="K102" s="9">
        <f>IF(Raw!$G102&gt;$C$8,IF(Raw!$Q102&gt;$C$8,IF(Raw!$N102&gt;$C$9,IF(Raw!$N102&lt;$A$9,IF(Raw!$X102&gt;$C$9,IF(Raw!$X102&lt;$A$9,Raw!R102,-999),-999),-999),-999),-999),-999)</f>
        <v>0.20180100000000001</v>
      </c>
      <c r="L102" s="9">
        <f>IF(Raw!$G102&gt;$C$8,IF(Raw!$Q102&gt;$C$8,IF(Raw!$N102&gt;$C$9,IF(Raw!$N102&lt;$A$9,IF(Raw!$X102&gt;$C$9,IF(Raw!$X102&lt;$A$9,Raw!S102,-999),-999),-999),-999),-999),-999)</f>
        <v>0.336953</v>
      </c>
      <c r="M102" s="9">
        <f>Raw!Q102</f>
        <v>0.97105200000000003</v>
      </c>
      <c r="N102" s="9">
        <f>IF(Raw!$G102&gt;$C$8,IF(Raw!$Q102&gt;$C$8,IF(Raw!$N102&gt;$C$9,IF(Raw!$N102&lt;$A$9,IF(Raw!$X102&gt;$C$9,IF(Raw!$X102&lt;$A$9,Raw!V102,-999),-999),-999),-999),-999),-999)</f>
        <v>679.7</v>
      </c>
      <c r="O102" s="9">
        <f>IF(Raw!$G102&gt;$C$8,IF(Raw!$Q102&gt;$C$8,IF(Raw!$N102&gt;$C$9,IF(Raw!$N102&lt;$A$9,IF(Raw!$X102&gt;$C$9,IF(Raw!$X102&lt;$A$9,Raw!W102,-999),-999),-999),-999),-999),-999)</f>
        <v>8.6479999999999994E-3</v>
      </c>
      <c r="P102" s="9">
        <f>IF(Raw!$G102&gt;$C$8,IF(Raw!$Q102&gt;$C$8,IF(Raw!$N102&gt;$C$9,IF(Raw!$N102&lt;$A$9,IF(Raw!$X102&gt;$C$9,IF(Raw!$X102&lt;$A$9,Raw!X102,-999),-999),-999),-999),-999),-999)</f>
        <v>930</v>
      </c>
      <c r="R102" s="9">
        <f t="shared" si="20"/>
        <v>0.12805000000000002</v>
      </c>
      <c r="S102" s="9">
        <f t="shared" si="21"/>
        <v>0.35776550922562844</v>
      </c>
      <c r="T102" s="9">
        <f t="shared" si="22"/>
        <v>0.13515199999999999</v>
      </c>
      <c r="U102" s="9">
        <f t="shared" si="23"/>
        <v>0.40110045021115703</v>
      </c>
      <c r="V102" s="15">
        <f t="shared" si="16"/>
        <v>0.2497832589</v>
      </c>
      <c r="X102" s="11">
        <f t="shared" si="24"/>
        <v>2.708999999999999E+18</v>
      </c>
      <c r="Y102" s="11">
        <f t="shared" si="25"/>
        <v>7.2529999999999998E-18</v>
      </c>
      <c r="Z102" s="11">
        <f t="shared" si="26"/>
        <v>6.0700000000000001E-4</v>
      </c>
      <c r="AA102" s="16">
        <f t="shared" si="27"/>
        <v>1.1785998365303852E-2</v>
      </c>
      <c r="AB102" s="9">
        <f t="shared" si="17"/>
        <v>0.20339390125106754</v>
      </c>
      <c r="AC102" s="9">
        <f t="shared" si="18"/>
        <v>0.98821400163469619</v>
      </c>
      <c r="AD102" s="15">
        <f t="shared" si="19"/>
        <v>19.416801260797119</v>
      </c>
      <c r="AE102" s="3">
        <f t="shared" si="28"/>
        <v>873.26119999999969</v>
      </c>
      <c r="AF102" s="2">
        <f t="shared" si="29"/>
        <v>0.25</v>
      </c>
      <c r="AG102" s="9">
        <f t="shared" si="30"/>
        <v>5.9908367133586805E-3</v>
      </c>
      <c r="AH102" s="2">
        <f t="shared" si="31"/>
        <v>0.28989347077646999</v>
      </c>
    </row>
    <row r="103" spans="1:34">
      <c r="A103" s="1">
        <f>Raw!A103</f>
        <v>90</v>
      </c>
      <c r="B103" s="14">
        <f>Raw!B103</f>
        <v>0.70767361111111116</v>
      </c>
      <c r="C103" s="15">
        <f>Raw!C103</f>
        <v>62.3</v>
      </c>
      <c r="D103" s="15">
        <f>IF(C103&gt;0.5,Raw!D103*D$11,-999)</f>
        <v>4.5</v>
      </c>
      <c r="E103" s="9">
        <f>IF(Raw!$G103&gt;$C$8,IF(Raw!$Q103&gt;$C$8,IF(Raw!$N103&gt;$C$9,IF(Raw!$N103&lt;$A$9,IF(Raw!$X103&gt;$C$9,IF(Raw!$X103&lt;$A$9,Raw!H103,-999),-999),-999),-999),-999),-999)</f>
        <v>0.22520200000000001</v>
      </c>
      <c r="F103" s="9">
        <f>IF(Raw!$G103&gt;$C$8,IF(Raw!$Q103&gt;$C$8,IF(Raw!$N103&gt;$C$9,IF(Raw!$N103&lt;$A$9,IF(Raw!$X103&gt;$C$9,IF(Raw!$X103&lt;$A$9,Raw!I103,-999),-999),-999),-999),-999),-999)</f>
        <v>0.35541299999999998</v>
      </c>
      <c r="G103" s="9">
        <f>Raw!G103</f>
        <v>0.94323699999999999</v>
      </c>
      <c r="H103" s="9">
        <f>IF(Raw!$G103&gt;$C$8,IF(Raw!$Q103&gt;$C$8,IF(Raw!$N103&gt;$C$9,IF(Raw!$N103&lt;$A$9,IF(Raw!$X103&gt;$C$9,IF(Raw!$X103&lt;$A$9,Raw!L103,-999),-999),-999),-999),-999),-999)</f>
        <v>625.9</v>
      </c>
      <c r="I103" s="9">
        <f>IF(Raw!$G103&gt;$C$8,IF(Raw!$Q103&gt;$C$8,IF(Raw!$N103&gt;$C$9,IF(Raw!$N103&lt;$A$9,IF(Raw!$X103&gt;$C$9,IF(Raw!$X103&lt;$A$9,Raw!M103,-999),-999),-999),-999),-999),-999)</f>
        <v>5.6800000000000004E-4</v>
      </c>
      <c r="J103" s="9">
        <f>IF(Raw!$G103&gt;$C$8,IF(Raw!$Q103&gt;$C$8,IF(Raw!$N103&gt;$C$9,IF(Raw!$N103&lt;$A$9,IF(Raw!$X103&gt;$C$9,IF(Raw!$X103&lt;$A$9,Raw!N103,-999),-999),-999),-999),-999),-999)</f>
        <v>1052</v>
      </c>
      <c r="K103" s="9">
        <f>IF(Raw!$G103&gt;$C$8,IF(Raw!$Q103&gt;$C$8,IF(Raw!$N103&gt;$C$9,IF(Raw!$N103&lt;$A$9,IF(Raw!$X103&gt;$C$9,IF(Raw!$X103&lt;$A$9,Raw!R103,-999),-999),-999),-999),-999),-999)</f>
        <v>0.20767099999999999</v>
      </c>
      <c r="L103" s="9">
        <f>IF(Raw!$G103&gt;$C$8,IF(Raw!$Q103&gt;$C$8,IF(Raw!$N103&gt;$C$9,IF(Raw!$N103&lt;$A$9,IF(Raw!$X103&gt;$C$9,IF(Raw!$X103&lt;$A$9,Raw!S103,-999),-999),-999),-999),-999),-999)</f>
        <v>0.334895</v>
      </c>
      <c r="M103" s="9">
        <f>Raw!Q103</f>
        <v>0.947828</v>
      </c>
      <c r="N103" s="9">
        <f>IF(Raw!$G103&gt;$C$8,IF(Raw!$Q103&gt;$C$8,IF(Raw!$N103&gt;$C$9,IF(Raw!$N103&lt;$A$9,IF(Raw!$X103&gt;$C$9,IF(Raw!$X103&lt;$A$9,Raw!V103,-999),-999),-999),-999),-999),-999)</f>
        <v>651.79999999999995</v>
      </c>
      <c r="O103" s="9">
        <f>IF(Raw!$G103&gt;$C$8,IF(Raw!$Q103&gt;$C$8,IF(Raw!$N103&gt;$C$9,IF(Raw!$N103&lt;$A$9,IF(Raw!$X103&gt;$C$9,IF(Raw!$X103&lt;$A$9,Raw!W103,-999),-999),-999),-999),-999),-999)</f>
        <v>8.5258E-2</v>
      </c>
      <c r="P103" s="9">
        <f>IF(Raw!$G103&gt;$C$8,IF(Raw!$Q103&gt;$C$8,IF(Raw!$N103&gt;$C$9,IF(Raw!$N103&lt;$A$9,IF(Raw!$X103&gt;$C$9,IF(Raw!$X103&lt;$A$9,Raw!X103,-999),-999),-999),-999),-999),-999)</f>
        <v>706</v>
      </c>
      <c r="R103" s="9">
        <f t="shared" si="20"/>
        <v>0.13021099999999997</v>
      </c>
      <c r="S103" s="9">
        <f t="shared" si="21"/>
        <v>0.36636532709833342</v>
      </c>
      <c r="T103" s="9">
        <f t="shared" si="22"/>
        <v>0.127224</v>
      </c>
      <c r="U103" s="9">
        <f t="shared" si="23"/>
        <v>0.37989220501948373</v>
      </c>
      <c r="V103" s="15">
        <f t="shared" si="16"/>
        <v>0.24825766349999998</v>
      </c>
      <c r="X103" s="11">
        <f t="shared" si="24"/>
        <v>2.708999999999999E+18</v>
      </c>
      <c r="Y103" s="11">
        <f t="shared" si="25"/>
        <v>6.2589999999999996E-18</v>
      </c>
      <c r="Z103" s="11">
        <f t="shared" si="26"/>
        <v>1.052E-3</v>
      </c>
      <c r="AA103" s="16">
        <f t="shared" si="27"/>
        <v>1.7524729536539024E-2</v>
      </c>
      <c r="AB103" s="9">
        <f t="shared" si="17"/>
        <v>0.20990056619055664</v>
      </c>
      <c r="AC103" s="9">
        <f t="shared" si="18"/>
        <v>0.98247527046346095</v>
      </c>
      <c r="AD103" s="15">
        <f t="shared" si="19"/>
        <v>16.658488152603635</v>
      </c>
      <c r="AE103" s="3">
        <f t="shared" si="28"/>
        <v>753.58359999999971</v>
      </c>
      <c r="AF103" s="2">
        <f t="shared" si="29"/>
        <v>0.25</v>
      </c>
      <c r="AG103" s="9">
        <f t="shared" si="30"/>
        <v>4.8680229204488773E-3</v>
      </c>
      <c r="AH103" s="2">
        <f t="shared" si="31"/>
        <v>0.23556109567826261</v>
      </c>
    </row>
    <row r="104" spans="1:34">
      <c r="A104" s="1">
        <f>Raw!A104</f>
        <v>91</v>
      </c>
      <c r="B104" s="14">
        <f>Raw!B104</f>
        <v>0.70773148148148157</v>
      </c>
      <c r="C104" s="15">
        <f>Raw!C104</f>
        <v>63.2</v>
      </c>
      <c r="D104" s="15">
        <f>IF(C104&gt;0.5,Raw!D104*D$11,-999)</f>
        <v>4.5</v>
      </c>
      <c r="E104" s="9">
        <f>IF(Raw!$G104&gt;$C$8,IF(Raw!$Q104&gt;$C$8,IF(Raw!$N104&gt;$C$9,IF(Raw!$N104&lt;$A$9,IF(Raw!$X104&gt;$C$9,IF(Raw!$X104&lt;$A$9,Raw!H104,-999),-999),-999),-999),-999),-999)</f>
        <v>0.21423400000000001</v>
      </c>
      <c r="F104" s="9">
        <f>IF(Raw!$G104&gt;$C$8,IF(Raw!$Q104&gt;$C$8,IF(Raw!$N104&gt;$C$9,IF(Raw!$N104&lt;$A$9,IF(Raw!$X104&gt;$C$9,IF(Raw!$X104&lt;$A$9,Raw!I104,-999),-999),-999),-999),-999),-999)</f>
        <v>0.33636500000000003</v>
      </c>
      <c r="G104" s="9">
        <f>Raw!G104</f>
        <v>0.93320400000000003</v>
      </c>
      <c r="H104" s="9">
        <f>IF(Raw!$G104&gt;$C$8,IF(Raw!$Q104&gt;$C$8,IF(Raw!$N104&gt;$C$9,IF(Raw!$N104&lt;$A$9,IF(Raw!$X104&gt;$C$9,IF(Raw!$X104&lt;$A$9,Raw!L104,-999),-999),-999),-999),-999),-999)</f>
        <v>630.1</v>
      </c>
      <c r="I104" s="9">
        <f>IF(Raw!$G104&gt;$C$8,IF(Raw!$Q104&gt;$C$8,IF(Raw!$N104&gt;$C$9,IF(Raw!$N104&lt;$A$9,IF(Raw!$X104&gt;$C$9,IF(Raw!$X104&lt;$A$9,Raw!M104,-999),-999),-999),-999),-999),-999)</f>
        <v>1.7830000000000001E-3</v>
      </c>
      <c r="J104" s="9">
        <f>IF(Raw!$G104&gt;$C$8,IF(Raw!$Q104&gt;$C$8,IF(Raw!$N104&gt;$C$9,IF(Raw!$N104&lt;$A$9,IF(Raw!$X104&gt;$C$9,IF(Raw!$X104&lt;$A$9,Raw!N104,-999),-999),-999),-999),-999),-999)</f>
        <v>1101</v>
      </c>
      <c r="K104" s="9">
        <f>IF(Raw!$G104&gt;$C$8,IF(Raw!$Q104&gt;$C$8,IF(Raw!$N104&gt;$C$9,IF(Raw!$N104&lt;$A$9,IF(Raw!$X104&gt;$C$9,IF(Raw!$X104&lt;$A$9,Raw!R104,-999),-999),-999),-999),-999),-999)</f>
        <v>0.19111600000000001</v>
      </c>
      <c r="L104" s="9">
        <f>IF(Raw!$G104&gt;$C$8,IF(Raw!$Q104&gt;$C$8,IF(Raw!$N104&gt;$C$9,IF(Raw!$N104&lt;$A$9,IF(Raw!$X104&gt;$C$9,IF(Raw!$X104&lt;$A$9,Raw!S104,-999),-999),-999),-999),-999),-999)</f>
        <v>0.32687899999999998</v>
      </c>
      <c r="M104" s="9">
        <f>Raw!Q104</f>
        <v>0.95402900000000002</v>
      </c>
      <c r="N104" s="9">
        <f>IF(Raw!$G104&gt;$C$8,IF(Raw!$Q104&gt;$C$8,IF(Raw!$N104&gt;$C$9,IF(Raw!$N104&lt;$A$9,IF(Raw!$X104&gt;$C$9,IF(Raw!$X104&lt;$A$9,Raw!V104,-999),-999),-999),-999),-999),-999)</f>
        <v>700.8</v>
      </c>
      <c r="O104" s="9">
        <f>IF(Raw!$G104&gt;$C$8,IF(Raw!$Q104&gt;$C$8,IF(Raw!$N104&gt;$C$9,IF(Raw!$N104&lt;$A$9,IF(Raw!$X104&gt;$C$9,IF(Raw!$X104&lt;$A$9,Raw!W104,-999),-999),-999),-999),-999),-999)</f>
        <v>9.0000000000000002E-6</v>
      </c>
      <c r="P104" s="9">
        <f>IF(Raw!$G104&gt;$C$8,IF(Raw!$Q104&gt;$C$8,IF(Raw!$N104&gt;$C$9,IF(Raw!$N104&lt;$A$9,IF(Raw!$X104&gt;$C$9,IF(Raw!$X104&lt;$A$9,Raw!X104,-999),-999),-999),-999),-999),-999)</f>
        <v>739</v>
      </c>
      <c r="R104" s="9">
        <f t="shared" si="20"/>
        <v>0.12213100000000002</v>
      </c>
      <c r="S104" s="9">
        <f t="shared" si="21"/>
        <v>0.36309069017287771</v>
      </c>
      <c r="T104" s="9">
        <f t="shared" si="22"/>
        <v>0.13576299999999997</v>
      </c>
      <c r="U104" s="9">
        <f t="shared" si="23"/>
        <v>0.41533105522226871</v>
      </c>
      <c r="V104" s="15">
        <f t="shared" si="16"/>
        <v>0.24231540269999996</v>
      </c>
      <c r="X104" s="11">
        <f t="shared" si="24"/>
        <v>2.708999999999999E+18</v>
      </c>
      <c r="Y104" s="11">
        <f t="shared" si="25"/>
        <v>6.3009999999999998E-18</v>
      </c>
      <c r="Z104" s="11">
        <f t="shared" si="26"/>
        <v>1.101E-3</v>
      </c>
      <c r="AA104" s="16">
        <f t="shared" si="27"/>
        <v>1.8446741952599863E-2</v>
      </c>
      <c r="AB104" s="9">
        <f t="shared" si="17"/>
        <v>0.19362038502771081</v>
      </c>
      <c r="AC104" s="9">
        <f t="shared" si="18"/>
        <v>0.98155325804740023</v>
      </c>
      <c r="AD104" s="15">
        <f t="shared" si="19"/>
        <v>16.754534016893608</v>
      </c>
      <c r="AE104" s="3">
        <f t="shared" si="28"/>
        <v>758.64039999999977</v>
      </c>
      <c r="AF104" s="2">
        <f t="shared" si="29"/>
        <v>0.25</v>
      </c>
      <c r="AG104" s="9">
        <f t="shared" si="30"/>
        <v>5.3528294561490915E-3</v>
      </c>
      <c r="AH104" s="2">
        <f t="shared" si="31"/>
        <v>0.25902063163521222</v>
      </c>
    </row>
    <row r="105" spans="1:34">
      <c r="A105" s="1">
        <f>Raw!A105</f>
        <v>92</v>
      </c>
      <c r="B105" s="14">
        <f>Raw!B105</f>
        <v>0.70777777777777784</v>
      </c>
      <c r="C105" s="15">
        <f>Raw!C105</f>
        <v>63.9</v>
      </c>
      <c r="D105" s="15">
        <f>IF(C105&gt;0.5,Raw!D105*D$11,-999)</f>
        <v>4.5</v>
      </c>
      <c r="E105" s="9">
        <f>IF(Raw!$G105&gt;$C$8,IF(Raw!$Q105&gt;$C$8,IF(Raw!$N105&gt;$C$9,IF(Raw!$N105&lt;$A$9,IF(Raw!$X105&gt;$C$9,IF(Raw!$X105&lt;$A$9,Raw!H105,-999),-999),-999),-999),-999),-999)</f>
        <v>0.20241600000000001</v>
      </c>
      <c r="F105" s="9">
        <f>IF(Raw!$G105&gt;$C$8,IF(Raw!$Q105&gt;$C$8,IF(Raw!$N105&gt;$C$9,IF(Raw!$N105&lt;$A$9,IF(Raw!$X105&gt;$C$9,IF(Raw!$X105&lt;$A$9,Raw!I105,-999),-999),-999),-999),-999),-999)</f>
        <v>0.30402400000000002</v>
      </c>
      <c r="G105" s="9">
        <f>Raw!G105</f>
        <v>0.93227599999999999</v>
      </c>
      <c r="H105" s="9">
        <f>IF(Raw!$G105&gt;$C$8,IF(Raw!$Q105&gt;$C$8,IF(Raw!$N105&gt;$C$9,IF(Raw!$N105&lt;$A$9,IF(Raw!$X105&gt;$C$9,IF(Raw!$X105&lt;$A$9,Raw!L105,-999),-999),-999),-999),-999),-999)</f>
        <v>578.29999999999995</v>
      </c>
      <c r="I105" s="9">
        <f>IF(Raw!$G105&gt;$C$8,IF(Raw!$Q105&gt;$C$8,IF(Raw!$N105&gt;$C$9,IF(Raw!$N105&lt;$A$9,IF(Raw!$X105&gt;$C$9,IF(Raw!$X105&lt;$A$9,Raw!M105,-999),-999),-999),-999),-999),-999)</f>
        <v>5.4797999999999999E-2</v>
      </c>
      <c r="J105" s="9">
        <f>IF(Raw!$G105&gt;$C$8,IF(Raw!$Q105&gt;$C$8,IF(Raw!$N105&gt;$C$9,IF(Raw!$N105&lt;$A$9,IF(Raw!$X105&gt;$C$9,IF(Raw!$X105&lt;$A$9,Raw!N105,-999),-999),-999),-999),-999),-999)</f>
        <v>585</v>
      </c>
      <c r="K105" s="9">
        <f>IF(Raw!$G105&gt;$C$8,IF(Raw!$Q105&gt;$C$8,IF(Raw!$N105&gt;$C$9,IF(Raw!$N105&lt;$A$9,IF(Raw!$X105&gt;$C$9,IF(Raw!$X105&lt;$A$9,Raw!R105,-999),-999),-999),-999),-999),-999)</f>
        <v>0.19186900000000001</v>
      </c>
      <c r="L105" s="9">
        <f>IF(Raw!$G105&gt;$C$8,IF(Raw!$Q105&gt;$C$8,IF(Raw!$N105&gt;$C$9,IF(Raw!$N105&lt;$A$9,IF(Raw!$X105&gt;$C$9,IF(Raw!$X105&lt;$A$9,Raw!S105,-999),-999),-999),-999),-999),-999)</f>
        <v>0.30682799999999999</v>
      </c>
      <c r="M105" s="9">
        <f>Raw!Q105</f>
        <v>0.93608899999999995</v>
      </c>
      <c r="N105" s="9">
        <f>IF(Raw!$G105&gt;$C$8,IF(Raw!$Q105&gt;$C$8,IF(Raw!$N105&gt;$C$9,IF(Raw!$N105&lt;$A$9,IF(Raw!$X105&gt;$C$9,IF(Raw!$X105&lt;$A$9,Raw!V105,-999),-999),-999),-999),-999),-999)</f>
        <v>667.6</v>
      </c>
      <c r="O105" s="9">
        <f>IF(Raw!$G105&gt;$C$8,IF(Raw!$Q105&gt;$C$8,IF(Raw!$N105&gt;$C$9,IF(Raw!$N105&lt;$A$9,IF(Raw!$X105&gt;$C$9,IF(Raw!$X105&lt;$A$9,Raw!W105,-999),-999),-999),-999),-999),-999)</f>
        <v>6.1872999999999997E-2</v>
      </c>
      <c r="P105" s="9">
        <f>IF(Raw!$G105&gt;$C$8,IF(Raw!$Q105&gt;$C$8,IF(Raw!$N105&gt;$C$9,IF(Raw!$N105&lt;$A$9,IF(Raw!$X105&gt;$C$9,IF(Raw!$X105&lt;$A$9,Raw!X105,-999),-999),-999),-999),-999),-999)</f>
        <v>773</v>
      </c>
      <c r="R105" s="9">
        <f t="shared" si="20"/>
        <v>0.101608</v>
      </c>
      <c r="S105" s="9">
        <f t="shared" si="21"/>
        <v>0.33421045706917873</v>
      </c>
      <c r="T105" s="9">
        <f t="shared" si="22"/>
        <v>0.11495899999999998</v>
      </c>
      <c r="U105" s="9">
        <f t="shared" si="23"/>
        <v>0.37466919577092045</v>
      </c>
      <c r="V105" s="15">
        <f t="shared" si="16"/>
        <v>0.22745159639999998</v>
      </c>
      <c r="X105" s="11">
        <f t="shared" si="24"/>
        <v>2.708999999999999E+18</v>
      </c>
      <c r="Y105" s="11">
        <f t="shared" si="25"/>
        <v>5.7829999999999992E-18</v>
      </c>
      <c r="Z105" s="11">
        <f t="shared" si="26"/>
        <v>5.8500000000000002E-4</v>
      </c>
      <c r="AA105" s="16">
        <f t="shared" si="27"/>
        <v>9.0814671097505413E-3</v>
      </c>
      <c r="AB105" s="9">
        <f t="shared" si="17"/>
        <v>0.19291299637746984</v>
      </c>
      <c r="AC105" s="9">
        <f t="shared" si="18"/>
        <v>0.99091853289024934</v>
      </c>
      <c r="AD105" s="15">
        <f t="shared" si="19"/>
        <v>15.523875401282973</v>
      </c>
      <c r="AE105" s="3">
        <f t="shared" si="28"/>
        <v>696.27319999999975</v>
      </c>
      <c r="AF105" s="2">
        <f t="shared" si="29"/>
        <v>0.25</v>
      </c>
      <c r="AG105" s="9">
        <f t="shared" si="30"/>
        <v>4.4740907014205128E-3</v>
      </c>
      <c r="AH105" s="2">
        <f t="shared" si="31"/>
        <v>0.2164989206117709</v>
      </c>
    </row>
    <row r="106" spans="1:34">
      <c r="A106" s="1">
        <f>Raw!A106</f>
        <v>93</v>
      </c>
      <c r="B106" s="14">
        <f>Raw!B106</f>
        <v>0.70783564814814814</v>
      </c>
      <c r="C106" s="15">
        <f>Raw!C106</f>
        <v>65.400000000000006</v>
      </c>
      <c r="D106" s="15">
        <f>IF(C106&gt;0.5,Raw!D106*D$11,-999)</f>
        <v>4.5</v>
      </c>
      <c r="E106" s="9">
        <f>IF(Raw!$G106&gt;$C$8,IF(Raw!$Q106&gt;$C$8,IF(Raw!$N106&gt;$C$9,IF(Raw!$N106&lt;$A$9,IF(Raw!$X106&gt;$C$9,IF(Raw!$X106&lt;$A$9,Raw!H106,-999),-999),-999),-999),-999),-999)</f>
        <v>0.18454999999999999</v>
      </c>
      <c r="F106" s="9">
        <f>IF(Raw!$G106&gt;$C$8,IF(Raw!$Q106&gt;$C$8,IF(Raw!$N106&gt;$C$9,IF(Raw!$N106&lt;$A$9,IF(Raw!$X106&gt;$C$9,IF(Raw!$X106&lt;$A$9,Raw!I106,-999),-999),-999),-999),-999),-999)</f>
        <v>0.28337099999999998</v>
      </c>
      <c r="G106" s="9">
        <f>Raw!G106</f>
        <v>0.93476000000000004</v>
      </c>
      <c r="H106" s="9">
        <f>IF(Raw!$G106&gt;$C$8,IF(Raw!$Q106&gt;$C$8,IF(Raw!$N106&gt;$C$9,IF(Raw!$N106&lt;$A$9,IF(Raw!$X106&gt;$C$9,IF(Raw!$X106&lt;$A$9,Raw!L106,-999),-999),-999),-999),-999),-999)</f>
        <v>616.20000000000005</v>
      </c>
      <c r="I106" s="9">
        <f>IF(Raw!$G106&gt;$C$8,IF(Raw!$Q106&gt;$C$8,IF(Raw!$N106&gt;$C$9,IF(Raw!$N106&lt;$A$9,IF(Raw!$X106&gt;$C$9,IF(Raw!$X106&lt;$A$9,Raw!M106,-999),-999),-999),-999),-999),-999)</f>
        <v>9.0000000000000002E-6</v>
      </c>
      <c r="J106" s="9">
        <f>IF(Raw!$G106&gt;$C$8,IF(Raw!$Q106&gt;$C$8,IF(Raw!$N106&gt;$C$9,IF(Raw!$N106&lt;$A$9,IF(Raw!$X106&gt;$C$9,IF(Raw!$X106&lt;$A$9,Raw!N106,-999),-999),-999),-999),-999),-999)</f>
        <v>937</v>
      </c>
      <c r="K106" s="9">
        <f>IF(Raw!$G106&gt;$C$8,IF(Raw!$Q106&gt;$C$8,IF(Raw!$N106&gt;$C$9,IF(Raw!$N106&lt;$A$9,IF(Raw!$X106&gt;$C$9,IF(Raw!$X106&lt;$A$9,Raw!R106,-999),-999),-999),-999),-999),-999)</f>
        <v>0.176838</v>
      </c>
      <c r="L106" s="9">
        <f>IF(Raw!$G106&gt;$C$8,IF(Raw!$Q106&gt;$C$8,IF(Raw!$N106&gt;$C$9,IF(Raw!$N106&lt;$A$9,IF(Raw!$X106&gt;$C$9,IF(Raw!$X106&lt;$A$9,Raw!S106,-999),-999),-999),-999),-999),-999)</f>
        <v>0.28077000000000002</v>
      </c>
      <c r="M106" s="9">
        <f>Raw!Q106</f>
        <v>0.91942999999999997</v>
      </c>
      <c r="N106" s="9">
        <f>IF(Raw!$G106&gt;$C$8,IF(Raw!$Q106&gt;$C$8,IF(Raw!$N106&gt;$C$9,IF(Raw!$N106&lt;$A$9,IF(Raw!$X106&gt;$C$9,IF(Raw!$X106&lt;$A$9,Raw!V106,-999),-999),-999),-999),-999),-999)</f>
        <v>666.9</v>
      </c>
      <c r="O106" s="9">
        <f>IF(Raw!$G106&gt;$C$8,IF(Raw!$Q106&gt;$C$8,IF(Raw!$N106&gt;$C$9,IF(Raw!$N106&lt;$A$9,IF(Raw!$X106&gt;$C$9,IF(Raw!$X106&lt;$A$9,Raw!W106,-999),-999),-999),-999),-999),-999)</f>
        <v>5.6390999999999997E-2</v>
      </c>
      <c r="P106" s="9">
        <f>IF(Raw!$G106&gt;$C$8,IF(Raw!$Q106&gt;$C$8,IF(Raw!$N106&gt;$C$9,IF(Raw!$N106&lt;$A$9,IF(Raw!$X106&gt;$C$9,IF(Raw!$X106&lt;$A$9,Raw!X106,-999),-999),-999),-999),-999),-999)</f>
        <v>871</v>
      </c>
      <c r="R106" s="9">
        <f t="shared" si="20"/>
        <v>9.8820999999999992E-2</v>
      </c>
      <c r="S106" s="9">
        <f t="shared" si="21"/>
        <v>0.34873363893976445</v>
      </c>
      <c r="T106" s="9">
        <f t="shared" si="22"/>
        <v>0.10393200000000002</v>
      </c>
      <c r="U106" s="9">
        <f t="shared" si="23"/>
        <v>0.37016775296506044</v>
      </c>
      <c r="V106" s="15">
        <f t="shared" si="16"/>
        <v>0.20813480100000001</v>
      </c>
      <c r="X106" s="11">
        <f t="shared" si="24"/>
        <v>2.708999999999999E+18</v>
      </c>
      <c r="Y106" s="11">
        <f t="shared" si="25"/>
        <v>6.162E-18</v>
      </c>
      <c r="Z106" s="11">
        <f t="shared" si="26"/>
        <v>9.3700000000000001E-4</v>
      </c>
      <c r="AA106" s="16">
        <f t="shared" si="27"/>
        <v>1.5400328210030262E-2</v>
      </c>
      <c r="AB106" s="9">
        <f t="shared" si="17"/>
        <v>0.17843858691152487</v>
      </c>
      <c r="AC106" s="9">
        <f t="shared" si="18"/>
        <v>0.98459967178996965</v>
      </c>
      <c r="AD106" s="15">
        <f t="shared" si="19"/>
        <v>16.435782508036564</v>
      </c>
      <c r="AE106" s="3">
        <f t="shared" si="28"/>
        <v>741.9047999999998</v>
      </c>
      <c r="AF106" s="2">
        <f t="shared" si="29"/>
        <v>0.25</v>
      </c>
      <c r="AG106" s="9">
        <f t="shared" si="30"/>
        <v>4.6799974455556462E-3</v>
      </c>
      <c r="AH106" s="2">
        <f t="shared" si="31"/>
        <v>0.22646264080139217</v>
      </c>
    </row>
    <row r="107" spans="1:34">
      <c r="A107" s="1">
        <f>Raw!A107</f>
        <v>94</v>
      </c>
      <c r="B107" s="14">
        <f>Raw!B107</f>
        <v>0.70789351851851856</v>
      </c>
      <c r="C107" s="15">
        <f>Raw!C107</f>
        <v>66.3</v>
      </c>
      <c r="D107" s="15">
        <f>IF(C107&gt;0.5,Raw!D107*D$11,-999)</f>
        <v>4.5</v>
      </c>
      <c r="E107" s="9">
        <f>IF(Raw!$G107&gt;$C$8,IF(Raw!$Q107&gt;$C$8,IF(Raw!$N107&gt;$C$9,IF(Raw!$N107&lt;$A$9,IF(Raw!$X107&gt;$C$9,IF(Raw!$X107&lt;$A$9,Raw!H107,-999),-999),-999),-999),-999),-999)</f>
        <v>0.170156</v>
      </c>
      <c r="F107" s="9">
        <f>IF(Raw!$G107&gt;$C$8,IF(Raw!$Q107&gt;$C$8,IF(Raw!$N107&gt;$C$9,IF(Raw!$N107&lt;$A$9,IF(Raw!$X107&gt;$C$9,IF(Raw!$X107&lt;$A$9,Raw!I107,-999),-999),-999),-999),-999),-999)</f>
        <v>0.260239</v>
      </c>
      <c r="G107" s="9">
        <f>Raw!G107</f>
        <v>0.91664800000000002</v>
      </c>
      <c r="H107" s="9">
        <f>IF(Raw!$G107&gt;$C$8,IF(Raw!$Q107&gt;$C$8,IF(Raw!$N107&gt;$C$9,IF(Raw!$N107&lt;$A$9,IF(Raw!$X107&gt;$C$9,IF(Raw!$X107&lt;$A$9,Raw!L107,-999),-999),-999),-999),-999),-999)</f>
        <v>639</v>
      </c>
      <c r="I107" s="9">
        <f>IF(Raw!$G107&gt;$C$8,IF(Raw!$Q107&gt;$C$8,IF(Raw!$N107&gt;$C$9,IF(Raw!$N107&lt;$A$9,IF(Raw!$X107&gt;$C$9,IF(Raw!$X107&lt;$A$9,Raw!M107,-999),-999),-999),-999),-999),-999)</f>
        <v>3.0000000000000001E-6</v>
      </c>
      <c r="J107" s="9">
        <f>IF(Raw!$G107&gt;$C$8,IF(Raw!$Q107&gt;$C$8,IF(Raw!$N107&gt;$C$9,IF(Raw!$N107&lt;$A$9,IF(Raw!$X107&gt;$C$9,IF(Raw!$X107&lt;$A$9,Raw!N107,-999),-999),-999),-999),-999),-999)</f>
        <v>906</v>
      </c>
      <c r="K107" s="9">
        <f>IF(Raw!$G107&gt;$C$8,IF(Raw!$Q107&gt;$C$8,IF(Raw!$N107&gt;$C$9,IF(Raw!$N107&lt;$A$9,IF(Raw!$X107&gt;$C$9,IF(Raw!$X107&lt;$A$9,Raw!R107,-999),-999),-999),-999),-999),-999)</f>
        <v>0.172457</v>
      </c>
      <c r="L107" s="9">
        <f>IF(Raw!$G107&gt;$C$8,IF(Raw!$Q107&gt;$C$8,IF(Raw!$N107&gt;$C$9,IF(Raw!$N107&lt;$A$9,IF(Raw!$X107&gt;$C$9,IF(Raw!$X107&lt;$A$9,Raw!S107,-999),-999),-999),-999),-999),-999)</f>
        <v>0.25898900000000002</v>
      </c>
      <c r="M107" s="9">
        <f>Raw!Q107</f>
        <v>0.92444499999999996</v>
      </c>
      <c r="N107" s="9">
        <f>IF(Raw!$G107&gt;$C$8,IF(Raw!$Q107&gt;$C$8,IF(Raw!$N107&gt;$C$9,IF(Raw!$N107&lt;$A$9,IF(Raw!$X107&gt;$C$9,IF(Raw!$X107&lt;$A$9,Raw!V107,-999),-999),-999),-999),-999),-999)</f>
        <v>546.6</v>
      </c>
      <c r="O107" s="9">
        <f>IF(Raw!$G107&gt;$C$8,IF(Raw!$Q107&gt;$C$8,IF(Raw!$N107&gt;$C$9,IF(Raw!$N107&lt;$A$9,IF(Raw!$X107&gt;$C$9,IF(Raw!$X107&lt;$A$9,Raw!W107,-999),-999),-999),-999),-999),-999)</f>
        <v>3.9999999999999998E-6</v>
      </c>
      <c r="P107" s="9">
        <f>IF(Raw!$G107&gt;$C$8,IF(Raw!$Q107&gt;$C$8,IF(Raw!$N107&gt;$C$9,IF(Raw!$N107&lt;$A$9,IF(Raw!$X107&gt;$C$9,IF(Raw!$X107&lt;$A$9,Raw!X107,-999),-999),-999),-999),-999),-999)</f>
        <v>1280</v>
      </c>
      <c r="R107" s="9">
        <f t="shared" si="20"/>
        <v>9.0082999999999996E-2</v>
      </c>
      <c r="S107" s="9">
        <f t="shared" si="21"/>
        <v>0.34615488070581274</v>
      </c>
      <c r="T107" s="9">
        <f t="shared" si="22"/>
        <v>8.6532000000000026E-2</v>
      </c>
      <c r="U107" s="9">
        <f t="shared" si="23"/>
        <v>0.33411457629474617</v>
      </c>
      <c r="V107" s="15">
        <f t="shared" si="16"/>
        <v>0.19198854570000001</v>
      </c>
      <c r="X107" s="11">
        <f t="shared" si="24"/>
        <v>2.708999999999999E+18</v>
      </c>
      <c r="Y107" s="11">
        <f t="shared" si="25"/>
        <v>6.3899999999999999E-18</v>
      </c>
      <c r="Z107" s="11">
        <f t="shared" si="26"/>
        <v>9.0600000000000001E-4</v>
      </c>
      <c r="AA107" s="16">
        <f t="shared" si="27"/>
        <v>1.5441153477041662E-2</v>
      </c>
      <c r="AB107" s="9">
        <f t="shared" si="17"/>
        <v>0.17379315389267536</v>
      </c>
      <c r="AC107" s="9">
        <f t="shared" si="18"/>
        <v>0.98455884652295844</v>
      </c>
      <c r="AD107" s="15">
        <f t="shared" si="19"/>
        <v>17.043215758324131</v>
      </c>
      <c r="AE107" s="3">
        <f t="shared" si="28"/>
        <v>769.35599999999977</v>
      </c>
      <c r="AF107" s="2">
        <f t="shared" si="29"/>
        <v>0.25</v>
      </c>
      <c r="AG107" s="9">
        <f t="shared" si="30"/>
        <v>4.3802975475326208E-3</v>
      </c>
      <c r="AH107" s="2">
        <f t="shared" si="31"/>
        <v>0.21196031870746546</v>
      </c>
    </row>
    <row r="108" spans="1:34">
      <c r="A108" s="1">
        <f>Raw!A108</f>
        <v>95</v>
      </c>
      <c r="B108" s="14">
        <f>Raw!B108</f>
        <v>0.70795138888888898</v>
      </c>
      <c r="C108" s="15">
        <f>Raw!C108</f>
        <v>67.599999999999994</v>
      </c>
      <c r="D108" s="15">
        <f>IF(C108&gt;0.5,Raw!D108*D$11,-999)</f>
        <v>4.5</v>
      </c>
      <c r="E108" s="9">
        <f>IF(Raw!$G108&gt;$C$8,IF(Raw!$Q108&gt;$C$8,IF(Raw!$N108&gt;$C$9,IF(Raw!$N108&lt;$A$9,IF(Raw!$X108&gt;$C$9,IF(Raw!$X108&lt;$A$9,Raw!H108,-999),-999),-999),-999),-999),-999)</f>
        <v>0.17228299999999999</v>
      </c>
      <c r="F108" s="9">
        <f>IF(Raw!$G108&gt;$C$8,IF(Raw!$Q108&gt;$C$8,IF(Raw!$N108&gt;$C$9,IF(Raw!$N108&lt;$A$9,IF(Raw!$X108&gt;$C$9,IF(Raw!$X108&lt;$A$9,Raw!I108,-999),-999),-999),-999),-999),-999)</f>
        <v>0.25282900000000003</v>
      </c>
      <c r="G108" s="9">
        <f>Raw!G108</f>
        <v>0.88595299999999999</v>
      </c>
      <c r="H108" s="9">
        <f>IF(Raw!$G108&gt;$C$8,IF(Raw!$Q108&gt;$C$8,IF(Raw!$N108&gt;$C$9,IF(Raw!$N108&lt;$A$9,IF(Raw!$X108&gt;$C$9,IF(Raw!$X108&lt;$A$9,Raw!L108,-999),-999),-999),-999),-999),-999)</f>
        <v>576.79999999999995</v>
      </c>
      <c r="I108" s="9">
        <f>IF(Raw!$G108&gt;$C$8,IF(Raw!$Q108&gt;$C$8,IF(Raw!$N108&gt;$C$9,IF(Raw!$N108&lt;$A$9,IF(Raw!$X108&gt;$C$9,IF(Raw!$X108&lt;$A$9,Raw!M108,-999),-999),-999),-999),-999),-999)</f>
        <v>6.0000000000000002E-6</v>
      </c>
      <c r="J108" s="9">
        <f>IF(Raw!$G108&gt;$C$8,IF(Raw!$Q108&gt;$C$8,IF(Raw!$N108&gt;$C$9,IF(Raw!$N108&lt;$A$9,IF(Raw!$X108&gt;$C$9,IF(Raw!$X108&lt;$A$9,Raw!N108,-999),-999),-999),-999),-999),-999)</f>
        <v>661</v>
      </c>
      <c r="K108" s="9">
        <f>IF(Raw!$G108&gt;$C$8,IF(Raw!$Q108&gt;$C$8,IF(Raw!$N108&gt;$C$9,IF(Raw!$N108&lt;$A$9,IF(Raw!$X108&gt;$C$9,IF(Raw!$X108&lt;$A$9,Raw!R108,-999),-999),-999),-999),-999),-999)</f>
        <v>0.157217</v>
      </c>
      <c r="L108" s="9">
        <f>IF(Raw!$G108&gt;$C$8,IF(Raw!$Q108&gt;$C$8,IF(Raw!$N108&gt;$C$9,IF(Raw!$N108&lt;$A$9,IF(Raw!$X108&gt;$C$9,IF(Raw!$X108&lt;$A$9,Raw!S108,-999),-999),-999),-999),-999),-999)</f>
        <v>0.24801000000000001</v>
      </c>
      <c r="M108" s="9">
        <f>Raw!Q108</f>
        <v>0.92449199999999998</v>
      </c>
      <c r="N108" s="9">
        <f>IF(Raw!$G108&gt;$C$8,IF(Raw!$Q108&gt;$C$8,IF(Raw!$N108&gt;$C$9,IF(Raw!$N108&lt;$A$9,IF(Raw!$X108&gt;$C$9,IF(Raw!$X108&lt;$A$9,Raw!V108,-999),-999),-999),-999),-999),-999)</f>
        <v>627.79999999999995</v>
      </c>
      <c r="O108" s="9">
        <f>IF(Raw!$G108&gt;$C$8,IF(Raw!$Q108&gt;$C$8,IF(Raw!$N108&gt;$C$9,IF(Raw!$N108&lt;$A$9,IF(Raw!$X108&gt;$C$9,IF(Raw!$X108&lt;$A$9,Raw!W108,-999),-999),-999),-999),-999),-999)</f>
        <v>0.12556999999999999</v>
      </c>
      <c r="P108" s="9">
        <f>IF(Raw!$G108&gt;$C$8,IF(Raw!$Q108&gt;$C$8,IF(Raw!$N108&gt;$C$9,IF(Raw!$N108&lt;$A$9,IF(Raw!$X108&gt;$C$9,IF(Raw!$X108&lt;$A$9,Raw!X108,-999),-999),-999),-999),-999),-999)</f>
        <v>837</v>
      </c>
      <c r="R108" s="9">
        <f t="shared" si="20"/>
        <v>8.0546000000000034E-2</v>
      </c>
      <c r="S108" s="9">
        <f t="shared" si="21"/>
        <v>0.31857896048317252</v>
      </c>
      <c r="T108" s="9">
        <f t="shared" si="22"/>
        <v>9.0793000000000013E-2</v>
      </c>
      <c r="U108" s="9">
        <f t="shared" si="23"/>
        <v>0.36608604491754371</v>
      </c>
      <c r="V108" s="15">
        <f t="shared" si="16"/>
        <v>0.183849813</v>
      </c>
      <c r="X108" s="11">
        <f t="shared" si="24"/>
        <v>2.708999999999999E+18</v>
      </c>
      <c r="Y108" s="11">
        <f t="shared" si="25"/>
        <v>5.7679999999999989E-18</v>
      </c>
      <c r="Z108" s="11">
        <f t="shared" si="26"/>
        <v>6.6100000000000002E-4</v>
      </c>
      <c r="AA108" s="16">
        <f t="shared" si="27"/>
        <v>1.0222876822568257E-2</v>
      </c>
      <c r="AB108" s="9">
        <f t="shared" si="17"/>
        <v>0.15814516565535144</v>
      </c>
      <c r="AC108" s="9">
        <f t="shared" si="18"/>
        <v>0.98977712317743161</v>
      </c>
      <c r="AD108" s="15">
        <f t="shared" si="19"/>
        <v>15.465774315534427</v>
      </c>
      <c r="AE108" s="3">
        <f t="shared" si="28"/>
        <v>694.46719999999971</v>
      </c>
      <c r="AF108" s="2">
        <f t="shared" si="29"/>
        <v>0.25</v>
      </c>
      <c r="AG108" s="9">
        <f t="shared" si="30"/>
        <v>4.3552339621241E-3</v>
      </c>
      <c r="AH108" s="2">
        <f t="shared" si="31"/>
        <v>0.21074750485327093</v>
      </c>
    </row>
    <row r="109" spans="1:34">
      <c r="A109" s="1">
        <f>Raw!A109</f>
        <v>96</v>
      </c>
      <c r="B109" s="14">
        <f>Raw!B109</f>
        <v>0.70800925925925917</v>
      </c>
      <c r="C109" s="15">
        <f>Raw!C109</f>
        <v>68.5</v>
      </c>
      <c r="D109" s="15">
        <f>IF(C109&gt;0.5,Raw!D109*D$11,-999)</f>
        <v>4.5</v>
      </c>
      <c r="E109" s="9">
        <f>IF(Raw!$G109&gt;$C$8,IF(Raw!$Q109&gt;$C$8,IF(Raw!$N109&gt;$C$9,IF(Raw!$N109&lt;$A$9,IF(Raw!$X109&gt;$C$9,IF(Raw!$X109&lt;$A$9,Raw!H109,-999),-999),-999),-999),-999),-999)</f>
        <v>0.14563200000000001</v>
      </c>
      <c r="F109" s="9">
        <f>IF(Raw!$G109&gt;$C$8,IF(Raw!$Q109&gt;$C$8,IF(Raw!$N109&gt;$C$9,IF(Raw!$N109&lt;$A$9,IF(Raw!$X109&gt;$C$9,IF(Raw!$X109&lt;$A$9,Raw!I109,-999),-999),-999),-999),-999),-999)</f>
        <v>0.22944100000000001</v>
      </c>
      <c r="G109" s="9">
        <f>Raw!G109</f>
        <v>0.91331099999999998</v>
      </c>
      <c r="H109" s="9">
        <f>IF(Raw!$G109&gt;$C$8,IF(Raw!$Q109&gt;$C$8,IF(Raw!$N109&gt;$C$9,IF(Raw!$N109&lt;$A$9,IF(Raw!$X109&gt;$C$9,IF(Raw!$X109&lt;$A$9,Raw!L109,-999),-999),-999),-999),-999),-999)</f>
        <v>740.3</v>
      </c>
      <c r="I109" s="9">
        <f>IF(Raw!$G109&gt;$C$8,IF(Raw!$Q109&gt;$C$8,IF(Raw!$N109&gt;$C$9,IF(Raw!$N109&lt;$A$9,IF(Raw!$X109&gt;$C$9,IF(Raw!$X109&lt;$A$9,Raw!M109,-999),-999),-999),-999),-999),-999)</f>
        <v>3.9999999999999998E-6</v>
      </c>
      <c r="J109" s="9">
        <f>IF(Raw!$G109&gt;$C$8,IF(Raw!$Q109&gt;$C$8,IF(Raw!$N109&gt;$C$9,IF(Raw!$N109&lt;$A$9,IF(Raw!$X109&gt;$C$9,IF(Raw!$X109&lt;$A$9,Raw!N109,-999),-999),-999),-999),-999),-999)</f>
        <v>952</v>
      </c>
      <c r="K109" s="9">
        <f>IF(Raw!$G109&gt;$C$8,IF(Raw!$Q109&gt;$C$8,IF(Raw!$N109&gt;$C$9,IF(Raw!$N109&lt;$A$9,IF(Raw!$X109&gt;$C$9,IF(Raw!$X109&lt;$A$9,Raw!R109,-999),-999),-999),-999),-999),-999)</f>
        <v>0.144598</v>
      </c>
      <c r="L109" s="9">
        <f>IF(Raw!$G109&gt;$C$8,IF(Raw!$Q109&gt;$C$8,IF(Raw!$N109&gt;$C$9,IF(Raw!$N109&lt;$A$9,IF(Raw!$X109&gt;$C$9,IF(Raw!$X109&lt;$A$9,Raw!S109,-999),-999),-999),-999),-999),-999)</f>
        <v>0.22475800000000001</v>
      </c>
      <c r="M109" s="9">
        <f>Raw!Q109</f>
        <v>0.93688899999999997</v>
      </c>
      <c r="N109" s="9">
        <f>IF(Raw!$G109&gt;$C$8,IF(Raw!$Q109&gt;$C$8,IF(Raw!$N109&gt;$C$9,IF(Raw!$N109&lt;$A$9,IF(Raw!$X109&gt;$C$9,IF(Raw!$X109&lt;$A$9,Raw!V109,-999),-999),-999),-999),-999),-999)</f>
        <v>705.1</v>
      </c>
      <c r="O109" s="9">
        <f>IF(Raw!$G109&gt;$C$8,IF(Raw!$Q109&gt;$C$8,IF(Raw!$N109&gt;$C$9,IF(Raw!$N109&lt;$A$9,IF(Raw!$X109&gt;$C$9,IF(Raw!$X109&lt;$A$9,Raw!W109,-999),-999),-999),-999),-999),-999)</f>
        <v>0.191222</v>
      </c>
      <c r="P109" s="9">
        <f>IF(Raw!$G109&gt;$C$8,IF(Raw!$Q109&gt;$C$8,IF(Raw!$N109&gt;$C$9,IF(Raw!$N109&lt;$A$9,IF(Raw!$X109&gt;$C$9,IF(Raw!$X109&lt;$A$9,Raw!X109,-999),-999),-999),-999),-999),-999)</f>
        <v>615</v>
      </c>
      <c r="R109" s="9">
        <f t="shared" si="20"/>
        <v>8.3808999999999995E-2</v>
      </c>
      <c r="S109" s="9">
        <f t="shared" si="21"/>
        <v>0.36527473293787943</v>
      </c>
      <c r="T109" s="9">
        <f t="shared" si="22"/>
        <v>8.0160000000000009E-2</v>
      </c>
      <c r="U109" s="9">
        <f t="shared" si="23"/>
        <v>0.35665026383932941</v>
      </c>
      <c r="V109" s="15">
        <f t="shared" si="16"/>
        <v>0.16661310539999999</v>
      </c>
      <c r="X109" s="11">
        <f t="shared" si="24"/>
        <v>2.708999999999999E+18</v>
      </c>
      <c r="Y109" s="11">
        <f t="shared" si="25"/>
        <v>7.4029999999999998E-18</v>
      </c>
      <c r="Z109" s="11">
        <f t="shared" si="26"/>
        <v>9.5199999999999994E-4</v>
      </c>
      <c r="AA109" s="16">
        <f t="shared" si="27"/>
        <v>1.8734420669193307E-2</v>
      </c>
      <c r="AB109" s="9">
        <f t="shared" si="17"/>
        <v>0.14609975116084253</v>
      </c>
      <c r="AC109" s="9">
        <f t="shared" si="18"/>
        <v>0.98126557933080683</v>
      </c>
      <c r="AD109" s="15">
        <f t="shared" si="19"/>
        <v>19.679013307976167</v>
      </c>
      <c r="AE109" s="3">
        <f t="shared" si="28"/>
        <v>891.32119999999975</v>
      </c>
      <c r="AF109" s="2">
        <f t="shared" si="29"/>
        <v>0.25</v>
      </c>
      <c r="AG109" s="9">
        <f t="shared" si="30"/>
        <v>5.3988656064518263E-3</v>
      </c>
      <c r="AH109" s="2">
        <f t="shared" si="31"/>
        <v>0.26124829698998447</v>
      </c>
    </row>
    <row r="110" spans="1:34">
      <c r="A110" s="1">
        <f>Raw!A110</f>
        <v>97</v>
      </c>
      <c r="B110" s="14">
        <f>Raw!B110</f>
        <v>0.70805555555555555</v>
      </c>
      <c r="C110" s="15">
        <f>Raw!C110</f>
        <v>69.2</v>
      </c>
      <c r="D110" s="15">
        <f>IF(C110&gt;0.5,Raw!D110*D$11,-999)</f>
        <v>4.5</v>
      </c>
      <c r="E110" s="9">
        <f>IF(Raw!$G110&gt;$C$8,IF(Raw!$Q110&gt;$C$8,IF(Raw!$N110&gt;$C$9,IF(Raw!$N110&lt;$A$9,IF(Raw!$X110&gt;$C$9,IF(Raw!$X110&lt;$A$9,Raw!H110,-999),-999),-999),-999),-999),-999)</f>
        <v>0.15049899999999999</v>
      </c>
      <c r="F110" s="9">
        <f>IF(Raw!$G110&gt;$C$8,IF(Raw!$Q110&gt;$C$8,IF(Raw!$N110&gt;$C$9,IF(Raw!$N110&lt;$A$9,IF(Raw!$X110&gt;$C$9,IF(Raw!$X110&lt;$A$9,Raw!I110,-999),-999),-999),-999),-999),-999)</f>
        <v>0.22484999999999999</v>
      </c>
      <c r="G110" s="9">
        <f>Raw!G110</f>
        <v>0.89060099999999998</v>
      </c>
      <c r="H110" s="9">
        <f>IF(Raw!$G110&gt;$C$8,IF(Raw!$Q110&gt;$C$8,IF(Raw!$N110&gt;$C$9,IF(Raw!$N110&lt;$A$9,IF(Raw!$X110&gt;$C$9,IF(Raw!$X110&lt;$A$9,Raw!L110,-999),-999),-999),-999),-999),-999)</f>
        <v>645.20000000000005</v>
      </c>
      <c r="I110" s="9">
        <f>IF(Raw!$G110&gt;$C$8,IF(Raw!$Q110&gt;$C$8,IF(Raw!$N110&gt;$C$9,IF(Raw!$N110&lt;$A$9,IF(Raw!$X110&gt;$C$9,IF(Raw!$X110&lt;$A$9,Raw!M110,-999),-999),-999),-999),-999),-999)</f>
        <v>5.0000000000000004E-6</v>
      </c>
      <c r="J110" s="9">
        <f>IF(Raw!$G110&gt;$C$8,IF(Raw!$Q110&gt;$C$8,IF(Raw!$N110&gt;$C$9,IF(Raw!$N110&lt;$A$9,IF(Raw!$X110&gt;$C$9,IF(Raw!$X110&lt;$A$9,Raw!N110,-999),-999),-999),-999),-999),-999)</f>
        <v>549</v>
      </c>
      <c r="K110" s="9">
        <f>IF(Raw!$G110&gt;$C$8,IF(Raw!$Q110&gt;$C$8,IF(Raw!$N110&gt;$C$9,IF(Raw!$N110&lt;$A$9,IF(Raw!$X110&gt;$C$9,IF(Raw!$X110&lt;$A$9,Raw!R110,-999),-999),-999),-999),-999),-999)</f>
        <v>0.13189200000000001</v>
      </c>
      <c r="L110" s="9">
        <f>IF(Raw!$G110&gt;$C$8,IF(Raw!$Q110&gt;$C$8,IF(Raw!$N110&gt;$C$9,IF(Raw!$N110&lt;$A$9,IF(Raw!$X110&gt;$C$9,IF(Raw!$X110&lt;$A$9,Raw!S110,-999),-999),-999),-999),-999),-999)</f>
        <v>0.207312</v>
      </c>
      <c r="M110" s="9">
        <f>Raw!Q110</f>
        <v>0.91010800000000003</v>
      </c>
      <c r="N110" s="9">
        <f>IF(Raw!$G110&gt;$C$8,IF(Raw!$Q110&gt;$C$8,IF(Raw!$N110&gt;$C$9,IF(Raw!$N110&lt;$A$9,IF(Raw!$X110&gt;$C$9,IF(Raw!$X110&lt;$A$9,Raw!V110,-999),-999),-999),-999),-999),-999)</f>
        <v>679.6</v>
      </c>
      <c r="O110" s="9">
        <f>IF(Raw!$G110&gt;$C$8,IF(Raw!$Q110&gt;$C$8,IF(Raw!$N110&gt;$C$9,IF(Raw!$N110&lt;$A$9,IF(Raw!$X110&gt;$C$9,IF(Raw!$X110&lt;$A$9,Raw!W110,-999),-999),-999),-999),-999),-999)</f>
        <v>0.333007</v>
      </c>
      <c r="P110" s="9">
        <f>IF(Raw!$G110&gt;$C$8,IF(Raw!$Q110&gt;$C$8,IF(Raw!$N110&gt;$C$9,IF(Raw!$N110&lt;$A$9,IF(Raw!$X110&gt;$C$9,IF(Raw!$X110&lt;$A$9,Raw!X110,-999),-999),-999),-999),-999),-999)</f>
        <v>769</v>
      </c>
      <c r="R110" s="9">
        <f t="shared" si="20"/>
        <v>7.4351E-2</v>
      </c>
      <c r="S110" s="9">
        <f t="shared" si="21"/>
        <v>0.33066933511229712</v>
      </c>
      <c r="T110" s="9">
        <f t="shared" si="22"/>
        <v>7.5419999999999987E-2</v>
      </c>
      <c r="U110" s="9">
        <f t="shared" si="23"/>
        <v>0.36379949062282929</v>
      </c>
      <c r="V110" s="15">
        <f t="shared" si="16"/>
        <v>0.1536803856</v>
      </c>
      <c r="X110" s="11">
        <f t="shared" si="24"/>
        <v>2.708999999999999E+18</v>
      </c>
      <c r="Y110" s="11">
        <f t="shared" si="25"/>
        <v>6.452E-18</v>
      </c>
      <c r="Z110" s="11">
        <f t="shared" si="26"/>
        <v>5.4900000000000001E-4</v>
      </c>
      <c r="AA110" s="16">
        <f t="shared" si="27"/>
        <v>9.504477022079549E-3</v>
      </c>
      <c r="AB110" s="9">
        <f t="shared" si="17"/>
        <v>0.13260882765700524</v>
      </c>
      <c r="AC110" s="9">
        <f t="shared" si="18"/>
        <v>0.99049552297792054</v>
      </c>
      <c r="AD110" s="15">
        <f t="shared" si="19"/>
        <v>17.312344302512841</v>
      </c>
      <c r="AE110" s="3">
        <f t="shared" si="28"/>
        <v>776.82079999999974</v>
      </c>
      <c r="AF110" s="2">
        <f t="shared" si="29"/>
        <v>0.25</v>
      </c>
      <c r="AG110" s="9">
        <f t="shared" si="30"/>
        <v>4.8447861836470865E-3</v>
      </c>
      <c r="AH110" s="2">
        <f t="shared" si="31"/>
        <v>0.23443668207740953</v>
      </c>
    </row>
    <row r="111" spans="1:34">
      <c r="A111" s="1">
        <f>Raw!A111</f>
        <v>98</v>
      </c>
      <c r="B111" s="14">
        <f>Raw!B111</f>
        <v>0.70811342592592597</v>
      </c>
      <c r="C111" s="15">
        <f>Raw!C111</f>
        <v>71</v>
      </c>
      <c r="D111" s="15">
        <f>IF(C111&gt;0.5,Raw!D111*D$11,-999)</f>
        <v>4.5</v>
      </c>
      <c r="E111" s="9">
        <f>IF(Raw!$G111&gt;$C$8,IF(Raw!$Q111&gt;$C$8,IF(Raw!$N111&gt;$C$9,IF(Raw!$N111&lt;$A$9,IF(Raw!$X111&gt;$C$9,IF(Raw!$X111&lt;$A$9,Raw!H111,-999),-999),-999),-999),-999),-999)</f>
        <v>0.145264</v>
      </c>
      <c r="F111" s="9">
        <f>IF(Raw!$G111&gt;$C$8,IF(Raw!$Q111&gt;$C$8,IF(Raw!$N111&gt;$C$9,IF(Raw!$N111&lt;$A$9,IF(Raw!$X111&gt;$C$9,IF(Raw!$X111&lt;$A$9,Raw!I111,-999),-999),-999),-999),-999),-999)</f>
        <v>0.22332099999999999</v>
      </c>
      <c r="G111" s="9">
        <f>Raw!G111</f>
        <v>0.93634899999999999</v>
      </c>
      <c r="H111" s="9">
        <f>IF(Raw!$G111&gt;$C$8,IF(Raw!$Q111&gt;$C$8,IF(Raw!$N111&gt;$C$9,IF(Raw!$N111&lt;$A$9,IF(Raw!$X111&gt;$C$9,IF(Raw!$X111&lt;$A$9,Raw!L111,-999),-999),-999),-999),-999),-999)</f>
        <v>590</v>
      </c>
      <c r="I111" s="9">
        <f>IF(Raw!$G111&gt;$C$8,IF(Raw!$Q111&gt;$C$8,IF(Raw!$N111&gt;$C$9,IF(Raw!$N111&lt;$A$9,IF(Raw!$X111&gt;$C$9,IF(Raw!$X111&lt;$A$9,Raw!M111,-999),-999),-999),-999),-999),-999)</f>
        <v>4.3672000000000002E-2</v>
      </c>
      <c r="J111" s="9">
        <f>IF(Raw!$G111&gt;$C$8,IF(Raw!$Q111&gt;$C$8,IF(Raw!$N111&gt;$C$9,IF(Raw!$N111&lt;$A$9,IF(Raw!$X111&gt;$C$9,IF(Raw!$X111&lt;$A$9,Raw!N111,-999),-999),-999),-999),-999),-999)</f>
        <v>1505</v>
      </c>
      <c r="K111" s="9">
        <f>IF(Raw!$G111&gt;$C$8,IF(Raw!$Q111&gt;$C$8,IF(Raw!$N111&gt;$C$9,IF(Raw!$N111&lt;$A$9,IF(Raw!$X111&gt;$C$9,IF(Raw!$X111&lt;$A$9,Raw!R111,-999),-999),-999),-999),-999),-999)</f>
        <v>0.125726</v>
      </c>
      <c r="L111" s="9">
        <f>IF(Raw!$G111&gt;$C$8,IF(Raw!$Q111&gt;$C$8,IF(Raw!$N111&gt;$C$9,IF(Raw!$N111&lt;$A$9,IF(Raw!$X111&gt;$C$9,IF(Raw!$X111&lt;$A$9,Raw!S111,-999),-999),-999),-999),-999),-999)</f>
        <v>0.200715</v>
      </c>
      <c r="M111" s="9">
        <f>Raw!Q111</f>
        <v>0.84276700000000004</v>
      </c>
      <c r="N111" s="9">
        <f>IF(Raw!$G111&gt;$C$8,IF(Raw!$Q111&gt;$C$8,IF(Raw!$N111&gt;$C$9,IF(Raw!$N111&lt;$A$9,IF(Raw!$X111&gt;$C$9,IF(Raw!$X111&lt;$A$9,Raw!V111,-999),-999),-999),-999),-999),-999)</f>
        <v>608.29999999999995</v>
      </c>
      <c r="O111" s="9">
        <f>IF(Raw!$G111&gt;$C$8,IF(Raw!$Q111&gt;$C$8,IF(Raw!$N111&gt;$C$9,IF(Raw!$N111&lt;$A$9,IF(Raw!$X111&gt;$C$9,IF(Raw!$X111&lt;$A$9,Raw!W111,-999),-999),-999),-999),-999),-999)</f>
        <v>0.136571</v>
      </c>
      <c r="P111" s="9">
        <f>IF(Raw!$G111&gt;$C$8,IF(Raw!$Q111&gt;$C$8,IF(Raw!$N111&gt;$C$9,IF(Raw!$N111&lt;$A$9,IF(Raw!$X111&gt;$C$9,IF(Raw!$X111&lt;$A$9,Raw!X111,-999),-999),-999),-999),-999),-999)</f>
        <v>748</v>
      </c>
      <c r="R111" s="9">
        <f t="shared" si="20"/>
        <v>7.8056999999999988E-2</v>
      </c>
      <c r="S111" s="9">
        <f t="shared" si="21"/>
        <v>0.34952825753063971</v>
      </c>
      <c r="T111" s="9">
        <f t="shared" si="22"/>
        <v>7.4989E-2</v>
      </c>
      <c r="U111" s="9">
        <f t="shared" si="23"/>
        <v>0.37360934658595518</v>
      </c>
      <c r="V111" s="15">
        <f t="shared" si="16"/>
        <v>0.1487900295</v>
      </c>
      <c r="X111" s="11">
        <f t="shared" si="24"/>
        <v>2.708999999999999E+18</v>
      </c>
      <c r="Y111" s="11">
        <f t="shared" si="25"/>
        <v>5.8999999999999994E-18</v>
      </c>
      <c r="Z111" s="11">
        <f t="shared" si="26"/>
        <v>1.5049999999999998E-3</v>
      </c>
      <c r="AA111" s="16">
        <f t="shared" si="27"/>
        <v>2.3489534943145551E-2</v>
      </c>
      <c r="AB111" s="9">
        <f t="shared" si="17"/>
        <v>0.12748745673585155</v>
      </c>
      <c r="AC111" s="9">
        <f t="shared" si="18"/>
        <v>0.97651046505685446</v>
      </c>
      <c r="AD111" s="15">
        <f t="shared" si="19"/>
        <v>15.607664414050204</v>
      </c>
      <c r="AE111" s="3">
        <f t="shared" si="28"/>
        <v>710.35999999999979</v>
      </c>
      <c r="AF111" s="2">
        <f t="shared" si="29"/>
        <v>0.25</v>
      </c>
      <c r="AG111" s="9">
        <f t="shared" si="30"/>
        <v>4.4855148488201239E-3</v>
      </c>
      <c r="AH111" s="2">
        <f t="shared" si="31"/>
        <v>0.21705172915902279</v>
      </c>
    </row>
    <row r="112" spans="1:34">
      <c r="A112" s="1">
        <f>Raw!A112</f>
        <v>99</v>
      </c>
      <c r="B112" s="14">
        <f>Raw!B112</f>
        <v>0.70817129629629638</v>
      </c>
      <c r="C112" s="15">
        <f>Raw!C112</f>
        <v>71.599999999999994</v>
      </c>
      <c r="D112" s="15">
        <f>IF(C112&gt;0.5,Raw!D112*D$11,-999)</f>
        <v>4.5</v>
      </c>
      <c r="E112" s="9">
        <f>IF(Raw!$G112&gt;$C$8,IF(Raw!$Q112&gt;$C$8,IF(Raw!$N112&gt;$C$9,IF(Raw!$N112&lt;$A$9,IF(Raw!$X112&gt;$C$9,IF(Raw!$X112&lt;$A$9,Raw!H112,-999),-999),-999),-999),-999),-999)</f>
        <v>0.128168</v>
      </c>
      <c r="F112" s="9">
        <f>IF(Raw!$G112&gt;$C$8,IF(Raw!$Q112&gt;$C$8,IF(Raw!$N112&gt;$C$9,IF(Raw!$N112&lt;$A$9,IF(Raw!$X112&gt;$C$9,IF(Raw!$X112&lt;$A$9,Raw!I112,-999),-999),-999),-999),-999),-999)</f>
        <v>0.19475000000000001</v>
      </c>
      <c r="G112" s="9">
        <f>Raw!G112</f>
        <v>0.91137599999999996</v>
      </c>
      <c r="H112" s="9">
        <f>IF(Raw!$G112&gt;$C$8,IF(Raw!$Q112&gt;$C$8,IF(Raw!$N112&gt;$C$9,IF(Raw!$N112&lt;$A$9,IF(Raw!$X112&gt;$C$9,IF(Raw!$X112&lt;$A$9,Raw!L112,-999),-999),-999),-999),-999),-999)</f>
        <v>594.6</v>
      </c>
      <c r="I112" s="9">
        <f>IF(Raw!$G112&gt;$C$8,IF(Raw!$Q112&gt;$C$8,IF(Raw!$N112&gt;$C$9,IF(Raw!$N112&lt;$A$9,IF(Raw!$X112&gt;$C$9,IF(Raw!$X112&lt;$A$9,Raw!M112,-999),-999),-999),-999),-999),-999)</f>
        <v>6.9999999999999999E-6</v>
      </c>
      <c r="J112" s="9">
        <f>IF(Raw!$G112&gt;$C$8,IF(Raw!$Q112&gt;$C$8,IF(Raw!$N112&gt;$C$9,IF(Raw!$N112&lt;$A$9,IF(Raw!$X112&gt;$C$9,IF(Raw!$X112&lt;$A$9,Raw!N112,-999),-999),-999),-999),-999),-999)</f>
        <v>1232</v>
      </c>
      <c r="K112" s="9">
        <f>IF(Raw!$G112&gt;$C$8,IF(Raw!$Q112&gt;$C$8,IF(Raw!$N112&gt;$C$9,IF(Raw!$N112&lt;$A$9,IF(Raw!$X112&gt;$C$9,IF(Raw!$X112&lt;$A$9,Raw!R112,-999),-999),-999),-999),-999),-999)</f>
        <v>0.113883</v>
      </c>
      <c r="L112" s="9">
        <f>IF(Raw!$G112&gt;$C$8,IF(Raw!$Q112&gt;$C$8,IF(Raw!$N112&gt;$C$9,IF(Raw!$N112&lt;$A$9,IF(Raw!$X112&gt;$C$9,IF(Raw!$X112&lt;$A$9,Raw!S112,-999),-999),-999),-999),-999),-999)</f>
        <v>0.178396</v>
      </c>
      <c r="M112" s="9">
        <f>Raw!Q112</f>
        <v>0.91401399999999999</v>
      </c>
      <c r="N112" s="9">
        <f>IF(Raw!$G112&gt;$C$8,IF(Raw!$Q112&gt;$C$8,IF(Raw!$N112&gt;$C$9,IF(Raw!$N112&lt;$A$9,IF(Raw!$X112&gt;$C$9,IF(Raw!$X112&lt;$A$9,Raw!V112,-999),-999),-999),-999),-999),-999)</f>
        <v>713.3</v>
      </c>
      <c r="O112" s="9">
        <f>IF(Raw!$G112&gt;$C$8,IF(Raw!$Q112&gt;$C$8,IF(Raw!$N112&gt;$C$9,IF(Raw!$N112&lt;$A$9,IF(Raw!$X112&gt;$C$9,IF(Raw!$X112&lt;$A$9,Raw!W112,-999),-999),-999),-999),-999),-999)</f>
        <v>3.9999999999999998E-6</v>
      </c>
      <c r="P112" s="9">
        <f>IF(Raw!$G112&gt;$C$8,IF(Raw!$Q112&gt;$C$8,IF(Raw!$N112&gt;$C$9,IF(Raw!$N112&lt;$A$9,IF(Raw!$X112&gt;$C$9,IF(Raw!$X112&lt;$A$9,Raw!X112,-999),-999),-999),-999),-999),-999)</f>
        <v>1264</v>
      </c>
      <c r="R112" s="9">
        <f t="shared" si="20"/>
        <v>6.6582000000000002E-2</v>
      </c>
      <c r="S112" s="9">
        <f t="shared" si="21"/>
        <v>0.3418844672657253</v>
      </c>
      <c r="T112" s="9">
        <f t="shared" si="22"/>
        <v>6.4513000000000001E-2</v>
      </c>
      <c r="U112" s="9">
        <f t="shared" si="23"/>
        <v>0.36162806340949349</v>
      </c>
      <c r="V112" s="15">
        <f t="shared" si="16"/>
        <v>0.13224495479999998</v>
      </c>
      <c r="X112" s="11">
        <f t="shared" si="24"/>
        <v>2.708999999999999E+18</v>
      </c>
      <c r="Y112" s="11">
        <f t="shared" si="25"/>
        <v>5.9459999999999998E-18</v>
      </c>
      <c r="Z112" s="11">
        <f t="shared" si="26"/>
        <v>1.232E-3</v>
      </c>
      <c r="AA112" s="16">
        <f t="shared" si="27"/>
        <v>1.9458554402464596E-2</v>
      </c>
      <c r="AB112" s="9">
        <f t="shared" si="17"/>
        <v>0.1151383297201662</v>
      </c>
      <c r="AC112" s="9">
        <f t="shared" si="18"/>
        <v>0.98054144559753531</v>
      </c>
      <c r="AD112" s="15">
        <f t="shared" si="19"/>
        <v>15.794281170831653</v>
      </c>
      <c r="AE112" s="3">
        <f t="shared" si="28"/>
        <v>715.89839999999981</v>
      </c>
      <c r="AF112" s="2">
        <f t="shared" si="29"/>
        <v>0.25</v>
      </c>
      <c r="AG112" s="9">
        <f t="shared" si="30"/>
        <v>4.3935810098099069E-3</v>
      </c>
      <c r="AH112" s="2">
        <f t="shared" si="31"/>
        <v>0.2126030985340136</v>
      </c>
    </row>
    <row r="113" spans="1:34">
      <c r="A113" s="1">
        <f>Raw!A113</f>
        <v>100</v>
      </c>
      <c r="B113" s="14">
        <f>Raw!B113</f>
        <v>0.70822916666666658</v>
      </c>
      <c r="C113" s="15">
        <f>Raw!C113</f>
        <v>73</v>
      </c>
      <c r="D113" s="15">
        <f>IF(C113&gt;0.5,Raw!D113*D$11,-999)</f>
        <v>4.5</v>
      </c>
      <c r="E113" s="9">
        <f>IF(Raw!$G113&gt;$C$8,IF(Raw!$Q113&gt;$C$8,IF(Raw!$N113&gt;$C$9,IF(Raw!$N113&lt;$A$9,IF(Raw!$X113&gt;$C$9,IF(Raw!$X113&lt;$A$9,Raw!H113,-999),-999),-999),-999),-999),-999)</f>
        <v>0.125419</v>
      </c>
      <c r="F113" s="9">
        <f>IF(Raw!$G113&gt;$C$8,IF(Raw!$Q113&gt;$C$8,IF(Raw!$N113&gt;$C$9,IF(Raw!$N113&lt;$A$9,IF(Raw!$X113&gt;$C$9,IF(Raw!$X113&lt;$A$9,Raw!I113,-999),-999),-999),-999),-999),-999)</f>
        <v>0.18209500000000001</v>
      </c>
      <c r="G113" s="9">
        <f>Raw!G113</f>
        <v>0.81083799999999995</v>
      </c>
      <c r="H113" s="9">
        <f>IF(Raw!$G113&gt;$C$8,IF(Raw!$Q113&gt;$C$8,IF(Raw!$N113&gt;$C$9,IF(Raw!$N113&lt;$A$9,IF(Raw!$X113&gt;$C$9,IF(Raw!$X113&lt;$A$9,Raw!L113,-999),-999),-999),-999),-999),-999)</f>
        <v>655.4</v>
      </c>
      <c r="I113" s="9">
        <f>IF(Raw!$G113&gt;$C$8,IF(Raw!$Q113&gt;$C$8,IF(Raw!$N113&gt;$C$9,IF(Raw!$N113&lt;$A$9,IF(Raw!$X113&gt;$C$9,IF(Raw!$X113&lt;$A$9,Raw!M113,-999),-999),-999),-999),-999),-999)</f>
        <v>0.25500400000000001</v>
      </c>
      <c r="J113" s="9">
        <f>IF(Raw!$G113&gt;$C$8,IF(Raw!$Q113&gt;$C$8,IF(Raw!$N113&gt;$C$9,IF(Raw!$N113&lt;$A$9,IF(Raw!$X113&gt;$C$9,IF(Raw!$X113&lt;$A$9,Raw!N113,-999),-999),-999),-999),-999),-999)</f>
        <v>1225</v>
      </c>
      <c r="K113" s="9">
        <f>IF(Raw!$G113&gt;$C$8,IF(Raw!$Q113&gt;$C$8,IF(Raw!$N113&gt;$C$9,IF(Raw!$N113&lt;$A$9,IF(Raw!$X113&gt;$C$9,IF(Raw!$X113&lt;$A$9,Raw!R113,-999),-999),-999),-999),-999),-999)</f>
        <v>0.114457</v>
      </c>
      <c r="L113" s="9">
        <f>IF(Raw!$G113&gt;$C$8,IF(Raw!$Q113&gt;$C$8,IF(Raw!$N113&gt;$C$9,IF(Raw!$N113&lt;$A$9,IF(Raw!$X113&gt;$C$9,IF(Raw!$X113&lt;$A$9,Raw!S113,-999),-999),-999),-999),-999),-999)</f>
        <v>0.17741100000000001</v>
      </c>
      <c r="M113" s="9">
        <f>Raw!Q113</f>
        <v>0.83114699999999997</v>
      </c>
      <c r="N113" s="9">
        <f>IF(Raw!$G113&gt;$C$8,IF(Raw!$Q113&gt;$C$8,IF(Raw!$N113&gt;$C$9,IF(Raw!$N113&lt;$A$9,IF(Raw!$X113&gt;$C$9,IF(Raw!$X113&lt;$A$9,Raw!V113,-999),-999),-999),-999),-999),-999)</f>
        <v>615.4</v>
      </c>
      <c r="O113" s="9">
        <f>IF(Raw!$G113&gt;$C$8,IF(Raw!$Q113&gt;$C$8,IF(Raw!$N113&gt;$C$9,IF(Raw!$N113&lt;$A$9,IF(Raw!$X113&gt;$C$9,IF(Raw!$X113&lt;$A$9,Raw!W113,-999),-999),-999),-999),-999),-999)</f>
        <v>2.5000000000000001E-5</v>
      </c>
      <c r="P113" s="9">
        <f>IF(Raw!$G113&gt;$C$8,IF(Raw!$Q113&gt;$C$8,IF(Raw!$N113&gt;$C$9,IF(Raw!$N113&lt;$A$9,IF(Raw!$X113&gt;$C$9,IF(Raw!$X113&lt;$A$9,Raw!X113,-999),-999),-999),-999),-999),-999)</f>
        <v>1218</v>
      </c>
      <c r="R113" s="9">
        <f t="shared" si="20"/>
        <v>5.6676000000000004E-2</v>
      </c>
      <c r="S113" s="9">
        <f t="shared" si="21"/>
        <v>0.31124413081084051</v>
      </c>
      <c r="T113" s="9">
        <f t="shared" si="22"/>
        <v>6.295400000000001E-2</v>
      </c>
      <c r="U113" s="9">
        <f t="shared" si="23"/>
        <v>0.35484834649486224</v>
      </c>
      <c r="V113" s="15">
        <f t="shared" si="16"/>
        <v>0.1315147743</v>
      </c>
      <c r="X113" s="11">
        <f t="shared" si="24"/>
        <v>2.708999999999999E+18</v>
      </c>
      <c r="Y113" s="11">
        <f t="shared" si="25"/>
        <v>6.5539999999999992E-18</v>
      </c>
      <c r="Z113" s="11">
        <f t="shared" si="26"/>
        <v>1.225E-3</v>
      </c>
      <c r="AA113" s="16">
        <f t="shared" si="27"/>
        <v>2.1286636741983268E-2</v>
      </c>
      <c r="AB113" s="9">
        <f t="shared" si="17"/>
        <v>0.11579707892945482</v>
      </c>
      <c r="AC113" s="9">
        <f t="shared" si="18"/>
        <v>0.97871336325801672</v>
      </c>
      <c r="AD113" s="15">
        <f t="shared" si="19"/>
        <v>17.376846319986342</v>
      </c>
      <c r="AE113" s="3">
        <f t="shared" si="28"/>
        <v>789.10159999999973</v>
      </c>
      <c r="AF113" s="2">
        <f t="shared" si="29"/>
        <v>0.25</v>
      </c>
      <c r="AG113" s="9">
        <f t="shared" si="30"/>
        <v>4.7431886030326808E-3</v>
      </c>
      <c r="AH113" s="2">
        <f t="shared" si="31"/>
        <v>0.22952042802542916</v>
      </c>
    </row>
    <row r="114" spans="1:34">
      <c r="A114" s="1">
        <f>Raw!A114</f>
        <v>101</v>
      </c>
      <c r="B114" s="14">
        <f>Raw!B114</f>
        <v>0.70827546296296295</v>
      </c>
      <c r="C114" s="15">
        <f>Raw!C114</f>
        <v>73.400000000000006</v>
      </c>
      <c r="D114" s="15">
        <f>IF(C114&gt;0.5,Raw!D114*D$11,-999)</f>
        <v>4.5</v>
      </c>
      <c r="E114" s="9">
        <f>IF(Raw!$G114&gt;$C$8,IF(Raw!$Q114&gt;$C$8,IF(Raw!$N114&gt;$C$9,IF(Raw!$N114&lt;$A$9,IF(Raw!$X114&gt;$C$9,IF(Raw!$X114&lt;$A$9,Raw!H114,-999),-999),-999),-999),-999),-999)</f>
        <v>0.125719</v>
      </c>
      <c r="F114" s="9">
        <f>IF(Raw!$G114&gt;$C$8,IF(Raw!$Q114&gt;$C$8,IF(Raw!$N114&gt;$C$9,IF(Raw!$N114&lt;$A$9,IF(Raw!$X114&gt;$C$9,IF(Raw!$X114&lt;$A$9,Raw!I114,-999),-999),-999),-999),-999),-999)</f>
        <v>0.17527300000000001</v>
      </c>
      <c r="G114" s="9">
        <f>Raw!G114</f>
        <v>0.84763100000000002</v>
      </c>
      <c r="H114" s="9">
        <f>IF(Raw!$G114&gt;$C$8,IF(Raw!$Q114&gt;$C$8,IF(Raw!$N114&gt;$C$9,IF(Raw!$N114&lt;$A$9,IF(Raw!$X114&gt;$C$9,IF(Raw!$X114&lt;$A$9,Raw!L114,-999),-999),-999),-999),-999),-999)</f>
        <v>446.3</v>
      </c>
      <c r="I114" s="9">
        <f>IF(Raw!$G114&gt;$C$8,IF(Raw!$Q114&gt;$C$8,IF(Raw!$N114&gt;$C$9,IF(Raw!$N114&lt;$A$9,IF(Raw!$X114&gt;$C$9,IF(Raw!$X114&lt;$A$9,Raw!M114,-999),-999),-999),-999),-999),-999)</f>
        <v>0.157996</v>
      </c>
      <c r="J114" s="9">
        <f>IF(Raw!$G114&gt;$C$8,IF(Raw!$Q114&gt;$C$8,IF(Raw!$N114&gt;$C$9,IF(Raw!$N114&lt;$A$9,IF(Raw!$X114&gt;$C$9,IF(Raw!$X114&lt;$A$9,Raw!N114,-999),-999),-999),-999),-999),-999)</f>
        <v>644</v>
      </c>
      <c r="K114" s="9">
        <f>IF(Raw!$G114&gt;$C$8,IF(Raw!$Q114&gt;$C$8,IF(Raw!$N114&gt;$C$9,IF(Raw!$N114&lt;$A$9,IF(Raw!$X114&gt;$C$9,IF(Raw!$X114&lt;$A$9,Raw!R114,-999),-999),-999),-999),-999),-999)</f>
        <v>9.8528000000000004E-2</v>
      </c>
      <c r="L114" s="9">
        <f>IF(Raw!$G114&gt;$C$8,IF(Raw!$Q114&gt;$C$8,IF(Raw!$N114&gt;$C$9,IF(Raw!$N114&lt;$A$9,IF(Raw!$X114&gt;$C$9,IF(Raw!$X114&lt;$A$9,Raw!S114,-999),-999),-999),-999),-999),-999)</f>
        <v>0.15523600000000001</v>
      </c>
      <c r="M114" s="9">
        <f>Raw!Q114</f>
        <v>0.80690399999999995</v>
      </c>
      <c r="N114" s="9">
        <f>IF(Raw!$G114&gt;$C$8,IF(Raw!$Q114&gt;$C$8,IF(Raw!$N114&gt;$C$9,IF(Raw!$N114&lt;$A$9,IF(Raw!$X114&gt;$C$9,IF(Raw!$X114&lt;$A$9,Raw!V114,-999),-999),-999),-999),-999),-999)</f>
        <v>667.4</v>
      </c>
      <c r="O114" s="9">
        <f>IF(Raw!$G114&gt;$C$8,IF(Raw!$Q114&gt;$C$8,IF(Raw!$N114&gt;$C$9,IF(Raw!$N114&lt;$A$9,IF(Raw!$X114&gt;$C$9,IF(Raw!$X114&lt;$A$9,Raw!W114,-999),-999),-999),-999),-999),-999)</f>
        <v>1.1E-5</v>
      </c>
      <c r="P114" s="9">
        <f>IF(Raw!$G114&gt;$C$8,IF(Raw!$Q114&gt;$C$8,IF(Raw!$N114&gt;$C$9,IF(Raw!$N114&lt;$A$9,IF(Raw!$X114&gt;$C$9,IF(Raw!$X114&lt;$A$9,Raw!X114,-999),-999),-999),-999),-999),-999)</f>
        <v>569</v>
      </c>
      <c r="R114" s="9">
        <f t="shared" si="20"/>
        <v>4.9554000000000015E-2</v>
      </c>
      <c r="S114" s="9">
        <f t="shared" si="21"/>
        <v>0.28272466381017047</v>
      </c>
      <c r="T114" s="9">
        <f t="shared" si="22"/>
        <v>5.6708000000000008E-2</v>
      </c>
      <c r="U114" s="9">
        <f t="shared" si="23"/>
        <v>0.36530186296992967</v>
      </c>
      <c r="V114" s="15">
        <f t="shared" si="16"/>
        <v>0.11507644680000001</v>
      </c>
      <c r="X114" s="11">
        <f t="shared" si="24"/>
        <v>2.708999999999999E+18</v>
      </c>
      <c r="Y114" s="11">
        <f t="shared" si="25"/>
        <v>4.4630000000000001E-18</v>
      </c>
      <c r="Z114" s="11">
        <f t="shared" si="26"/>
        <v>6.4399999999999993E-4</v>
      </c>
      <c r="AA114" s="16">
        <f t="shared" si="27"/>
        <v>7.7259764757327959E-3</v>
      </c>
      <c r="AB114" s="9">
        <f t="shared" si="17"/>
        <v>9.8966124673985856E-2</v>
      </c>
      <c r="AC114" s="9">
        <f t="shared" si="18"/>
        <v>0.9922740235242673</v>
      </c>
      <c r="AD114" s="15">
        <f t="shared" si="19"/>
        <v>11.996857881572668</v>
      </c>
      <c r="AE114" s="3">
        <f t="shared" si="28"/>
        <v>537.34519999999986</v>
      </c>
      <c r="AF114" s="2">
        <f t="shared" si="29"/>
        <v>0.25</v>
      </c>
      <c r="AG114" s="9">
        <f t="shared" si="30"/>
        <v>3.3711342568645995E-3</v>
      </c>
      <c r="AH114" s="2">
        <f t="shared" si="31"/>
        <v>0.16312743226614193</v>
      </c>
    </row>
    <row r="115" spans="1:34">
      <c r="A115" s="1">
        <f>Raw!A115</f>
        <v>102</v>
      </c>
      <c r="B115" s="14">
        <f>Raw!B115</f>
        <v>0.70833333333333337</v>
      </c>
      <c r="C115" s="15">
        <f>Raw!C115</f>
        <v>75.400000000000006</v>
      </c>
      <c r="D115" s="15">
        <f>IF(C115&gt;0.5,Raw!D115*D$11,-999)</f>
        <v>4.5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0.83383099999999999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0.73355899999999996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2.708999999999999E+18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0.70839120370370379</v>
      </c>
      <c r="C116" s="15">
        <f>Raw!C116</f>
        <v>76.099999999999994</v>
      </c>
      <c r="D116" s="15">
        <f>IF(C116&gt;0.5,Raw!D116*D$11,-999)</f>
        <v>4.5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0.78259400000000001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0.75276699999999996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2.708999999999999E+18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0.70844907407407398</v>
      </c>
      <c r="C117" s="15">
        <f>Raw!C117</f>
        <v>76.5</v>
      </c>
      <c r="D117" s="15">
        <f>IF(C117&gt;0.5,Raw!D117*D$11,-999)</f>
        <v>4.5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0.723746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0.768424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2.708999999999999E+18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0.7085069444444444</v>
      </c>
      <c r="C118" s="15">
        <f>Raw!C118</f>
        <v>78.900000000000006</v>
      </c>
      <c r="D118" s="15">
        <f>IF(C118&gt;0.5,Raw!D118*D$11,-999)</f>
        <v>4.5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0.75432399999999999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0.76218799999999998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2.708999999999999E+18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0.70855324074074078</v>
      </c>
      <c r="C119" s="15">
        <f>Raw!C119</f>
        <v>79</v>
      </c>
      <c r="D119" s="15">
        <f>IF(C119&gt;0.5,Raw!D119*D$11,-999)</f>
        <v>4.5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0.84033100000000005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0.73069099999999998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2.708999999999999E+18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0.70861111111111119</v>
      </c>
      <c r="C120" s="15">
        <f>Raw!C120</f>
        <v>80.3</v>
      </c>
      <c r="D120" s="15">
        <f>IF(C120&gt;0.5,Raw!D120*D$11,-999)</f>
        <v>4.5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0.66857599999999995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0.74467899999999998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2.708999999999999E+18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0.70866898148148139</v>
      </c>
      <c r="C121" s="15">
        <f>Raw!C121</f>
        <v>81.599999999999994</v>
      </c>
      <c r="D121" s="15">
        <f>IF(C121&gt;0.5,Raw!D121*D$11,-999)</f>
        <v>4.5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0.65924099999999997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0.66541399999999995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2.708999999999999E+18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0.7087268518518518</v>
      </c>
      <c r="C122" s="15">
        <f>Raw!C122</f>
        <v>82.7</v>
      </c>
      <c r="D122" s="15">
        <f>IF(C122&gt;0.5,Raw!D122*D$11,-999)</f>
        <v>4.5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0.64868499999999996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0.64582399999999995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2.708999999999999E+18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0.70877314814814818</v>
      </c>
      <c r="C123" s="15">
        <f>Raw!C123</f>
        <v>83</v>
      </c>
      <c r="D123" s="15">
        <f>IF(C123&gt;0.5,Raw!D123*D$11,-999)</f>
        <v>4.5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0.74608600000000003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0.66753099999999999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2.708999999999999E+18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0.7088310185185186</v>
      </c>
      <c r="C124" s="15">
        <f>Raw!C124</f>
        <v>85.1</v>
      </c>
      <c r="D124" s="15">
        <f>IF(C124&gt;0.5,Raw!D124*D$11,-999)</f>
        <v>4.5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0.689751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0.67057900000000004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2.708999999999999E+18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0.70888888888888879</v>
      </c>
      <c r="C125" s="15">
        <f>Raw!C125</f>
        <v>85.6</v>
      </c>
      <c r="D125" s="15">
        <f>IF(C125&gt;0.5,Raw!D125*D$11,-999)</f>
        <v>4.5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0.73333499999999996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0.64529800000000004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2.708999999999999E+18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0.70894675925925921</v>
      </c>
      <c r="C126" s="15">
        <f>Raw!C126</f>
        <v>86.9</v>
      </c>
      <c r="D126" s="15">
        <f>IF(C126&gt;0.5,Raw!D126*D$11,-999)</f>
        <v>4.5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0.63973400000000002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0.68006800000000001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2.708999999999999E+18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0.70900462962962962</v>
      </c>
      <c r="C127" s="15">
        <f>Raw!C127</f>
        <v>88</v>
      </c>
      <c r="D127" s="15">
        <f>IF(C127&gt;0.5,Raw!D127*D$11,-999)</f>
        <v>4.5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0.829206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0.77296799999999999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2.708999999999999E+18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0.709050925925926</v>
      </c>
      <c r="C128" s="15">
        <f>Raw!C128</f>
        <v>88.9</v>
      </c>
      <c r="D128" s="15">
        <f>IF(C128&gt;0.5,Raw!D128*D$11,-999)</f>
        <v>4.5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0.827013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0.77420699999999998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2.708999999999999E+18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0.7091087962962962</v>
      </c>
      <c r="C129" s="15">
        <f>Raw!C129</f>
        <v>90.3</v>
      </c>
      <c r="D129" s="15">
        <f>IF(C129&gt;0.5,Raw!D129*D$11,-999)</f>
        <v>4.5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0.77932999999999997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0.73753400000000002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2.708999999999999E+18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0.70916666666666661</v>
      </c>
      <c r="C130" s="15">
        <f>Raw!C130</f>
        <v>91.1</v>
      </c>
      <c r="D130" s="15">
        <f>IF(C130&gt;0.5,Raw!D130*D$11,-999)</f>
        <v>4.5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0.79081199999999996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0.72297999999999996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2.708999999999999E+18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0.70922453703703703</v>
      </c>
      <c r="C131" s="15">
        <f>Raw!C131</f>
        <v>92.2</v>
      </c>
      <c r="D131" s="15">
        <f>IF(C131&gt;0.5,Raw!D131*D$11,-999)</f>
        <v>4.5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0.82959499999999997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0.68389599999999995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2.708999999999999E+18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0.70927083333333341</v>
      </c>
      <c r="C132" s="15">
        <f>Raw!C132</f>
        <v>93.1</v>
      </c>
      <c r="D132" s="15">
        <f>IF(C132&gt;0.5,Raw!D132*D$11,-999)</f>
        <v>4.5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0.82188000000000005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0.74468400000000001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2.708999999999999E+18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0.7093287037037036</v>
      </c>
      <c r="C133" s="15">
        <f>Raw!C133</f>
        <v>94.3</v>
      </c>
      <c r="D133" s="15">
        <f>IF(C133&gt;0.5,Raw!D133*D$11,-999)</f>
        <v>4.5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0.748089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0.78969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2.708999999999999E+18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0.70938657407407402</v>
      </c>
      <c r="C134" s="15">
        <f>Raw!C134</f>
        <v>94.9</v>
      </c>
      <c r="D134" s="15">
        <f>IF(C134&gt;0.5,Raw!D134*D$11,-999)</f>
        <v>4.5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0.84951299999999996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0.79147299999999998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2.708999999999999E+18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0.70944444444444443</v>
      </c>
      <c r="C135" s="15">
        <f>Raw!C135</f>
        <v>96.3</v>
      </c>
      <c r="D135" s="15">
        <f>IF(C135&gt;0.5,Raw!D135*D$11,-999)</f>
        <v>4.5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0.81246700000000005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0.73782300000000001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2.708999999999999E+18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0.70950231481481485</v>
      </c>
      <c r="C136" s="15">
        <f>Raw!C136</f>
        <v>97.3</v>
      </c>
      <c r="D136" s="15">
        <f>IF(C136&gt;0.5,Raw!D136*D$11,-999)</f>
        <v>4.5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0.83963299999999996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0.77283500000000005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2.708999999999999E+18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0.70956018518518515</v>
      </c>
      <c r="C137" s="15">
        <f>Raw!C137</f>
        <v>98.7</v>
      </c>
      <c r="D137" s="15">
        <f>IF(C137&gt;0.5,Raw!D137*D$11,-999)</f>
        <v>4.5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0.77907899999999997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0.76443000000000005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2.708999999999999E+18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0.70960648148148142</v>
      </c>
      <c r="C138" s="15">
        <f>Raw!C138</f>
        <v>99.1</v>
      </c>
      <c r="D138" s="15">
        <f>IF(C138&gt;0.5,Raw!D138*D$11,-999)</f>
        <v>4.5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0.794624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0.63650799999999996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2.708999999999999E+18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0.70966435185185184</v>
      </c>
      <c r="C139" s="15">
        <f>Raw!C139</f>
        <v>100.7</v>
      </c>
      <c r="D139" s="15">
        <f>IF(C139&gt;0.5,Raw!D139*D$11,-999)</f>
        <v>4.5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0.74770400000000004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0.72083699999999995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2.708999999999999E+18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0.70972222222222225</v>
      </c>
      <c r="C140" s="15">
        <f>Raw!C140</f>
        <v>101.4</v>
      </c>
      <c r="D140" s="15">
        <f>IF(C140&gt;0.5,Raw!D140*D$11,-999)</f>
        <v>4.5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0.56618599999999997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0.65681400000000001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2.708999999999999E+18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0.70978009259259256</v>
      </c>
      <c r="C141" s="15">
        <f>Raw!C141</f>
        <v>102.2</v>
      </c>
      <c r="D141" s="15">
        <f>IF(C141&gt;0.5,Raw!D141*D$11,-999)</f>
        <v>4.5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0.533694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0.58588499999999999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2.708999999999999E+18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0.70982638888888883</v>
      </c>
      <c r="C142" s="15">
        <f>Raw!C142</f>
        <v>100.9</v>
      </c>
      <c r="D142" s="15">
        <f>IF(C142&gt;0.5,Raw!D142*D$11,-999)</f>
        <v>4.5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0.67966700000000002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0.66791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2.708999999999999E+18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0.70988425925925924</v>
      </c>
      <c r="C143" s="15">
        <f>Raw!C143</f>
        <v>100.9</v>
      </c>
      <c r="D143" s="15">
        <f>IF(C143&gt;0.5,Raw!D143*D$11,-999)</f>
        <v>4.5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0.80169100000000004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0.75617199999999996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2.708999999999999E+18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0.70994212962962966</v>
      </c>
      <c r="C144" s="15">
        <f>Raw!C144</f>
        <v>99.6</v>
      </c>
      <c r="D144" s="15">
        <f>IF(C144&gt;0.5,Raw!D144*D$11,-999)</f>
        <v>4.5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0.80446200000000001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0.75421899999999997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2.708999999999999E+18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0.71</v>
      </c>
      <c r="C145" s="15">
        <f>Raw!C145</f>
        <v>99.1</v>
      </c>
      <c r="D145" s="15">
        <f>IF(C145&gt;0.5,Raw!D145*D$11,-999)</f>
        <v>4.5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0.82673099999999999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0.74541800000000003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2.708999999999999E+18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0.71005787037037038</v>
      </c>
      <c r="C146" s="15">
        <f>Raw!C146</f>
        <v>98.7</v>
      </c>
      <c r="D146" s="15">
        <f>IF(C146&gt;0.5,Raw!D146*D$11,-999)</f>
        <v>4.5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0.82600600000000002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0.78690300000000002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2.708999999999999E+18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0.71010416666666665</v>
      </c>
      <c r="C147" s="15">
        <f>Raw!C147</f>
        <v>97.3</v>
      </c>
      <c r="D147" s="15">
        <f>IF(C147&gt;0.5,Raw!D147*D$11,-999)</f>
        <v>4.5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0.77466000000000002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0.75648899999999997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2.708999999999999E+18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0.71016203703703706</v>
      </c>
      <c r="C148" s="15">
        <f>Raw!C148</f>
        <v>97.3</v>
      </c>
      <c r="D148" s="15">
        <f>IF(C148&gt;0.5,Raw!D148*D$11,-999)</f>
        <v>4.5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0.78629899999999997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0.74097800000000003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2.708999999999999E+18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0.71021990740740737</v>
      </c>
      <c r="C149" s="15">
        <f>Raw!C149</f>
        <v>96.2</v>
      </c>
      <c r="D149" s="15">
        <f>IF(C149&gt;0.5,Raw!D149*D$11,-999)</f>
        <v>4.5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0.72097199999999995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0.72873200000000005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2.708999999999999E+18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0.71027777777777779</v>
      </c>
      <c r="C150" s="15">
        <f>Raw!C150</f>
        <v>95.8</v>
      </c>
      <c r="D150" s="15">
        <f>IF(C150&gt;0.5,Raw!D150*D$11,-999)</f>
        <v>4.5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0.83430700000000002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0.79521900000000001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2.708999999999999E+18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0.71032407407407405</v>
      </c>
      <c r="C151" s="15">
        <f>Raw!C151</f>
        <v>94.9</v>
      </c>
      <c r="D151" s="15">
        <f>IF(C151&gt;0.5,Raw!D151*D$11,-999)</f>
        <v>4.5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0.78357100000000002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0.73844699999999996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2.708999999999999E+18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0.71038194444444447</v>
      </c>
      <c r="C152" s="15">
        <f>Raw!C152</f>
        <v>94.5</v>
      </c>
      <c r="D152" s="15">
        <f>IF(C152&gt;0.5,Raw!D152*D$11,-999)</f>
        <v>4.5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0.79105099999999995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0.758969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2.708999999999999E+18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0.71043981481481477</v>
      </c>
      <c r="C153" s="15">
        <f>Raw!C153</f>
        <v>93.2</v>
      </c>
      <c r="D153" s="15">
        <f>IF(C153&gt;0.5,Raw!D153*D$11,-999)</f>
        <v>4.5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0.76049900000000004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0.67768600000000001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2.708999999999999E+18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0.71049768518518519</v>
      </c>
      <c r="C154" s="15">
        <f>Raw!C154</f>
        <v>92.7</v>
      </c>
      <c r="D154" s="15">
        <f>IF(C154&gt;0.5,Raw!D154*D$11,-999)</f>
        <v>4.5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0.72855300000000001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0.78242100000000003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2.708999999999999E+18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0.71055555555555561</v>
      </c>
      <c r="C155" s="15">
        <f>Raw!C155</f>
        <v>92.2</v>
      </c>
      <c r="D155" s="15">
        <f>IF(C155&gt;0.5,Raw!D155*D$11,-999)</f>
        <v>4.5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0.73591499999999999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0.78735500000000003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2.708999999999999E+18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0.71060185185185187</v>
      </c>
      <c r="C156" s="15">
        <f>Raw!C156</f>
        <v>91.1</v>
      </c>
      <c r="D156" s="15">
        <f>IF(C156&gt;0.5,Raw!D156*D$11,-999)</f>
        <v>4.5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0.780559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0.76147100000000001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2.708999999999999E+18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0.71065972222222218</v>
      </c>
      <c r="C157" s="15">
        <f>Raw!C157</f>
        <v>90.9</v>
      </c>
      <c r="D157" s="15">
        <f>IF(C157&gt;0.5,Raw!D157*D$11,-999)</f>
        <v>4.5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0.63498500000000002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0.58671200000000001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2.708999999999999E+18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0.7107175925925926</v>
      </c>
      <c r="C158" s="15">
        <f>Raw!C158</f>
        <v>90</v>
      </c>
      <c r="D158" s="15">
        <f>IF(C158&gt;0.5,Raw!D158*D$11,-999)</f>
        <v>4.5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0.86012299999999997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0.71765800000000002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2.708999999999999E+18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0.71077546296296301</v>
      </c>
      <c r="C159" s="15">
        <f>Raw!C159</f>
        <v>89.1</v>
      </c>
      <c r="D159" s="15">
        <f>IF(C159&gt;0.5,Raw!D159*D$11,-999)</f>
        <v>4.5</v>
      </c>
      <c r="E159" s="9">
        <f>IF(Raw!$G159&gt;$C$8,IF(Raw!$Q159&gt;$C$8,IF(Raw!$N159&gt;$C$9,IF(Raw!$N159&lt;$A$9,IF(Raw!$X159&gt;$C$9,IF(Raw!$X159&lt;$A$9,Raw!H159,-999),-999),-999),-999),-999),-999)</f>
        <v>0.110134</v>
      </c>
      <c r="F159" s="9">
        <f>IF(Raw!$G159&gt;$C$8,IF(Raw!$Q159&gt;$C$8,IF(Raw!$N159&gt;$C$9,IF(Raw!$N159&lt;$A$9,IF(Raw!$X159&gt;$C$9,IF(Raw!$X159&lt;$A$9,Raw!I159,-999),-999),-999),-999),-999),-999)</f>
        <v>0.16572500000000001</v>
      </c>
      <c r="G159" s="9">
        <f>Raw!G159</f>
        <v>0.82373799999999997</v>
      </c>
      <c r="H159" s="9">
        <f>IF(Raw!$G159&gt;$C$8,IF(Raw!$Q159&gt;$C$8,IF(Raw!$N159&gt;$C$9,IF(Raw!$N159&lt;$A$9,IF(Raw!$X159&gt;$C$9,IF(Raw!$X159&lt;$A$9,Raw!L159,-999),-999),-999),-999),-999),-999)</f>
        <v>732.1</v>
      </c>
      <c r="I159" s="9">
        <f>IF(Raw!$G159&gt;$C$8,IF(Raw!$Q159&gt;$C$8,IF(Raw!$N159&gt;$C$9,IF(Raw!$N159&lt;$A$9,IF(Raw!$X159&gt;$C$9,IF(Raw!$X159&lt;$A$9,Raw!M159,-999),-999),-999),-999),-999),-999)</f>
        <v>6.3999999999999997E-5</v>
      </c>
      <c r="J159" s="9">
        <f>IF(Raw!$G159&gt;$C$8,IF(Raw!$Q159&gt;$C$8,IF(Raw!$N159&gt;$C$9,IF(Raw!$N159&lt;$A$9,IF(Raw!$X159&gt;$C$9,IF(Raw!$X159&lt;$A$9,Raw!N159,-999),-999),-999),-999),-999),-999)</f>
        <v>949</v>
      </c>
      <c r="K159" s="9">
        <f>IF(Raw!$G159&gt;$C$8,IF(Raw!$Q159&gt;$C$8,IF(Raw!$N159&gt;$C$9,IF(Raw!$N159&lt;$A$9,IF(Raw!$X159&gt;$C$9,IF(Raw!$X159&lt;$A$9,Raw!R159,-999),-999),-999),-999),-999),-999)</f>
        <v>9.5669000000000004E-2</v>
      </c>
      <c r="L159" s="9">
        <f>IF(Raw!$G159&gt;$C$8,IF(Raw!$Q159&gt;$C$8,IF(Raw!$N159&gt;$C$9,IF(Raw!$N159&lt;$A$9,IF(Raw!$X159&gt;$C$9,IF(Raw!$X159&lt;$A$9,Raw!S159,-999),-999),-999),-999),-999),-999)</f>
        <v>0.14500299999999999</v>
      </c>
      <c r="M159" s="9">
        <f>Raw!Q159</f>
        <v>0.81377200000000005</v>
      </c>
      <c r="N159" s="9">
        <f>IF(Raw!$G159&gt;$C$8,IF(Raw!$Q159&gt;$C$8,IF(Raw!$N159&gt;$C$9,IF(Raw!$N159&lt;$A$9,IF(Raw!$X159&gt;$C$9,IF(Raw!$X159&lt;$A$9,Raw!V159,-999),-999),-999),-999),-999),-999)</f>
        <v>660.6</v>
      </c>
      <c r="O159" s="9">
        <f>IF(Raw!$G159&gt;$C$8,IF(Raw!$Q159&gt;$C$8,IF(Raw!$N159&gt;$C$9,IF(Raw!$N159&lt;$A$9,IF(Raw!$X159&gt;$C$9,IF(Raw!$X159&lt;$A$9,Raw!W159,-999),-999),-999),-999),-999),-999)</f>
        <v>9.9999999999999995E-7</v>
      </c>
      <c r="P159" s="9">
        <f>IF(Raw!$G159&gt;$C$8,IF(Raw!$Q159&gt;$C$8,IF(Raw!$N159&gt;$C$9,IF(Raw!$N159&lt;$A$9,IF(Raw!$X159&gt;$C$9,IF(Raw!$X159&lt;$A$9,Raw!X159,-999),-999),-999),-999),-999),-999)</f>
        <v>1833</v>
      </c>
      <c r="R159" s="9">
        <f t="shared" si="36"/>
        <v>5.5591000000000015E-2</v>
      </c>
      <c r="S159" s="9">
        <f t="shared" si="37"/>
        <v>0.33544124302308048</v>
      </c>
      <c r="T159" s="9">
        <f t="shared" si="38"/>
        <v>4.9333999999999989E-2</v>
      </c>
      <c r="U159" s="9">
        <f t="shared" si="39"/>
        <v>0.34022744357013296</v>
      </c>
      <c r="V159" s="15">
        <f t="shared" si="32"/>
        <v>0.10749072389999999</v>
      </c>
      <c r="X159" s="11">
        <f t="shared" si="40"/>
        <v>2.708999999999999E+18</v>
      </c>
      <c r="Y159" s="11">
        <f t="shared" si="41"/>
        <v>7.3209999999999998E-18</v>
      </c>
      <c r="Z159" s="11">
        <f t="shared" si="42"/>
        <v>9.4899999999999997E-4</v>
      </c>
      <c r="AA159" s="16">
        <f t="shared" si="43"/>
        <v>1.847343607522231E-2</v>
      </c>
      <c r="AB159" s="9">
        <f t="shared" si="33"/>
        <v>9.6580368495335023E-2</v>
      </c>
      <c r="AC159" s="9">
        <f t="shared" si="34"/>
        <v>0.98152656392477766</v>
      </c>
      <c r="AD159" s="15">
        <f t="shared" si="35"/>
        <v>19.466212934902334</v>
      </c>
      <c r="AE159" s="3">
        <f t="shared" si="44"/>
        <v>881.44839999999976</v>
      </c>
      <c r="AF159" s="2">
        <f t="shared" si="45"/>
        <v>0.25</v>
      </c>
      <c r="AG159" s="9">
        <f t="shared" si="46"/>
        <v>5.0945691252566733E-3</v>
      </c>
      <c r="AH159" s="2">
        <f t="shared" si="47"/>
        <v>0.24652354862853665</v>
      </c>
    </row>
    <row r="160" spans="1:34">
      <c r="A160" s="1">
        <f>Raw!A160</f>
        <v>147</v>
      </c>
      <c r="B160" s="14">
        <f>Raw!B160</f>
        <v>0.71083333333333332</v>
      </c>
      <c r="C160" s="15">
        <f>Raw!C160</f>
        <v>88.9</v>
      </c>
      <c r="D160" s="15">
        <f>IF(C160&gt;0.5,Raw!D160*D$11,-999)</f>
        <v>4.5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0.80598800000000004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0.71167599999999998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2.708999999999999E+18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0.71089120370370373</v>
      </c>
      <c r="C161" s="15">
        <f>Raw!C161</f>
        <v>87.6</v>
      </c>
      <c r="D161" s="15">
        <f>IF(C161&gt;0.5,Raw!D161*D$11,-999)</f>
        <v>4.5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0.74991300000000005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0.73948899999999995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2.708999999999999E+18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0.7109375</v>
      </c>
      <c r="C162" s="15">
        <f>Raw!C162</f>
        <v>87.1</v>
      </c>
      <c r="D162" s="15">
        <f>IF(C162&gt;0.5,Raw!D162*D$11,-999)</f>
        <v>4.5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0.74164300000000005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0.60032099999999999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2.708999999999999E+18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0.71099537037037042</v>
      </c>
      <c r="C163" s="15">
        <f>Raw!C163</f>
        <v>86.1</v>
      </c>
      <c r="D163" s="15">
        <f>IF(C163&gt;0.5,Raw!D163*D$11,-999)</f>
        <v>4.5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0.66948200000000002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0.73943199999999998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2.708999999999999E+18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0.71105324074074072</v>
      </c>
      <c r="C164" s="15">
        <f>Raw!C164</f>
        <v>85.8</v>
      </c>
      <c r="D164" s="15">
        <f>IF(C164&gt;0.5,Raw!D164*D$11,-999)</f>
        <v>4.5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0.75509899999999996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0.63451800000000003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2.708999999999999E+18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0.71111111111111114</v>
      </c>
      <c r="C165" s="15">
        <f>Raw!C165</f>
        <v>84.7</v>
      </c>
      <c r="D165" s="15">
        <f>IF(C165&gt;0.5,Raw!D165*D$11,-999)</f>
        <v>4.5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0.56711999999999996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0.64362399999999997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2.708999999999999E+18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0.71116898148148155</v>
      </c>
      <c r="C166" s="15">
        <f>Raw!C166</f>
        <v>83.8</v>
      </c>
      <c r="D166" s="15">
        <f>IF(C166&gt;0.5,Raw!D166*D$11,-999)</f>
        <v>4.5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0.670543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0.64196600000000004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2.708999999999999E+18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0.71122685185185175</v>
      </c>
      <c r="C167" s="15">
        <f>Raw!C167</f>
        <v>82.3</v>
      </c>
      <c r="D167" s="15">
        <f>IF(C167&gt;0.5,Raw!D167*D$11,-999)</f>
        <v>4.5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0.76177799999999996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0.676535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2.708999999999999E+18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0.71128472222222217</v>
      </c>
      <c r="C168" s="15">
        <f>Raw!C168</f>
        <v>81.599999999999994</v>
      </c>
      <c r="D168" s="15">
        <f>IF(C168&gt;0.5,Raw!D168*D$11,-999)</f>
        <v>4.5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0.678624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0.74465099999999995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2.708999999999999E+18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0.71134259259259258</v>
      </c>
      <c r="C169" s="15">
        <f>Raw!C169</f>
        <v>81.400000000000006</v>
      </c>
      <c r="D169" s="15">
        <f>IF(C169&gt;0.5,Raw!D169*D$11,-999)</f>
        <v>4.5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0.78548499999999999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0.78861599999999998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2.708999999999999E+18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0.71138888888888896</v>
      </c>
      <c r="C170" s="15">
        <f>Raw!C170</f>
        <v>79.2</v>
      </c>
      <c r="D170" s="15">
        <f>IF(C170&gt;0.5,Raw!D170*D$11,-999)</f>
        <v>4.5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0.74715600000000004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0.73685199999999995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2.708999999999999E+18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0.71144675925925915</v>
      </c>
      <c r="C171" s="15">
        <f>Raw!C171</f>
        <v>80.099999999999994</v>
      </c>
      <c r="D171" s="15">
        <f>IF(C171&gt;0.5,Raw!D171*D$11,-999)</f>
        <v>4.5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0.79469999999999996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0.73090100000000002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2.708999999999999E+18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0.71150462962962957</v>
      </c>
      <c r="C172" s="15">
        <f>Raw!C172</f>
        <v>78.900000000000006</v>
      </c>
      <c r="D172" s="15">
        <f>IF(C172&gt;0.5,Raw!D172*D$11,-999)</f>
        <v>4.5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0.73210200000000003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0.79325400000000001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2.708999999999999E+18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0.71156249999999999</v>
      </c>
      <c r="C173" s="15">
        <f>Raw!C173</f>
        <v>78.099999999999994</v>
      </c>
      <c r="D173" s="15">
        <f>IF(C173&gt;0.5,Raw!D173*D$11,-999)</f>
        <v>4.5</v>
      </c>
      <c r="E173" s="9">
        <f>IF(Raw!$G173&gt;$C$8,IF(Raw!$Q173&gt;$C$8,IF(Raw!$N173&gt;$C$9,IF(Raw!$N173&lt;$A$9,IF(Raw!$X173&gt;$C$9,IF(Raw!$X173&lt;$A$9,Raw!H173,-999),-999),-999),-999),-999),-999)</f>
        <v>0.106851</v>
      </c>
      <c r="F173" s="9">
        <f>IF(Raw!$G173&gt;$C$8,IF(Raw!$Q173&gt;$C$8,IF(Raw!$N173&gt;$C$9,IF(Raw!$N173&lt;$A$9,IF(Raw!$X173&gt;$C$9,IF(Raw!$X173&lt;$A$9,Raw!I173,-999),-999),-999),-999),-999),-999)</f>
        <v>0.149144</v>
      </c>
      <c r="G173" s="9">
        <f>Raw!G173</f>
        <v>0.81448900000000002</v>
      </c>
      <c r="H173" s="9">
        <f>IF(Raw!$G173&gt;$C$8,IF(Raw!$Q173&gt;$C$8,IF(Raw!$N173&gt;$C$9,IF(Raw!$N173&lt;$A$9,IF(Raw!$X173&gt;$C$9,IF(Raw!$X173&lt;$A$9,Raw!L173,-999),-999),-999),-999),-999),-999)</f>
        <v>622.79999999999995</v>
      </c>
      <c r="I173" s="9">
        <f>IF(Raw!$G173&gt;$C$8,IF(Raw!$Q173&gt;$C$8,IF(Raw!$N173&gt;$C$9,IF(Raw!$N173&lt;$A$9,IF(Raw!$X173&gt;$C$9,IF(Raw!$X173&lt;$A$9,Raw!M173,-999),-999),-999),-999),-999),-999)</f>
        <v>0.20633699999999999</v>
      </c>
      <c r="J173" s="9">
        <f>IF(Raw!$G173&gt;$C$8,IF(Raw!$Q173&gt;$C$8,IF(Raw!$N173&gt;$C$9,IF(Raw!$N173&lt;$A$9,IF(Raw!$X173&gt;$C$9,IF(Raw!$X173&lt;$A$9,Raw!N173,-999),-999),-999),-999),-999),-999)</f>
        <v>970</v>
      </c>
      <c r="K173" s="9">
        <f>IF(Raw!$G173&gt;$C$8,IF(Raw!$Q173&gt;$C$8,IF(Raw!$N173&gt;$C$9,IF(Raw!$N173&lt;$A$9,IF(Raw!$X173&gt;$C$9,IF(Raw!$X173&lt;$A$9,Raw!R173,-999),-999),-999),-999),-999),-999)</f>
        <v>8.2923999999999998E-2</v>
      </c>
      <c r="L173" s="9">
        <f>IF(Raw!$G173&gt;$C$8,IF(Raw!$Q173&gt;$C$8,IF(Raw!$N173&gt;$C$9,IF(Raw!$N173&lt;$A$9,IF(Raw!$X173&gt;$C$9,IF(Raw!$X173&lt;$A$9,Raw!S173,-999),-999),-999),-999),-999),-999)</f>
        <v>0.13114200000000001</v>
      </c>
      <c r="M173" s="9">
        <f>Raw!Q173</f>
        <v>0.837503</v>
      </c>
      <c r="N173" s="9">
        <f>IF(Raw!$G173&gt;$C$8,IF(Raw!$Q173&gt;$C$8,IF(Raw!$N173&gt;$C$9,IF(Raw!$N173&lt;$A$9,IF(Raw!$X173&gt;$C$9,IF(Raw!$X173&lt;$A$9,Raw!V173,-999),-999),-999),-999),-999),-999)</f>
        <v>616.6</v>
      </c>
      <c r="O173" s="9">
        <f>IF(Raw!$G173&gt;$C$8,IF(Raw!$Q173&gt;$C$8,IF(Raw!$N173&gt;$C$9,IF(Raw!$N173&lt;$A$9,IF(Raw!$X173&gt;$C$9,IF(Raw!$X173&lt;$A$9,Raw!W173,-999),-999),-999),-999),-999),-999)</f>
        <v>3.9999999999999998E-6</v>
      </c>
      <c r="P173" s="9">
        <f>IF(Raw!$G173&gt;$C$8,IF(Raw!$Q173&gt;$C$8,IF(Raw!$N173&gt;$C$9,IF(Raw!$N173&lt;$A$9,IF(Raw!$X173&gt;$C$9,IF(Raw!$X173&lt;$A$9,Raw!X173,-999),-999),-999),-999),-999),-999)</f>
        <v>768</v>
      </c>
      <c r="R173" s="9">
        <f t="shared" si="36"/>
        <v>4.2292999999999997E-2</v>
      </c>
      <c r="S173" s="9">
        <f t="shared" si="37"/>
        <v>0.28357158182695918</v>
      </c>
      <c r="T173" s="9">
        <f t="shared" si="38"/>
        <v>4.8218000000000011E-2</v>
      </c>
      <c r="U173" s="9">
        <f t="shared" si="39"/>
        <v>0.36767778438639037</v>
      </c>
      <c r="V173" s="15">
        <f t="shared" si="32"/>
        <v>9.7215564599999998E-2</v>
      </c>
      <c r="X173" s="11">
        <f t="shared" si="40"/>
        <v>2.708999999999999E+18</v>
      </c>
      <c r="Y173" s="11">
        <f t="shared" si="41"/>
        <v>6.2279999999999995E-18</v>
      </c>
      <c r="Z173" s="11">
        <f t="shared" si="42"/>
        <v>9.6999999999999994E-4</v>
      </c>
      <c r="AA173" s="16">
        <f t="shared" si="43"/>
        <v>1.6101985359313307E-2</v>
      </c>
      <c r="AB173" s="9">
        <f t="shared" si="33"/>
        <v>8.3700405530055366E-2</v>
      </c>
      <c r="AC173" s="9">
        <f t="shared" si="34"/>
        <v>0.98389801464068671</v>
      </c>
      <c r="AD173" s="15">
        <f t="shared" si="35"/>
        <v>16.599984906508567</v>
      </c>
      <c r="AE173" s="3">
        <f t="shared" si="44"/>
        <v>749.85119999999972</v>
      </c>
      <c r="AF173" s="2">
        <f t="shared" si="45"/>
        <v>0.25</v>
      </c>
      <c r="AG173" s="9">
        <f t="shared" si="46"/>
        <v>4.6949582086712243E-3</v>
      </c>
      <c r="AH173" s="2">
        <f t="shared" si="47"/>
        <v>0.22718658434259545</v>
      </c>
    </row>
    <row r="174" spans="1:34">
      <c r="A174" s="1">
        <f>Raw!A174</f>
        <v>161</v>
      </c>
      <c r="B174" s="14">
        <f>Raw!B174</f>
        <v>0.71160879629629636</v>
      </c>
      <c r="C174" s="15">
        <f>Raw!C174</f>
        <v>77.599999999999994</v>
      </c>
      <c r="D174" s="15">
        <f>IF(C174&gt;0.5,Raw!D174*D$11,-999)</f>
        <v>4.5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0.69649300000000003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0.82222499999999998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2.708999999999999E+18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0.71166666666666656</v>
      </c>
      <c r="C175" s="15">
        <f>Raw!C175</f>
        <v>77.400000000000006</v>
      </c>
      <c r="D175" s="15">
        <f>IF(C175&gt;0.5,Raw!D175*D$11,-999)</f>
        <v>4.5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0.83139799999999997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0.74184799999999995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2.708999999999999E+18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0.71172453703703698</v>
      </c>
      <c r="C176" s="15">
        <f>Raw!C176</f>
        <v>76.3</v>
      </c>
      <c r="D176" s="15">
        <f>IF(C176&gt;0.5,Raw!D176*D$11,-999)</f>
        <v>4.5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0.79156300000000002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0.76963300000000001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2.708999999999999E+18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0.71178240740740739</v>
      </c>
      <c r="C177" s="15">
        <f>Raw!C177</f>
        <v>75.900000000000006</v>
      </c>
      <c r="D177" s="15">
        <f>IF(C177&gt;0.5,Raw!D177*D$11,-999)</f>
        <v>4.5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0.81296800000000002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0.733622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2.708999999999999E+18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0.71182870370370377</v>
      </c>
      <c r="C178" s="15">
        <f>Raw!C178</f>
        <v>75</v>
      </c>
      <c r="D178" s="15">
        <f>IF(C178&gt;0.5,Raw!D178*D$11,-999)</f>
        <v>4.5</v>
      </c>
      <c r="E178" s="9">
        <f>IF(Raw!$G178&gt;$C$8,IF(Raw!$Q178&gt;$C$8,IF(Raw!$N178&gt;$C$9,IF(Raw!$N178&lt;$A$9,IF(Raw!$X178&gt;$C$9,IF(Raw!$X178&lt;$A$9,Raw!H178,-999),-999),-999),-999),-999),-999)</f>
        <v>0.12750500000000001</v>
      </c>
      <c r="F178" s="9">
        <f>IF(Raw!$G178&gt;$C$8,IF(Raw!$Q178&gt;$C$8,IF(Raw!$N178&gt;$C$9,IF(Raw!$N178&lt;$A$9,IF(Raw!$X178&gt;$C$9,IF(Raw!$X178&lt;$A$9,Raw!I178,-999),-999),-999),-999),-999),-999)</f>
        <v>0.17888100000000001</v>
      </c>
      <c r="G178" s="9">
        <f>Raw!G178</f>
        <v>0.85674399999999995</v>
      </c>
      <c r="H178" s="9">
        <f>IF(Raw!$G178&gt;$C$8,IF(Raw!$Q178&gt;$C$8,IF(Raw!$N178&gt;$C$9,IF(Raw!$N178&lt;$A$9,IF(Raw!$X178&gt;$C$9,IF(Raw!$X178&lt;$A$9,Raw!L178,-999),-999),-999),-999),-999),-999)</f>
        <v>570.5</v>
      </c>
      <c r="I178" s="9">
        <f>IF(Raw!$G178&gt;$C$8,IF(Raw!$Q178&gt;$C$8,IF(Raw!$N178&gt;$C$9,IF(Raw!$N178&lt;$A$9,IF(Raw!$X178&gt;$C$9,IF(Raw!$X178&lt;$A$9,Raw!M178,-999),-999),-999),-999),-999),-999)</f>
        <v>0.111509</v>
      </c>
      <c r="J178" s="9">
        <f>IF(Raw!$G178&gt;$C$8,IF(Raw!$Q178&gt;$C$8,IF(Raw!$N178&gt;$C$9,IF(Raw!$N178&lt;$A$9,IF(Raw!$X178&gt;$C$9,IF(Raw!$X178&lt;$A$9,Raw!N178,-999),-999),-999),-999),-999),-999)</f>
        <v>1060</v>
      </c>
      <c r="K178" s="9">
        <f>IF(Raw!$G178&gt;$C$8,IF(Raw!$Q178&gt;$C$8,IF(Raw!$N178&gt;$C$9,IF(Raw!$N178&lt;$A$9,IF(Raw!$X178&gt;$C$9,IF(Raw!$X178&lt;$A$9,Raw!R178,-999),-999),-999),-999),-999),-999)</f>
        <v>9.8797999999999997E-2</v>
      </c>
      <c r="L178" s="9">
        <f>IF(Raw!$G178&gt;$C$8,IF(Raw!$Q178&gt;$C$8,IF(Raw!$N178&gt;$C$9,IF(Raw!$N178&lt;$A$9,IF(Raw!$X178&gt;$C$9,IF(Raw!$X178&lt;$A$9,Raw!S178,-999),-999),-999),-999),-999),-999)</f>
        <v>0.153833</v>
      </c>
      <c r="M178" s="9">
        <f>Raw!Q178</f>
        <v>0.851325</v>
      </c>
      <c r="N178" s="9">
        <f>IF(Raw!$G178&gt;$C$8,IF(Raw!$Q178&gt;$C$8,IF(Raw!$N178&gt;$C$9,IF(Raw!$N178&lt;$A$9,IF(Raw!$X178&gt;$C$9,IF(Raw!$X178&lt;$A$9,Raw!V178,-999),-999),-999),-999),-999),-999)</f>
        <v>491.1</v>
      </c>
      <c r="O178" s="9">
        <f>IF(Raw!$G178&gt;$C$8,IF(Raw!$Q178&gt;$C$8,IF(Raw!$N178&gt;$C$9,IF(Raw!$N178&lt;$A$9,IF(Raw!$X178&gt;$C$9,IF(Raw!$X178&lt;$A$9,Raw!W178,-999),-999),-999),-999),-999),-999)</f>
        <v>1.5999999999999999E-5</v>
      </c>
      <c r="P178" s="9">
        <f>IF(Raw!$G178&gt;$C$8,IF(Raw!$Q178&gt;$C$8,IF(Raw!$N178&gt;$C$9,IF(Raw!$N178&lt;$A$9,IF(Raw!$X178&gt;$C$9,IF(Raw!$X178&lt;$A$9,Raw!X178,-999),-999),-999),-999),-999),-999)</f>
        <v>579</v>
      </c>
      <c r="R178" s="9">
        <f t="shared" si="36"/>
        <v>5.1376000000000005E-2</v>
      </c>
      <c r="S178" s="9">
        <f t="shared" si="37"/>
        <v>0.28720769673693686</v>
      </c>
      <c r="T178" s="9">
        <f t="shared" si="38"/>
        <v>5.5035000000000001E-2</v>
      </c>
      <c r="U178" s="9">
        <f t="shared" si="39"/>
        <v>0.35775808831655109</v>
      </c>
      <c r="V178" s="15">
        <f t="shared" si="32"/>
        <v>0.11403640289999999</v>
      </c>
      <c r="X178" s="11">
        <f t="shared" si="40"/>
        <v>2.708999999999999E+18</v>
      </c>
      <c r="Y178" s="11">
        <f t="shared" si="41"/>
        <v>5.7049999999999993E-18</v>
      </c>
      <c r="Z178" s="11">
        <f t="shared" si="42"/>
        <v>1.06E-3</v>
      </c>
      <c r="AA178" s="16">
        <f t="shared" si="43"/>
        <v>1.6118087011355559E-2</v>
      </c>
      <c r="AB178" s="9">
        <f t="shared" si="33"/>
        <v>9.9685058918669953E-2</v>
      </c>
      <c r="AC178" s="9">
        <f t="shared" si="34"/>
        <v>0.98388191298864436</v>
      </c>
      <c r="AD178" s="15">
        <f t="shared" si="35"/>
        <v>15.205742463542977</v>
      </c>
      <c r="AE178" s="3">
        <f t="shared" si="44"/>
        <v>686.88199999999972</v>
      </c>
      <c r="AF178" s="2">
        <f t="shared" si="45"/>
        <v>0.25</v>
      </c>
      <c r="AG178" s="9">
        <f t="shared" si="46"/>
        <v>4.1845979655314915E-3</v>
      </c>
      <c r="AH178" s="2">
        <f t="shared" si="47"/>
        <v>0.20249051778144325</v>
      </c>
    </row>
    <row r="179" spans="1:34">
      <c r="A179" s="1">
        <f>Raw!A179</f>
        <v>166</v>
      </c>
      <c r="B179" s="14">
        <f>Raw!B179</f>
        <v>0.71188657407407396</v>
      </c>
      <c r="C179" s="15">
        <f>Raw!C179</f>
        <v>75.2</v>
      </c>
      <c r="D179" s="15">
        <f>IF(C179&gt;0.5,Raw!D179*D$11,-999)</f>
        <v>4.5</v>
      </c>
      <c r="E179" s="9">
        <f>IF(Raw!$G179&gt;$C$8,IF(Raw!$Q179&gt;$C$8,IF(Raw!$N179&gt;$C$9,IF(Raw!$N179&lt;$A$9,IF(Raw!$X179&gt;$C$9,IF(Raw!$X179&lt;$A$9,Raw!H179,-999),-999),-999),-999),-999),-999)</f>
        <v>0.12721499999999999</v>
      </c>
      <c r="F179" s="9">
        <f>IF(Raw!$G179&gt;$C$8,IF(Raw!$Q179&gt;$C$8,IF(Raw!$N179&gt;$C$9,IF(Raw!$N179&lt;$A$9,IF(Raw!$X179&gt;$C$9,IF(Raw!$X179&lt;$A$9,Raw!I179,-999),-999),-999),-999),-999),-999)</f>
        <v>0.195215</v>
      </c>
      <c r="G179" s="9">
        <f>Raw!G179</f>
        <v>0.87729900000000005</v>
      </c>
      <c r="H179" s="9">
        <f>IF(Raw!$G179&gt;$C$8,IF(Raw!$Q179&gt;$C$8,IF(Raw!$N179&gt;$C$9,IF(Raw!$N179&lt;$A$9,IF(Raw!$X179&gt;$C$9,IF(Raw!$X179&lt;$A$9,Raw!L179,-999),-999),-999),-999),-999),-999)</f>
        <v>697.2</v>
      </c>
      <c r="I179" s="9">
        <f>IF(Raw!$G179&gt;$C$8,IF(Raw!$Q179&gt;$C$8,IF(Raw!$N179&gt;$C$9,IF(Raw!$N179&lt;$A$9,IF(Raw!$X179&gt;$C$9,IF(Raw!$X179&lt;$A$9,Raw!M179,-999),-999),-999),-999),-999),-999)</f>
        <v>9.0000000000000002E-6</v>
      </c>
      <c r="J179" s="9">
        <f>IF(Raw!$G179&gt;$C$8,IF(Raw!$Q179&gt;$C$8,IF(Raw!$N179&gt;$C$9,IF(Raw!$N179&lt;$A$9,IF(Raw!$X179&gt;$C$9,IF(Raw!$X179&lt;$A$9,Raw!N179,-999),-999),-999),-999),-999),-999)</f>
        <v>1241</v>
      </c>
      <c r="K179" s="9">
        <f>IF(Raw!$G179&gt;$C$8,IF(Raw!$Q179&gt;$C$8,IF(Raw!$N179&gt;$C$9,IF(Raw!$N179&lt;$A$9,IF(Raw!$X179&gt;$C$9,IF(Raw!$X179&lt;$A$9,Raw!R179,-999),-999),-999),-999),-999),-999)</f>
        <v>0.11698600000000001</v>
      </c>
      <c r="L179" s="9">
        <f>IF(Raw!$G179&gt;$C$8,IF(Raw!$Q179&gt;$C$8,IF(Raw!$N179&gt;$C$9,IF(Raw!$N179&lt;$A$9,IF(Raw!$X179&gt;$C$9,IF(Raw!$X179&lt;$A$9,Raw!S179,-999),-999),-999),-999),-999),-999)</f>
        <v>0.17458199999999999</v>
      </c>
      <c r="M179" s="9">
        <f>Raw!Q179</f>
        <v>0.81542000000000003</v>
      </c>
      <c r="N179" s="9">
        <f>IF(Raw!$G179&gt;$C$8,IF(Raw!$Q179&gt;$C$8,IF(Raw!$N179&gt;$C$9,IF(Raw!$N179&lt;$A$9,IF(Raw!$X179&gt;$C$9,IF(Raw!$X179&lt;$A$9,Raw!V179,-999),-999),-999),-999),-999),-999)</f>
        <v>605</v>
      </c>
      <c r="O179" s="9">
        <f>IF(Raw!$G179&gt;$C$8,IF(Raw!$Q179&gt;$C$8,IF(Raw!$N179&gt;$C$9,IF(Raw!$N179&lt;$A$9,IF(Raw!$X179&gt;$C$9,IF(Raw!$X179&lt;$A$9,Raw!W179,-999),-999),-999),-999),-999),-999)</f>
        <v>8.8066000000000005E-2</v>
      </c>
      <c r="P179" s="9">
        <f>IF(Raw!$G179&gt;$C$8,IF(Raw!$Q179&gt;$C$8,IF(Raw!$N179&gt;$C$9,IF(Raw!$N179&lt;$A$9,IF(Raw!$X179&gt;$C$9,IF(Raw!$X179&lt;$A$9,Raw!X179,-999),-999),-999),-999),-999),-999)</f>
        <v>1570</v>
      </c>
      <c r="R179" s="9">
        <f t="shared" si="36"/>
        <v>6.8000000000000005E-2</v>
      </c>
      <c r="S179" s="9">
        <f t="shared" si="37"/>
        <v>0.34833388827702794</v>
      </c>
      <c r="T179" s="9">
        <f t="shared" si="38"/>
        <v>5.7595999999999981E-2</v>
      </c>
      <c r="U179" s="9">
        <f t="shared" si="39"/>
        <v>0.32990800884398153</v>
      </c>
      <c r="V179" s="15">
        <f t="shared" si="32"/>
        <v>0.1294176366</v>
      </c>
      <c r="X179" s="11">
        <f t="shared" si="40"/>
        <v>2.708999999999999E+18</v>
      </c>
      <c r="Y179" s="11">
        <f t="shared" si="41"/>
        <v>6.9719999999999996E-18</v>
      </c>
      <c r="Z179" s="11">
        <f t="shared" si="42"/>
        <v>1.2409999999999999E-3</v>
      </c>
      <c r="AA179" s="16">
        <f t="shared" si="43"/>
        <v>2.290214834280184E-2</v>
      </c>
      <c r="AB179" s="9">
        <f t="shared" si="33"/>
        <v>0.11830507213595202</v>
      </c>
      <c r="AC179" s="9">
        <f t="shared" si="34"/>
        <v>0.97709785165719809</v>
      </c>
      <c r="AD179" s="15">
        <f t="shared" si="35"/>
        <v>18.45459173473154</v>
      </c>
      <c r="AE179" s="3">
        <f t="shared" si="44"/>
        <v>839.42879999999968</v>
      </c>
      <c r="AF179" s="2">
        <f t="shared" si="45"/>
        <v>0.25</v>
      </c>
      <c r="AG179" s="9">
        <f t="shared" si="46"/>
        <v>4.6833212409491398E-3</v>
      </c>
      <c r="AH179" s="2">
        <f t="shared" si="47"/>
        <v>0.22662347753069612</v>
      </c>
    </row>
    <row r="180" spans="1:34">
      <c r="A180" s="1">
        <f>Raw!A180</f>
        <v>167</v>
      </c>
      <c r="B180" s="14">
        <f>Raw!B180</f>
        <v>0.71194444444444438</v>
      </c>
      <c r="C180" s="15">
        <f>Raw!C180</f>
        <v>73.8</v>
      </c>
      <c r="D180" s="15">
        <f>IF(C180&gt;0.5,Raw!D180*D$11,-999)</f>
        <v>4.5</v>
      </c>
      <c r="E180" s="9">
        <f>IF(Raw!$G180&gt;$C$8,IF(Raw!$Q180&gt;$C$8,IF(Raw!$N180&gt;$C$9,IF(Raw!$N180&lt;$A$9,IF(Raw!$X180&gt;$C$9,IF(Raw!$X180&lt;$A$9,Raw!H180,-999),-999),-999),-999),-999),-999)</f>
        <v>0.132106</v>
      </c>
      <c r="F180" s="9">
        <f>IF(Raw!$G180&gt;$C$8,IF(Raw!$Q180&gt;$C$8,IF(Raw!$N180&gt;$C$9,IF(Raw!$N180&lt;$A$9,IF(Raw!$X180&gt;$C$9,IF(Raw!$X180&lt;$A$9,Raw!I180,-999),-999),-999),-999),-999),-999)</f>
        <v>0.196239</v>
      </c>
      <c r="G180" s="9">
        <f>Raw!G180</f>
        <v>0.90053700000000003</v>
      </c>
      <c r="H180" s="9">
        <f>IF(Raw!$G180&gt;$C$8,IF(Raw!$Q180&gt;$C$8,IF(Raw!$N180&gt;$C$9,IF(Raw!$N180&lt;$A$9,IF(Raw!$X180&gt;$C$9,IF(Raw!$X180&lt;$A$9,Raw!L180,-999),-999),-999),-999),-999),-999)</f>
        <v>668.3</v>
      </c>
      <c r="I180" s="9">
        <f>IF(Raw!$G180&gt;$C$8,IF(Raw!$Q180&gt;$C$8,IF(Raw!$N180&gt;$C$9,IF(Raw!$N180&lt;$A$9,IF(Raw!$X180&gt;$C$9,IF(Raw!$X180&lt;$A$9,Raw!M180,-999),-999),-999),-999),-999),-999)</f>
        <v>0.32789299999999999</v>
      </c>
      <c r="J180" s="9">
        <f>IF(Raw!$G180&gt;$C$8,IF(Raw!$Q180&gt;$C$8,IF(Raw!$N180&gt;$C$9,IF(Raw!$N180&lt;$A$9,IF(Raw!$X180&gt;$C$9,IF(Raw!$X180&lt;$A$9,Raw!N180,-999),-999),-999),-999),-999),-999)</f>
        <v>991</v>
      </c>
      <c r="K180" s="9">
        <f>IF(Raw!$G180&gt;$C$8,IF(Raw!$Q180&gt;$C$8,IF(Raw!$N180&gt;$C$9,IF(Raw!$N180&lt;$A$9,IF(Raw!$X180&gt;$C$9,IF(Raw!$X180&lt;$A$9,Raw!R180,-999),-999),-999),-999),-999),-999)</f>
        <v>0.115636</v>
      </c>
      <c r="L180" s="9">
        <f>IF(Raw!$G180&gt;$C$8,IF(Raw!$Q180&gt;$C$8,IF(Raw!$N180&gt;$C$9,IF(Raw!$N180&lt;$A$9,IF(Raw!$X180&gt;$C$9,IF(Raw!$X180&lt;$A$9,Raw!S180,-999),-999),-999),-999),-999),-999)</f>
        <v>0.173872</v>
      </c>
      <c r="M180" s="9">
        <f>Raw!Q180</f>
        <v>0.87385699999999999</v>
      </c>
      <c r="N180" s="9">
        <f>IF(Raw!$G180&gt;$C$8,IF(Raw!$Q180&gt;$C$8,IF(Raw!$N180&gt;$C$9,IF(Raw!$N180&lt;$A$9,IF(Raw!$X180&gt;$C$9,IF(Raw!$X180&lt;$A$9,Raw!V180,-999),-999),-999),-999),-999),-999)</f>
        <v>579.20000000000005</v>
      </c>
      <c r="O180" s="9">
        <f>IF(Raw!$G180&gt;$C$8,IF(Raw!$Q180&gt;$C$8,IF(Raw!$N180&gt;$C$9,IF(Raw!$N180&lt;$A$9,IF(Raw!$X180&gt;$C$9,IF(Raw!$X180&lt;$A$9,Raw!W180,-999),-999),-999),-999),-999),-999)</f>
        <v>9.0000000000000002E-6</v>
      </c>
      <c r="P180" s="9">
        <f>IF(Raw!$G180&gt;$C$8,IF(Raw!$Q180&gt;$C$8,IF(Raw!$N180&gt;$C$9,IF(Raw!$N180&lt;$A$9,IF(Raw!$X180&gt;$C$9,IF(Raw!$X180&lt;$A$9,Raw!X180,-999),-999),-999),-999),-999),-999)</f>
        <v>865</v>
      </c>
      <c r="R180" s="9">
        <f t="shared" si="36"/>
        <v>6.4132999999999996E-2</v>
      </c>
      <c r="S180" s="9">
        <f t="shared" si="37"/>
        <v>0.32681067473845665</v>
      </c>
      <c r="T180" s="9">
        <f t="shared" si="38"/>
        <v>5.8235999999999996E-2</v>
      </c>
      <c r="U180" s="9">
        <f t="shared" si="39"/>
        <v>0.33493604490659795</v>
      </c>
      <c r="V180" s="15">
        <f t="shared" si="32"/>
        <v>0.1288913136</v>
      </c>
      <c r="X180" s="11">
        <f t="shared" si="40"/>
        <v>2.708999999999999E+18</v>
      </c>
      <c r="Y180" s="11">
        <f t="shared" si="41"/>
        <v>6.682999999999999E-18</v>
      </c>
      <c r="Z180" s="11">
        <f t="shared" si="42"/>
        <v>9.9099999999999991E-4</v>
      </c>
      <c r="AA180" s="16">
        <f t="shared" si="43"/>
        <v>1.7625091566974008E-2</v>
      </c>
      <c r="AB180" s="9">
        <f t="shared" si="33"/>
        <v>0.1166624148324943</v>
      </c>
      <c r="AC180" s="9">
        <f t="shared" si="34"/>
        <v>0.982374908433026</v>
      </c>
      <c r="AD180" s="15">
        <f t="shared" si="35"/>
        <v>17.785157988873877</v>
      </c>
      <c r="AE180" s="3">
        <f t="shared" si="44"/>
        <v>804.63319999999965</v>
      </c>
      <c r="AF180" s="2">
        <f t="shared" si="45"/>
        <v>0.25</v>
      </c>
      <c r="AG180" s="9">
        <f t="shared" si="46"/>
        <v>4.5822234421787691E-3</v>
      </c>
      <c r="AH180" s="2">
        <f t="shared" si="47"/>
        <v>0.22173140766204952</v>
      </c>
    </row>
    <row r="181" spans="1:34">
      <c r="A181" s="1">
        <f>Raw!A181</f>
        <v>168</v>
      </c>
      <c r="B181" s="14">
        <f>Raw!B181</f>
        <v>0.7120023148148148</v>
      </c>
      <c r="C181" s="15">
        <f>Raw!C181</f>
        <v>74.099999999999994</v>
      </c>
      <c r="D181" s="15">
        <f>IF(C181&gt;0.5,Raw!D181*D$11,-999)</f>
        <v>4.5</v>
      </c>
      <c r="E181" s="9">
        <f>IF(Raw!$G181&gt;$C$8,IF(Raw!$Q181&gt;$C$8,IF(Raw!$N181&gt;$C$9,IF(Raw!$N181&lt;$A$9,IF(Raw!$X181&gt;$C$9,IF(Raw!$X181&lt;$A$9,Raw!H181,-999),-999),-999),-999),-999),-999)</f>
        <v>0.13666</v>
      </c>
      <c r="F181" s="9">
        <f>IF(Raw!$G181&gt;$C$8,IF(Raw!$Q181&gt;$C$8,IF(Raw!$N181&gt;$C$9,IF(Raw!$N181&lt;$A$9,IF(Raw!$X181&gt;$C$9,IF(Raw!$X181&lt;$A$9,Raw!I181,-999),-999),-999),-999),-999),-999)</f>
        <v>0.20049600000000001</v>
      </c>
      <c r="G181" s="9">
        <f>Raw!G181</f>
        <v>0.89256400000000002</v>
      </c>
      <c r="H181" s="9">
        <f>IF(Raw!$G181&gt;$C$8,IF(Raw!$Q181&gt;$C$8,IF(Raw!$N181&gt;$C$9,IF(Raw!$N181&lt;$A$9,IF(Raw!$X181&gt;$C$9,IF(Raw!$X181&lt;$A$9,Raw!L181,-999),-999),-999),-999),-999),-999)</f>
        <v>560.9</v>
      </c>
      <c r="I181" s="9">
        <f>IF(Raw!$G181&gt;$C$8,IF(Raw!$Q181&gt;$C$8,IF(Raw!$N181&gt;$C$9,IF(Raw!$N181&lt;$A$9,IF(Raw!$X181&gt;$C$9,IF(Raw!$X181&lt;$A$9,Raw!M181,-999),-999),-999),-999),-999),-999)</f>
        <v>9.0000000000000002E-6</v>
      </c>
      <c r="J181" s="9">
        <f>IF(Raw!$G181&gt;$C$8,IF(Raw!$Q181&gt;$C$8,IF(Raw!$N181&gt;$C$9,IF(Raw!$N181&lt;$A$9,IF(Raw!$X181&gt;$C$9,IF(Raw!$X181&lt;$A$9,Raw!N181,-999),-999),-999),-999),-999),-999)</f>
        <v>701</v>
      </c>
      <c r="K181" s="9">
        <f>IF(Raw!$G181&gt;$C$8,IF(Raw!$Q181&gt;$C$8,IF(Raw!$N181&gt;$C$9,IF(Raw!$N181&lt;$A$9,IF(Raw!$X181&gt;$C$9,IF(Raw!$X181&lt;$A$9,Raw!R181,-999),-999),-999),-999),-999),-999)</f>
        <v>0.11110200000000001</v>
      </c>
      <c r="L181" s="9">
        <f>IF(Raw!$G181&gt;$C$8,IF(Raw!$Q181&gt;$C$8,IF(Raw!$N181&gt;$C$9,IF(Raw!$N181&lt;$A$9,IF(Raw!$X181&gt;$C$9,IF(Raw!$X181&lt;$A$9,Raw!S181,-999),-999),-999),-999),-999),-999)</f>
        <v>0.17874200000000001</v>
      </c>
      <c r="M181" s="9">
        <f>Raw!Q181</f>
        <v>0.89746099999999995</v>
      </c>
      <c r="N181" s="9">
        <f>IF(Raw!$G181&gt;$C$8,IF(Raw!$Q181&gt;$C$8,IF(Raw!$N181&gt;$C$9,IF(Raw!$N181&lt;$A$9,IF(Raw!$X181&gt;$C$9,IF(Raw!$X181&lt;$A$9,Raw!V181,-999),-999),-999),-999),-999),-999)</f>
        <v>585.29999999999995</v>
      </c>
      <c r="O181" s="9">
        <f>IF(Raw!$G181&gt;$C$8,IF(Raw!$Q181&gt;$C$8,IF(Raw!$N181&gt;$C$9,IF(Raw!$N181&lt;$A$9,IF(Raw!$X181&gt;$C$9,IF(Raw!$X181&lt;$A$9,Raw!W181,-999),-999),-999),-999),-999),-999)</f>
        <v>7.9999999999999996E-6</v>
      </c>
      <c r="P181" s="9">
        <f>IF(Raw!$G181&gt;$C$8,IF(Raw!$Q181&gt;$C$8,IF(Raw!$N181&gt;$C$9,IF(Raw!$N181&lt;$A$9,IF(Raw!$X181&gt;$C$9,IF(Raw!$X181&lt;$A$9,Raw!X181,-999),-999),-999),-999),-999),-999)</f>
        <v>1858</v>
      </c>
      <c r="R181" s="9">
        <f t="shared" si="36"/>
        <v>6.3836000000000004E-2</v>
      </c>
      <c r="S181" s="9">
        <f t="shared" si="37"/>
        <v>0.3183903918282659</v>
      </c>
      <c r="T181" s="9">
        <f t="shared" si="38"/>
        <v>6.7640000000000006E-2</v>
      </c>
      <c r="U181" s="9">
        <f t="shared" si="39"/>
        <v>0.37842253079858118</v>
      </c>
      <c r="V181" s="15">
        <f t="shared" si="32"/>
        <v>0.13250144459999999</v>
      </c>
      <c r="X181" s="11">
        <f t="shared" si="40"/>
        <v>2.708999999999999E+18</v>
      </c>
      <c r="Y181" s="11">
        <f t="shared" si="41"/>
        <v>5.6089999999999992E-18</v>
      </c>
      <c r="Z181" s="11">
        <f t="shared" si="42"/>
        <v>7.0100000000000002E-4</v>
      </c>
      <c r="AA181" s="16">
        <f t="shared" si="43"/>
        <v>1.053928188284492E-2</v>
      </c>
      <c r="AB181" s="9">
        <f t="shared" si="33"/>
        <v>0.11181487702655564</v>
      </c>
      <c r="AC181" s="9">
        <f t="shared" si="34"/>
        <v>0.98946071811715508</v>
      </c>
      <c r="AD181" s="15">
        <f t="shared" si="35"/>
        <v>15.034638919892895</v>
      </c>
      <c r="AE181" s="3">
        <f t="shared" si="44"/>
        <v>675.32359999999971</v>
      </c>
      <c r="AF181" s="2">
        <f t="shared" si="45"/>
        <v>0.25</v>
      </c>
      <c r="AG181" s="9">
        <f t="shared" si="46"/>
        <v>4.3764970074682439E-3</v>
      </c>
      <c r="AH181" s="2">
        <f t="shared" si="47"/>
        <v>0.21177641255164742</v>
      </c>
    </row>
    <row r="182" spans="1:34">
      <c r="A182" s="1">
        <f>Raw!A182</f>
        <v>169</v>
      </c>
      <c r="B182" s="14">
        <f>Raw!B182</f>
        <v>0.71206018518518521</v>
      </c>
      <c r="C182" s="15">
        <f>Raw!C182</f>
        <v>73.900000000000006</v>
      </c>
      <c r="D182" s="15">
        <f>IF(C182&gt;0.5,Raw!D182*D$11,-999)</f>
        <v>4.5</v>
      </c>
      <c r="E182" s="9">
        <f>IF(Raw!$G182&gt;$C$8,IF(Raw!$Q182&gt;$C$8,IF(Raw!$N182&gt;$C$9,IF(Raw!$N182&lt;$A$9,IF(Raw!$X182&gt;$C$9,IF(Raw!$X182&lt;$A$9,Raw!H182,-999),-999),-999),-999),-999),-999)</f>
        <v>0.134606</v>
      </c>
      <c r="F182" s="9">
        <f>IF(Raw!$G182&gt;$C$8,IF(Raw!$Q182&gt;$C$8,IF(Raw!$N182&gt;$C$9,IF(Raw!$N182&lt;$A$9,IF(Raw!$X182&gt;$C$9,IF(Raw!$X182&lt;$A$9,Raw!I182,-999),-999),-999),-999),-999),-999)</f>
        <v>0.20079</v>
      </c>
      <c r="G182" s="9">
        <f>Raw!G182</f>
        <v>0.86614100000000005</v>
      </c>
      <c r="H182" s="9">
        <f>IF(Raw!$G182&gt;$C$8,IF(Raw!$Q182&gt;$C$8,IF(Raw!$N182&gt;$C$9,IF(Raw!$N182&lt;$A$9,IF(Raw!$X182&gt;$C$9,IF(Raw!$X182&lt;$A$9,Raw!L182,-999),-999),-999),-999),-999),-999)</f>
        <v>722.9</v>
      </c>
      <c r="I182" s="9">
        <f>IF(Raw!$G182&gt;$C$8,IF(Raw!$Q182&gt;$C$8,IF(Raw!$N182&gt;$C$9,IF(Raw!$N182&lt;$A$9,IF(Raw!$X182&gt;$C$9,IF(Raw!$X182&lt;$A$9,Raw!M182,-999),-999),-999),-999),-999),-999)</f>
        <v>3.9999999999999998E-6</v>
      </c>
      <c r="J182" s="9">
        <f>IF(Raw!$G182&gt;$C$8,IF(Raw!$Q182&gt;$C$8,IF(Raw!$N182&gt;$C$9,IF(Raw!$N182&lt;$A$9,IF(Raw!$X182&gt;$C$9,IF(Raw!$X182&lt;$A$9,Raw!N182,-999),-999),-999),-999),-999),-999)</f>
        <v>1000</v>
      </c>
      <c r="K182" s="9">
        <f>IF(Raw!$G182&gt;$C$8,IF(Raw!$Q182&gt;$C$8,IF(Raw!$N182&gt;$C$9,IF(Raw!$N182&lt;$A$9,IF(Raw!$X182&gt;$C$9,IF(Raw!$X182&lt;$A$9,Raw!R182,-999),-999),-999),-999),-999),-999)</f>
        <v>0.12002400000000001</v>
      </c>
      <c r="L182" s="9">
        <f>IF(Raw!$G182&gt;$C$8,IF(Raw!$Q182&gt;$C$8,IF(Raw!$N182&gt;$C$9,IF(Raw!$N182&lt;$A$9,IF(Raw!$X182&gt;$C$9,IF(Raw!$X182&lt;$A$9,Raw!S182,-999),-999),-999),-999),-999),-999)</f>
        <v>0.18271599999999999</v>
      </c>
      <c r="M182" s="9">
        <f>Raw!Q182</f>
        <v>0.84967199999999998</v>
      </c>
      <c r="N182" s="9">
        <f>IF(Raw!$G182&gt;$C$8,IF(Raw!$Q182&gt;$C$8,IF(Raw!$N182&gt;$C$9,IF(Raw!$N182&lt;$A$9,IF(Raw!$X182&gt;$C$9,IF(Raw!$X182&lt;$A$9,Raw!V182,-999),-999),-999),-999),-999),-999)</f>
        <v>708.2</v>
      </c>
      <c r="O182" s="9">
        <f>IF(Raw!$G182&gt;$C$8,IF(Raw!$Q182&gt;$C$8,IF(Raw!$N182&gt;$C$9,IF(Raw!$N182&lt;$A$9,IF(Raw!$X182&gt;$C$9,IF(Raw!$X182&lt;$A$9,Raw!W182,-999),-999),-999),-999),-999),-999)</f>
        <v>0.20488600000000001</v>
      </c>
      <c r="P182" s="9">
        <f>IF(Raw!$G182&gt;$C$8,IF(Raw!$Q182&gt;$C$8,IF(Raw!$N182&gt;$C$9,IF(Raw!$N182&lt;$A$9,IF(Raw!$X182&gt;$C$9,IF(Raw!$X182&lt;$A$9,Raw!X182,-999),-999),-999),-999),-999),-999)</f>
        <v>674</v>
      </c>
      <c r="R182" s="9">
        <f t="shared" si="36"/>
        <v>6.6183999999999993E-2</v>
      </c>
      <c r="S182" s="9">
        <f t="shared" si="37"/>
        <v>0.32961800886498327</v>
      </c>
      <c r="T182" s="9">
        <f t="shared" si="38"/>
        <v>6.2691999999999984E-2</v>
      </c>
      <c r="U182" s="9">
        <f t="shared" si="39"/>
        <v>0.34311171435451732</v>
      </c>
      <c r="V182" s="15">
        <f t="shared" si="32"/>
        <v>0.13544737079999999</v>
      </c>
      <c r="X182" s="11">
        <f t="shared" si="40"/>
        <v>2.708999999999999E+18</v>
      </c>
      <c r="Y182" s="11">
        <f t="shared" si="41"/>
        <v>7.2289999999999991E-18</v>
      </c>
      <c r="Z182" s="11">
        <f t="shared" si="42"/>
        <v>1E-3</v>
      </c>
      <c r="AA182" s="16">
        <f t="shared" si="43"/>
        <v>1.9207219094663108E-2</v>
      </c>
      <c r="AB182" s="9">
        <f t="shared" si="33"/>
        <v>0.12122813897948262</v>
      </c>
      <c r="AC182" s="9">
        <f t="shared" si="34"/>
        <v>0.98079278090533695</v>
      </c>
      <c r="AD182" s="15">
        <f t="shared" si="35"/>
        <v>19.20721909466311</v>
      </c>
      <c r="AE182" s="3">
        <f t="shared" si="44"/>
        <v>870.3715999999996</v>
      </c>
      <c r="AF182" s="2">
        <f t="shared" si="45"/>
        <v>0.25</v>
      </c>
      <c r="AG182" s="9">
        <f t="shared" si="46"/>
        <v>5.0694014396559066E-3</v>
      </c>
      <c r="AH182" s="2">
        <f t="shared" si="47"/>
        <v>0.24530569742021574</v>
      </c>
    </row>
    <row r="183" spans="1:34">
      <c r="A183" s="1">
        <f>Raw!A183</f>
        <v>170</v>
      </c>
      <c r="B183" s="14">
        <f>Raw!B183</f>
        <v>0.71210648148148159</v>
      </c>
      <c r="C183" s="15">
        <f>Raw!C183</f>
        <v>72.3</v>
      </c>
      <c r="D183" s="15">
        <f>IF(C183&gt;0.5,Raw!D183*D$11,-999)</f>
        <v>4.5</v>
      </c>
      <c r="E183" s="9">
        <f>IF(Raw!$G183&gt;$C$8,IF(Raw!$Q183&gt;$C$8,IF(Raw!$N183&gt;$C$9,IF(Raw!$N183&lt;$A$9,IF(Raw!$X183&gt;$C$9,IF(Raw!$X183&lt;$A$9,Raw!H183,-999),-999),-999),-999),-999),-999)</f>
        <v>0.14167399999999999</v>
      </c>
      <c r="F183" s="9">
        <f>IF(Raw!$G183&gt;$C$8,IF(Raw!$Q183&gt;$C$8,IF(Raw!$N183&gt;$C$9,IF(Raw!$N183&lt;$A$9,IF(Raw!$X183&gt;$C$9,IF(Raw!$X183&lt;$A$9,Raw!I183,-999),-999),-999),-999),-999),-999)</f>
        <v>0.203622</v>
      </c>
      <c r="G183" s="9">
        <f>Raw!G183</f>
        <v>0.87875499999999995</v>
      </c>
      <c r="H183" s="9">
        <f>IF(Raw!$G183&gt;$C$8,IF(Raw!$Q183&gt;$C$8,IF(Raw!$N183&gt;$C$9,IF(Raw!$N183&lt;$A$9,IF(Raw!$X183&gt;$C$9,IF(Raw!$X183&lt;$A$9,Raw!L183,-999),-999),-999),-999),-999),-999)</f>
        <v>616</v>
      </c>
      <c r="I183" s="9">
        <f>IF(Raw!$G183&gt;$C$8,IF(Raw!$Q183&gt;$C$8,IF(Raw!$N183&gt;$C$9,IF(Raw!$N183&lt;$A$9,IF(Raw!$X183&gt;$C$9,IF(Raw!$X183&lt;$A$9,Raw!M183,-999),-999),-999),-999),-999),-999)</f>
        <v>0.24107200000000001</v>
      </c>
      <c r="J183" s="9">
        <f>IF(Raw!$G183&gt;$C$8,IF(Raw!$Q183&gt;$C$8,IF(Raw!$N183&gt;$C$9,IF(Raw!$N183&lt;$A$9,IF(Raw!$X183&gt;$C$9,IF(Raw!$X183&lt;$A$9,Raw!N183,-999),-999),-999),-999),-999),-999)</f>
        <v>797</v>
      </c>
      <c r="K183" s="9">
        <f>IF(Raw!$G183&gt;$C$8,IF(Raw!$Q183&gt;$C$8,IF(Raw!$N183&gt;$C$9,IF(Raw!$N183&lt;$A$9,IF(Raw!$X183&gt;$C$9,IF(Raw!$X183&lt;$A$9,Raw!R183,-999),-999),-999),-999),-999),-999)</f>
        <v>0.11923499999999999</v>
      </c>
      <c r="L183" s="9">
        <f>IF(Raw!$G183&gt;$C$8,IF(Raw!$Q183&gt;$C$8,IF(Raw!$N183&gt;$C$9,IF(Raw!$N183&lt;$A$9,IF(Raw!$X183&gt;$C$9,IF(Raw!$X183&lt;$A$9,Raw!S183,-999),-999),-999),-999),-999),-999)</f>
        <v>0.189584</v>
      </c>
      <c r="M183" s="9">
        <f>Raw!Q183</f>
        <v>0.87231999999999998</v>
      </c>
      <c r="N183" s="9">
        <f>IF(Raw!$G183&gt;$C$8,IF(Raw!$Q183&gt;$C$8,IF(Raw!$N183&gt;$C$9,IF(Raw!$N183&lt;$A$9,IF(Raw!$X183&gt;$C$9,IF(Raw!$X183&lt;$A$9,Raw!V183,-999),-999),-999),-999),-999),-999)</f>
        <v>617.1</v>
      </c>
      <c r="O183" s="9">
        <f>IF(Raw!$G183&gt;$C$8,IF(Raw!$Q183&gt;$C$8,IF(Raw!$N183&gt;$C$9,IF(Raw!$N183&lt;$A$9,IF(Raw!$X183&gt;$C$9,IF(Raw!$X183&lt;$A$9,Raw!W183,-999),-999),-999),-999),-999),-999)</f>
        <v>0.12884399999999999</v>
      </c>
      <c r="P183" s="9">
        <f>IF(Raw!$G183&gt;$C$8,IF(Raw!$Q183&gt;$C$8,IF(Raw!$N183&gt;$C$9,IF(Raw!$N183&lt;$A$9,IF(Raw!$X183&gt;$C$9,IF(Raw!$X183&lt;$A$9,Raw!X183,-999),-999),-999),-999),-999),-999)</f>
        <v>1012</v>
      </c>
      <c r="R183" s="9">
        <f t="shared" si="36"/>
        <v>6.1948000000000003E-2</v>
      </c>
      <c r="S183" s="9">
        <f t="shared" si="37"/>
        <v>0.30423038767913096</v>
      </c>
      <c r="T183" s="9">
        <f t="shared" si="38"/>
        <v>7.0349000000000009E-2</v>
      </c>
      <c r="U183" s="9">
        <f t="shared" si="39"/>
        <v>0.37107034348890205</v>
      </c>
      <c r="V183" s="15">
        <f t="shared" si="32"/>
        <v>0.14053861919999999</v>
      </c>
      <c r="X183" s="11">
        <f t="shared" si="40"/>
        <v>2.708999999999999E+18</v>
      </c>
      <c r="Y183" s="11">
        <f t="shared" si="41"/>
        <v>6.1599999999999996E-18</v>
      </c>
      <c r="Z183" s="11">
        <f t="shared" si="42"/>
        <v>7.9699999999999997E-4</v>
      </c>
      <c r="AA183" s="16">
        <f t="shared" si="43"/>
        <v>1.3125324314601569E-2</v>
      </c>
      <c r="AB183" s="9">
        <f t="shared" si="33"/>
        <v>0.12015835344020789</v>
      </c>
      <c r="AC183" s="9">
        <f t="shared" si="34"/>
        <v>0.98687467568539855</v>
      </c>
      <c r="AD183" s="15">
        <f t="shared" si="35"/>
        <v>16.468411938019539</v>
      </c>
      <c r="AE183" s="3">
        <f t="shared" si="44"/>
        <v>741.66399999999976</v>
      </c>
      <c r="AF183" s="2">
        <f t="shared" si="45"/>
        <v>0.25</v>
      </c>
      <c r="AG183" s="9">
        <f t="shared" si="46"/>
        <v>4.7007225188904966E-3</v>
      </c>
      <c r="AH183" s="2">
        <f t="shared" si="47"/>
        <v>0.22746551631421322</v>
      </c>
    </row>
    <row r="184" spans="1:34">
      <c r="A184" s="1">
        <f>Raw!A184</f>
        <v>171</v>
      </c>
      <c r="B184" s="14">
        <f>Raw!B184</f>
        <v>0.71216435185185178</v>
      </c>
      <c r="C184" s="15">
        <f>Raw!C184</f>
        <v>72.8</v>
      </c>
      <c r="D184" s="15">
        <f>IF(C184&gt;0.5,Raw!D184*D$11,-999)</f>
        <v>4.5</v>
      </c>
      <c r="E184" s="9">
        <f>IF(Raw!$G184&gt;$C$8,IF(Raw!$Q184&gt;$C$8,IF(Raw!$N184&gt;$C$9,IF(Raw!$N184&lt;$A$9,IF(Raw!$X184&gt;$C$9,IF(Raw!$X184&lt;$A$9,Raw!H184,-999),-999),-999),-999),-999),-999)</f>
        <v>0.144678</v>
      </c>
      <c r="F184" s="9">
        <f>IF(Raw!$G184&gt;$C$8,IF(Raw!$Q184&gt;$C$8,IF(Raw!$N184&gt;$C$9,IF(Raw!$N184&lt;$A$9,IF(Raw!$X184&gt;$C$9,IF(Raw!$X184&lt;$A$9,Raw!I184,-999),-999),-999),-999),-999),-999)</f>
        <v>0.20774000000000001</v>
      </c>
      <c r="G184" s="9">
        <f>Raw!G184</f>
        <v>0.91288800000000003</v>
      </c>
      <c r="H184" s="9">
        <f>IF(Raw!$G184&gt;$C$8,IF(Raw!$Q184&gt;$C$8,IF(Raw!$N184&gt;$C$9,IF(Raw!$N184&lt;$A$9,IF(Raw!$X184&gt;$C$9,IF(Raw!$X184&lt;$A$9,Raw!L184,-999),-999),-999),-999),-999),-999)</f>
        <v>618.5</v>
      </c>
      <c r="I184" s="9">
        <f>IF(Raw!$G184&gt;$C$8,IF(Raw!$Q184&gt;$C$8,IF(Raw!$N184&gt;$C$9,IF(Raw!$N184&lt;$A$9,IF(Raw!$X184&gt;$C$9,IF(Raw!$X184&lt;$A$9,Raw!M184,-999),-999),-999),-999),-999),-999)</f>
        <v>0.14163799999999999</v>
      </c>
      <c r="J184" s="9">
        <f>IF(Raw!$G184&gt;$C$8,IF(Raw!$Q184&gt;$C$8,IF(Raw!$N184&gt;$C$9,IF(Raw!$N184&lt;$A$9,IF(Raw!$X184&gt;$C$9,IF(Raw!$X184&lt;$A$9,Raw!N184,-999),-999),-999),-999),-999),-999)</f>
        <v>721</v>
      </c>
      <c r="K184" s="9">
        <f>IF(Raw!$G184&gt;$C$8,IF(Raw!$Q184&gt;$C$8,IF(Raw!$N184&gt;$C$9,IF(Raw!$N184&lt;$A$9,IF(Raw!$X184&gt;$C$9,IF(Raw!$X184&lt;$A$9,Raw!R184,-999),-999),-999),-999),-999),-999)</f>
        <v>0.120812</v>
      </c>
      <c r="L184" s="9">
        <f>IF(Raw!$G184&gt;$C$8,IF(Raw!$Q184&gt;$C$8,IF(Raw!$N184&gt;$C$9,IF(Raw!$N184&lt;$A$9,IF(Raw!$X184&gt;$C$9,IF(Raw!$X184&lt;$A$9,Raw!S184,-999),-999),-999),-999),-999),-999)</f>
        <v>0.18759000000000001</v>
      </c>
      <c r="M184" s="9">
        <f>Raw!Q184</f>
        <v>0.891845</v>
      </c>
      <c r="N184" s="9">
        <f>IF(Raw!$G184&gt;$C$8,IF(Raw!$Q184&gt;$C$8,IF(Raw!$N184&gt;$C$9,IF(Raw!$N184&lt;$A$9,IF(Raw!$X184&gt;$C$9,IF(Raw!$X184&lt;$A$9,Raw!V184,-999),-999),-999),-999),-999),-999)</f>
        <v>614.4</v>
      </c>
      <c r="O184" s="9">
        <f>IF(Raw!$G184&gt;$C$8,IF(Raw!$Q184&gt;$C$8,IF(Raw!$N184&gt;$C$9,IF(Raw!$N184&lt;$A$9,IF(Raw!$X184&gt;$C$9,IF(Raw!$X184&lt;$A$9,Raw!W184,-999),-999),-999),-999),-999),-999)</f>
        <v>7.9999999999999996E-6</v>
      </c>
      <c r="P184" s="9">
        <f>IF(Raw!$G184&gt;$C$8,IF(Raw!$Q184&gt;$C$8,IF(Raw!$N184&gt;$C$9,IF(Raw!$N184&lt;$A$9,IF(Raw!$X184&gt;$C$9,IF(Raw!$X184&lt;$A$9,Raw!X184,-999),-999),-999),-999),-999),-999)</f>
        <v>843</v>
      </c>
      <c r="R184" s="9">
        <f t="shared" si="36"/>
        <v>6.3062000000000007E-2</v>
      </c>
      <c r="S184" s="9">
        <f t="shared" si="37"/>
        <v>0.30356214498892847</v>
      </c>
      <c r="T184" s="9">
        <f t="shared" si="38"/>
        <v>6.6778000000000004E-2</v>
      </c>
      <c r="U184" s="9">
        <f t="shared" si="39"/>
        <v>0.35597846367077135</v>
      </c>
      <c r="V184" s="15">
        <f t="shared" si="32"/>
        <v>0.13906046699999999</v>
      </c>
      <c r="X184" s="11">
        <f t="shared" si="40"/>
        <v>2.708999999999999E+18</v>
      </c>
      <c r="Y184" s="11">
        <f t="shared" si="41"/>
        <v>6.1849999999999998E-18</v>
      </c>
      <c r="Z184" s="11">
        <f t="shared" si="42"/>
        <v>7.2099999999999996E-4</v>
      </c>
      <c r="AA184" s="16">
        <f t="shared" si="43"/>
        <v>1.1936278068553829E-2</v>
      </c>
      <c r="AB184" s="9">
        <f t="shared" si="33"/>
        <v>0.12160908077686189</v>
      </c>
      <c r="AC184" s="9">
        <f t="shared" si="34"/>
        <v>0.9880637219314462</v>
      </c>
      <c r="AD184" s="15">
        <f t="shared" si="35"/>
        <v>16.555170691475496</v>
      </c>
      <c r="AE184" s="3">
        <f t="shared" si="44"/>
        <v>744.67399999999975</v>
      </c>
      <c r="AF184" s="2">
        <f t="shared" si="45"/>
        <v>0.25</v>
      </c>
      <c r="AG184" s="9">
        <f t="shared" si="46"/>
        <v>4.533295560429868E-3</v>
      </c>
      <c r="AH184" s="2">
        <f t="shared" si="47"/>
        <v>0.21936381292752744</v>
      </c>
    </row>
    <row r="185" spans="1:34">
      <c r="A185" s="1">
        <f>Raw!A185</f>
        <v>172</v>
      </c>
      <c r="B185" s="14">
        <f>Raw!B185</f>
        <v>0.7122222222222222</v>
      </c>
      <c r="C185" s="15">
        <f>Raw!C185</f>
        <v>71.8</v>
      </c>
      <c r="D185" s="15">
        <f>IF(C185&gt;0.5,Raw!D185*D$11,-999)</f>
        <v>4.5</v>
      </c>
      <c r="E185" s="9">
        <f>IF(Raw!$G185&gt;$C$8,IF(Raw!$Q185&gt;$C$8,IF(Raw!$N185&gt;$C$9,IF(Raw!$N185&lt;$A$9,IF(Raw!$X185&gt;$C$9,IF(Raw!$X185&lt;$A$9,Raw!H185,-999),-999),-999),-999),-999),-999)</f>
        <v>0.14346900000000001</v>
      </c>
      <c r="F185" s="9">
        <f>IF(Raw!$G185&gt;$C$8,IF(Raw!$Q185&gt;$C$8,IF(Raw!$N185&gt;$C$9,IF(Raw!$N185&lt;$A$9,IF(Raw!$X185&gt;$C$9,IF(Raw!$X185&lt;$A$9,Raw!I185,-999),-999),-999),-999),-999),-999)</f>
        <v>0.22046499999999999</v>
      </c>
      <c r="G185" s="9">
        <f>Raw!G185</f>
        <v>0.89053599999999999</v>
      </c>
      <c r="H185" s="9">
        <f>IF(Raw!$G185&gt;$C$8,IF(Raw!$Q185&gt;$C$8,IF(Raw!$N185&gt;$C$9,IF(Raw!$N185&lt;$A$9,IF(Raw!$X185&gt;$C$9,IF(Raw!$X185&lt;$A$9,Raw!L185,-999),-999),-999),-999),-999),-999)</f>
        <v>721.7</v>
      </c>
      <c r="I185" s="9">
        <f>IF(Raw!$G185&gt;$C$8,IF(Raw!$Q185&gt;$C$8,IF(Raw!$N185&gt;$C$9,IF(Raw!$N185&lt;$A$9,IF(Raw!$X185&gt;$C$9,IF(Raw!$X185&lt;$A$9,Raw!M185,-999),-999),-999),-999),-999),-999)</f>
        <v>1.9999999999999999E-6</v>
      </c>
      <c r="J185" s="9">
        <f>IF(Raw!$G185&gt;$C$8,IF(Raw!$Q185&gt;$C$8,IF(Raw!$N185&gt;$C$9,IF(Raw!$N185&lt;$A$9,IF(Raw!$X185&gt;$C$9,IF(Raw!$X185&lt;$A$9,Raw!N185,-999),-999),-999),-999),-999),-999)</f>
        <v>660</v>
      </c>
      <c r="K185" s="9">
        <f>IF(Raw!$G185&gt;$C$8,IF(Raw!$Q185&gt;$C$8,IF(Raw!$N185&gt;$C$9,IF(Raw!$N185&lt;$A$9,IF(Raw!$X185&gt;$C$9,IF(Raw!$X185&lt;$A$9,Raw!R185,-999),-999),-999),-999),-999),-999)</f>
        <v>0.125948</v>
      </c>
      <c r="L185" s="9">
        <f>IF(Raw!$G185&gt;$C$8,IF(Raw!$Q185&gt;$C$8,IF(Raw!$N185&gt;$C$9,IF(Raw!$N185&lt;$A$9,IF(Raw!$X185&gt;$C$9,IF(Raw!$X185&lt;$A$9,Raw!S185,-999),-999),-999),-999),-999),-999)</f>
        <v>0.199042</v>
      </c>
      <c r="M185" s="9">
        <f>Raw!Q185</f>
        <v>0.87317900000000004</v>
      </c>
      <c r="N185" s="9">
        <f>IF(Raw!$G185&gt;$C$8,IF(Raw!$Q185&gt;$C$8,IF(Raw!$N185&gt;$C$9,IF(Raw!$N185&lt;$A$9,IF(Raw!$X185&gt;$C$9,IF(Raw!$X185&lt;$A$9,Raw!V185,-999),-999),-999),-999),-999),-999)</f>
        <v>664.7</v>
      </c>
      <c r="O185" s="9">
        <f>IF(Raw!$G185&gt;$C$8,IF(Raw!$Q185&gt;$C$8,IF(Raw!$N185&gt;$C$9,IF(Raw!$N185&lt;$A$9,IF(Raw!$X185&gt;$C$9,IF(Raw!$X185&lt;$A$9,Raw!W185,-999),-999),-999),-999),-999),-999)</f>
        <v>1.06E-4</v>
      </c>
      <c r="P185" s="9">
        <f>IF(Raw!$G185&gt;$C$8,IF(Raw!$Q185&gt;$C$8,IF(Raw!$N185&gt;$C$9,IF(Raw!$N185&lt;$A$9,IF(Raw!$X185&gt;$C$9,IF(Raw!$X185&lt;$A$9,Raw!X185,-999),-999),-999),-999),-999),-999)</f>
        <v>939</v>
      </c>
      <c r="R185" s="9">
        <f t="shared" si="36"/>
        <v>7.6995999999999981E-2</v>
      </c>
      <c r="S185" s="9">
        <f t="shared" si="37"/>
        <v>0.34924364411584596</v>
      </c>
      <c r="T185" s="9">
        <f t="shared" si="38"/>
        <v>7.3093999999999992E-2</v>
      </c>
      <c r="U185" s="9">
        <f t="shared" si="39"/>
        <v>0.36722902703951926</v>
      </c>
      <c r="V185" s="15">
        <f t="shared" si="32"/>
        <v>0.14754983459999998</v>
      </c>
      <c r="X185" s="11">
        <f t="shared" si="40"/>
        <v>2.708999999999999E+18</v>
      </c>
      <c r="Y185" s="11">
        <f t="shared" si="41"/>
        <v>7.2169999999999994E-18</v>
      </c>
      <c r="Z185" s="11">
        <f t="shared" si="42"/>
        <v>6.6E-4</v>
      </c>
      <c r="AA185" s="16">
        <f t="shared" si="43"/>
        <v>1.27391821409308E-2</v>
      </c>
      <c r="AB185" s="9">
        <f t="shared" si="33"/>
        <v>0.1268791577794092</v>
      </c>
      <c r="AC185" s="9">
        <f t="shared" si="34"/>
        <v>0.98726081785906927</v>
      </c>
      <c r="AD185" s="15">
        <f t="shared" si="35"/>
        <v>19.301791122622429</v>
      </c>
      <c r="AE185" s="3">
        <f t="shared" si="44"/>
        <v>868.92679999999973</v>
      </c>
      <c r="AF185" s="2">
        <f t="shared" si="45"/>
        <v>0.25</v>
      </c>
      <c r="AG185" s="9">
        <f t="shared" si="46"/>
        <v>5.4524445954466649E-3</v>
      </c>
      <c r="AH185" s="2">
        <f t="shared" si="47"/>
        <v>0.26384095638358368</v>
      </c>
    </row>
    <row r="186" spans="1:34">
      <c r="A186" s="1">
        <f>Raw!A186</f>
        <v>173</v>
      </c>
      <c r="B186" s="14">
        <f>Raw!B186</f>
        <v>0.71228009259259262</v>
      </c>
      <c r="C186" s="15">
        <f>Raw!C186</f>
        <v>70.5</v>
      </c>
      <c r="D186" s="15">
        <f>IF(C186&gt;0.5,Raw!D186*D$11,-999)</f>
        <v>4.5</v>
      </c>
      <c r="E186" s="9">
        <f>IF(Raw!$G186&gt;$C$8,IF(Raw!$Q186&gt;$C$8,IF(Raw!$N186&gt;$C$9,IF(Raw!$N186&lt;$A$9,IF(Raw!$X186&gt;$C$9,IF(Raw!$X186&lt;$A$9,Raw!H186,-999),-999),-999),-999),-999),-999)</f>
        <v>0.14807600000000001</v>
      </c>
      <c r="F186" s="9">
        <f>IF(Raw!$G186&gt;$C$8,IF(Raw!$Q186&gt;$C$8,IF(Raw!$N186&gt;$C$9,IF(Raw!$N186&lt;$A$9,IF(Raw!$X186&gt;$C$9,IF(Raw!$X186&lt;$A$9,Raw!I186,-999),-999),-999),-999),-999),-999)</f>
        <v>0.22820199999999999</v>
      </c>
      <c r="G186" s="9">
        <f>Raw!G186</f>
        <v>0.86223300000000003</v>
      </c>
      <c r="H186" s="9">
        <f>IF(Raw!$G186&gt;$C$8,IF(Raw!$Q186&gt;$C$8,IF(Raw!$N186&gt;$C$9,IF(Raw!$N186&lt;$A$9,IF(Raw!$X186&gt;$C$9,IF(Raw!$X186&lt;$A$9,Raw!L186,-999),-999),-999),-999),-999),-999)</f>
        <v>643.79999999999995</v>
      </c>
      <c r="I186" s="9">
        <f>IF(Raw!$G186&gt;$C$8,IF(Raw!$Q186&gt;$C$8,IF(Raw!$N186&gt;$C$9,IF(Raw!$N186&lt;$A$9,IF(Raw!$X186&gt;$C$9,IF(Raw!$X186&lt;$A$9,Raw!M186,-999),-999),-999),-999),-999),-999)</f>
        <v>2.2728999999999999E-2</v>
      </c>
      <c r="J186" s="9">
        <f>IF(Raw!$G186&gt;$C$8,IF(Raw!$Q186&gt;$C$8,IF(Raw!$N186&gt;$C$9,IF(Raw!$N186&lt;$A$9,IF(Raw!$X186&gt;$C$9,IF(Raw!$X186&lt;$A$9,Raw!N186,-999),-999),-999),-999),-999),-999)</f>
        <v>638</v>
      </c>
      <c r="K186" s="9">
        <f>IF(Raw!$G186&gt;$C$8,IF(Raw!$Q186&gt;$C$8,IF(Raw!$N186&gt;$C$9,IF(Raw!$N186&lt;$A$9,IF(Raw!$X186&gt;$C$9,IF(Raw!$X186&lt;$A$9,Raw!R186,-999),-999),-999),-999),-999),-999)</f>
        <v>0.128943</v>
      </c>
      <c r="L186" s="9">
        <f>IF(Raw!$G186&gt;$C$8,IF(Raw!$Q186&gt;$C$8,IF(Raw!$N186&gt;$C$9,IF(Raw!$N186&lt;$A$9,IF(Raw!$X186&gt;$C$9,IF(Raw!$X186&lt;$A$9,Raw!S186,-999),-999),-999),-999),-999),-999)</f>
        <v>0.20591000000000001</v>
      </c>
      <c r="M186" s="9">
        <f>Raw!Q186</f>
        <v>0.89547200000000005</v>
      </c>
      <c r="N186" s="9">
        <f>IF(Raw!$G186&gt;$C$8,IF(Raw!$Q186&gt;$C$8,IF(Raw!$N186&gt;$C$9,IF(Raw!$N186&lt;$A$9,IF(Raw!$X186&gt;$C$9,IF(Raw!$X186&lt;$A$9,Raw!V186,-999),-999),-999),-999),-999),-999)</f>
        <v>672.8</v>
      </c>
      <c r="O186" s="9">
        <f>IF(Raw!$G186&gt;$C$8,IF(Raw!$Q186&gt;$C$8,IF(Raw!$N186&gt;$C$9,IF(Raw!$N186&lt;$A$9,IF(Raw!$X186&gt;$C$9,IF(Raw!$X186&lt;$A$9,Raw!W186,-999),-999),-999),-999),-999),-999)</f>
        <v>3.8999999999999999E-5</v>
      </c>
      <c r="P186" s="9">
        <f>IF(Raw!$G186&gt;$C$8,IF(Raw!$Q186&gt;$C$8,IF(Raw!$N186&gt;$C$9,IF(Raw!$N186&lt;$A$9,IF(Raw!$X186&gt;$C$9,IF(Raw!$X186&lt;$A$9,Raw!X186,-999),-999),-999),-999),-999),-999)</f>
        <v>779</v>
      </c>
      <c r="R186" s="9">
        <f t="shared" si="36"/>
        <v>8.0125999999999975E-2</v>
      </c>
      <c r="S186" s="9">
        <f t="shared" si="37"/>
        <v>0.35111874567269341</v>
      </c>
      <c r="T186" s="9">
        <f t="shared" si="38"/>
        <v>7.6967000000000008E-2</v>
      </c>
      <c r="U186" s="9">
        <f t="shared" si="39"/>
        <v>0.37378951969306978</v>
      </c>
      <c r="V186" s="15">
        <f t="shared" si="32"/>
        <v>0.15264108300000001</v>
      </c>
      <c r="X186" s="11">
        <f t="shared" si="40"/>
        <v>2.708999999999999E+18</v>
      </c>
      <c r="Y186" s="11">
        <f t="shared" si="41"/>
        <v>6.4379999999999992E-18</v>
      </c>
      <c r="Z186" s="11">
        <f t="shared" si="42"/>
        <v>6.38E-4</v>
      </c>
      <c r="AA186" s="16">
        <f t="shared" si="43"/>
        <v>1.1004616701898211E-2</v>
      </c>
      <c r="AB186" s="9">
        <f t="shared" si="33"/>
        <v>0.12978999233369501</v>
      </c>
      <c r="AC186" s="9">
        <f t="shared" si="34"/>
        <v>0.98899538329810166</v>
      </c>
      <c r="AD186" s="15">
        <f t="shared" si="35"/>
        <v>17.248615520216632</v>
      </c>
      <c r="AE186" s="3">
        <f t="shared" si="44"/>
        <v>775.13519999999971</v>
      </c>
      <c r="AF186" s="2">
        <f t="shared" si="45"/>
        <v>0.25</v>
      </c>
      <c r="AG186" s="9">
        <f t="shared" si="46"/>
        <v>4.9595013159016953E-3</v>
      </c>
      <c r="AH186" s="2">
        <f t="shared" si="47"/>
        <v>0.23998768762655365</v>
      </c>
    </row>
    <row r="187" spans="1:34">
      <c r="A187" s="1">
        <f>Raw!A187</f>
        <v>174</v>
      </c>
      <c r="B187" s="14">
        <f>Raw!B187</f>
        <v>0.71233796296296292</v>
      </c>
      <c r="C187" s="15">
        <f>Raw!C187</f>
        <v>70.7</v>
      </c>
      <c r="D187" s="15">
        <f>IF(C187&gt;0.5,Raw!D187*D$11,-999)</f>
        <v>4.5</v>
      </c>
      <c r="E187" s="9">
        <f>IF(Raw!$G187&gt;$C$8,IF(Raw!$Q187&gt;$C$8,IF(Raw!$N187&gt;$C$9,IF(Raw!$N187&lt;$A$9,IF(Raw!$X187&gt;$C$9,IF(Raw!$X187&lt;$A$9,Raw!H187,-999),-999),-999),-999),-999),-999)</f>
        <v>0.15193100000000001</v>
      </c>
      <c r="F187" s="9">
        <f>IF(Raw!$G187&gt;$C$8,IF(Raw!$Q187&gt;$C$8,IF(Raw!$N187&gt;$C$9,IF(Raw!$N187&lt;$A$9,IF(Raw!$X187&gt;$C$9,IF(Raw!$X187&lt;$A$9,Raw!I187,-999),-999),-999),-999),-999),-999)</f>
        <v>0.23328099999999999</v>
      </c>
      <c r="G187" s="9">
        <f>Raw!G187</f>
        <v>0.90657200000000004</v>
      </c>
      <c r="H187" s="9">
        <f>IF(Raw!$G187&gt;$C$8,IF(Raw!$Q187&gt;$C$8,IF(Raw!$N187&gt;$C$9,IF(Raw!$N187&lt;$A$9,IF(Raw!$X187&gt;$C$9,IF(Raw!$X187&lt;$A$9,Raw!L187,-999),-999),-999),-999),-999),-999)</f>
        <v>635</v>
      </c>
      <c r="I187" s="9">
        <f>IF(Raw!$G187&gt;$C$8,IF(Raw!$Q187&gt;$C$8,IF(Raw!$N187&gt;$C$9,IF(Raw!$N187&lt;$A$9,IF(Raw!$X187&gt;$C$9,IF(Raw!$X187&lt;$A$9,Raw!M187,-999),-999),-999),-999),-999),-999)</f>
        <v>3.0000000000000001E-6</v>
      </c>
      <c r="J187" s="9">
        <f>IF(Raw!$G187&gt;$C$8,IF(Raw!$Q187&gt;$C$8,IF(Raw!$N187&gt;$C$9,IF(Raw!$N187&lt;$A$9,IF(Raw!$X187&gt;$C$9,IF(Raw!$X187&lt;$A$9,Raw!N187,-999),-999),-999),-999),-999),-999)</f>
        <v>752</v>
      </c>
      <c r="K187" s="9">
        <f>IF(Raw!$G187&gt;$C$8,IF(Raw!$Q187&gt;$C$8,IF(Raw!$N187&gt;$C$9,IF(Raw!$N187&lt;$A$9,IF(Raw!$X187&gt;$C$9,IF(Raw!$X187&lt;$A$9,Raw!R187,-999),-999),-999),-999),-999),-999)</f>
        <v>0.13106999999999999</v>
      </c>
      <c r="L187" s="9">
        <f>IF(Raw!$G187&gt;$C$8,IF(Raw!$Q187&gt;$C$8,IF(Raw!$N187&gt;$C$9,IF(Raw!$N187&lt;$A$9,IF(Raw!$X187&gt;$C$9,IF(Raw!$X187&lt;$A$9,Raw!S187,-999),-999),-999),-999),-999),-999)</f>
        <v>0.20935999999999999</v>
      </c>
      <c r="M187" s="9">
        <f>Raw!Q187</f>
        <v>0.91508699999999998</v>
      </c>
      <c r="N187" s="9">
        <f>IF(Raw!$G187&gt;$C$8,IF(Raw!$Q187&gt;$C$8,IF(Raw!$N187&gt;$C$9,IF(Raw!$N187&lt;$A$9,IF(Raw!$X187&gt;$C$9,IF(Raw!$X187&lt;$A$9,Raw!V187,-999),-999),-999),-999),-999),-999)</f>
        <v>641.1</v>
      </c>
      <c r="O187" s="9">
        <f>IF(Raw!$G187&gt;$C$8,IF(Raw!$Q187&gt;$C$8,IF(Raw!$N187&gt;$C$9,IF(Raw!$N187&lt;$A$9,IF(Raw!$X187&gt;$C$9,IF(Raw!$X187&lt;$A$9,Raw!W187,-999),-999),-999),-999),-999),-999)</f>
        <v>1.9999999999999999E-6</v>
      </c>
      <c r="P187" s="9">
        <f>IF(Raw!$G187&gt;$C$8,IF(Raw!$Q187&gt;$C$8,IF(Raw!$N187&gt;$C$9,IF(Raw!$N187&lt;$A$9,IF(Raw!$X187&gt;$C$9,IF(Raw!$X187&lt;$A$9,Raw!X187,-999),-999),-999),-999),-999),-999)</f>
        <v>800</v>
      </c>
      <c r="R187" s="9">
        <f t="shared" si="36"/>
        <v>8.1349999999999978E-2</v>
      </c>
      <c r="S187" s="9">
        <f t="shared" si="37"/>
        <v>0.34872107029719512</v>
      </c>
      <c r="T187" s="9">
        <f t="shared" si="38"/>
        <v>7.8289999999999998E-2</v>
      </c>
      <c r="U187" s="9">
        <f t="shared" si="39"/>
        <v>0.37394917844860526</v>
      </c>
      <c r="V187" s="15">
        <f t="shared" si="32"/>
        <v>0.15519856799999998</v>
      </c>
      <c r="X187" s="11">
        <f t="shared" si="40"/>
        <v>2.708999999999999E+18</v>
      </c>
      <c r="Y187" s="11">
        <f t="shared" si="41"/>
        <v>6.3499999999999993E-18</v>
      </c>
      <c r="Z187" s="11">
        <f t="shared" si="42"/>
        <v>7.5199999999999996E-4</v>
      </c>
      <c r="AA187" s="16">
        <f t="shared" si="43"/>
        <v>1.277081334403193E-2</v>
      </c>
      <c r="AB187" s="9">
        <f t="shared" si="33"/>
        <v>0.13206982697670425</v>
      </c>
      <c r="AC187" s="9">
        <f t="shared" si="34"/>
        <v>0.98722918665596815</v>
      </c>
      <c r="AD187" s="15">
        <f t="shared" si="35"/>
        <v>16.982464553233957</v>
      </c>
      <c r="AE187" s="3">
        <f t="shared" si="44"/>
        <v>764.53999999999974</v>
      </c>
      <c r="AF187" s="2">
        <f t="shared" si="45"/>
        <v>0.25</v>
      </c>
      <c r="AG187" s="9">
        <f t="shared" si="46"/>
        <v>4.88506051362646E-3</v>
      </c>
      <c r="AH187" s="2">
        <f t="shared" si="47"/>
        <v>0.23638553594533138</v>
      </c>
    </row>
    <row r="188" spans="1:34">
      <c r="A188" s="1">
        <f>Raw!A188</f>
        <v>175</v>
      </c>
      <c r="B188" s="14">
        <f>Raw!B188</f>
        <v>0.71239583333333334</v>
      </c>
      <c r="C188" s="15">
        <f>Raw!C188</f>
        <v>69.8</v>
      </c>
      <c r="D188" s="15">
        <f>IF(C188&gt;0.5,Raw!D188*D$11,-999)</f>
        <v>4.5</v>
      </c>
      <c r="E188" s="9">
        <f>IF(Raw!$G188&gt;$C$8,IF(Raw!$Q188&gt;$C$8,IF(Raw!$N188&gt;$C$9,IF(Raw!$N188&lt;$A$9,IF(Raw!$X188&gt;$C$9,IF(Raw!$X188&lt;$A$9,Raw!H188,-999),-999),-999),-999),-999),-999)</f>
        <v>0.16056999999999999</v>
      </c>
      <c r="F188" s="9">
        <f>IF(Raw!$G188&gt;$C$8,IF(Raw!$Q188&gt;$C$8,IF(Raw!$N188&gt;$C$9,IF(Raw!$N188&lt;$A$9,IF(Raw!$X188&gt;$C$9,IF(Raw!$X188&lt;$A$9,Raw!I188,-999),-999),-999),-999),-999),-999)</f>
        <v>0.24893599999999999</v>
      </c>
      <c r="G188" s="9">
        <f>Raw!G188</f>
        <v>0.916933</v>
      </c>
      <c r="H188" s="9">
        <f>IF(Raw!$G188&gt;$C$8,IF(Raw!$Q188&gt;$C$8,IF(Raw!$N188&gt;$C$9,IF(Raw!$N188&lt;$A$9,IF(Raw!$X188&gt;$C$9,IF(Raw!$X188&lt;$A$9,Raw!L188,-999),-999),-999),-999),-999),-999)</f>
        <v>630.6</v>
      </c>
      <c r="I188" s="9">
        <f>IF(Raw!$G188&gt;$C$8,IF(Raw!$Q188&gt;$C$8,IF(Raw!$N188&gt;$C$9,IF(Raw!$N188&lt;$A$9,IF(Raw!$X188&gt;$C$9,IF(Raw!$X188&lt;$A$9,Raw!M188,-999),-999),-999),-999),-999),-999)</f>
        <v>1.9999999999999999E-6</v>
      </c>
      <c r="J188" s="9">
        <f>IF(Raw!$G188&gt;$C$8,IF(Raw!$Q188&gt;$C$8,IF(Raw!$N188&gt;$C$9,IF(Raw!$N188&lt;$A$9,IF(Raw!$X188&gt;$C$9,IF(Raw!$X188&lt;$A$9,Raw!N188,-999),-999),-999),-999),-999),-999)</f>
        <v>622</v>
      </c>
      <c r="K188" s="9">
        <f>IF(Raw!$G188&gt;$C$8,IF(Raw!$Q188&gt;$C$8,IF(Raw!$N188&gt;$C$9,IF(Raw!$N188&lt;$A$9,IF(Raw!$X188&gt;$C$9,IF(Raw!$X188&lt;$A$9,Raw!R188,-999),-999),-999),-999),-999),-999)</f>
        <v>0.14721999999999999</v>
      </c>
      <c r="L188" s="9">
        <f>IF(Raw!$G188&gt;$C$8,IF(Raw!$Q188&gt;$C$8,IF(Raw!$N188&gt;$C$9,IF(Raw!$N188&lt;$A$9,IF(Raw!$X188&gt;$C$9,IF(Raw!$X188&lt;$A$9,Raw!S188,-999),-999),-999),-999),-999),-999)</f>
        <v>0.22462699999999999</v>
      </c>
      <c r="M188" s="9">
        <f>Raw!Q188</f>
        <v>0.891378</v>
      </c>
      <c r="N188" s="9">
        <f>IF(Raw!$G188&gt;$C$8,IF(Raw!$Q188&gt;$C$8,IF(Raw!$N188&gt;$C$9,IF(Raw!$N188&lt;$A$9,IF(Raw!$X188&gt;$C$9,IF(Raw!$X188&lt;$A$9,Raw!V188,-999),-999),-999),-999),-999),-999)</f>
        <v>531.4</v>
      </c>
      <c r="O188" s="9">
        <f>IF(Raw!$G188&gt;$C$8,IF(Raw!$Q188&gt;$C$8,IF(Raw!$N188&gt;$C$9,IF(Raw!$N188&lt;$A$9,IF(Raw!$X188&gt;$C$9,IF(Raw!$X188&lt;$A$9,Raw!W188,-999),-999),-999),-999),-999),-999)</f>
        <v>1.0000000000000001E-5</v>
      </c>
      <c r="P188" s="9">
        <f>IF(Raw!$G188&gt;$C$8,IF(Raw!$Q188&gt;$C$8,IF(Raw!$N188&gt;$C$9,IF(Raw!$N188&lt;$A$9,IF(Raw!$X188&gt;$C$9,IF(Raw!$X188&lt;$A$9,Raw!X188,-999),-999),-999),-999),-999),-999)</f>
        <v>687</v>
      </c>
      <c r="R188" s="9">
        <f t="shared" si="36"/>
        <v>8.8366E-2</v>
      </c>
      <c r="S188" s="9">
        <f t="shared" si="37"/>
        <v>0.35497477263232319</v>
      </c>
      <c r="T188" s="9">
        <f t="shared" si="38"/>
        <v>7.7407000000000004E-2</v>
      </c>
      <c r="U188" s="9">
        <f t="shared" si="39"/>
        <v>0.34460238528761017</v>
      </c>
      <c r="V188" s="15">
        <f t="shared" si="32"/>
        <v>0.16651599509999998</v>
      </c>
      <c r="X188" s="11">
        <f t="shared" si="40"/>
        <v>2.708999999999999E+18</v>
      </c>
      <c r="Y188" s="11">
        <f t="shared" si="41"/>
        <v>6.3060000000000002E-18</v>
      </c>
      <c r="Z188" s="11">
        <f t="shared" si="42"/>
        <v>6.2199999999999994E-4</v>
      </c>
      <c r="AA188" s="16">
        <f t="shared" si="43"/>
        <v>1.0513881120231125E-2</v>
      </c>
      <c r="AB188" s="9">
        <f t="shared" si="33"/>
        <v>0.14803384799587371</v>
      </c>
      <c r="AC188" s="9">
        <f t="shared" si="34"/>
        <v>0.98948611887976901</v>
      </c>
      <c r="AD188" s="15">
        <f t="shared" si="35"/>
        <v>16.903345852461619</v>
      </c>
      <c r="AE188" s="3">
        <f t="shared" si="44"/>
        <v>759.24239999999986</v>
      </c>
      <c r="AF188" s="2">
        <f t="shared" si="45"/>
        <v>0.25</v>
      </c>
      <c r="AG188" s="9">
        <f t="shared" si="46"/>
        <v>4.4807179231536199E-3</v>
      </c>
      <c r="AH188" s="2">
        <f t="shared" si="47"/>
        <v>0.21681960842246212</v>
      </c>
    </row>
    <row r="189" spans="1:34">
      <c r="A189" s="1">
        <f>Raw!A189</f>
        <v>176</v>
      </c>
      <c r="B189" s="14">
        <f>Raw!B189</f>
        <v>0.71244212962962961</v>
      </c>
      <c r="C189" s="15">
        <f>Raw!C189</f>
        <v>68.8</v>
      </c>
      <c r="D189" s="15">
        <f>IF(C189&gt;0.5,Raw!D189*D$11,-999)</f>
        <v>4.5</v>
      </c>
      <c r="E189" s="9">
        <f>IF(Raw!$G189&gt;$C$8,IF(Raw!$Q189&gt;$C$8,IF(Raw!$N189&gt;$C$9,IF(Raw!$N189&lt;$A$9,IF(Raw!$X189&gt;$C$9,IF(Raw!$X189&lt;$A$9,Raw!H189,-999),-999),-999),-999),-999),-999)</f>
        <v>0.16771</v>
      </c>
      <c r="F189" s="9">
        <f>IF(Raw!$G189&gt;$C$8,IF(Raw!$Q189&gt;$C$8,IF(Raw!$N189&gt;$C$9,IF(Raw!$N189&lt;$A$9,IF(Raw!$X189&gt;$C$9,IF(Raw!$X189&lt;$A$9,Raw!I189,-999),-999),-999),-999),-999),-999)</f>
        <v>0.25126599999999999</v>
      </c>
      <c r="G189" s="9">
        <f>Raw!G189</f>
        <v>0.91024499999999997</v>
      </c>
      <c r="H189" s="9">
        <f>IF(Raw!$G189&gt;$C$8,IF(Raw!$Q189&gt;$C$8,IF(Raw!$N189&gt;$C$9,IF(Raw!$N189&lt;$A$9,IF(Raw!$X189&gt;$C$9,IF(Raw!$X189&lt;$A$9,Raw!L189,-999),-999),-999),-999),-999),-999)</f>
        <v>575.79999999999995</v>
      </c>
      <c r="I189" s="9">
        <f>IF(Raw!$G189&gt;$C$8,IF(Raw!$Q189&gt;$C$8,IF(Raw!$N189&gt;$C$9,IF(Raw!$N189&lt;$A$9,IF(Raw!$X189&gt;$C$9,IF(Raw!$X189&lt;$A$9,Raw!M189,-999),-999),-999),-999),-999),-999)</f>
        <v>0.139657</v>
      </c>
      <c r="J189" s="9">
        <f>IF(Raw!$G189&gt;$C$8,IF(Raw!$Q189&gt;$C$8,IF(Raw!$N189&gt;$C$9,IF(Raw!$N189&lt;$A$9,IF(Raw!$X189&gt;$C$9,IF(Raw!$X189&lt;$A$9,Raw!N189,-999),-999),-999),-999),-999),-999)</f>
        <v>1120</v>
      </c>
      <c r="K189" s="9">
        <f>IF(Raw!$G189&gt;$C$8,IF(Raw!$Q189&gt;$C$8,IF(Raw!$N189&gt;$C$9,IF(Raw!$N189&lt;$A$9,IF(Raw!$X189&gt;$C$9,IF(Raw!$X189&lt;$A$9,Raw!R189,-999),-999),-999),-999),-999),-999)</f>
        <v>0.14949999999999999</v>
      </c>
      <c r="L189" s="9">
        <f>IF(Raw!$G189&gt;$C$8,IF(Raw!$Q189&gt;$C$8,IF(Raw!$N189&gt;$C$9,IF(Raw!$N189&lt;$A$9,IF(Raw!$X189&gt;$C$9,IF(Raw!$X189&lt;$A$9,Raw!S189,-999),-999),-999),-999),-999),-999)</f>
        <v>0.23149600000000001</v>
      </c>
      <c r="M189" s="9">
        <f>Raw!Q189</f>
        <v>0.86821199999999998</v>
      </c>
      <c r="N189" s="9">
        <f>IF(Raw!$G189&gt;$C$8,IF(Raw!$Q189&gt;$C$8,IF(Raw!$N189&gt;$C$9,IF(Raw!$N189&lt;$A$9,IF(Raw!$X189&gt;$C$9,IF(Raw!$X189&lt;$A$9,Raw!V189,-999),-999),-999),-999),-999),-999)</f>
        <v>595.4</v>
      </c>
      <c r="O189" s="9">
        <f>IF(Raw!$G189&gt;$C$8,IF(Raw!$Q189&gt;$C$8,IF(Raw!$N189&gt;$C$9,IF(Raw!$N189&lt;$A$9,IF(Raw!$X189&gt;$C$9,IF(Raw!$X189&lt;$A$9,Raw!W189,-999),-999),-999),-999),-999),-999)</f>
        <v>1.0284E-2</v>
      </c>
      <c r="P189" s="9">
        <f>IF(Raw!$G189&gt;$C$8,IF(Raw!$Q189&gt;$C$8,IF(Raw!$N189&gt;$C$9,IF(Raw!$N189&lt;$A$9,IF(Raw!$X189&gt;$C$9,IF(Raw!$X189&lt;$A$9,Raw!X189,-999),-999),-999),-999),-999),-999)</f>
        <v>957</v>
      </c>
      <c r="R189" s="9">
        <f t="shared" si="36"/>
        <v>8.3555999999999991E-2</v>
      </c>
      <c r="S189" s="9">
        <f t="shared" si="37"/>
        <v>0.33254001735212879</v>
      </c>
      <c r="T189" s="9">
        <f t="shared" si="38"/>
        <v>8.1996000000000013E-2</v>
      </c>
      <c r="U189" s="9">
        <f t="shared" si="39"/>
        <v>0.35420050454435503</v>
      </c>
      <c r="V189" s="15">
        <f t="shared" si="32"/>
        <v>0.1716079848</v>
      </c>
      <c r="X189" s="11">
        <f t="shared" si="40"/>
        <v>2.708999999999999E+18</v>
      </c>
      <c r="Y189" s="11">
        <f t="shared" si="41"/>
        <v>5.7579999999999989E-18</v>
      </c>
      <c r="Z189" s="11">
        <f t="shared" si="42"/>
        <v>1.1199999999999999E-3</v>
      </c>
      <c r="AA189" s="16">
        <f t="shared" si="43"/>
        <v>1.7170264131138747E-2</v>
      </c>
      <c r="AB189" s="9">
        <f t="shared" si="33"/>
        <v>0.15090789297769686</v>
      </c>
      <c r="AC189" s="9">
        <f t="shared" si="34"/>
        <v>0.98282973586886113</v>
      </c>
      <c r="AD189" s="15">
        <f t="shared" si="35"/>
        <v>15.330592974231024</v>
      </c>
      <c r="AE189" s="3">
        <f t="shared" si="44"/>
        <v>693.26319999999964</v>
      </c>
      <c r="AF189" s="2">
        <f t="shared" si="45"/>
        <v>0.25</v>
      </c>
      <c r="AG189" s="9">
        <f t="shared" si="46"/>
        <v>4.1770028972590561E-3</v>
      </c>
      <c r="AH189" s="2">
        <f t="shared" si="47"/>
        <v>0.20212299638040576</v>
      </c>
    </row>
    <row r="190" spans="1:34">
      <c r="A190" s="1">
        <f>Raw!A190</f>
        <v>177</v>
      </c>
      <c r="B190" s="14">
        <f>Raw!B190</f>
        <v>0.71250000000000002</v>
      </c>
      <c r="C190" s="15">
        <f>Raw!C190</f>
        <v>68.3</v>
      </c>
      <c r="D190" s="15">
        <f>IF(C190&gt;0.5,Raw!D190*D$11,-999)</f>
        <v>4.5</v>
      </c>
      <c r="E190" s="9">
        <f>IF(Raw!$G190&gt;$C$8,IF(Raw!$Q190&gt;$C$8,IF(Raw!$N190&gt;$C$9,IF(Raw!$N190&lt;$A$9,IF(Raw!$X190&gt;$C$9,IF(Raw!$X190&lt;$A$9,Raw!H190,-999),-999),-999),-999),-999),-999)</f>
        <v>0.17224600000000001</v>
      </c>
      <c r="F190" s="9">
        <f>IF(Raw!$G190&gt;$C$8,IF(Raw!$Q190&gt;$C$8,IF(Raw!$N190&gt;$C$9,IF(Raw!$N190&lt;$A$9,IF(Raw!$X190&gt;$C$9,IF(Raw!$X190&lt;$A$9,Raw!I190,-999),-999),-999),-999),-999),-999)</f>
        <v>0.265571</v>
      </c>
      <c r="G190" s="9">
        <f>Raw!G190</f>
        <v>0.92806900000000003</v>
      </c>
      <c r="H190" s="9">
        <f>IF(Raw!$G190&gt;$C$8,IF(Raw!$Q190&gt;$C$8,IF(Raw!$N190&gt;$C$9,IF(Raw!$N190&lt;$A$9,IF(Raw!$X190&gt;$C$9,IF(Raw!$X190&lt;$A$9,Raw!L190,-999),-999),-999),-999),-999),-999)</f>
        <v>659.9</v>
      </c>
      <c r="I190" s="9">
        <f>IF(Raw!$G190&gt;$C$8,IF(Raw!$Q190&gt;$C$8,IF(Raw!$N190&gt;$C$9,IF(Raw!$N190&lt;$A$9,IF(Raw!$X190&gt;$C$9,IF(Raw!$X190&lt;$A$9,Raw!M190,-999),-999),-999),-999),-999),-999)</f>
        <v>5.0000000000000004E-6</v>
      </c>
      <c r="J190" s="9">
        <f>IF(Raw!$G190&gt;$C$8,IF(Raw!$Q190&gt;$C$8,IF(Raw!$N190&gt;$C$9,IF(Raw!$N190&lt;$A$9,IF(Raw!$X190&gt;$C$9,IF(Raw!$X190&lt;$A$9,Raw!N190,-999),-999),-999),-999),-999),-999)</f>
        <v>799</v>
      </c>
      <c r="K190" s="9">
        <f>IF(Raw!$G190&gt;$C$8,IF(Raw!$Q190&gt;$C$8,IF(Raw!$N190&gt;$C$9,IF(Raw!$N190&lt;$A$9,IF(Raw!$X190&gt;$C$9,IF(Raw!$X190&lt;$A$9,Raw!R190,-999),-999),-999),-999),-999),-999)</f>
        <v>0.14599699999999999</v>
      </c>
      <c r="L190" s="9">
        <f>IF(Raw!$G190&gt;$C$8,IF(Raw!$Q190&gt;$C$8,IF(Raw!$N190&gt;$C$9,IF(Raw!$N190&lt;$A$9,IF(Raw!$X190&gt;$C$9,IF(Raw!$X190&lt;$A$9,Raw!S190,-999),-999),-999),-999),-999),-999)</f>
        <v>0.23871400000000001</v>
      </c>
      <c r="M190" s="9">
        <f>Raw!Q190</f>
        <v>0.91508699999999998</v>
      </c>
      <c r="N190" s="9">
        <f>IF(Raw!$G190&gt;$C$8,IF(Raw!$Q190&gt;$C$8,IF(Raw!$N190&gt;$C$9,IF(Raw!$N190&lt;$A$9,IF(Raw!$X190&gt;$C$9,IF(Raw!$X190&lt;$A$9,Raw!V190,-999),-999),-999),-999),-999),-999)</f>
        <v>690.2</v>
      </c>
      <c r="O190" s="9">
        <f>IF(Raw!$G190&gt;$C$8,IF(Raw!$Q190&gt;$C$8,IF(Raw!$N190&gt;$C$9,IF(Raw!$N190&lt;$A$9,IF(Raw!$X190&gt;$C$9,IF(Raw!$X190&lt;$A$9,Raw!W190,-999),-999),-999),-999),-999),-999)</f>
        <v>4.2061000000000001E-2</v>
      </c>
      <c r="P190" s="9">
        <f>IF(Raw!$G190&gt;$C$8,IF(Raw!$Q190&gt;$C$8,IF(Raw!$N190&gt;$C$9,IF(Raw!$N190&lt;$A$9,IF(Raw!$X190&gt;$C$9,IF(Raw!$X190&lt;$A$9,Raw!X190,-999),-999),-999),-999),-999),-999)</f>
        <v>884</v>
      </c>
      <c r="R190" s="9">
        <f t="shared" si="36"/>
        <v>9.3324999999999991E-2</v>
      </c>
      <c r="S190" s="9">
        <f t="shared" si="37"/>
        <v>0.35141261658840761</v>
      </c>
      <c r="T190" s="9">
        <f t="shared" si="38"/>
        <v>9.2717000000000022E-2</v>
      </c>
      <c r="U190" s="9">
        <f t="shared" si="39"/>
        <v>0.38840202082827158</v>
      </c>
      <c r="V190" s="15">
        <f t="shared" si="32"/>
        <v>0.17695868819999999</v>
      </c>
      <c r="X190" s="11">
        <f t="shared" si="40"/>
        <v>2.708999999999999E+18</v>
      </c>
      <c r="Y190" s="11">
        <f t="shared" si="41"/>
        <v>6.5989999999999993E-18</v>
      </c>
      <c r="Z190" s="11">
        <f t="shared" si="42"/>
        <v>7.9900000000000001E-4</v>
      </c>
      <c r="AA190" s="16">
        <f t="shared" si="43"/>
        <v>1.4082331463975282E-2</v>
      </c>
      <c r="AB190" s="9">
        <f t="shared" si="33"/>
        <v>0.14730267152634538</v>
      </c>
      <c r="AC190" s="9">
        <f t="shared" si="34"/>
        <v>0.9859176685360248</v>
      </c>
      <c r="AD190" s="15">
        <f t="shared" si="35"/>
        <v>17.624945511858929</v>
      </c>
      <c r="AE190" s="3">
        <f t="shared" si="44"/>
        <v>794.51959999999974</v>
      </c>
      <c r="AF190" s="2">
        <f t="shared" si="45"/>
        <v>0.25</v>
      </c>
      <c r="AG190" s="9">
        <f t="shared" si="46"/>
        <v>5.2658188106109102E-3</v>
      </c>
      <c r="AH190" s="2">
        <f t="shared" si="47"/>
        <v>0.25481023178016043</v>
      </c>
    </row>
    <row r="191" spans="1:34">
      <c r="A191" s="1">
        <f>Raw!A191</f>
        <v>178</v>
      </c>
      <c r="B191" s="14">
        <f>Raw!B191</f>
        <v>0.71255787037037033</v>
      </c>
      <c r="C191" s="15">
        <f>Raw!C191</f>
        <v>67.599999999999994</v>
      </c>
      <c r="D191" s="15">
        <f>IF(C191&gt;0.5,Raw!D191*D$11,-999)</f>
        <v>4.5</v>
      </c>
      <c r="E191" s="9">
        <f>IF(Raw!$G191&gt;$C$8,IF(Raw!$Q191&gt;$C$8,IF(Raw!$N191&gt;$C$9,IF(Raw!$N191&lt;$A$9,IF(Raw!$X191&gt;$C$9,IF(Raw!$X191&lt;$A$9,Raw!H191,-999),-999),-999),-999),-999),-999)</f>
        <v>0.18451600000000001</v>
      </c>
      <c r="F191" s="9">
        <f>IF(Raw!$G191&gt;$C$8,IF(Raw!$Q191&gt;$C$8,IF(Raw!$N191&gt;$C$9,IF(Raw!$N191&lt;$A$9,IF(Raw!$X191&gt;$C$9,IF(Raw!$X191&lt;$A$9,Raw!I191,-999),-999),-999),-999),-999),-999)</f>
        <v>0.27876600000000001</v>
      </c>
      <c r="G191" s="9">
        <f>Raw!G191</f>
        <v>0.92863399999999996</v>
      </c>
      <c r="H191" s="9">
        <f>IF(Raw!$G191&gt;$C$8,IF(Raw!$Q191&gt;$C$8,IF(Raw!$N191&gt;$C$9,IF(Raw!$N191&lt;$A$9,IF(Raw!$X191&gt;$C$9,IF(Raw!$X191&lt;$A$9,Raw!L191,-999),-999),-999),-999),-999),-999)</f>
        <v>644</v>
      </c>
      <c r="I191" s="9">
        <f>IF(Raw!$G191&gt;$C$8,IF(Raw!$Q191&gt;$C$8,IF(Raw!$N191&gt;$C$9,IF(Raw!$N191&lt;$A$9,IF(Raw!$X191&gt;$C$9,IF(Raw!$X191&lt;$A$9,Raw!M191,-999),-999),-999),-999),-999),-999)</f>
        <v>0.18096100000000001</v>
      </c>
      <c r="J191" s="9">
        <f>IF(Raw!$G191&gt;$C$8,IF(Raw!$Q191&gt;$C$8,IF(Raw!$N191&gt;$C$9,IF(Raw!$N191&lt;$A$9,IF(Raw!$X191&gt;$C$9,IF(Raw!$X191&lt;$A$9,Raw!N191,-999),-999),-999),-999),-999),-999)</f>
        <v>823</v>
      </c>
      <c r="K191" s="9">
        <f>IF(Raw!$G191&gt;$C$8,IF(Raw!$Q191&gt;$C$8,IF(Raw!$N191&gt;$C$9,IF(Raw!$N191&lt;$A$9,IF(Raw!$X191&gt;$C$9,IF(Raw!$X191&lt;$A$9,Raw!R191,-999),-999),-999),-999),-999),-999)</f>
        <v>0.15779799999999999</v>
      </c>
      <c r="L191" s="9">
        <f>IF(Raw!$G191&gt;$C$8,IF(Raw!$Q191&gt;$C$8,IF(Raw!$N191&gt;$C$9,IF(Raw!$N191&lt;$A$9,IF(Raw!$X191&gt;$C$9,IF(Raw!$X191&lt;$A$9,Raw!S191,-999),-999),-999),-999),-999),-999)</f>
        <v>0.26595299999999999</v>
      </c>
      <c r="M191" s="9">
        <f>Raw!Q191</f>
        <v>0.93347999999999998</v>
      </c>
      <c r="N191" s="9">
        <f>IF(Raw!$G191&gt;$C$8,IF(Raw!$Q191&gt;$C$8,IF(Raw!$N191&gt;$C$9,IF(Raw!$N191&lt;$A$9,IF(Raw!$X191&gt;$C$9,IF(Raw!$X191&lt;$A$9,Raw!V191,-999),-999),-999),-999),-999),-999)</f>
        <v>691.6</v>
      </c>
      <c r="O191" s="9">
        <f>IF(Raw!$G191&gt;$C$8,IF(Raw!$Q191&gt;$C$8,IF(Raw!$N191&gt;$C$9,IF(Raw!$N191&lt;$A$9,IF(Raw!$X191&gt;$C$9,IF(Raw!$X191&lt;$A$9,Raw!W191,-999),-999),-999),-999),-999),-999)</f>
        <v>7.9999999999999996E-6</v>
      </c>
      <c r="P191" s="9">
        <f>IF(Raw!$G191&gt;$C$8,IF(Raw!$Q191&gt;$C$8,IF(Raw!$N191&gt;$C$9,IF(Raw!$N191&lt;$A$9,IF(Raw!$X191&gt;$C$9,IF(Raw!$X191&lt;$A$9,Raw!X191,-999),-999),-999),-999),-999),-999)</f>
        <v>745</v>
      </c>
      <c r="R191" s="9">
        <f t="shared" si="36"/>
        <v>9.425E-2</v>
      </c>
      <c r="S191" s="9">
        <f t="shared" si="37"/>
        <v>0.3380971854530323</v>
      </c>
      <c r="T191" s="9">
        <f t="shared" si="38"/>
        <v>0.108155</v>
      </c>
      <c r="U191" s="9">
        <f t="shared" si="39"/>
        <v>0.40666959951570392</v>
      </c>
      <c r="V191" s="15">
        <f t="shared" si="32"/>
        <v>0.19715095889999998</v>
      </c>
      <c r="X191" s="11">
        <f t="shared" si="40"/>
        <v>2.708999999999999E+18</v>
      </c>
      <c r="Y191" s="11">
        <f t="shared" si="41"/>
        <v>6.4399999999999996E-18</v>
      </c>
      <c r="Z191" s="11">
        <f t="shared" si="42"/>
        <v>8.2299999999999995E-4</v>
      </c>
      <c r="AA191" s="16">
        <f t="shared" si="43"/>
        <v>1.4154790246636646E-2</v>
      </c>
      <c r="AB191" s="9">
        <f t="shared" si="33"/>
        <v>0.15932891133912497</v>
      </c>
      <c r="AC191" s="9">
        <f t="shared" si="34"/>
        <v>0.98584520975336343</v>
      </c>
      <c r="AD191" s="15">
        <f t="shared" si="35"/>
        <v>17.199016095548782</v>
      </c>
      <c r="AE191" s="3">
        <f t="shared" si="44"/>
        <v>775.37599999999975</v>
      </c>
      <c r="AF191" s="2">
        <f t="shared" si="45"/>
        <v>0.25</v>
      </c>
      <c r="AG191" s="9">
        <f t="shared" si="46"/>
        <v>5.3802438366468983E-3</v>
      </c>
      <c r="AH191" s="2">
        <f t="shared" si="47"/>
        <v>0.26034719924036404</v>
      </c>
    </row>
    <row r="192" spans="1:34">
      <c r="A192" s="1">
        <f>Raw!A192</f>
        <v>179</v>
      </c>
      <c r="B192" s="14">
        <f>Raw!B192</f>
        <v>0.71261574074074074</v>
      </c>
      <c r="C192" s="15">
        <f>Raw!C192</f>
        <v>66.8</v>
      </c>
      <c r="D192" s="15">
        <f>IF(C192&gt;0.5,Raw!D192*D$11,-999)</f>
        <v>4.5</v>
      </c>
      <c r="E192" s="9">
        <f>IF(Raw!$G192&gt;$C$8,IF(Raw!$Q192&gt;$C$8,IF(Raw!$N192&gt;$C$9,IF(Raw!$N192&lt;$A$9,IF(Raw!$X192&gt;$C$9,IF(Raw!$X192&lt;$A$9,Raw!H192,-999),-999),-999),-999),-999),-999)</f>
        <v>0.18553500000000001</v>
      </c>
      <c r="F192" s="9">
        <f>IF(Raw!$G192&gt;$C$8,IF(Raw!$Q192&gt;$C$8,IF(Raw!$N192&gt;$C$9,IF(Raw!$N192&lt;$A$9,IF(Raw!$X192&gt;$C$9,IF(Raw!$X192&lt;$A$9,Raw!I192,-999),-999),-999),-999),-999),-999)</f>
        <v>0.28765499999999999</v>
      </c>
      <c r="G192" s="9">
        <f>Raw!G192</f>
        <v>0.93147500000000005</v>
      </c>
      <c r="H192" s="9">
        <f>IF(Raw!$G192&gt;$C$8,IF(Raw!$Q192&gt;$C$8,IF(Raw!$N192&gt;$C$9,IF(Raw!$N192&lt;$A$9,IF(Raw!$X192&gt;$C$9,IF(Raw!$X192&lt;$A$9,Raw!L192,-999),-999),-999),-999),-999),-999)</f>
        <v>684.4</v>
      </c>
      <c r="I192" s="9">
        <f>IF(Raw!$G192&gt;$C$8,IF(Raw!$Q192&gt;$C$8,IF(Raw!$N192&gt;$C$9,IF(Raw!$N192&lt;$A$9,IF(Raw!$X192&gt;$C$9,IF(Raw!$X192&lt;$A$9,Raw!M192,-999),-999),-999),-999),-999),-999)</f>
        <v>3.4E-5</v>
      </c>
      <c r="J192" s="9">
        <f>IF(Raw!$G192&gt;$C$8,IF(Raw!$Q192&gt;$C$8,IF(Raw!$N192&gt;$C$9,IF(Raw!$N192&lt;$A$9,IF(Raw!$X192&gt;$C$9,IF(Raw!$X192&lt;$A$9,Raw!N192,-999),-999),-999),-999),-999),-999)</f>
        <v>669</v>
      </c>
      <c r="K192" s="9">
        <f>IF(Raw!$G192&gt;$C$8,IF(Raw!$Q192&gt;$C$8,IF(Raw!$N192&gt;$C$9,IF(Raw!$N192&lt;$A$9,IF(Raw!$X192&gt;$C$9,IF(Raw!$X192&lt;$A$9,Raw!R192,-999),-999),-999),-999),-999),-999)</f>
        <v>0.165376</v>
      </c>
      <c r="L192" s="9">
        <f>IF(Raw!$G192&gt;$C$8,IF(Raw!$Q192&gt;$C$8,IF(Raw!$N192&gt;$C$9,IF(Raw!$N192&lt;$A$9,IF(Raw!$X192&gt;$C$9,IF(Raw!$X192&lt;$A$9,Raw!S192,-999),-999),-999),-999),-999),-999)</f>
        <v>0.26519700000000002</v>
      </c>
      <c r="M192" s="9">
        <f>Raw!Q192</f>
        <v>0.91661400000000004</v>
      </c>
      <c r="N192" s="9">
        <f>IF(Raw!$G192&gt;$C$8,IF(Raw!$Q192&gt;$C$8,IF(Raw!$N192&gt;$C$9,IF(Raw!$N192&lt;$A$9,IF(Raw!$X192&gt;$C$9,IF(Raw!$X192&lt;$A$9,Raw!V192,-999),-999),-999),-999),-999),-999)</f>
        <v>644.70000000000005</v>
      </c>
      <c r="O192" s="9">
        <f>IF(Raw!$G192&gt;$C$8,IF(Raw!$Q192&gt;$C$8,IF(Raw!$N192&gt;$C$9,IF(Raw!$N192&lt;$A$9,IF(Raw!$X192&gt;$C$9,IF(Raw!$X192&lt;$A$9,Raw!W192,-999),-999),-999),-999),-999),-999)</f>
        <v>0.112899</v>
      </c>
      <c r="P192" s="9">
        <f>IF(Raw!$G192&gt;$C$8,IF(Raw!$Q192&gt;$C$8,IF(Raw!$N192&gt;$C$9,IF(Raw!$N192&lt;$A$9,IF(Raw!$X192&gt;$C$9,IF(Raw!$X192&lt;$A$9,Raw!X192,-999),-999),-999),-999),-999),-999)</f>
        <v>880</v>
      </c>
      <c r="R192" s="9">
        <f t="shared" si="36"/>
        <v>0.10211999999999999</v>
      </c>
      <c r="S192" s="9">
        <f t="shared" si="37"/>
        <v>0.35500860405694318</v>
      </c>
      <c r="T192" s="9">
        <f t="shared" si="38"/>
        <v>9.9821000000000021E-2</v>
      </c>
      <c r="U192" s="9">
        <f t="shared" si="39"/>
        <v>0.37640320214783735</v>
      </c>
      <c r="V192" s="15">
        <f t="shared" si="32"/>
        <v>0.19659053609999999</v>
      </c>
      <c r="X192" s="11">
        <f t="shared" si="40"/>
        <v>2.708999999999999E+18</v>
      </c>
      <c r="Y192" s="11">
        <f t="shared" si="41"/>
        <v>6.8439999999999992E-18</v>
      </c>
      <c r="Z192" s="11">
        <f t="shared" si="42"/>
        <v>6.69E-4</v>
      </c>
      <c r="AA192" s="16">
        <f t="shared" si="43"/>
        <v>1.2251562364849641E-2</v>
      </c>
      <c r="AB192" s="9">
        <f t="shared" si="33"/>
        <v>0.16659896320682166</v>
      </c>
      <c r="AC192" s="9">
        <f t="shared" si="34"/>
        <v>0.9877484376351503</v>
      </c>
      <c r="AD192" s="15">
        <f t="shared" si="35"/>
        <v>18.31324718213698</v>
      </c>
      <c r="AE192" s="3">
        <f t="shared" si="44"/>
        <v>824.01759999999967</v>
      </c>
      <c r="AF192" s="2">
        <f t="shared" si="45"/>
        <v>0.25</v>
      </c>
      <c r="AG192" s="9">
        <f t="shared" si="46"/>
        <v>5.3024345239086291E-3</v>
      </c>
      <c r="AH192" s="2">
        <f t="shared" si="47"/>
        <v>0.25658204709089361</v>
      </c>
    </row>
    <row r="193" spans="1:34">
      <c r="A193" s="1">
        <f>Raw!A193</f>
        <v>180</v>
      </c>
      <c r="B193" s="14">
        <f>Raw!B193</f>
        <v>0.71267361111111116</v>
      </c>
      <c r="C193" s="15">
        <f>Raw!C193</f>
        <v>66.7</v>
      </c>
      <c r="D193" s="15">
        <f>IF(C193&gt;0.5,Raw!D193*D$11,-999)</f>
        <v>4.5</v>
      </c>
      <c r="E193" s="9">
        <f>IF(Raw!$G193&gt;$C$8,IF(Raw!$Q193&gt;$C$8,IF(Raw!$N193&gt;$C$9,IF(Raw!$N193&lt;$A$9,IF(Raw!$X193&gt;$C$9,IF(Raw!$X193&lt;$A$9,Raw!H193,-999),-999),-999),-999),-999),-999)</f>
        <v>0.20344899999999999</v>
      </c>
      <c r="F193" s="9">
        <f>IF(Raw!$G193&gt;$C$8,IF(Raw!$Q193&gt;$C$8,IF(Raw!$N193&gt;$C$9,IF(Raw!$N193&lt;$A$9,IF(Raw!$X193&gt;$C$9,IF(Raw!$X193&lt;$A$9,Raw!I193,-999),-999),-999),-999),-999),-999)</f>
        <v>0.31432100000000002</v>
      </c>
      <c r="G193" s="9">
        <f>Raw!G193</f>
        <v>0.95831500000000003</v>
      </c>
      <c r="H193" s="9">
        <f>IF(Raw!$G193&gt;$C$8,IF(Raw!$Q193&gt;$C$8,IF(Raw!$N193&gt;$C$9,IF(Raw!$N193&lt;$A$9,IF(Raw!$X193&gt;$C$9,IF(Raw!$X193&lt;$A$9,Raw!L193,-999),-999),-999),-999),-999),-999)</f>
        <v>621.9</v>
      </c>
      <c r="I193" s="9">
        <f>IF(Raw!$G193&gt;$C$8,IF(Raw!$Q193&gt;$C$8,IF(Raw!$N193&gt;$C$9,IF(Raw!$N193&lt;$A$9,IF(Raw!$X193&gt;$C$9,IF(Raw!$X193&lt;$A$9,Raw!M193,-999),-999),-999),-999),-999),-999)</f>
        <v>6.9999999999999999E-6</v>
      </c>
      <c r="J193" s="9">
        <f>IF(Raw!$G193&gt;$C$8,IF(Raw!$Q193&gt;$C$8,IF(Raw!$N193&gt;$C$9,IF(Raw!$N193&lt;$A$9,IF(Raw!$X193&gt;$C$9,IF(Raw!$X193&lt;$A$9,Raw!N193,-999),-999),-999),-999),-999),-999)</f>
        <v>1204</v>
      </c>
      <c r="K193" s="9">
        <f>IF(Raw!$G193&gt;$C$8,IF(Raw!$Q193&gt;$C$8,IF(Raw!$N193&gt;$C$9,IF(Raw!$N193&lt;$A$9,IF(Raw!$X193&gt;$C$9,IF(Raw!$X193&lt;$A$9,Raw!R193,-999),-999),-999),-999),-999),-999)</f>
        <v>0.18205099999999999</v>
      </c>
      <c r="L193" s="9">
        <f>IF(Raw!$G193&gt;$C$8,IF(Raw!$Q193&gt;$C$8,IF(Raw!$N193&gt;$C$9,IF(Raw!$N193&lt;$A$9,IF(Raw!$X193&gt;$C$9,IF(Raw!$X193&lt;$A$9,Raw!S193,-999),-999),-999),-999),-999),-999)</f>
        <v>0.29286800000000002</v>
      </c>
      <c r="M193" s="9">
        <f>Raw!Q193</f>
        <v>0.94299599999999995</v>
      </c>
      <c r="N193" s="9">
        <f>IF(Raw!$G193&gt;$C$8,IF(Raw!$Q193&gt;$C$8,IF(Raw!$N193&gt;$C$9,IF(Raw!$N193&lt;$A$9,IF(Raw!$X193&gt;$C$9,IF(Raw!$X193&lt;$A$9,Raw!V193,-999),-999),-999),-999),-999),-999)</f>
        <v>718.1</v>
      </c>
      <c r="O193" s="9">
        <f>IF(Raw!$G193&gt;$C$8,IF(Raw!$Q193&gt;$C$8,IF(Raw!$N193&gt;$C$9,IF(Raw!$N193&lt;$A$9,IF(Raw!$X193&gt;$C$9,IF(Raw!$X193&lt;$A$9,Raw!W193,-999),-999),-999),-999),-999),-999)</f>
        <v>9.9999999999999995E-7</v>
      </c>
      <c r="P193" s="9">
        <f>IF(Raw!$G193&gt;$C$8,IF(Raw!$Q193&gt;$C$8,IF(Raw!$N193&gt;$C$9,IF(Raw!$N193&lt;$A$9,IF(Raw!$X193&gt;$C$9,IF(Raw!$X193&lt;$A$9,Raw!X193,-999),-999),-999),-999),-999),-999)</f>
        <v>562</v>
      </c>
      <c r="R193" s="9">
        <f t="shared" si="36"/>
        <v>0.11087200000000003</v>
      </c>
      <c r="S193" s="9">
        <f t="shared" si="37"/>
        <v>0.35273494294049718</v>
      </c>
      <c r="T193" s="9">
        <f t="shared" si="38"/>
        <v>0.11081700000000003</v>
      </c>
      <c r="U193" s="9">
        <f t="shared" si="39"/>
        <v>0.3783854842454622</v>
      </c>
      <c r="V193" s="15">
        <f t="shared" si="32"/>
        <v>0.2171030484</v>
      </c>
      <c r="X193" s="11">
        <f t="shared" si="40"/>
        <v>2.708999999999999E+18</v>
      </c>
      <c r="Y193" s="11">
        <f t="shared" si="41"/>
        <v>6.2189999999999998E-18</v>
      </c>
      <c r="Z193" s="11">
        <f t="shared" si="42"/>
        <v>1.204E-3</v>
      </c>
      <c r="AA193" s="16">
        <f t="shared" si="43"/>
        <v>1.9880848873389232E-2</v>
      </c>
      <c r="AB193" s="9">
        <f t="shared" si="33"/>
        <v>0.18425413602960236</v>
      </c>
      <c r="AC193" s="9">
        <f t="shared" si="34"/>
        <v>0.98011915112661085</v>
      </c>
      <c r="AD193" s="15">
        <f t="shared" si="35"/>
        <v>16.512332951319962</v>
      </c>
      <c r="AE193" s="3">
        <f t="shared" si="44"/>
        <v>748.76759999999979</v>
      </c>
      <c r="AF193" s="2">
        <f t="shared" si="45"/>
        <v>0.25</v>
      </c>
      <c r="AG193" s="9">
        <f t="shared" si="46"/>
        <v>4.8061746921596194E-3</v>
      </c>
      <c r="AH193" s="2">
        <f t="shared" si="47"/>
        <v>0.23256829209872781</v>
      </c>
    </row>
    <row r="194" spans="1:34">
      <c r="A194" s="1">
        <f>Raw!A194</f>
        <v>181</v>
      </c>
      <c r="B194" s="14">
        <f>Raw!B194</f>
        <v>0.71271990740740743</v>
      </c>
      <c r="C194" s="15">
        <f>Raw!C194</f>
        <v>65.400000000000006</v>
      </c>
      <c r="D194" s="15">
        <f>IF(C194&gt;0.5,Raw!D194*D$11,-999)</f>
        <v>4.5</v>
      </c>
      <c r="E194" s="9">
        <f>IF(Raw!$G194&gt;$C$8,IF(Raw!$Q194&gt;$C$8,IF(Raw!$N194&gt;$C$9,IF(Raw!$N194&lt;$A$9,IF(Raw!$X194&gt;$C$9,IF(Raw!$X194&lt;$A$9,Raw!H194,-999),-999),-999),-999),-999),-999)</f>
        <v>0.21409900000000001</v>
      </c>
      <c r="F194" s="9">
        <f>IF(Raw!$G194&gt;$C$8,IF(Raw!$Q194&gt;$C$8,IF(Raw!$N194&gt;$C$9,IF(Raw!$N194&lt;$A$9,IF(Raw!$X194&gt;$C$9,IF(Raw!$X194&lt;$A$9,Raw!I194,-999),-999),-999),-999),-999),-999)</f>
        <v>0.324984</v>
      </c>
      <c r="G194" s="9">
        <f>Raw!G194</f>
        <v>0.91462600000000005</v>
      </c>
      <c r="H194" s="9">
        <f>IF(Raw!$G194&gt;$C$8,IF(Raw!$Q194&gt;$C$8,IF(Raw!$N194&gt;$C$9,IF(Raw!$N194&lt;$A$9,IF(Raw!$X194&gt;$C$9,IF(Raw!$X194&lt;$A$9,Raw!L194,-999),-999),-999),-999),-999),-999)</f>
        <v>605.6</v>
      </c>
      <c r="I194" s="9">
        <f>IF(Raw!$G194&gt;$C$8,IF(Raw!$Q194&gt;$C$8,IF(Raw!$N194&gt;$C$9,IF(Raw!$N194&lt;$A$9,IF(Raw!$X194&gt;$C$9,IF(Raw!$X194&lt;$A$9,Raw!M194,-999),-999),-999),-999),-999),-999)</f>
        <v>1.5999999999999999E-5</v>
      </c>
      <c r="J194" s="9">
        <f>IF(Raw!$G194&gt;$C$8,IF(Raw!$Q194&gt;$C$8,IF(Raw!$N194&gt;$C$9,IF(Raw!$N194&lt;$A$9,IF(Raw!$X194&gt;$C$9,IF(Raw!$X194&lt;$A$9,Raw!N194,-999),-999),-999),-999),-999),-999)</f>
        <v>924</v>
      </c>
      <c r="K194" s="9">
        <f>IF(Raw!$G194&gt;$C$8,IF(Raw!$Q194&gt;$C$8,IF(Raw!$N194&gt;$C$9,IF(Raw!$N194&lt;$A$9,IF(Raw!$X194&gt;$C$9,IF(Raw!$X194&lt;$A$9,Raw!R194,-999),-999),-999),-999),-999),-999)</f>
        <v>0.18668799999999999</v>
      </c>
      <c r="L194" s="9">
        <f>IF(Raw!$G194&gt;$C$8,IF(Raw!$Q194&gt;$C$8,IF(Raw!$N194&gt;$C$9,IF(Raw!$N194&lt;$A$9,IF(Raw!$X194&gt;$C$9,IF(Raw!$X194&lt;$A$9,Raw!S194,-999),-999),-999),-999),-999),-999)</f>
        <v>0.29473199999999999</v>
      </c>
      <c r="M194" s="9">
        <f>Raw!Q194</f>
        <v>0.93530000000000002</v>
      </c>
      <c r="N194" s="9">
        <f>IF(Raw!$G194&gt;$C$8,IF(Raw!$Q194&gt;$C$8,IF(Raw!$N194&gt;$C$9,IF(Raw!$N194&lt;$A$9,IF(Raw!$X194&gt;$C$9,IF(Raw!$X194&lt;$A$9,Raw!V194,-999),-999),-999),-999),-999),-999)</f>
        <v>620.4</v>
      </c>
      <c r="O194" s="9">
        <f>IF(Raw!$G194&gt;$C$8,IF(Raw!$Q194&gt;$C$8,IF(Raw!$N194&gt;$C$9,IF(Raw!$N194&lt;$A$9,IF(Raw!$X194&gt;$C$9,IF(Raw!$X194&lt;$A$9,Raw!W194,-999),-999),-999),-999),-999),-999)</f>
        <v>3.9999999999999998E-6</v>
      </c>
      <c r="P194" s="9">
        <f>IF(Raw!$G194&gt;$C$8,IF(Raw!$Q194&gt;$C$8,IF(Raw!$N194&gt;$C$9,IF(Raw!$N194&lt;$A$9,IF(Raw!$X194&gt;$C$9,IF(Raw!$X194&lt;$A$9,Raw!X194,-999),-999),-999),-999),-999),-999)</f>
        <v>894</v>
      </c>
      <c r="R194" s="9">
        <f t="shared" si="36"/>
        <v>0.11088499999999998</v>
      </c>
      <c r="S194" s="9">
        <f t="shared" si="37"/>
        <v>0.34120141299263962</v>
      </c>
      <c r="T194" s="9">
        <f t="shared" si="38"/>
        <v>0.108044</v>
      </c>
      <c r="U194" s="9">
        <f t="shared" si="39"/>
        <v>0.36658387959230759</v>
      </c>
      <c r="V194" s="15">
        <f t="shared" si="32"/>
        <v>0.21848483159999998</v>
      </c>
      <c r="X194" s="11">
        <f t="shared" si="40"/>
        <v>2.708999999999999E+18</v>
      </c>
      <c r="Y194" s="11">
        <f t="shared" si="41"/>
        <v>6.056E-18</v>
      </c>
      <c r="Z194" s="11">
        <f t="shared" si="42"/>
        <v>9.2399999999999991E-4</v>
      </c>
      <c r="AA194" s="16">
        <f t="shared" si="43"/>
        <v>1.4932510503103289E-2</v>
      </c>
      <c r="AB194" s="9">
        <f t="shared" si="33"/>
        <v>0.18830136816479728</v>
      </c>
      <c r="AC194" s="9">
        <f t="shared" si="34"/>
        <v>0.98506748949689671</v>
      </c>
      <c r="AD194" s="15">
        <f t="shared" si="35"/>
        <v>16.160725652709189</v>
      </c>
      <c r="AE194" s="3">
        <f t="shared" si="44"/>
        <v>729.14239999999984</v>
      </c>
      <c r="AF194" s="2">
        <f t="shared" si="45"/>
        <v>0.25</v>
      </c>
      <c r="AG194" s="9">
        <f t="shared" si="46"/>
        <v>4.5571242359977397E-3</v>
      </c>
      <c r="AH194" s="2">
        <f t="shared" si="47"/>
        <v>0.22051687013721125</v>
      </c>
    </row>
    <row r="195" spans="1:34">
      <c r="A195" s="1">
        <f>Raw!A195</f>
        <v>182</v>
      </c>
      <c r="B195" s="14">
        <f>Raw!B195</f>
        <v>0.71277777777777773</v>
      </c>
      <c r="C195" s="15">
        <f>Raw!C195</f>
        <v>65</v>
      </c>
      <c r="D195" s="15">
        <f>IF(C195&gt;0.5,Raw!D195*D$11,-999)</f>
        <v>4.5</v>
      </c>
      <c r="E195" s="9">
        <f>IF(Raw!$G195&gt;$C$8,IF(Raw!$Q195&gt;$C$8,IF(Raw!$N195&gt;$C$9,IF(Raw!$N195&lt;$A$9,IF(Raw!$X195&gt;$C$9,IF(Raw!$X195&lt;$A$9,Raw!H195,-999),-999),-999),-999),-999),-999)</f>
        <v>0.21642700000000001</v>
      </c>
      <c r="F195" s="9">
        <f>IF(Raw!$G195&gt;$C$8,IF(Raw!$Q195&gt;$C$8,IF(Raw!$N195&gt;$C$9,IF(Raw!$N195&lt;$A$9,IF(Raw!$X195&gt;$C$9,IF(Raw!$X195&lt;$A$9,Raw!I195,-999),-999),-999),-999),-999),-999)</f>
        <v>0.33650000000000002</v>
      </c>
      <c r="G195" s="9">
        <f>Raw!G195</f>
        <v>0.95356399999999997</v>
      </c>
      <c r="H195" s="9">
        <f>IF(Raw!$G195&gt;$C$8,IF(Raw!$Q195&gt;$C$8,IF(Raw!$N195&gt;$C$9,IF(Raw!$N195&lt;$A$9,IF(Raw!$X195&gt;$C$9,IF(Raw!$X195&lt;$A$9,Raw!L195,-999),-999),-999),-999),-999),-999)</f>
        <v>661</v>
      </c>
      <c r="I195" s="9">
        <f>IF(Raw!$G195&gt;$C$8,IF(Raw!$Q195&gt;$C$8,IF(Raw!$N195&gt;$C$9,IF(Raw!$N195&lt;$A$9,IF(Raw!$X195&gt;$C$9,IF(Raw!$X195&lt;$A$9,Raw!M195,-999),-999),-999),-999),-999),-999)</f>
        <v>0.15754099999999999</v>
      </c>
      <c r="J195" s="9">
        <f>IF(Raw!$G195&gt;$C$8,IF(Raw!$Q195&gt;$C$8,IF(Raw!$N195&gt;$C$9,IF(Raw!$N195&lt;$A$9,IF(Raw!$X195&gt;$C$9,IF(Raw!$X195&lt;$A$9,Raw!N195,-999),-999),-999),-999),-999),-999)</f>
        <v>476</v>
      </c>
      <c r="K195" s="9">
        <f>IF(Raw!$G195&gt;$C$8,IF(Raw!$Q195&gt;$C$8,IF(Raw!$N195&gt;$C$9,IF(Raw!$N195&lt;$A$9,IF(Raw!$X195&gt;$C$9,IF(Raw!$X195&lt;$A$9,Raw!R195,-999),-999),-999),-999),-999),-999)</f>
        <v>0.19519</v>
      </c>
      <c r="L195" s="9">
        <f>IF(Raw!$G195&gt;$C$8,IF(Raw!$Q195&gt;$C$8,IF(Raw!$N195&gt;$C$9,IF(Raw!$N195&lt;$A$9,IF(Raw!$X195&gt;$C$9,IF(Raw!$X195&lt;$A$9,Raw!S195,-999),-999),-999),-999),-999),-999)</f>
        <v>0.31065700000000002</v>
      </c>
      <c r="M195" s="9">
        <f>Raw!Q195</f>
        <v>0.96079099999999995</v>
      </c>
      <c r="N195" s="9">
        <f>IF(Raw!$G195&gt;$C$8,IF(Raw!$Q195&gt;$C$8,IF(Raw!$N195&gt;$C$9,IF(Raw!$N195&lt;$A$9,IF(Raw!$X195&gt;$C$9,IF(Raw!$X195&lt;$A$9,Raw!V195,-999),-999),-999),-999),-999),-999)</f>
        <v>694.5</v>
      </c>
      <c r="O195" s="9">
        <f>IF(Raw!$G195&gt;$C$8,IF(Raw!$Q195&gt;$C$8,IF(Raw!$N195&gt;$C$9,IF(Raw!$N195&lt;$A$9,IF(Raw!$X195&gt;$C$9,IF(Raw!$X195&lt;$A$9,Raw!W195,-999),-999),-999),-999),-999),-999)</f>
        <v>6.0000000000000002E-6</v>
      </c>
      <c r="P195" s="9">
        <f>IF(Raw!$G195&gt;$C$8,IF(Raw!$Q195&gt;$C$8,IF(Raw!$N195&gt;$C$9,IF(Raw!$N195&lt;$A$9,IF(Raw!$X195&gt;$C$9,IF(Raw!$X195&lt;$A$9,Raw!X195,-999),-999),-999),-999),-999),-999)</f>
        <v>1079</v>
      </c>
      <c r="R195" s="9">
        <f t="shared" si="36"/>
        <v>0.12007300000000001</v>
      </c>
      <c r="S195" s="9">
        <f t="shared" si="37"/>
        <v>0.3568291233283804</v>
      </c>
      <c r="T195" s="9">
        <f t="shared" si="38"/>
        <v>0.11546700000000001</v>
      </c>
      <c r="U195" s="9">
        <f t="shared" si="39"/>
        <v>0.37168645805502537</v>
      </c>
      <c r="V195" s="15">
        <f t="shared" si="32"/>
        <v>0.23029003410000001</v>
      </c>
      <c r="X195" s="11">
        <f t="shared" si="40"/>
        <v>2.708999999999999E+18</v>
      </c>
      <c r="Y195" s="11">
        <f t="shared" si="41"/>
        <v>6.6099999999999995E-18</v>
      </c>
      <c r="Z195" s="11">
        <f t="shared" si="42"/>
        <v>4.7599999999999997E-4</v>
      </c>
      <c r="AA195" s="16">
        <f t="shared" si="43"/>
        <v>8.4514533681541715E-3</v>
      </c>
      <c r="AB195" s="9">
        <f t="shared" si="33"/>
        <v>0.19616586396606067</v>
      </c>
      <c r="AC195" s="9">
        <f t="shared" si="34"/>
        <v>0.99154854663184577</v>
      </c>
      <c r="AD195" s="15">
        <f t="shared" si="35"/>
        <v>17.755154134777673</v>
      </c>
      <c r="AE195" s="3">
        <f t="shared" si="44"/>
        <v>795.84399999999971</v>
      </c>
      <c r="AF195" s="2">
        <f t="shared" si="45"/>
        <v>0.25</v>
      </c>
      <c r="AG195" s="9">
        <f t="shared" si="46"/>
        <v>5.0764233481358093E-3</v>
      </c>
      <c r="AH195" s="2">
        <f t="shared" si="47"/>
        <v>0.24564548391717947</v>
      </c>
    </row>
    <row r="196" spans="1:34">
      <c r="A196" s="1">
        <f>Raw!A196</f>
        <v>183</v>
      </c>
      <c r="B196" s="14">
        <f>Raw!B196</f>
        <v>0.71283564814814815</v>
      </c>
      <c r="C196" s="15">
        <f>Raw!C196</f>
        <v>64.099999999999994</v>
      </c>
      <c r="D196" s="15">
        <f>IF(C196&gt;0.5,Raw!D196*D$11,-999)</f>
        <v>4.5</v>
      </c>
      <c r="E196" s="9">
        <f>IF(Raw!$G196&gt;$C$8,IF(Raw!$Q196&gt;$C$8,IF(Raw!$N196&gt;$C$9,IF(Raw!$N196&lt;$A$9,IF(Raw!$X196&gt;$C$9,IF(Raw!$X196&lt;$A$9,Raw!H196,-999),-999),-999),-999),-999),-999)</f>
        <v>0.22606599999999999</v>
      </c>
      <c r="F196" s="9">
        <f>IF(Raw!$G196&gt;$C$8,IF(Raw!$Q196&gt;$C$8,IF(Raw!$N196&gt;$C$9,IF(Raw!$N196&lt;$A$9,IF(Raw!$X196&gt;$C$9,IF(Raw!$X196&lt;$A$9,Raw!I196,-999),-999),-999),-999),-999),-999)</f>
        <v>0.35678500000000002</v>
      </c>
      <c r="G196" s="9">
        <f>Raw!G196</f>
        <v>0.951326</v>
      </c>
      <c r="H196" s="9">
        <f>IF(Raw!$G196&gt;$C$8,IF(Raw!$Q196&gt;$C$8,IF(Raw!$N196&gt;$C$9,IF(Raw!$N196&lt;$A$9,IF(Raw!$X196&gt;$C$9,IF(Raw!$X196&lt;$A$9,Raw!L196,-999),-999),-999),-999),-999),-999)</f>
        <v>646.20000000000005</v>
      </c>
      <c r="I196" s="9">
        <f>IF(Raw!$G196&gt;$C$8,IF(Raw!$Q196&gt;$C$8,IF(Raw!$N196&gt;$C$9,IF(Raw!$N196&lt;$A$9,IF(Raw!$X196&gt;$C$9,IF(Raw!$X196&lt;$A$9,Raw!M196,-999),-999),-999),-999),-999),-999)</f>
        <v>1.9999999999999999E-6</v>
      </c>
      <c r="J196" s="9">
        <f>IF(Raw!$G196&gt;$C$8,IF(Raw!$Q196&gt;$C$8,IF(Raw!$N196&gt;$C$9,IF(Raw!$N196&lt;$A$9,IF(Raw!$X196&gt;$C$9,IF(Raw!$X196&lt;$A$9,Raw!N196,-999),-999),-999),-999),-999),-999)</f>
        <v>707</v>
      </c>
      <c r="K196" s="9">
        <f>IF(Raw!$G196&gt;$C$8,IF(Raw!$Q196&gt;$C$8,IF(Raw!$N196&gt;$C$9,IF(Raw!$N196&lt;$A$9,IF(Raw!$X196&gt;$C$9,IF(Raw!$X196&lt;$A$9,Raw!R196,-999),-999),-999),-999),-999),-999)</f>
        <v>0.217251</v>
      </c>
      <c r="L196" s="9">
        <f>IF(Raw!$G196&gt;$C$8,IF(Raw!$Q196&gt;$C$8,IF(Raw!$N196&gt;$C$9,IF(Raw!$N196&lt;$A$9,IF(Raw!$X196&gt;$C$9,IF(Raw!$X196&lt;$A$9,Raw!S196,-999),-999),-999),-999),-999),-999)</f>
        <v>0.34145500000000001</v>
      </c>
      <c r="M196" s="9">
        <f>Raw!Q196</f>
        <v>0.97214699999999998</v>
      </c>
      <c r="N196" s="9">
        <f>IF(Raw!$G196&gt;$C$8,IF(Raw!$Q196&gt;$C$8,IF(Raw!$N196&gt;$C$9,IF(Raw!$N196&lt;$A$9,IF(Raw!$X196&gt;$C$9,IF(Raw!$X196&lt;$A$9,Raw!V196,-999),-999),-999),-999),-999),-999)</f>
        <v>620.5</v>
      </c>
      <c r="O196" s="9">
        <f>IF(Raw!$G196&gt;$C$8,IF(Raw!$Q196&gt;$C$8,IF(Raw!$N196&gt;$C$9,IF(Raw!$N196&lt;$A$9,IF(Raw!$X196&gt;$C$9,IF(Raw!$X196&lt;$A$9,Raw!W196,-999),-999),-999),-999),-999),-999)</f>
        <v>0.16945399999999999</v>
      </c>
      <c r="P196" s="9">
        <f>IF(Raw!$G196&gt;$C$8,IF(Raw!$Q196&gt;$C$8,IF(Raw!$N196&gt;$C$9,IF(Raw!$N196&lt;$A$9,IF(Raw!$X196&gt;$C$9,IF(Raw!$X196&lt;$A$9,Raw!X196,-999),-999),-999),-999),-999),-999)</f>
        <v>1019</v>
      </c>
      <c r="R196" s="9">
        <f t="shared" si="36"/>
        <v>0.13071900000000003</v>
      </c>
      <c r="S196" s="9">
        <f t="shared" si="37"/>
        <v>0.36638031307369989</v>
      </c>
      <c r="T196" s="9">
        <f t="shared" si="38"/>
        <v>0.12420400000000001</v>
      </c>
      <c r="U196" s="9">
        <f t="shared" si="39"/>
        <v>0.36374924953507787</v>
      </c>
      <c r="V196" s="15">
        <f t="shared" si="32"/>
        <v>0.25312059149999999</v>
      </c>
      <c r="X196" s="11">
        <f t="shared" si="40"/>
        <v>2.708999999999999E+18</v>
      </c>
      <c r="Y196" s="11">
        <f t="shared" si="41"/>
        <v>6.462E-18</v>
      </c>
      <c r="Z196" s="11">
        <f t="shared" si="42"/>
        <v>7.0699999999999995E-4</v>
      </c>
      <c r="AA196" s="16">
        <f t="shared" si="43"/>
        <v>1.2225126094687138E-2</v>
      </c>
      <c r="AB196" s="9">
        <f t="shared" si="33"/>
        <v>0.21876940956146451</v>
      </c>
      <c r="AC196" s="9">
        <f t="shared" si="34"/>
        <v>0.98777487390531293</v>
      </c>
      <c r="AD196" s="15">
        <f t="shared" si="35"/>
        <v>17.291550346092137</v>
      </c>
      <c r="AE196" s="3">
        <f t="shared" si="44"/>
        <v>778.0247999999998</v>
      </c>
      <c r="AF196" s="2">
        <f t="shared" si="45"/>
        <v>0.25</v>
      </c>
      <c r="AG196" s="9">
        <f t="shared" si="46"/>
        <v>4.8382988166838694E-3</v>
      </c>
      <c r="AH196" s="2">
        <f t="shared" si="47"/>
        <v>0.23412276176624933</v>
      </c>
    </row>
    <row r="197" spans="1:34">
      <c r="A197" s="1">
        <f>Raw!A197</f>
        <v>184</v>
      </c>
      <c r="B197" s="14">
        <f>Raw!B197</f>
        <v>0.71289351851851857</v>
      </c>
      <c r="C197" s="15">
        <f>Raw!C197</f>
        <v>63.9</v>
      </c>
      <c r="D197" s="15">
        <f>IF(C197&gt;0.5,Raw!D197*D$11,-999)</f>
        <v>4.5</v>
      </c>
      <c r="E197" s="9">
        <f>IF(Raw!$G197&gt;$C$8,IF(Raw!$Q197&gt;$C$8,IF(Raw!$N197&gt;$C$9,IF(Raw!$N197&lt;$A$9,IF(Raw!$X197&gt;$C$9,IF(Raw!$X197&lt;$A$9,Raw!H197,-999),-999),-999),-999),-999),-999)</f>
        <v>0.226575</v>
      </c>
      <c r="F197" s="9">
        <f>IF(Raw!$G197&gt;$C$8,IF(Raw!$Q197&gt;$C$8,IF(Raw!$N197&gt;$C$9,IF(Raw!$N197&lt;$A$9,IF(Raw!$X197&gt;$C$9,IF(Raw!$X197&lt;$A$9,Raw!I197,-999),-999),-999),-999),-999),-999)</f>
        <v>0.357599</v>
      </c>
      <c r="G197" s="9">
        <f>Raw!G197</f>
        <v>0.97119599999999995</v>
      </c>
      <c r="H197" s="9">
        <f>IF(Raw!$G197&gt;$C$8,IF(Raw!$Q197&gt;$C$8,IF(Raw!$N197&gt;$C$9,IF(Raw!$N197&lt;$A$9,IF(Raw!$X197&gt;$C$9,IF(Raw!$X197&lt;$A$9,Raw!L197,-999),-999),-999),-999),-999),-999)</f>
        <v>645.6</v>
      </c>
      <c r="I197" s="9">
        <f>IF(Raw!$G197&gt;$C$8,IF(Raw!$Q197&gt;$C$8,IF(Raw!$N197&gt;$C$9,IF(Raw!$N197&lt;$A$9,IF(Raw!$X197&gt;$C$9,IF(Raw!$X197&lt;$A$9,Raw!M197,-999),-999),-999),-999),-999),-999)</f>
        <v>5.7000000000000003E-5</v>
      </c>
      <c r="J197" s="9">
        <f>IF(Raw!$G197&gt;$C$8,IF(Raw!$Q197&gt;$C$8,IF(Raw!$N197&gt;$C$9,IF(Raw!$N197&lt;$A$9,IF(Raw!$X197&gt;$C$9,IF(Raw!$X197&lt;$A$9,Raw!N197,-999),-999),-999),-999),-999),-999)</f>
        <v>872</v>
      </c>
      <c r="K197" s="9">
        <f>IF(Raw!$G197&gt;$C$8,IF(Raw!$Q197&gt;$C$8,IF(Raw!$N197&gt;$C$9,IF(Raw!$N197&lt;$A$9,IF(Raw!$X197&gt;$C$9,IF(Raw!$X197&lt;$A$9,Raw!R197,-999),-999),-999),-999),-999),-999)</f>
        <v>0.21162500000000001</v>
      </c>
      <c r="L197" s="9">
        <f>IF(Raw!$G197&gt;$C$8,IF(Raw!$Q197&gt;$C$8,IF(Raw!$N197&gt;$C$9,IF(Raw!$N197&lt;$A$9,IF(Raw!$X197&gt;$C$9,IF(Raw!$X197&lt;$A$9,Raw!S197,-999),-999),-999),-999),-999),-999)</f>
        <v>0.33960499999999999</v>
      </c>
      <c r="M197" s="9">
        <f>Raw!Q197</f>
        <v>0.95177500000000004</v>
      </c>
      <c r="N197" s="9">
        <f>IF(Raw!$G197&gt;$C$8,IF(Raw!$Q197&gt;$C$8,IF(Raw!$N197&gt;$C$9,IF(Raw!$N197&lt;$A$9,IF(Raw!$X197&gt;$C$9,IF(Raw!$X197&lt;$A$9,Raw!V197,-999),-999),-999),-999),-999),-999)</f>
        <v>659.9</v>
      </c>
      <c r="O197" s="9">
        <f>IF(Raw!$G197&gt;$C$8,IF(Raw!$Q197&gt;$C$8,IF(Raw!$N197&gt;$C$9,IF(Raw!$N197&lt;$A$9,IF(Raw!$X197&gt;$C$9,IF(Raw!$X197&lt;$A$9,Raw!W197,-999),-999),-999),-999),-999),-999)</f>
        <v>8.0654000000000003E-2</v>
      </c>
      <c r="P197" s="9">
        <f>IF(Raw!$G197&gt;$C$8,IF(Raw!$Q197&gt;$C$8,IF(Raw!$N197&gt;$C$9,IF(Raw!$N197&lt;$A$9,IF(Raw!$X197&gt;$C$9,IF(Raw!$X197&lt;$A$9,Raw!X197,-999),-999),-999),-999),-999),-999)</f>
        <v>618</v>
      </c>
      <c r="R197" s="9">
        <f t="shared" si="36"/>
        <v>0.131024</v>
      </c>
      <c r="S197" s="9">
        <f t="shared" si="37"/>
        <v>0.36639923489718934</v>
      </c>
      <c r="T197" s="9">
        <f t="shared" si="38"/>
        <v>0.12797999999999998</v>
      </c>
      <c r="U197" s="9">
        <f t="shared" si="39"/>
        <v>0.376849575241825</v>
      </c>
      <c r="V197" s="15">
        <f t="shared" si="32"/>
        <v>0.2517491865</v>
      </c>
      <c r="X197" s="11">
        <f t="shared" si="40"/>
        <v>2.708999999999999E+18</v>
      </c>
      <c r="Y197" s="11">
        <f t="shared" si="41"/>
        <v>6.4560000000000002E-18</v>
      </c>
      <c r="Z197" s="11">
        <f t="shared" si="42"/>
        <v>8.7199999999999995E-4</v>
      </c>
      <c r="AA197" s="16">
        <f t="shared" si="43"/>
        <v>1.5021583823838641E-2</v>
      </c>
      <c r="AB197" s="9">
        <f t="shared" si="33"/>
        <v>0.21354746229777488</v>
      </c>
      <c r="AC197" s="9">
        <f t="shared" si="34"/>
        <v>0.98497841617616133</v>
      </c>
      <c r="AD197" s="15">
        <f t="shared" si="35"/>
        <v>17.226586953943396</v>
      </c>
      <c r="AE197" s="3">
        <f t="shared" si="44"/>
        <v>777.30239999999981</v>
      </c>
      <c r="AF197" s="2">
        <f t="shared" si="45"/>
        <v>0.25</v>
      </c>
      <c r="AG197" s="9">
        <f t="shared" si="46"/>
        <v>4.9937169049691782E-3</v>
      </c>
      <c r="AH197" s="2">
        <f t="shared" si="47"/>
        <v>0.24164336217487117</v>
      </c>
    </row>
    <row r="198" spans="1:34">
      <c r="A198" s="1">
        <f>Raw!A198</f>
        <v>185</v>
      </c>
      <c r="B198" s="14">
        <f>Raw!B198</f>
        <v>0.71293981481481483</v>
      </c>
      <c r="C198" s="15">
        <f>Raw!C198</f>
        <v>62.5</v>
      </c>
      <c r="D198" s="15">
        <f>IF(C198&gt;0.5,Raw!D198*D$11,-999)</f>
        <v>4.5</v>
      </c>
      <c r="E198" s="9">
        <f>IF(Raw!$G198&gt;$C$8,IF(Raw!$Q198&gt;$C$8,IF(Raw!$N198&gt;$C$9,IF(Raw!$N198&lt;$A$9,IF(Raw!$X198&gt;$C$9,IF(Raw!$X198&lt;$A$9,Raw!H198,-999),-999),-999),-999),-999),-999)</f>
        <v>0.229131</v>
      </c>
      <c r="F198" s="9">
        <f>IF(Raw!$G198&gt;$C$8,IF(Raw!$Q198&gt;$C$8,IF(Raw!$N198&gt;$C$9,IF(Raw!$N198&lt;$A$9,IF(Raw!$X198&gt;$C$9,IF(Raw!$X198&lt;$A$9,Raw!I198,-999),-999),-999),-999),-999),-999)</f>
        <v>0.35690899999999998</v>
      </c>
      <c r="G198" s="9">
        <f>Raw!G198</f>
        <v>0.94933900000000004</v>
      </c>
      <c r="H198" s="9">
        <f>IF(Raw!$G198&gt;$C$8,IF(Raw!$Q198&gt;$C$8,IF(Raw!$N198&gt;$C$9,IF(Raw!$N198&lt;$A$9,IF(Raw!$X198&gt;$C$9,IF(Raw!$X198&lt;$A$9,Raw!L198,-999),-999),-999),-999),-999),-999)</f>
        <v>642.20000000000005</v>
      </c>
      <c r="I198" s="9">
        <f>IF(Raw!$G198&gt;$C$8,IF(Raw!$Q198&gt;$C$8,IF(Raw!$N198&gt;$C$9,IF(Raw!$N198&lt;$A$9,IF(Raw!$X198&gt;$C$9,IF(Raw!$X198&lt;$A$9,Raw!M198,-999),-999),-999),-999),-999),-999)</f>
        <v>3.8999999999999999E-5</v>
      </c>
      <c r="J198" s="9">
        <f>IF(Raw!$G198&gt;$C$8,IF(Raw!$Q198&gt;$C$8,IF(Raw!$N198&gt;$C$9,IF(Raw!$N198&lt;$A$9,IF(Raw!$X198&gt;$C$9,IF(Raw!$X198&lt;$A$9,Raw!N198,-999),-999),-999),-999),-999),-999)</f>
        <v>683</v>
      </c>
      <c r="K198" s="9">
        <f>IF(Raw!$G198&gt;$C$8,IF(Raw!$Q198&gt;$C$8,IF(Raw!$N198&gt;$C$9,IF(Raw!$N198&lt;$A$9,IF(Raw!$X198&gt;$C$9,IF(Raw!$X198&lt;$A$9,Raw!R198,-999),-999),-999),-999),-999),-999)</f>
        <v>0.20744299999999999</v>
      </c>
      <c r="L198" s="9">
        <f>IF(Raw!$G198&gt;$C$8,IF(Raw!$Q198&gt;$C$8,IF(Raw!$N198&gt;$C$9,IF(Raw!$N198&lt;$A$9,IF(Raw!$X198&gt;$C$9,IF(Raw!$X198&lt;$A$9,Raw!S198,-999),-999),-999),-999),-999),-999)</f>
        <v>0.34359899999999999</v>
      </c>
      <c r="M198" s="9">
        <f>Raw!Q198</f>
        <v>0.95218400000000003</v>
      </c>
      <c r="N198" s="9">
        <f>IF(Raw!$G198&gt;$C$8,IF(Raw!$Q198&gt;$C$8,IF(Raw!$N198&gt;$C$9,IF(Raw!$N198&lt;$A$9,IF(Raw!$X198&gt;$C$9,IF(Raw!$X198&lt;$A$9,Raw!V198,-999),-999),-999),-999),-999),-999)</f>
        <v>717.4</v>
      </c>
      <c r="O198" s="9">
        <f>IF(Raw!$G198&gt;$C$8,IF(Raw!$Q198&gt;$C$8,IF(Raw!$N198&gt;$C$9,IF(Raw!$N198&lt;$A$9,IF(Raw!$X198&gt;$C$9,IF(Raw!$X198&lt;$A$9,Raw!W198,-999),-999),-999),-999),-999),-999)</f>
        <v>4.3000000000000002E-5</v>
      </c>
      <c r="P198" s="9">
        <f>IF(Raw!$G198&gt;$C$8,IF(Raw!$Q198&gt;$C$8,IF(Raw!$N198&gt;$C$9,IF(Raw!$N198&lt;$A$9,IF(Raw!$X198&gt;$C$9,IF(Raw!$X198&lt;$A$9,Raw!X198,-999),-999),-999),-999),-999),-999)</f>
        <v>748</v>
      </c>
      <c r="R198" s="9">
        <f t="shared" si="36"/>
        <v>0.12777799999999997</v>
      </c>
      <c r="S198" s="9">
        <f t="shared" si="37"/>
        <v>0.35801282679898794</v>
      </c>
      <c r="T198" s="9">
        <f t="shared" si="38"/>
        <v>0.136156</v>
      </c>
      <c r="U198" s="9">
        <f t="shared" si="39"/>
        <v>0.39626424989595432</v>
      </c>
      <c r="V198" s="15">
        <f t="shared" si="32"/>
        <v>0.25470993869999997</v>
      </c>
      <c r="X198" s="11">
        <f t="shared" si="40"/>
        <v>2.708999999999999E+18</v>
      </c>
      <c r="Y198" s="11">
        <f t="shared" si="41"/>
        <v>6.4220000000000002E-18</v>
      </c>
      <c r="Z198" s="11">
        <f t="shared" si="42"/>
        <v>6.8300000000000001E-4</v>
      </c>
      <c r="AA198" s="16">
        <f t="shared" si="43"/>
        <v>1.1742755452537086E-2</v>
      </c>
      <c r="AB198" s="9">
        <f t="shared" si="33"/>
        <v>0.20904184661139563</v>
      </c>
      <c r="AC198" s="9">
        <f t="shared" si="34"/>
        <v>0.98825724454746289</v>
      </c>
      <c r="AD198" s="15">
        <f t="shared" si="35"/>
        <v>17.192906958326624</v>
      </c>
      <c r="AE198" s="3">
        <f t="shared" si="44"/>
        <v>773.20879999999977</v>
      </c>
      <c r="AF198" s="2">
        <f t="shared" si="45"/>
        <v>0.25</v>
      </c>
      <c r="AG198" s="9">
        <f t="shared" si="46"/>
        <v>5.2407187533632556E-3</v>
      </c>
      <c r="AH198" s="2">
        <f t="shared" si="47"/>
        <v>0.25359565307265103</v>
      </c>
    </row>
    <row r="199" spans="1:34">
      <c r="A199" s="1">
        <f>Raw!A199</f>
        <v>186</v>
      </c>
      <c r="B199" s="14">
        <f>Raw!B199</f>
        <v>0.71299768518518514</v>
      </c>
      <c r="C199" s="15">
        <f>Raw!C199</f>
        <v>62.1</v>
      </c>
      <c r="D199" s="15">
        <f>IF(C199&gt;0.5,Raw!D199*D$11,-999)</f>
        <v>4.5</v>
      </c>
      <c r="E199" s="9">
        <f>IF(Raw!$G199&gt;$C$8,IF(Raw!$Q199&gt;$C$8,IF(Raw!$N199&gt;$C$9,IF(Raw!$N199&lt;$A$9,IF(Raw!$X199&gt;$C$9,IF(Raw!$X199&lt;$A$9,Raw!H199,-999),-999),-999),-999),-999),-999)</f>
        <v>0.225104</v>
      </c>
      <c r="F199" s="9">
        <f>IF(Raw!$G199&gt;$C$8,IF(Raw!$Q199&gt;$C$8,IF(Raw!$N199&gt;$C$9,IF(Raw!$N199&lt;$A$9,IF(Raw!$X199&gt;$C$9,IF(Raw!$X199&lt;$A$9,Raw!I199,-999),-999),-999),-999),-999),-999)</f>
        <v>0.36501299999999998</v>
      </c>
      <c r="G199" s="9">
        <f>Raw!G199</f>
        <v>0.96596000000000004</v>
      </c>
      <c r="H199" s="9">
        <f>IF(Raw!$G199&gt;$C$8,IF(Raw!$Q199&gt;$C$8,IF(Raw!$N199&gt;$C$9,IF(Raw!$N199&lt;$A$9,IF(Raw!$X199&gt;$C$9,IF(Raw!$X199&lt;$A$9,Raw!L199,-999),-999),-999),-999),-999),-999)</f>
        <v>681.4</v>
      </c>
      <c r="I199" s="9">
        <f>IF(Raw!$G199&gt;$C$8,IF(Raw!$Q199&gt;$C$8,IF(Raw!$N199&gt;$C$9,IF(Raw!$N199&lt;$A$9,IF(Raw!$X199&gt;$C$9,IF(Raw!$X199&lt;$A$9,Raw!M199,-999),-999),-999),-999),-999),-999)</f>
        <v>1.5E-5</v>
      </c>
      <c r="J199" s="9">
        <f>IF(Raw!$G199&gt;$C$8,IF(Raw!$Q199&gt;$C$8,IF(Raw!$N199&gt;$C$9,IF(Raw!$N199&lt;$A$9,IF(Raw!$X199&gt;$C$9,IF(Raw!$X199&lt;$A$9,Raw!N199,-999),-999),-999),-999),-999),-999)</f>
        <v>711</v>
      </c>
      <c r="K199" s="9">
        <f>IF(Raw!$G199&gt;$C$8,IF(Raw!$Q199&gt;$C$8,IF(Raw!$N199&gt;$C$9,IF(Raw!$N199&lt;$A$9,IF(Raw!$X199&gt;$C$9,IF(Raw!$X199&lt;$A$9,Raw!R199,-999),-999),-999),-999),-999),-999)</f>
        <v>0.21233299999999999</v>
      </c>
      <c r="L199" s="9">
        <f>IF(Raw!$G199&gt;$C$8,IF(Raw!$Q199&gt;$C$8,IF(Raw!$N199&gt;$C$9,IF(Raw!$N199&lt;$A$9,IF(Raw!$X199&gt;$C$9,IF(Raw!$X199&lt;$A$9,Raw!S199,-999),-999),-999),-999),-999),-999)</f>
        <v>0.35238599999999998</v>
      </c>
      <c r="M199" s="9">
        <f>Raw!Q199</f>
        <v>0.95775200000000005</v>
      </c>
      <c r="N199" s="9">
        <f>IF(Raw!$G199&gt;$C$8,IF(Raw!$Q199&gt;$C$8,IF(Raw!$N199&gt;$C$9,IF(Raw!$N199&lt;$A$9,IF(Raw!$X199&gt;$C$9,IF(Raw!$X199&lt;$A$9,Raw!V199,-999),-999),-999),-999),-999),-999)</f>
        <v>676.7</v>
      </c>
      <c r="O199" s="9">
        <f>IF(Raw!$G199&gt;$C$8,IF(Raw!$Q199&gt;$C$8,IF(Raw!$N199&gt;$C$9,IF(Raw!$N199&lt;$A$9,IF(Raw!$X199&gt;$C$9,IF(Raw!$X199&lt;$A$9,Raw!W199,-999),-999),-999),-999),-999),-999)</f>
        <v>1.8504E-2</v>
      </c>
      <c r="P199" s="9">
        <f>IF(Raw!$G199&gt;$C$8,IF(Raw!$Q199&gt;$C$8,IF(Raw!$N199&gt;$C$9,IF(Raw!$N199&lt;$A$9,IF(Raw!$X199&gt;$C$9,IF(Raw!$X199&lt;$A$9,Raw!X199,-999),-999),-999),-999),-999),-999)</f>
        <v>678</v>
      </c>
      <c r="R199" s="9">
        <f t="shared" si="36"/>
        <v>0.13990899999999998</v>
      </c>
      <c r="S199" s="9">
        <f t="shared" si="37"/>
        <v>0.38329867703342069</v>
      </c>
      <c r="T199" s="9">
        <f t="shared" si="38"/>
        <v>0.14005299999999998</v>
      </c>
      <c r="U199" s="9">
        <f t="shared" si="39"/>
        <v>0.39744200961445686</v>
      </c>
      <c r="V199" s="15">
        <f t="shared" si="32"/>
        <v>0.26122374179999996</v>
      </c>
      <c r="X199" s="11">
        <f t="shared" si="40"/>
        <v>2.708999999999999E+18</v>
      </c>
      <c r="Y199" s="11">
        <f t="shared" si="41"/>
        <v>6.8139999999999993E-18</v>
      </c>
      <c r="Z199" s="11">
        <f t="shared" si="42"/>
        <v>7.1099999999999994E-4</v>
      </c>
      <c r="AA199" s="16">
        <f t="shared" si="43"/>
        <v>1.2954419107999745E-2</v>
      </c>
      <c r="AB199" s="9">
        <f t="shared" si="33"/>
        <v>0.21414730525933268</v>
      </c>
      <c r="AC199" s="9">
        <f t="shared" si="34"/>
        <v>0.98704558089200034</v>
      </c>
      <c r="AD199" s="15">
        <f t="shared" si="35"/>
        <v>18.219998745428619</v>
      </c>
      <c r="AE199" s="3">
        <f t="shared" si="44"/>
        <v>820.40559999999971</v>
      </c>
      <c r="AF199" s="2">
        <f t="shared" si="45"/>
        <v>0.25</v>
      </c>
      <c r="AG199" s="9">
        <f t="shared" si="46"/>
        <v>5.570302243504641E-3</v>
      </c>
      <c r="AH199" s="2">
        <f t="shared" si="47"/>
        <v>0.26954402663700805</v>
      </c>
    </row>
    <row r="200" spans="1:34">
      <c r="A200" s="1">
        <f>Raw!A200</f>
        <v>187</v>
      </c>
      <c r="B200" s="14">
        <f>Raw!B200</f>
        <v>0.71305555555555555</v>
      </c>
      <c r="C200" s="15">
        <f>Raw!C200</f>
        <v>61.7</v>
      </c>
      <c r="D200" s="15">
        <f>IF(C200&gt;0.5,Raw!D200*D$11,-999)</f>
        <v>4.5</v>
      </c>
      <c r="E200" s="9">
        <f>IF(Raw!$G200&gt;$C$8,IF(Raw!$Q200&gt;$C$8,IF(Raw!$N200&gt;$C$9,IF(Raw!$N200&lt;$A$9,IF(Raw!$X200&gt;$C$9,IF(Raw!$X200&lt;$A$9,Raw!H200,-999),-999),-999),-999),-999),-999)</f>
        <v>0.22628200000000001</v>
      </c>
      <c r="F200" s="9">
        <f>IF(Raw!$G200&gt;$C$8,IF(Raw!$Q200&gt;$C$8,IF(Raw!$N200&gt;$C$9,IF(Raw!$N200&lt;$A$9,IF(Raw!$X200&gt;$C$9,IF(Raw!$X200&lt;$A$9,Raw!I200,-999),-999),-999),-999),-999),-999)</f>
        <v>0.37388900000000003</v>
      </c>
      <c r="G200" s="9">
        <f>Raw!G200</f>
        <v>0.955341</v>
      </c>
      <c r="H200" s="9">
        <f>IF(Raw!$G200&gt;$C$8,IF(Raw!$Q200&gt;$C$8,IF(Raw!$N200&gt;$C$9,IF(Raw!$N200&lt;$A$9,IF(Raw!$X200&gt;$C$9,IF(Raw!$X200&lt;$A$9,Raw!L200,-999),-999),-999),-999),-999),-999)</f>
        <v>645.6</v>
      </c>
      <c r="I200" s="9">
        <f>IF(Raw!$G200&gt;$C$8,IF(Raw!$Q200&gt;$C$8,IF(Raw!$N200&gt;$C$9,IF(Raw!$N200&lt;$A$9,IF(Raw!$X200&gt;$C$9,IF(Raw!$X200&lt;$A$9,Raw!M200,-999),-999),-999),-999),-999),-999)</f>
        <v>1.5999999999999999E-5</v>
      </c>
      <c r="J200" s="9">
        <f>IF(Raw!$G200&gt;$C$8,IF(Raw!$Q200&gt;$C$8,IF(Raw!$N200&gt;$C$9,IF(Raw!$N200&lt;$A$9,IF(Raw!$X200&gt;$C$9,IF(Raw!$X200&lt;$A$9,Raw!N200,-999),-999),-999),-999),-999),-999)</f>
        <v>676</v>
      </c>
      <c r="K200" s="9">
        <f>IF(Raw!$G200&gt;$C$8,IF(Raw!$Q200&gt;$C$8,IF(Raw!$N200&gt;$C$9,IF(Raw!$N200&lt;$A$9,IF(Raw!$X200&gt;$C$9,IF(Raw!$X200&lt;$A$9,Raw!R200,-999),-999),-999),-999),-999),-999)</f>
        <v>0.224887</v>
      </c>
      <c r="L200" s="9">
        <f>IF(Raw!$G200&gt;$C$8,IF(Raw!$Q200&gt;$C$8,IF(Raw!$N200&gt;$C$9,IF(Raw!$N200&lt;$A$9,IF(Raw!$X200&gt;$C$9,IF(Raw!$X200&lt;$A$9,Raw!S200,-999),-999),-999),-999),-999),-999)</f>
        <v>0.35140399999999999</v>
      </c>
      <c r="M200" s="9">
        <f>Raw!Q200</f>
        <v>0.95088399999999995</v>
      </c>
      <c r="N200" s="9">
        <f>IF(Raw!$G200&gt;$C$8,IF(Raw!$Q200&gt;$C$8,IF(Raw!$N200&gt;$C$9,IF(Raw!$N200&lt;$A$9,IF(Raw!$X200&gt;$C$9,IF(Raw!$X200&lt;$A$9,Raw!V200,-999),-999),-999),-999),-999),-999)</f>
        <v>626.79999999999995</v>
      </c>
      <c r="O200" s="9">
        <f>IF(Raw!$G200&gt;$C$8,IF(Raw!$Q200&gt;$C$8,IF(Raw!$N200&gt;$C$9,IF(Raw!$N200&lt;$A$9,IF(Raw!$X200&gt;$C$9,IF(Raw!$X200&lt;$A$9,Raw!W200,-999),-999),-999),-999),-999),-999)</f>
        <v>0.17774100000000001</v>
      </c>
      <c r="P200" s="9">
        <f>IF(Raw!$G200&gt;$C$8,IF(Raw!$Q200&gt;$C$8,IF(Raw!$N200&gt;$C$9,IF(Raw!$N200&lt;$A$9,IF(Raw!$X200&gt;$C$9,IF(Raw!$X200&lt;$A$9,Raw!X200,-999),-999),-999),-999),-999),-999)</f>
        <v>682</v>
      </c>
      <c r="R200" s="9">
        <f t="shared" si="36"/>
        <v>0.14760700000000002</v>
      </c>
      <c r="S200" s="9">
        <f t="shared" si="37"/>
        <v>0.39478829278208238</v>
      </c>
      <c r="T200" s="9">
        <f t="shared" si="38"/>
        <v>0.12651699999999999</v>
      </c>
      <c r="U200" s="9">
        <f t="shared" si="39"/>
        <v>0.36003289660903121</v>
      </c>
      <c r="V200" s="15">
        <f t="shared" si="32"/>
        <v>0.2604957852</v>
      </c>
      <c r="X200" s="11">
        <f t="shared" si="40"/>
        <v>2.708999999999999E+18</v>
      </c>
      <c r="Y200" s="11">
        <f t="shared" si="41"/>
        <v>6.4560000000000002E-18</v>
      </c>
      <c r="Z200" s="11">
        <f t="shared" si="42"/>
        <v>6.7599999999999995E-4</v>
      </c>
      <c r="AA200" s="16">
        <f t="shared" si="43"/>
        <v>1.1684624877334564E-2</v>
      </c>
      <c r="AB200" s="9">
        <f t="shared" si="33"/>
        <v>0.22636530368560573</v>
      </c>
      <c r="AC200" s="9">
        <f t="shared" si="34"/>
        <v>0.98831537512266554</v>
      </c>
      <c r="AD200" s="15">
        <f t="shared" si="35"/>
        <v>17.28494804339433</v>
      </c>
      <c r="AE200" s="3">
        <f t="shared" si="44"/>
        <v>777.30239999999981</v>
      </c>
      <c r="AF200" s="2">
        <f t="shared" si="45"/>
        <v>0.25</v>
      </c>
      <c r="AG200" s="9">
        <f t="shared" si="46"/>
        <v>4.7870383936922051E-3</v>
      </c>
      <c r="AH200" s="2">
        <f t="shared" si="47"/>
        <v>0.23164229657490337</v>
      </c>
    </row>
    <row r="201" spans="1:34">
      <c r="A201" s="1">
        <f>Raw!A201</f>
        <v>188</v>
      </c>
      <c r="B201" s="14">
        <f>Raw!B201</f>
        <v>0.71311342592592597</v>
      </c>
      <c r="C201" s="15">
        <f>Raw!C201</f>
        <v>60.5</v>
      </c>
      <c r="D201" s="15">
        <f>IF(C201&gt;0.5,Raw!D201*D$11,-999)</f>
        <v>4.5</v>
      </c>
      <c r="E201" s="9">
        <f>IF(Raw!$G201&gt;$C$8,IF(Raw!$Q201&gt;$C$8,IF(Raw!$N201&gt;$C$9,IF(Raw!$N201&lt;$A$9,IF(Raw!$X201&gt;$C$9,IF(Raw!$X201&lt;$A$9,Raw!H201,-999),-999),-999),-999),-999),-999)</f>
        <v>0.239762</v>
      </c>
      <c r="F201" s="9">
        <f>IF(Raw!$G201&gt;$C$8,IF(Raw!$Q201&gt;$C$8,IF(Raw!$N201&gt;$C$9,IF(Raw!$N201&lt;$A$9,IF(Raw!$X201&gt;$C$9,IF(Raw!$X201&lt;$A$9,Raw!I201,-999),-999),-999),-999),-999),-999)</f>
        <v>0.371168</v>
      </c>
      <c r="G201" s="9">
        <f>Raw!G201</f>
        <v>0.95481099999999997</v>
      </c>
      <c r="H201" s="9">
        <f>IF(Raw!$G201&gt;$C$8,IF(Raw!$Q201&gt;$C$8,IF(Raw!$N201&gt;$C$9,IF(Raw!$N201&lt;$A$9,IF(Raw!$X201&gt;$C$9,IF(Raw!$X201&lt;$A$9,Raw!L201,-999),-999),-999),-999),-999),-999)</f>
        <v>634</v>
      </c>
      <c r="I201" s="9">
        <f>IF(Raw!$G201&gt;$C$8,IF(Raw!$Q201&gt;$C$8,IF(Raw!$N201&gt;$C$9,IF(Raw!$N201&lt;$A$9,IF(Raw!$X201&gt;$C$9,IF(Raw!$X201&lt;$A$9,Raw!M201,-999),-999),-999),-999),-999),-999)</f>
        <v>5.0000000000000004E-6</v>
      </c>
      <c r="J201" s="9">
        <f>IF(Raw!$G201&gt;$C$8,IF(Raw!$Q201&gt;$C$8,IF(Raw!$N201&gt;$C$9,IF(Raw!$N201&lt;$A$9,IF(Raw!$X201&gt;$C$9,IF(Raw!$X201&lt;$A$9,Raw!N201,-999),-999),-999),-999),-999),-999)</f>
        <v>786</v>
      </c>
      <c r="K201" s="9">
        <f>IF(Raw!$G201&gt;$C$8,IF(Raw!$Q201&gt;$C$8,IF(Raw!$N201&gt;$C$9,IF(Raw!$N201&lt;$A$9,IF(Raw!$X201&gt;$C$9,IF(Raw!$X201&lt;$A$9,Raw!R201,-999),-999),-999),-999),-999),-999)</f>
        <v>0.214227</v>
      </c>
      <c r="L201" s="9">
        <f>IF(Raw!$G201&gt;$C$8,IF(Raw!$Q201&gt;$C$8,IF(Raw!$N201&gt;$C$9,IF(Raw!$N201&lt;$A$9,IF(Raw!$X201&gt;$C$9,IF(Raw!$X201&lt;$A$9,Raw!S201,-999),-999),-999),-999),-999),-999)</f>
        <v>0.357074</v>
      </c>
      <c r="M201" s="9">
        <f>Raw!Q201</f>
        <v>0.94486899999999996</v>
      </c>
      <c r="N201" s="9">
        <f>IF(Raw!$G201&gt;$C$8,IF(Raw!$Q201&gt;$C$8,IF(Raw!$N201&gt;$C$9,IF(Raw!$N201&lt;$A$9,IF(Raw!$X201&gt;$C$9,IF(Raw!$X201&lt;$A$9,Raw!V201,-999),-999),-999),-999),-999),-999)</f>
        <v>749.1</v>
      </c>
      <c r="O201" s="9">
        <f>IF(Raw!$G201&gt;$C$8,IF(Raw!$Q201&gt;$C$8,IF(Raw!$N201&gt;$C$9,IF(Raw!$N201&lt;$A$9,IF(Raw!$X201&gt;$C$9,IF(Raw!$X201&lt;$A$9,Raw!W201,-999),-999),-999),-999),-999),-999)</f>
        <v>5.0000000000000004E-6</v>
      </c>
      <c r="P201" s="9">
        <f>IF(Raw!$G201&gt;$C$8,IF(Raw!$Q201&gt;$C$8,IF(Raw!$N201&gt;$C$9,IF(Raw!$N201&lt;$A$9,IF(Raw!$X201&gt;$C$9,IF(Raw!$X201&lt;$A$9,Raw!X201,-999),-999),-999),-999),-999),-999)</f>
        <v>538</v>
      </c>
      <c r="R201" s="9">
        <f t="shared" si="36"/>
        <v>0.131406</v>
      </c>
      <c r="S201" s="9">
        <f t="shared" si="37"/>
        <v>0.3540337529097336</v>
      </c>
      <c r="T201" s="9">
        <f t="shared" si="38"/>
        <v>0.142847</v>
      </c>
      <c r="U201" s="9">
        <f t="shared" si="39"/>
        <v>0.40004872939502734</v>
      </c>
      <c r="V201" s="15">
        <f t="shared" si="32"/>
        <v>0.2646989562</v>
      </c>
      <c r="X201" s="11">
        <f t="shared" si="40"/>
        <v>2.708999999999999E+18</v>
      </c>
      <c r="Y201" s="11">
        <f t="shared" si="41"/>
        <v>6.3399999999999994E-18</v>
      </c>
      <c r="Z201" s="11">
        <f t="shared" si="42"/>
        <v>7.8599999999999991E-4</v>
      </c>
      <c r="AA201" s="16">
        <f t="shared" si="43"/>
        <v>1.3319785422538087E-2</v>
      </c>
      <c r="AB201" s="9">
        <f t="shared" si="33"/>
        <v>0.2161296913882533</v>
      </c>
      <c r="AC201" s="9">
        <f t="shared" si="34"/>
        <v>0.98668021457746191</v>
      </c>
      <c r="AD201" s="15">
        <f t="shared" si="35"/>
        <v>16.946291886180774</v>
      </c>
      <c r="AE201" s="3">
        <f t="shared" si="44"/>
        <v>763.33599999999967</v>
      </c>
      <c r="AF201" s="2">
        <f t="shared" si="45"/>
        <v>0.25</v>
      </c>
      <c r="AG201" s="9">
        <f t="shared" si="46"/>
        <v>5.2148788746337526E-3</v>
      </c>
      <c r="AH201" s="2">
        <f t="shared" si="47"/>
        <v>0.25234527478865687</v>
      </c>
    </row>
    <row r="202" spans="1:34">
      <c r="A202" s="1">
        <f>Raw!A202</f>
        <v>189</v>
      </c>
      <c r="B202" s="14">
        <f>Raw!B202</f>
        <v>0.71317129629629628</v>
      </c>
      <c r="C202" s="15">
        <f>Raw!C202</f>
        <v>60.3</v>
      </c>
      <c r="D202" s="15">
        <f>IF(C202&gt;0.5,Raw!D202*D$11,-999)</f>
        <v>4.5</v>
      </c>
      <c r="E202" s="9">
        <f>IF(Raw!$G202&gt;$C$8,IF(Raw!$Q202&gt;$C$8,IF(Raw!$N202&gt;$C$9,IF(Raw!$N202&lt;$A$9,IF(Raw!$X202&gt;$C$9,IF(Raw!$X202&lt;$A$9,Raw!H202,-999),-999),-999),-999),-999),-999)</f>
        <v>0.243116</v>
      </c>
      <c r="F202" s="9">
        <f>IF(Raw!$G202&gt;$C$8,IF(Raw!$Q202&gt;$C$8,IF(Raw!$N202&gt;$C$9,IF(Raw!$N202&lt;$A$9,IF(Raw!$X202&gt;$C$9,IF(Raw!$X202&lt;$A$9,Raw!I202,-999),-999),-999),-999),-999),-999)</f>
        <v>0.37925799999999998</v>
      </c>
      <c r="G202" s="9">
        <f>Raw!G202</f>
        <v>0.96824299999999996</v>
      </c>
      <c r="H202" s="9">
        <f>IF(Raw!$G202&gt;$C$8,IF(Raw!$Q202&gt;$C$8,IF(Raw!$N202&gt;$C$9,IF(Raw!$N202&lt;$A$9,IF(Raw!$X202&gt;$C$9,IF(Raw!$X202&lt;$A$9,Raw!L202,-999),-999),-999),-999),-999),-999)</f>
        <v>663.8</v>
      </c>
      <c r="I202" s="9">
        <f>IF(Raw!$G202&gt;$C$8,IF(Raw!$Q202&gt;$C$8,IF(Raw!$N202&gt;$C$9,IF(Raw!$N202&lt;$A$9,IF(Raw!$X202&gt;$C$9,IF(Raw!$X202&lt;$A$9,Raw!M202,-999),-999),-999),-999),-999),-999)</f>
        <v>0.25352799999999998</v>
      </c>
      <c r="J202" s="9">
        <f>IF(Raw!$G202&gt;$C$8,IF(Raw!$Q202&gt;$C$8,IF(Raw!$N202&gt;$C$9,IF(Raw!$N202&lt;$A$9,IF(Raw!$X202&gt;$C$9,IF(Raw!$X202&lt;$A$9,Raw!N202,-999),-999),-999),-999),-999),-999)</f>
        <v>653</v>
      </c>
      <c r="K202" s="9">
        <f>IF(Raw!$G202&gt;$C$8,IF(Raw!$Q202&gt;$C$8,IF(Raw!$N202&gt;$C$9,IF(Raw!$N202&lt;$A$9,IF(Raw!$X202&gt;$C$9,IF(Raw!$X202&lt;$A$9,Raw!R202,-999),-999),-999),-999),-999),-999)</f>
        <v>0.22455900000000001</v>
      </c>
      <c r="L202" s="9">
        <f>IF(Raw!$G202&gt;$C$8,IF(Raw!$Q202&gt;$C$8,IF(Raw!$N202&gt;$C$9,IF(Raw!$N202&lt;$A$9,IF(Raw!$X202&gt;$C$9,IF(Raw!$X202&lt;$A$9,Raw!S202,-999),-999),-999),-999),-999),-999)</f>
        <v>0.360566</v>
      </c>
      <c r="M202" s="9">
        <f>Raw!Q202</f>
        <v>0.95145199999999996</v>
      </c>
      <c r="N202" s="9">
        <f>IF(Raw!$G202&gt;$C$8,IF(Raw!$Q202&gt;$C$8,IF(Raw!$N202&gt;$C$9,IF(Raw!$N202&lt;$A$9,IF(Raw!$X202&gt;$C$9,IF(Raw!$X202&lt;$A$9,Raw!V202,-999),-999),-999),-999),-999),-999)</f>
        <v>682.8</v>
      </c>
      <c r="O202" s="9">
        <f>IF(Raw!$G202&gt;$C$8,IF(Raw!$Q202&gt;$C$8,IF(Raw!$N202&gt;$C$9,IF(Raw!$N202&lt;$A$9,IF(Raw!$X202&gt;$C$9,IF(Raw!$X202&lt;$A$9,Raw!W202,-999),-999),-999),-999),-999),-999)</f>
        <v>1.1E-5</v>
      </c>
      <c r="P202" s="9">
        <f>IF(Raw!$G202&gt;$C$8,IF(Raw!$Q202&gt;$C$8,IF(Raw!$N202&gt;$C$9,IF(Raw!$N202&lt;$A$9,IF(Raw!$X202&gt;$C$9,IF(Raw!$X202&lt;$A$9,Raw!X202,-999),-999),-999),-999),-999),-999)</f>
        <v>1127</v>
      </c>
      <c r="R202" s="9">
        <f t="shared" si="36"/>
        <v>0.13614199999999999</v>
      </c>
      <c r="S202" s="9">
        <f t="shared" si="37"/>
        <v>0.35896935595293966</v>
      </c>
      <c r="T202" s="9">
        <f t="shared" si="38"/>
        <v>0.13600699999999999</v>
      </c>
      <c r="U202" s="9">
        <f t="shared" si="39"/>
        <v>0.37720417343842733</v>
      </c>
      <c r="V202" s="15">
        <f t="shared" si="32"/>
        <v>0.26728757580000001</v>
      </c>
      <c r="X202" s="11">
        <f t="shared" si="40"/>
        <v>2.708999999999999E+18</v>
      </c>
      <c r="Y202" s="11">
        <f t="shared" si="41"/>
        <v>6.6379999999999989E-18</v>
      </c>
      <c r="Z202" s="11">
        <f t="shared" si="42"/>
        <v>6.5299999999999993E-4</v>
      </c>
      <c r="AA202" s="16">
        <f t="shared" si="43"/>
        <v>1.1606184065617567E-2</v>
      </c>
      <c r="AB202" s="9">
        <f t="shared" si="33"/>
        <v>0.22613752227621245</v>
      </c>
      <c r="AC202" s="9">
        <f t="shared" si="34"/>
        <v>0.98839381593438247</v>
      </c>
      <c r="AD202" s="15">
        <f t="shared" si="35"/>
        <v>17.773635628817104</v>
      </c>
      <c r="AE202" s="3">
        <f t="shared" si="44"/>
        <v>799.21519999999964</v>
      </c>
      <c r="AF202" s="2">
        <f t="shared" si="45"/>
        <v>0.25</v>
      </c>
      <c r="AG202" s="9">
        <f t="shared" si="46"/>
        <v>5.1571457972028759E-3</v>
      </c>
      <c r="AH202" s="2">
        <f t="shared" si="47"/>
        <v>0.24955160121753053</v>
      </c>
    </row>
    <row r="203" spans="1:34">
      <c r="A203" s="1">
        <f>Raw!A203</f>
        <v>190</v>
      </c>
      <c r="B203" s="14">
        <f>Raw!B203</f>
        <v>0.71322916666666669</v>
      </c>
      <c r="C203" s="15">
        <f>Raw!C203</f>
        <v>59.2</v>
      </c>
      <c r="D203" s="15">
        <f>IF(C203&gt;0.5,Raw!D203*D$11,-999)</f>
        <v>4.5</v>
      </c>
      <c r="E203" s="9">
        <f>IF(Raw!$G203&gt;$C$8,IF(Raw!$Q203&gt;$C$8,IF(Raw!$N203&gt;$C$9,IF(Raw!$N203&lt;$A$9,IF(Raw!$X203&gt;$C$9,IF(Raw!$X203&lt;$A$9,Raw!H203,-999),-999),-999),-999),-999),-999)</f>
        <v>0.23080800000000001</v>
      </c>
      <c r="F203" s="9">
        <f>IF(Raw!$G203&gt;$C$8,IF(Raw!$Q203&gt;$C$8,IF(Raw!$N203&gt;$C$9,IF(Raw!$N203&lt;$A$9,IF(Raw!$X203&gt;$C$9,IF(Raw!$X203&lt;$A$9,Raw!I203,-999),-999),-999),-999),-999),-999)</f>
        <v>0.37661600000000001</v>
      </c>
      <c r="G203" s="9">
        <f>Raw!G203</f>
        <v>0.96698499999999998</v>
      </c>
      <c r="H203" s="9">
        <f>IF(Raw!$G203&gt;$C$8,IF(Raw!$Q203&gt;$C$8,IF(Raw!$N203&gt;$C$9,IF(Raw!$N203&lt;$A$9,IF(Raw!$X203&gt;$C$9,IF(Raw!$X203&lt;$A$9,Raw!L203,-999),-999),-999),-999),-999),-999)</f>
        <v>675.2</v>
      </c>
      <c r="I203" s="9">
        <f>IF(Raw!$G203&gt;$C$8,IF(Raw!$Q203&gt;$C$8,IF(Raw!$N203&gt;$C$9,IF(Raw!$N203&lt;$A$9,IF(Raw!$X203&gt;$C$9,IF(Raw!$X203&lt;$A$9,Raw!M203,-999),-999),-999),-999),-999),-999)</f>
        <v>6.9999999999999999E-6</v>
      </c>
      <c r="J203" s="9">
        <f>IF(Raw!$G203&gt;$C$8,IF(Raw!$Q203&gt;$C$8,IF(Raw!$N203&gt;$C$9,IF(Raw!$N203&lt;$A$9,IF(Raw!$X203&gt;$C$9,IF(Raw!$X203&lt;$A$9,Raw!N203,-999),-999),-999),-999),-999),-999)</f>
        <v>560</v>
      </c>
      <c r="K203" s="9">
        <f>IF(Raw!$G203&gt;$C$8,IF(Raw!$Q203&gt;$C$8,IF(Raw!$N203&gt;$C$9,IF(Raw!$N203&lt;$A$9,IF(Raw!$X203&gt;$C$9,IF(Raw!$X203&lt;$A$9,Raw!R203,-999),-999),-999),-999),-999),-999)</f>
        <v>0.22666</v>
      </c>
      <c r="L203" s="9">
        <f>IF(Raw!$G203&gt;$C$8,IF(Raw!$Q203&gt;$C$8,IF(Raw!$N203&gt;$C$9,IF(Raw!$N203&lt;$A$9,IF(Raw!$X203&gt;$C$9,IF(Raw!$X203&lt;$A$9,Raw!S203,-999),-999),-999),-999),-999),-999)</f>
        <v>0.367726</v>
      </c>
      <c r="M203" s="9">
        <f>Raw!Q203</f>
        <v>0.97244399999999998</v>
      </c>
      <c r="N203" s="9">
        <f>IF(Raw!$G203&gt;$C$8,IF(Raw!$Q203&gt;$C$8,IF(Raw!$N203&gt;$C$9,IF(Raw!$N203&lt;$A$9,IF(Raw!$X203&gt;$C$9,IF(Raw!$X203&lt;$A$9,Raw!V203,-999),-999),-999),-999),-999),-999)</f>
        <v>663.6</v>
      </c>
      <c r="O203" s="9">
        <f>IF(Raw!$G203&gt;$C$8,IF(Raw!$Q203&gt;$C$8,IF(Raw!$N203&gt;$C$9,IF(Raw!$N203&lt;$A$9,IF(Raw!$X203&gt;$C$9,IF(Raw!$X203&lt;$A$9,Raw!W203,-999),-999),-999),-999),-999),-999)</f>
        <v>3.4833999999999997E-2</v>
      </c>
      <c r="P203" s="9">
        <f>IF(Raw!$G203&gt;$C$8,IF(Raw!$Q203&gt;$C$8,IF(Raw!$N203&gt;$C$9,IF(Raw!$N203&lt;$A$9,IF(Raw!$X203&gt;$C$9,IF(Raw!$X203&lt;$A$9,Raw!X203,-999),-999),-999),-999),-999),-999)</f>
        <v>772</v>
      </c>
      <c r="R203" s="9">
        <f t="shared" si="36"/>
        <v>0.14580799999999999</v>
      </c>
      <c r="S203" s="9">
        <f t="shared" si="37"/>
        <v>0.38715296216836242</v>
      </c>
      <c r="T203" s="9">
        <f t="shared" si="38"/>
        <v>0.141066</v>
      </c>
      <c r="U203" s="9">
        <f t="shared" si="39"/>
        <v>0.3836171497256109</v>
      </c>
      <c r="V203" s="15">
        <f t="shared" si="32"/>
        <v>0.27259528379999998</v>
      </c>
      <c r="X203" s="11">
        <f t="shared" si="40"/>
        <v>2.708999999999999E+18</v>
      </c>
      <c r="Y203" s="11">
        <f t="shared" si="41"/>
        <v>6.752E-18</v>
      </c>
      <c r="Z203" s="11">
        <f t="shared" si="42"/>
        <v>5.5999999999999995E-4</v>
      </c>
      <c r="AA203" s="16">
        <f t="shared" si="43"/>
        <v>1.0139197729330649E-2</v>
      </c>
      <c r="AB203" s="9">
        <f t="shared" si="33"/>
        <v>0.22809029606688574</v>
      </c>
      <c r="AC203" s="9">
        <f t="shared" si="34"/>
        <v>0.98986080227066942</v>
      </c>
      <c r="AD203" s="15">
        <f t="shared" si="35"/>
        <v>18.105710230947587</v>
      </c>
      <c r="AE203" s="3">
        <f t="shared" si="44"/>
        <v>812.94079999999974</v>
      </c>
      <c r="AF203" s="2">
        <f t="shared" si="45"/>
        <v>0.25</v>
      </c>
      <c r="AG203" s="9">
        <f t="shared" si="46"/>
        <v>5.3428161173491888E-3</v>
      </c>
      <c r="AH203" s="2">
        <f t="shared" si="47"/>
        <v>0.25853609138187977</v>
      </c>
    </row>
    <row r="204" spans="1:34">
      <c r="A204" s="1">
        <f>Raw!A204</f>
        <v>191</v>
      </c>
      <c r="B204" s="14">
        <f>Raw!B204</f>
        <v>0.71327546296296296</v>
      </c>
      <c r="C204" s="15">
        <f>Raw!C204</f>
        <v>58.6</v>
      </c>
      <c r="D204" s="15">
        <f>IF(C204&gt;0.5,Raw!D204*D$11,-999)</f>
        <v>4.5</v>
      </c>
      <c r="E204" s="9">
        <f>IF(Raw!$G204&gt;$C$8,IF(Raw!$Q204&gt;$C$8,IF(Raw!$N204&gt;$C$9,IF(Raw!$N204&lt;$A$9,IF(Raw!$X204&gt;$C$9,IF(Raw!$X204&lt;$A$9,Raw!H204,-999),-999),-999),-999),-999),-999)</f>
        <v>0.241901</v>
      </c>
      <c r="F204" s="9">
        <f>IF(Raw!$G204&gt;$C$8,IF(Raw!$Q204&gt;$C$8,IF(Raw!$N204&gt;$C$9,IF(Raw!$N204&lt;$A$9,IF(Raw!$X204&gt;$C$9,IF(Raw!$X204&lt;$A$9,Raw!I204,-999),-999),-999),-999),-999),-999)</f>
        <v>0.38207200000000002</v>
      </c>
      <c r="G204" s="9">
        <f>Raw!G204</f>
        <v>0.96266499999999999</v>
      </c>
      <c r="H204" s="9">
        <f>IF(Raw!$G204&gt;$C$8,IF(Raw!$Q204&gt;$C$8,IF(Raw!$N204&gt;$C$9,IF(Raw!$N204&lt;$A$9,IF(Raw!$X204&gt;$C$9,IF(Raw!$X204&lt;$A$9,Raw!L204,-999),-999),-999),-999),-999),-999)</f>
        <v>617.9</v>
      </c>
      <c r="I204" s="9">
        <f>IF(Raw!$G204&gt;$C$8,IF(Raw!$Q204&gt;$C$8,IF(Raw!$N204&gt;$C$9,IF(Raw!$N204&lt;$A$9,IF(Raw!$X204&gt;$C$9,IF(Raw!$X204&lt;$A$9,Raw!M204,-999),-999),-999),-999),-999),-999)</f>
        <v>6.7000000000000002E-5</v>
      </c>
      <c r="J204" s="9">
        <f>IF(Raw!$G204&gt;$C$8,IF(Raw!$Q204&gt;$C$8,IF(Raw!$N204&gt;$C$9,IF(Raw!$N204&lt;$A$9,IF(Raw!$X204&gt;$C$9,IF(Raw!$X204&lt;$A$9,Raw!N204,-999),-999),-999),-999),-999),-999)</f>
        <v>645</v>
      </c>
      <c r="K204" s="9">
        <f>IF(Raw!$G204&gt;$C$8,IF(Raw!$Q204&gt;$C$8,IF(Raw!$N204&gt;$C$9,IF(Raw!$N204&lt;$A$9,IF(Raw!$X204&gt;$C$9,IF(Raw!$X204&lt;$A$9,Raw!R204,-999),-999),-999),-999),-999),-999)</f>
        <v>0.22884299999999999</v>
      </c>
      <c r="L204" s="9">
        <f>IF(Raw!$G204&gt;$C$8,IF(Raw!$Q204&gt;$C$8,IF(Raw!$N204&gt;$C$9,IF(Raw!$N204&lt;$A$9,IF(Raw!$X204&gt;$C$9,IF(Raw!$X204&lt;$A$9,Raw!S204,-999),-999),-999),-999),-999),-999)</f>
        <v>0.37375000000000003</v>
      </c>
      <c r="M204" s="9">
        <f>Raw!Q204</f>
        <v>0.95313599999999998</v>
      </c>
      <c r="N204" s="9">
        <f>IF(Raw!$G204&gt;$C$8,IF(Raw!$Q204&gt;$C$8,IF(Raw!$N204&gt;$C$9,IF(Raw!$N204&lt;$A$9,IF(Raw!$X204&gt;$C$9,IF(Raw!$X204&lt;$A$9,Raw!V204,-999),-999),-999),-999),-999),-999)</f>
        <v>634.5</v>
      </c>
      <c r="O204" s="9">
        <f>IF(Raw!$G204&gt;$C$8,IF(Raw!$Q204&gt;$C$8,IF(Raw!$N204&gt;$C$9,IF(Raw!$N204&lt;$A$9,IF(Raw!$X204&gt;$C$9,IF(Raw!$X204&lt;$A$9,Raw!W204,-999),-999),-999),-999),-999),-999)</f>
        <v>6.0000000000000002E-6</v>
      </c>
      <c r="P204" s="9">
        <f>IF(Raw!$G204&gt;$C$8,IF(Raw!$Q204&gt;$C$8,IF(Raw!$N204&gt;$C$9,IF(Raw!$N204&lt;$A$9,IF(Raw!$X204&gt;$C$9,IF(Raw!$X204&lt;$A$9,Raw!X204,-999),-999),-999),-999),-999),-999)</f>
        <v>511</v>
      </c>
      <c r="R204" s="9">
        <f t="shared" si="36"/>
        <v>0.14017100000000002</v>
      </c>
      <c r="S204" s="9">
        <f t="shared" si="37"/>
        <v>0.36687064218262527</v>
      </c>
      <c r="T204" s="9">
        <f t="shared" si="38"/>
        <v>0.14490700000000004</v>
      </c>
      <c r="U204" s="9">
        <f t="shared" si="39"/>
        <v>0.38771103678929775</v>
      </c>
      <c r="V204" s="15">
        <f t="shared" si="32"/>
        <v>0.27706087499999998</v>
      </c>
      <c r="X204" s="11">
        <f t="shared" si="40"/>
        <v>2.708999999999999E+18</v>
      </c>
      <c r="Y204" s="11">
        <f t="shared" si="41"/>
        <v>6.1789999999999992E-18</v>
      </c>
      <c r="Z204" s="11">
        <f t="shared" si="42"/>
        <v>6.4499999999999996E-4</v>
      </c>
      <c r="AA204" s="16">
        <f t="shared" si="43"/>
        <v>1.068127615455816E-2</v>
      </c>
      <c r="AB204" s="9">
        <f t="shared" si="33"/>
        <v>0.23039079168372856</v>
      </c>
      <c r="AC204" s="9">
        <f t="shared" si="34"/>
        <v>0.98931872384544184</v>
      </c>
      <c r="AD204" s="15">
        <f t="shared" si="35"/>
        <v>16.560118069082421</v>
      </c>
      <c r="AE204" s="3">
        <f t="shared" si="44"/>
        <v>743.95159999999976</v>
      </c>
      <c r="AF204" s="2">
        <f t="shared" si="45"/>
        <v>0.25</v>
      </c>
      <c r="AG204" s="9">
        <f t="shared" si="46"/>
        <v>4.9388773430131764E-3</v>
      </c>
      <c r="AH204" s="2">
        <f t="shared" si="47"/>
        <v>0.23898970431171537</v>
      </c>
    </row>
    <row r="205" spans="1:34">
      <c r="A205" s="1">
        <f>Raw!A205</f>
        <v>192</v>
      </c>
      <c r="B205" s="14">
        <f>Raw!B205</f>
        <v>0.71333333333333337</v>
      </c>
      <c r="C205" s="15">
        <f>Raw!C205</f>
        <v>58.1</v>
      </c>
      <c r="D205" s="15">
        <f>IF(C205&gt;0.5,Raw!D205*D$11,-999)</f>
        <v>4.5</v>
      </c>
      <c r="E205" s="9">
        <f>IF(Raw!$G205&gt;$C$8,IF(Raw!$Q205&gt;$C$8,IF(Raw!$N205&gt;$C$9,IF(Raw!$N205&lt;$A$9,IF(Raw!$X205&gt;$C$9,IF(Raw!$X205&lt;$A$9,Raw!H205,-999),-999),-999),-999),-999),-999)</f>
        <v>0.24192900000000001</v>
      </c>
      <c r="F205" s="9">
        <f>IF(Raw!$G205&gt;$C$8,IF(Raw!$Q205&gt;$C$8,IF(Raw!$N205&gt;$C$9,IF(Raw!$N205&lt;$A$9,IF(Raw!$X205&gt;$C$9,IF(Raw!$X205&lt;$A$9,Raw!I205,-999),-999),-999),-999),-999),-999)</f>
        <v>0.384052</v>
      </c>
      <c r="G205" s="9">
        <f>Raw!G205</f>
        <v>0.95849799999999996</v>
      </c>
      <c r="H205" s="9">
        <f>IF(Raw!$G205&gt;$C$8,IF(Raw!$Q205&gt;$C$8,IF(Raw!$N205&gt;$C$9,IF(Raw!$N205&lt;$A$9,IF(Raw!$X205&gt;$C$9,IF(Raw!$X205&lt;$A$9,Raw!L205,-999),-999),-999),-999),-999),-999)</f>
        <v>682.1</v>
      </c>
      <c r="I205" s="9">
        <f>IF(Raw!$G205&gt;$C$8,IF(Raw!$Q205&gt;$C$8,IF(Raw!$N205&gt;$C$9,IF(Raw!$N205&lt;$A$9,IF(Raw!$X205&gt;$C$9,IF(Raw!$X205&lt;$A$9,Raw!M205,-999),-999),-999),-999),-999),-999)</f>
        <v>0.22886400000000001</v>
      </c>
      <c r="J205" s="9">
        <f>IF(Raw!$G205&gt;$C$8,IF(Raw!$Q205&gt;$C$8,IF(Raw!$N205&gt;$C$9,IF(Raw!$N205&lt;$A$9,IF(Raw!$X205&gt;$C$9,IF(Raw!$X205&lt;$A$9,Raw!N205,-999),-999),-999),-999),-999),-999)</f>
        <v>624</v>
      </c>
      <c r="K205" s="9">
        <f>IF(Raw!$G205&gt;$C$8,IF(Raw!$Q205&gt;$C$8,IF(Raw!$N205&gt;$C$9,IF(Raw!$N205&lt;$A$9,IF(Raw!$X205&gt;$C$9,IF(Raw!$X205&lt;$A$9,Raw!R205,-999),-999),-999),-999),-999),-999)</f>
        <v>0.22017300000000001</v>
      </c>
      <c r="L205" s="9">
        <f>IF(Raw!$G205&gt;$C$8,IF(Raw!$Q205&gt;$C$8,IF(Raw!$N205&gt;$C$9,IF(Raw!$N205&lt;$A$9,IF(Raw!$X205&gt;$C$9,IF(Raw!$X205&lt;$A$9,Raw!S205,-999),-999),-999),-999),-999),-999)</f>
        <v>0.36516500000000002</v>
      </c>
      <c r="M205" s="9">
        <f>Raw!Q205</f>
        <v>0.95110399999999995</v>
      </c>
      <c r="N205" s="9">
        <f>IF(Raw!$G205&gt;$C$8,IF(Raw!$Q205&gt;$C$8,IF(Raw!$N205&gt;$C$9,IF(Raw!$N205&lt;$A$9,IF(Raw!$X205&gt;$C$9,IF(Raw!$X205&lt;$A$9,Raw!V205,-999),-999),-999),-999),-999),-999)</f>
        <v>679.8</v>
      </c>
      <c r="O205" s="9">
        <f>IF(Raw!$G205&gt;$C$8,IF(Raw!$Q205&gt;$C$8,IF(Raw!$N205&gt;$C$9,IF(Raw!$N205&lt;$A$9,IF(Raw!$X205&gt;$C$9,IF(Raw!$X205&lt;$A$9,Raw!W205,-999),-999),-999),-999),-999),-999)</f>
        <v>2.0552000000000001E-2</v>
      </c>
      <c r="P205" s="9">
        <f>IF(Raw!$G205&gt;$C$8,IF(Raw!$Q205&gt;$C$8,IF(Raw!$N205&gt;$C$9,IF(Raw!$N205&lt;$A$9,IF(Raw!$X205&gt;$C$9,IF(Raw!$X205&lt;$A$9,Raw!X205,-999),-999),-999),-999),-999),-999)</f>
        <v>634</v>
      </c>
      <c r="R205" s="9">
        <f t="shared" si="36"/>
        <v>0.142123</v>
      </c>
      <c r="S205" s="9">
        <f t="shared" si="37"/>
        <v>0.37006186662222823</v>
      </c>
      <c r="T205" s="9">
        <f t="shared" si="38"/>
        <v>0.14499200000000001</v>
      </c>
      <c r="U205" s="9">
        <f t="shared" si="39"/>
        <v>0.39705886380129529</v>
      </c>
      <c r="V205" s="15">
        <f>IF(L205&gt;0,L205*V$8+V$10,-999)</f>
        <v>0.27069681449999999</v>
      </c>
      <c r="X205" s="11">
        <f t="shared" si="40"/>
        <v>2.708999999999999E+18</v>
      </c>
      <c r="Y205" s="11">
        <f t="shared" si="41"/>
        <v>6.8210000000000001E-18</v>
      </c>
      <c r="Z205" s="11">
        <f t="shared" si="42"/>
        <v>6.2399999999999999E-4</v>
      </c>
      <c r="AA205" s="16">
        <f t="shared" si="43"/>
        <v>1.1398894548309661E-2</v>
      </c>
      <c r="AB205" s="9">
        <f>K205+T205*AA205</f>
        <v>0.22182574851834852</v>
      </c>
      <c r="AC205" s="9">
        <f>IF(T205&gt;0,(L205-AB205)/T205,-999)</f>
        <v>0.98860110545169033</v>
      </c>
      <c r="AD205" s="15">
        <f>IF(AC205&gt;0,X205*Y205*AC205,-999)</f>
        <v>18.267459212034712</v>
      </c>
      <c r="AE205" s="3">
        <f t="shared" si="44"/>
        <v>821.24839999999983</v>
      </c>
      <c r="AF205" s="2">
        <f t="shared" si="45"/>
        <v>0.25</v>
      </c>
      <c r="AG205" s="9">
        <f t="shared" si="46"/>
        <v>5.5794281532823139E-3</v>
      </c>
      <c r="AH205" s="2">
        <f t="shared" si="47"/>
        <v>0.26998562466179532</v>
      </c>
    </row>
    <row r="206" spans="1:34">
      <c r="A206" s="1">
        <f>Raw!A206</f>
        <v>193</v>
      </c>
      <c r="B206" s="14">
        <f>Raw!B206</f>
        <v>0.71339120370370368</v>
      </c>
      <c r="C206" s="15">
        <f>Raw!C206</f>
        <v>56.8</v>
      </c>
      <c r="D206" s="15">
        <f>IF(C206&gt;0.5,Raw!D206*D$11,-999)</f>
        <v>4.5</v>
      </c>
      <c r="E206" s="9">
        <f>IF(Raw!$G206&gt;$C$8,IF(Raw!$Q206&gt;$C$8,IF(Raw!$N206&gt;$C$9,IF(Raw!$N206&lt;$A$9,IF(Raw!$X206&gt;$C$9,IF(Raw!$X206&lt;$A$9,Raw!H206,-999),-999),-999),-999),-999),-999)</f>
        <v>0.24641099999999999</v>
      </c>
      <c r="F206" s="9">
        <f>IF(Raw!$G206&gt;$C$8,IF(Raw!$Q206&gt;$C$8,IF(Raw!$N206&gt;$C$9,IF(Raw!$N206&lt;$A$9,IF(Raw!$X206&gt;$C$9,IF(Raw!$X206&lt;$A$9,Raw!I206,-999),-999),-999),-999),-999),-999)</f>
        <v>0.39341999999999999</v>
      </c>
      <c r="G206" s="9">
        <f>Raw!G206</f>
        <v>0.95143599999999995</v>
      </c>
      <c r="H206" s="9">
        <f>IF(Raw!$G206&gt;$C$8,IF(Raw!$Q206&gt;$C$8,IF(Raw!$N206&gt;$C$9,IF(Raw!$N206&lt;$A$9,IF(Raw!$X206&gt;$C$9,IF(Raw!$X206&lt;$A$9,Raw!L206,-999),-999),-999),-999),-999),-999)</f>
        <v>619.9</v>
      </c>
      <c r="I206" s="9">
        <f>IF(Raw!$G206&gt;$C$8,IF(Raw!$Q206&gt;$C$8,IF(Raw!$N206&gt;$C$9,IF(Raw!$N206&lt;$A$9,IF(Raw!$X206&gt;$C$9,IF(Raw!$X206&lt;$A$9,Raw!M206,-999),-999),-999),-999),-999),-999)</f>
        <v>5.6292000000000002E-2</v>
      </c>
      <c r="J206" s="9">
        <f>IF(Raw!$G206&gt;$C$8,IF(Raw!$Q206&gt;$C$8,IF(Raw!$N206&gt;$C$9,IF(Raw!$N206&lt;$A$9,IF(Raw!$X206&gt;$C$9,IF(Raw!$X206&lt;$A$9,Raw!N206,-999),-999),-999),-999),-999),-999)</f>
        <v>595</v>
      </c>
      <c r="K206" s="9">
        <f>IF(Raw!$G206&gt;$C$8,IF(Raw!$Q206&gt;$C$8,IF(Raw!$N206&gt;$C$9,IF(Raw!$N206&lt;$A$9,IF(Raw!$X206&gt;$C$9,IF(Raw!$X206&lt;$A$9,Raw!R206,-999),-999),-999),-999),-999),-999)</f>
        <v>0.23214699999999999</v>
      </c>
      <c r="L206" s="9">
        <f>IF(Raw!$G206&gt;$C$8,IF(Raw!$Q206&gt;$C$8,IF(Raw!$N206&gt;$C$9,IF(Raw!$N206&lt;$A$9,IF(Raw!$X206&gt;$C$9,IF(Raw!$X206&lt;$A$9,Raw!S206,-999),-999),-999),-999),-999),-999)</f>
        <v>0.37756400000000001</v>
      </c>
      <c r="M206" s="9">
        <f>Raw!Q206</f>
        <v>0.96156900000000001</v>
      </c>
      <c r="N206" s="9">
        <f>IF(Raw!$G206&gt;$C$8,IF(Raw!$Q206&gt;$C$8,IF(Raw!$N206&gt;$C$9,IF(Raw!$N206&lt;$A$9,IF(Raw!$X206&gt;$C$9,IF(Raw!$X206&lt;$A$9,Raw!V206,-999),-999),-999),-999),-999),-999)</f>
        <v>619.9</v>
      </c>
      <c r="O206" s="9">
        <f>IF(Raw!$G206&gt;$C$8,IF(Raw!$Q206&gt;$C$8,IF(Raw!$N206&gt;$C$9,IF(Raw!$N206&lt;$A$9,IF(Raw!$X206&gt;$C$9,IF(Raw!$X206&lt;$A$9,Raw!W206,-999),-999),-999),-999),-999),-999)</f>
        <v>9.6578999999999998E-2</v>
      </c>
      <c r="P206" s="9">
        <f>IF(Raw!$G206&gt;$C$8,IF(Raw!$Q206&gt;$C$8,IF(Raw!$N206&gt;$C$9,IF(Raw!$N206&lt;$A$9,IF(Raw!$X206&gt;$C$9,IF(Raw!$X206&lt;$A$9,Raw!X206,-999),-999),-999),-999),-999),-999)</f>
        <v>872</v>
      </c>
      <c r="R206" s="9">
        <f>F206-E206</f>
        <v>0.147009</v>
      </c>
      <c r="S206" s="9">
        <f>R206/F206</f>
        <v>0.37366936098825682</v>
      </c>
      <c r="T206" s="9">
        <f>L206-K206</f>
        <v>0.14541700000000002</v>
      </c>
      <c r="U206" s="9">
        <f>T206/L206</f>
        <v>0.38514529986969098</v>
      </c>
      <c r="V206" s="15">
        <f>IF(L206&gt;0,L206*V$8+V$10,-999)</f>
        <v>0.27988819319999997</v>
      </c>
      <c r="X206" s="11">
        <f>D206*6.02*10^23*10^(-6)</f>
        <v>2.708999999999999E+18</v>
      </c>
      <c r="Y206" s="11">
        <f>H206*10^(-20)</f>
        <v>6.1989999999999991E-18</v>
      </c>
      <c r="Z206" s="11">
        <f>J206*10^(-6)</f>
        <v>5.9499999999999993E-4</v>
      </c>
      <c r="AA206" s="16">
        <f>IF(Z206&gt;0,(X206*Y206/(X206*Y206+1/Z206)),1)</f>
        <v>9.8930389960443562E-3</v>
      </c>
      <c r="AB206" s="9">
        <f>K206+T206*AA206</f>
        <v>0.23358561605168776</v>
      </c>
      <c r="AC206" s="9">
        <f>IF(T206&gt;0,(L206-AB206)/T206,-999)</f>
        <v>0.99010696100395579</v>
      </c>
      <c r="AD206" s="15">
        <f>IF(AC206&gt;0,X206*Y206*AC206,-999)</f>
        <v>16.626956295872869</v>
      </c>
      <c r="AE206" s="3">
        <f>AE$9*Y206</f>
        <v>746.35959999999966</v>
      </c>
      <c r="AF206" s="2">
        <f>IF(AD206&lt;=AE206,AF$6,AF$6/(AD206/AE206))</f>
        <v>0.25</v>
      </c>
      <c r="AG206" s="9">
        <f>AD206*AF206*$AG$6*U206/AG$8</f>
        <v>4.9259954373032325E-3</v>
      </c>
      <c r="AH206" s="2">
        <f>((AG206*12.01)/893.5)*3600</f>
        <v>0.23836635559848074</v>
      </c>
    </row>
    <row r="207" spans="1:34">
      <c r="A207" s="1">
        <f>Raw!A207</f>
        <v>194</v>
      </c>
      <c r="B207" s="14">
        <f>Raw!B207</f>
        <v>0.7134490740740741</v>
      </c>
      <c r="C207" s="15">
        <f>Raw!C207</f>
        <v>57</v>
      </c>
      <c r="D207" s="15">
        <f>IF(C207&gt;0.5,Raw!D207*D$11,-999)</f>
        <v>4.5</v>
      </c>
      <c r="E207" s="9">
        <f>IF(Raw!$G207&gt;$C$8,IF(Raw!$Q207&gt;$C$8,IF(Raw!$N207&gt;$C$9,IF(Raw!$N207&lt;$A$9,IF(Raw!$X207&gt;$C$9,IF(Raw!$X207&lt;$A$9,Raw!H207,-999),-999),-999),-999),-999),-999)</f>
        <v>0.25683800000000001</v>
      </c>
      <c r="F207" s="9">
        <f>IF(Raw!$G207&gt;$C$8,IF(Raw!$Q207&gt;$C$8,IF(Raw!$N207&gt;$C$9,IF(Raw!$N207&lt;$A$9,IF(Raw!$X207&gt;$C$9,IF(Raw!$X207&lt;$A$9,Raw!I207,-999),-999),-999),-999),-999),-999)</f>
        <v>0.41739100000000001</v>
      </c>
      <c r="G207" s="9">
        <f>Raw!G207</f>
        <v>0.97640800000000005</v>
      </c>
      <c r="H207" s="9">
        <f>IF(Raw!$G207&gt;$C$8,IF(Raw!$Q207&gt;$C$8,IF(Raw!$N207&gt;$C$9,IF(Raw!$N207&lt;$A$9,IF(Raw!$X207&gt;$C$9,IF(Raw!$X207&lt;$A$9,Raw!L207,-999),-999),-999),-999),-999),-999)</f>
        <v>689.8</v>
      </c>
      <c r="I207" s="9">
        <f>IF(Raw!$G207&gt;$C$8,IF(Raw!$Q207&gt;$C$8,IF(Raw!$N207&gt;$C$9,IF(Raw!$N207&lt;$A$9,IF(Raw!$X207&gt;$C$9,IF(Raw!$X207&lt;$A$9,Raw!M207,-999),-999),-999),-999),-999),-999)</f>
        <v>1.5999999999999999E-5</v>
      </c>
      <c r="J207" s="9">
        <f>IF(Raw!$G207&gt;$C$8,IF(Raw!$Q207&gt;$C$8,IF(Raw!$N207&gt;$C$9,IF(Raw!$N207&lt;$A$9,IF(Raw!$X207&gt;$C$9,IF(Raw!$X207&lt;$A$9,Raw!N207,-999),-999),-999),-999),-999),-999)</f>
        <v>543</v>
      </c>
      <c r="K207" s="9">
        <f>IF(Raw!$G207&gt;$C$8,IF(Raw!$Q207&gt;$C$8,IF(Raw!$N207&gt;$C$9,IF(Raw!$N207&lt;$A$9,IF(Raw!$X207&gt;$C$9,IF(Raw!$X207&lt;$A$9,Raw!R207,-999),-999),-999),-999),-999),-999)</f>
        <v>0.24466099999999999</v>
      </c>
      <c r="L207" s="9">
        <f>IF(Raw!$G207&gt;$C$8,IF(Raw!$Q207&gt;$C$8,IF(Raw!$N207&gt;$C$9,IF(Raw!$N207&lt;$A$9,IF(Raw!$X207&gt;$C$9,IF(Raw!$X207&lt;$A$9,Raw!S207,-999),-999),-999),-999),-999),-999)</f>
        <v>0.40060699999999999</v>
      </c>
      <c r="M207" s="9">
        <f>Raw!Q207</f>
        <v>0.96482500000000004</v>
      </c>
      <c r="N207" s="9">
        <f>IF(Raw!$G207&gt;$C$8,IF(Raw!$Q207&gt;$C$8,IF(Raw!$N207&gt;$C$9,IF(Raw!$N207&lt;$A$9,IF(Raw!$X207&gt;$C$9,IF(Raw!$X207&lt;$A$9,Raw!V207,-999),-999),-999),-999),-999),-999)</f>
        <v>641</v>
      </c>
      <c r="O207" s="9">
        <f>IF(Raw!$G207&gt;$C$8,IF(Raw!$Q207&gt;$C$8,IF(Raw!$N207&gt;$C$9,IF(Raw!$N207&lt;$A$9,IF(Raw!$X207&gt;$C$9,IF(Raw!$X207&lt;$A$9,Raw!W207,-999),-999),-999),-999),-999),-999)</f>
        <v>0.14036399999999999</v>
      </c>
      <c r="P207" s="9">
        <f>IF(Raw!$G207&gt;$C$8,IF(Raw!$Q207&gt;$C$8,IF(Raw!$N207&gt;$C$9,IF(Raw!$N207&lt;$A$9,IF(Raw!$X207&gt;$C$9,IF(Raw!$X207&lt;$A$9,Raw!X207,-999),-999),-999),-999),-999),-999)</f>
        <v>530</v>
      </c>
      <c r="R207" s="9">
        <f t="shared" ref="R207:R213" si="48">F207-E207</f>
        <v>0.160553</v>
      </c>
      <c r="S207" s="9">
        <f t="shared" ref="S207:S213" si="49">R207/F207</f>
        <v>0.38465850964682996</v>
      </c>
      <c r="T207" s="9">
        <f t="shared" ref="T207:T213" si="50">L207-K207</f>
        <v>0.155946</v>
      </c>
      <c r="U207" s="9">
        <f t="shared" ref="U207:U213" si="51">T207/L207</f>
        <v>0.38927427628573641</v>
      </c>
      <c r="V207" s="15">
        <f t="shared" ref="V207:V213" si="52">IF(L207&gt;0,L207*V$8+V$10,-999)</f>
        <v>0.29696996909999995</v>
      </c>
      <c r="X207" s="11">
        <f t="shared" ref="X207:X213" si="53">D207*6.02*10^23*10^(-6)</f>
        <v>2.708999999999999E+18</v>
      </c>
      <c r="Y207" s="11">
        <f t="shared" ref="Y207:Y213" si="54">H207*10^(-20)</f>
        <v>6.897999999999999E-18</v>
      </c>
      <c r="Z207" s="11">
        <f t="shared" ref="Z207:Z213" si="55">J207*10^(-6)</f>
        <v>5.4299999999999997E-4</v>
      </c>
      <c r="AA207" s="16">
        <f t="shared" ref="AA207:AA213" si="56">IF(Z207&gt;0,(X207*Y207/(X207*Y207+1/Z207)),1)</f>
        <v>1.0044943605888942E-2</v>
      </c>
      <c r="AB207" s="9">
        <f t="shared" ref="AB207:AB213" si="57">K207+T207*AA207</f>
        <v>0.24622746877556395</v>
      </c>
      <c r="AC207" s="9">
        <f t="shared" ref="AC207:AC213" si="58">IF(T207&gt;0,(L207-AB207)/T207,-999)</f>
        <v>0.98995505639411108</v>
      </c>
      <c r="AD207" s="15">
        <f t="shared" ref="AD207:AD213" si="59">IF(AC207&gt;0,X207*Y207*AC207,-999)</f>
        <v>18.498975333128811</v>
      </c>
      <c r="AE207" s="3">
        <f t="shared" ref="AE207:AE213" si="60">AE$9*Y207</f>
        <v>830.51919999999961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5.5393655652549289E-3</v>
      </c>
      <c r="AH207" s="2">
        <f t="shared" ref="AH207:AH270" si="63">((AG207*12.01)/893.5)*3600</f>
        <v>0.26804701687673432</v>
      </c>
    </row>
    <row r="208" spans="1:34">
      <c r="A208" s="1">
        <f>Raw!A208</f>
        <v>195</v>
      </c>
      <c r="B208" s="14">
        <f>Raw!B208</f>
        <v>0.71350694444444451</v>
      </c>
      <c r="C208" s="15">
        <f>Raw!C208</f>
        <v>55.5</v>
      </c>
      <c r="D208" s="15">
        <f>IF(C208&gt;0.5,Raw!D208*D$11,-999)</f>
        <v>4.5</v>
      </c>
      <c r="E208" s="9">
        <f>IF(Raw!$G208&gt;$C$8,IF(Raw!$Q208&gt;$C$8,IF(Raw!$N208&gt;$C$9,IF(Raw!$N208&lt;$A$9,IF(Raw!$X208&gt;$C$9,IF(Raw!$X208&lt;$A$9,Raw!H208,-999),-999),-999),-999),-999),-999)</f>
        <v>0.27171600000000001</v>
      </c>
      <c r="F208" s="9">
        <f>IF(Raw!$G208&gt;$C$8,IF(Raw!$Q208&gt;$C$8,IF(Raw!$N208&gt;$C$9,IF(Raw!$N208&lt;$A$9,IF(Raw!$X208&gt;$C$9,IF(Raw!$X208&lt;$A$9,Raw!I208,-999),-999),-999),-999),-999),-999)</f>
        <v>0.43026500000000001</v>
      </c>
      <c r="G208" s="9">
        <f>Raw!G208</f>
        <v>0.96412100000000001</v>
      </c>
      <c r="H208" s="9">
        <f>IF(Raw!$G208&gt;$C$8,IF(Raw!$Q208&gt;$C$8,IF(Raw!$N208&gt;$C$9,IF(Raw!$N208&lt;$A$9,IF(Raw!$X208&gt;$C$9,IF(Raw!$X208&lt;$A$9,Raw!L208,-999),-999),-999),-999),-999),-999)</f>
        <v>646.29999999999995</v>
      </c>
      <c r="I208" s="9">
        <f>IF(Raw!$G208&gt;$C$8,IF(Raw!$Q208&gt;$C$8,IF(Raw!$N208&gt;$C$9,IF(Raw!$N208&lt;$A$9,IF(Raw!$X208&gt;$C$9,IF(Raw!$X208&lt;$A$9,Raw!M208,-999),-999),-999),-999),-999),-999)</f>
        <v>6.8190000000000001E-2</v>
      </c>
      <c r="J208" s="9">
        <f>IF(Raw!$G208&gt;$C$8,IF(Raw!$Q208&gt;$C$8,IF(Raw!$N208&gt;$C$9,IF(Raw!$N208&lt;$A$9,IF(Raw!$X208&gt;$C$9,IF(Raw!$X208&lt;$A$9,Raw!N208,-999),-999),-999),-999),-999),-999)</f>
        <v>718</v>
      </c>
      <c r="K208" s="9">
        <f>IF(Raw!$G208&gt;$C$8,IF(Raw!$Q208&gt;$C$8,IF(Raw!$N208&gt;$C$9,IF(Raw!$N208&lt;$A$9,IF(Raw!$X208&gt;$C$9,IF(Raw!$X208&lt;$A$9,Raw!R208,-999),-999),-999),-999),-999),-999)</f>
        <v>0.25781100000000001</v>
      </c>
      <c r="L208" s="9">
        <f>IF(Raw!$G208&gt;$C$8,IF(Raw!$Q208&gt;$C$8,IF(Raw!$N208&gt;$C$9,IF(Raw!$N208&lt;$A$9,IF(Raw!$X208&gt;$C$9,IF(Raw!$X208&lt;$A$9,Raw!S208,-999),-999),-999),-999),-999),-999)</f>
        <v>0.401777</v>
      </c>
      <c r="M208" s="9">
        <f>Raw!Q208</f>
        <v>0.96086499999999997</v>
      </c>
      <c r="N208" s="9">
        <f>IF(Raw!$G208&gt;$C$8,IF(Raw!$Q208&gt;$C$8,IF(Raw!$N208&gt;$C$9,IF(Raw!$N208&lt;$A$9,IF(Raw!$X208&gt;$C$9,IF(Raw!$X208&lt;$A$9,Raw!V208,-999),-999),-999),-999),-999),-999)</f>
        <v>586.6</v>
      </c>
      <c r="O208" s="9">
        <f>IF(Raw!$G208&gt;$C$8,IF(Raw!$Q208&gt;$C$8,IF(Raw!$N208&gt;$C$9,IF(Raw!$N208&lt;$A$9,IF(Raw!$X208&gt;$C$9,IF(Raw!$X208&lt;$A$9,Raw!W208,-999),-999),-999),-999),-999),-999)</f>
        <v>0.17560799999999999</v>
      </c>
      <c r="P208" s="9">
        <f>IF(Raw!$G208&gt;$C$8,IF(Raw!$Q208&gt;$C$8,IF(Raw!$N208&gt;$C$9,IF(Raw!$N208&lt;$A$9,IF(Raw!$X208&gt;$C$9,IF(Raw!$X208&lt;$A$9,Raw!X208,-999),-999),-999),-999),-999),-999)</f>
        <v>720</v>
      </c>
      <c r="R208" s="9">
        <f t="shared" si="48"/>
        <v>0.158549</v>
      </c>
      <c r="S208" s="9">
        <f t="shared" si="49"/>
        <v>0.36849151104551842</v>
      </c>
      <c r="T208" s="9">
        <f t="shared" si="50"/>
        <v>0.14396599999999998</v>
      </c>
      <c r="U208" s="9">
        <f t="shared" si="51"/>
        <v>0.3583231494087516</v>
      </c>
      <c r="V208" s="15">
        <f t="shared" si="52"/>
        <v>0.29783729009999999</v>
      </c>
      <c r="X208" s="11">
        <f t="shared" si="53"/>
        <v>2.708999999999999E+18</v>
      </c>
      <c r="Y208" s="11">
        <f t="shared" si="54"/>
        <v>6.4629999999999994E-18</v>
      </c>
      <c r="Z208" s="11">
        <f t="shared" si="55"/>
        <v>7.18E-4</v>
      </c>
      <c r="AA208" s="16">
        <f t="shared" si="56"/>
        <v>1.2414869183693384E-2</v>
      </c>
      <c r="AB208" s="9">
        <f t="shared" si="57"/>
        <v>0.25959831905689962</v>
      </c>
      <c r="AC208" s="9">
        <f t="shared" si="58"/>
        <v>0.98758513081630661</v>
      </c>
      <c r="AD208" s="15">
        <f t="shared" si="59"/>
        <v>17.290904155561819</v>
      </c>
      <c r="AE208" s="3">
        <f t="shared" si="60"/>
        <v>778.1451999999997</v>
      </c>
      <c r="AF208" s="2">
        <f t="shared" si="61"/>
        <v>0.25</v>
      </c>
      <c r="AG208" s="9">
        <f t="shared" si="62"/>
        <v>4.7659471024198317E-3</v>
      </c>
      <c r="AH208" s="2">
        <f t="shared" si="63"/>
        <v>0.2306216999666747</v>
      </c>
    </row>
    <row r="209" spans="1:34">
      <c r="A209" s="1">
        <f>Raw!A209</f>
        <v>196</v>
      </c>
      <c r="B209" s="14">
        <f>Raw!B209</f>
        <v>0.71355324074074078</v>
      </c>
      <c r="C209" s="15">
        <f>Raw!C209</f>
        <v>55.2</v>
      </c>
      <c r="D209" s="15">
        <f>IF(C209&gt;0.5,Raw!D209*D$11,-999)</f>
        <v>4.5</v>
      </c>
      <c r="E209" s="9">
        <f>IF(Raw!$G209&gt;$C$8,IF(Raw!$Q209&gt;$C$8,IF(Raw!$N209&gt;$C$9,IF(Raw!$N209&lt;$A$9,IF(Raw!$X209&gt;$C$9,IF(Raw!$X209&lt;$A$9,Raw!H209,-999),-999),-999),-999),-999),-999)</f>
        <v>0.27420499999999998</v>
      </c>
      <c r="F209" s="9">
        <f>IF(Raw!$G209&gt;$C$8,IF(Raw!$Q209&gt;$C$8,IF(Raw!$N209&gt;$C$9,IF(Raw!$N209&lt;$A$9,IF(Raw!$X209&gt;$C$9,IF(Raw!$X209&lt;$A$9,Raw!I209,-999),-999),-999),-999),-999),-999)</f>
        <v>0.44661899999999999</v>
      </c>
      <c r="G209" s="9">
        <f>Raw!G209</f>
        <v>0.97105300000000006</v>
      </c>
      <c r="H209" s="9">
        <f>IF(Raw!$G209&gt;$C$8,IF(Raw!$Q209&gt;$C$8,IF(Raw!$N209&gt;$C$9,IF(Raw!$N209&lt;$A$9,IF(Raw!$X209&gt;$C$9,IF(Raw!$X209&lt;$A$9,Raw!L209,-999),-999),-999),-999),-999),-999)</f>
        <v>651.4</v>
      </c>
      <c r="I209" s="9">
        <f>IF(Raw!$G209&gt;$C$8,IF(Raw!$Q209&gt;$C$8,IF(Raw!$N209&gt;$C$9,IF(Raw!$N209&lt;$A$9,IF(Raw!$X209&gt;$C$9,IF(Raw!$X209&lt;$A$9,Raw!M209,-999),-999),-999),-999),-999),-999)</f>
        <v>3.3338E-2</v>
      </c>
      <c r="J209" s="9">
        <f>IF(Raw!$G209&gt;$C$8,IF(Raw!$Q209&gt;$C$8,IF(Raw!$N209&gt;$C$9,IF(Raw!$N209&lt;$A$9,IF(Raw!$X209&gt;$C$9,IF(Raw!$X209&lt;$A$9,Raw!N209,-999),-999),-999),-999),-999),-999)</f>
        <v>457</v>
      </c>
      <c r="K209" s="9">
        <f>IF(Raw!$G209&gt;$C$8,IF(Raw!$Q209&gt;$C$8,IF(Raw!$N209&gt;$C$9,IF(Raw!$N209&lt;$A$9,IF(Raw!$X209&gt;$C$9,IF(Raw!$X209&lt;$A$9,Raw!R209,-999),-999),-999),-999),-999),-999)</f>
        <v>0.26903300000000002</v>
      </c>
      <c r="L209" s="9">
        <f>IF(Raw!$G209&gt;$C$8,IF(Raw!$Q209&gt;$C$8,IF(Raw!$N209&gt;$C$9,IF(Raw!$N209&lt;$A$9,IF(Raw!$X209&gt;$C$9,IF(Raw!$X209&lt;$A$9,Raw!S209,-999),-999),-999),-999),-999),-999)</f>
        <v>0.43832300000000002</v>
      </c>
      <c r="M209" s="9">
        <f>Raw!Q209</f>
        <v>0.97264499999999998</v>
      </c>
      <c r="N209" s="9">
        <f>IF(Raw!$G209&gt;$C$8,IF(Raw!$Q209&gt;$C$8,IF(Raw!$N209&gt;$C$9,IF(Raw!$N209&lt;$A$9,IF(Raw!$X209&gt;$C$9,IF(Raw!$X209&lt;$A$9,Raw!V209,-999),-999),-999),-999),-999),-999)</f>
        <v>611</v>
      </c>
      <c r="O209" s="9">
        <f>IF(Raw!$G209&gt;$C$8,IF(Raw!$Q209&gt;$C$8,IF(Raw!$N209&gt;$C$9,IF(Raw!$N209&lt;$A$9,IF(Raw!$X209&gt;$C$9,IF(Raw!$X209&lt;$A$9,Raw!W209,-999),-999),-999),-999),-999),-999)</f>
        <v>8.8999999999999995E-5</v>
      </c>
      <c r="P209" s="9">
        <f>IF(Raw!$G209&gt;$C$8,IF(Raw!$Q209&gt;$C$8,IF(Raw!$N209&gt;$C$9,IF(Raw!$N209&lt;$A$9,IF(Raw!$X209&gt;$C$9,IF(Raw!$X209&lt;$A$9,Raw!X209,-999),-999),-999),-999),-999),-999)</f>
        <v>553</v>
      </c>
      <c r="R209" s="9">
        <f t="shared" si="48"/>
        <v>0.17241400000000001</v>
      </c>
      <c r="S209" s="9">
        <f t="shared" si="49"/>
        <v>0.38604268963031135</v>
      </c>
      <c r="T209" s="9">
        <f t="shared" si="50"/>
        <v>0.16929</v>
      </c>
      <c r="U209" s="9">
        <f t="shared" si="51"/>
        <v>0.38622203261065469</v>
      </c>
      <c r="V209" s="15">
        <f t="shared" si="52"/>
        <v>0.32492883989999999</v>
      </c>
      <c r="X209" s="11">
        <f t="shared" si="53"/>
        <v>2.708999999999999E+18</v>
      </c>
      <c r="Y209" s="11">
        <f t="shared" si="54"/>
        <v>6.5139999999999994E-18</v>
      </c>
      <c r="Z209" s="11">
        <f t="shared" si="55"/>
        <v>4.57E-4</v>
      </c>
      <c r="AA209" s="16">
        <f t="shared" si="56"/>
        <v>7.9999021377459897E-3</v>
      </c>
      <c r="AB209" s="9">
        <f t="shared" si="57"/>
        <v>0.27038730343289902</v>
      </c>
      <c r="AC209" s="9">
        <f t="shared" si="58"/>
        <v>0.99200009786225418</v>
      </c>
      <c r="AD209" s="15">
        <f t="shared" si="59"/>
        <v>17.505256318919017</v>
      </c>
      <c r="AE209" s="3">
        <f t="shared" si="60"/>
        <v>784.2855999999997</v>
      </c>
      <c r="AF209" s="2">
        <f t="shared" si="61"/>
        <v>0.25</v>
      </c>
      <c r="AG209" s="9">
        <f t="shared" si="62"/>
        <v>5.200704366818007E-3</v>
      </c>
      <c r="AH209" s="2">
        <f t="shared" si="63"/>
        <v>0.25165937773222535</v>
      </c>
    </row>
    <row r="210" spans="1:34">
      <c r="A210" s="1">
        <f>Raw!A210</f>
        <v>197</v>
      </c>
      <c r="B210" s="14">
        <f>Raw!B210</f>
        <v>0.71361111111111108</v>
      </c>
      <c r="C210" s="15">
        <f>Raw!C210</f>
        <v>54.6</v>
      </c>
      <c r="D210" s="15">
        <f>IF(C210&gt;0.5,Raw!D210*D$11,-999)</f>
        <v>4.5</v>
      </c>
      <c r="E210" s="9">
        <f>IF(Raw!$G210&gt;$C$8,IF(Raw!$Q210&gt;$C$8,IF(Raw!$N210&gt;$C$9,IF(Raw!$N210&lt;$A$9,IF(Raw!$X210&gt;$C$9,IF(Raw!$X210&lt;$A$9,Raw!H210,-999),-999),-999),-999),-999),-999)</f>
        <v>0.31739499999999998</v>
      </c>
      <c r="F210" s="9">
        <f>IF(Raw!$G210&gt;$C$8,IF(Raw!$Q210&gt;$C$8,IF(Raw!$N210&gt;$C$9,IF(Raw!$N210&lt;$A$9,IF(Raw!$X210&gt;$C$9,IF(Raw!$X210&lt;$A$9,Raw!I210,-999),-999),-999),-999),-999),-999)</f>
        <v>0.50273599999999996</v>
      </c>
      <c r="G210" s="9">
        <f>Raw!G210</f>
        <v>0.97023400000000004</v>
      </c>
      <c r="H210" s="9">
        <f>IF(Raw!$G210&gt;$C$8,IF(Raw!$Q210&gt;$C$8,IF(Raw!$N210&gt;$C$9,IF(Raw!$N210&lt;$A$9,IF(Raw!$X210&gt;$C$9,IF(Raw!$X210&lt;$A$9,Raw!L210,-999),-999),-999),-999),-999),-999)</f>
        <v>669.4</v>
      </c>
      <c r="I210" s="9">
        <f>IF(Raw!$G210&gt;$C$8,IF(Raw!$Q210&gt;$C$8,IF(Raw!$N210&gt;$C$9,IF(Raw!$N210&lt;$A$9,IF(Raw!$X210&gt;$C$9,IF(Raw!$X210&lt;$A$9,Raw!M210,-999),-999),-999),-999),-999),-999)</f>
        <v>6.9134000000000001E-2</v>
      </c>
      <c r="J210" s="9">
        <f>IF(Raw!$G210&gt;$C$8,IF(Raw!$Q210&gt;$C$8,IF(Raw!$N210&gt;$C$9,IF(Raw!$N210&lt;$A$9,IF(Raw!$X210&gt;$C$9,IF(Raw!$X210&lt;$A$9,Raw!N210,-999),-999),-999),-999),-999),-999)</f>
        <v>720</v>
      </c>
      <c r="K210" s="9">
        <f>IF(Raw!$G210&gt;$C$8,IF(Raw!$Q210&gt;$C$8,IF(Raw!$N210&gt;$C$9,IF(Raw!$N210&lt;$A$9,IF(Raw!$X210&gt;$C$9,IF(Raw!$X210&lt;$A$9,Raw!R210,-999),-999),-999),-999),-999),-999)</f>
        <v>0.27611000000000002</v>
      </c>
      <c r="L210" s="9">
        <f>IF(Raw!$G210&gt;$C$8,IF(Raw!$Q210&gt;$C$8,IF(Raw!$N210&gt;$C$9,IF(Raw!$N210&lt;$A$9,IF(Raw!$X210&gt;$C$9,IF(Raw!$X210&lt;$A$9,Raw!S210,-999),-999),-999),-999),-999),-999)</f>
        <v>0.45496300000000001</v>
      </c>
      <c r="M210" s="9">
        <f>Raw!Q210</f>
        <v>0.96611400000000003</v>
      </c>
      <c r="N210" s="9">
        <f>IF(Raw!$G210&gt;$C$8,IF(Raw!$Q210&gt;$C$8,IF(Raw!$N210&gt;$C$9,IF(Raw!$N210&lt;$A$9,IF(Raw!$X210&gt;$C$9,IF(Raw!$X210&lt;$A$9,Raw!V210,-999),-999),-999),-999),-999),-999)</f>
        <v>677.7</v>
      </c>
      <c r="O210" s="9">
        <f>IF(Raw!$G210&gt;$C$8,IF(Raw!$Q210&gt;$C$8,IF(Raw!$N210&gt;$C$9,IF(Raw!$N210&lt;$A$9,IF(Raw!$X210&gt;$C$9,IF(Raw!$X210&lt;$A$9,Raw!W210,-999),-999),-999),-999),-999),-999)</f>
        <v>0.107654</v>
      </c>
      <c r="P210" s="9">
        <f>IF(Raw!$G210&gt;$C$8,IF(Raw!$Q210&gt;$C$8,IF(Raw!$N210&gt;$C$9,IF(Raw!$N210&lt;$A$9,IF(Raw!$X210&gt;$C$9,IF(Raw!$X210&lt;$A$9,Raw!X210,-999),-999),-999),-999),-999),-999)</f>
        <v>564</v>
      </c>
      <c r="R210" s="9">
        <f t="shared" si="48"/>
        <v>0.18534099999999998</v>
      </c>
      <c r="S210" s="9">
        <f t="shared" si="49"/>
        <v>0.36866466694249067</v>
      </c>
      <c r="T210" s="9">
        <f t="shared" si="50"/>
        <v>0.17885299999999998</v>
      </c>
      <c r="U210" s="9">
        <f t="shared" si="51"/>
        <v>0.39311548411629071</v>
      </c>
      <c r="V210" s="15">
        <f t="shared" si="52"/>
        <v>0.33726407189999996</v>
      </c>
      <c r="X210" s="11">
        <f t="shared" si="53"/>
        <v>2.708999999999999E+18</v>
      </c>
      <c r="Y210" s="11">
        <f t="shared" si="54"/>
        <v>6.6939999999999992E-18</v>
      </c>
      <c r="Z210" s="11">
        <f t="shared" si="55"/>
        <v>7.1999999999999994E-4</v>
      </c>
      <c r="AA210" s="16">
        <f t="shared" si="56"/>
        <v>1.2888237675693621E-2</v>
      </c>
      <c r="AB210" s="9">
        <f t="shared" si="57"/>
        <v>0.27841509997301084</v>
      </c>
      <c r="AC210" s="9">
        <f t="shared" si="58"/>
        <v>0.98711176232430642</v>
      </c>
      <c r="AD210" s="15">
        <f t="shared" si="59"/>
        <v>17.900330105130031</v>
      </c>
      <c r="AE210" s="3">
        <f t="shared" si="60"/>
        <v>805.95759999999973</v>
      </c>
      <c r="AF210" s="2">
        <f t="shared" si="61"/>
        <v>0.25</v>
      </c>
      <c r="AG210" s="9">
        <f t="shared" si="62"/>
        <v>5.4129976423996969E-3</v>
      </c>
      <c r="AH210" s="2">
        <f t="shared" si="63"/>
        <v>0.26193213885483296</v>
      </c>
    </row>
    <row r="211" spans="1:34">
      <c r="A211" s="1">
        <f>Raw!A211</f>
        <v>198</v>
      </c>
      <c r="B211" s="14">
        <f>Raw!B211</f>
        <v>0.7136689814814815</v>
      </c>
      <c r="C211" s="15">
        <f>Raw!C211</f>
        <v>53.5</v>
      </c>
      <c r="D211" s="15">
        <f>IF(C211&gt;0.5,Raw!D211*D$11,-999)</f>
        <v>4.5</v>
      </c>
      <c r="E211" s="9">
        <f>IF(Raw!$G211&gt;$C$8,IF(Raw!$Q211&gt;$C$8,IF(Raw!$N211&gt;$C$9,IF(Raw!$N211&lt;$A$9,IF(Raw!$X211&gt;$C$9,IF(Raw!$X211&lt;$A$9,Raw!H211,-999),-999),-999),-999),-999),-999)</f>
        <v>0.29921799999999998</v>
      </c>
      <c r="F211" s="9">
        <f>IF(Raw!$G211&gt;$C$8,IF(Raw!$Q211&gt;$C$8,IF(Raw!$N211&gt;$C$9,IF(Raw!$N211&lt;$A$9,IF(Raw!$X211&gt;$C$9,IF(Raw!$X211&lt;$A$9,Raw!I211,-999),-999),-999),-999),-999),-999)</f>
        <v>0.49139300000000002</v>
      </c>
      <c r="G211" s="9">
        <f>Raw!G211</f>
        <v>0.96476700000000004</v>
      </c>
      <c r="H211" s="9">
        <f>IF(Raw!$G211&gt;$C$8,IF(Raw!$Q211&gt;$C$8,IF(Raw!$N211&gt;$C$9,IF(Raw!$N211&lt;$A$9,IF(Raw!$X211&gt;$C$9,IF(Raw!$X211&lt;$A$9,Raw!L211,-999),-999),-999),-999),-999),-999)</f>
        <v>629.5</v>
      </c>
      <c r="I211" s="9">
        <f>IF(Raw!$G211&gt;$C$8,IF(Raw!$Q211&gt;$C$8,IF(Raw!$N211&gt;$C$9,IF(Raw!$N211&lt;$A$9,IF(Raw!$X211&gt;$C$9,IF(Raw!$X211&lt;$A$9,Raw!M211,-999),-999),-999),-999),-999),-999)</f>
        <v>4.3000000000000002E-5</v>
      </c>
      <c r="J211" s="9">
        <f>IF(Raw!$G211&gt;$C$8,IF(Raw!$Q211&gt;$C$8,IF(Raw!$N211&gt;$C$9,IF(Raw!$N211&lt;$A$9,IF(Raw!$X211&gt;$C$9,IF(Raw!$X211&lt;$A$9,Raw!N211,-999),-999),-999),-999),-999),-999)</f>
        <v>383</v>
      </c>
      <c r="K211" s="9">
        <f>IF(Raw!$G211&gt;$C$8,IF(Raw!$Q211&gt;$C$8,IF(Raw!$N211&gt;$C$9,IF(Raw!$N211&lt;$A$9,IF(Raw!$X211&gt;$C$9,IF(Raw!$X211&lt;$A$9,Raw!R211,-999),-999),-999),-999),-999),-999)</f>
        <v>0.286325</v>
      </c>
      <c r="L211" s="9">
        <f>IF(Raw!$G211&gt;$C$8,IF(Raw!$Q211&gt;$C$8,IF(Raw!$N211&gt;$C$9,IF(Raw!$N211&lt;$A$9,IF(Raw!$X211&gt;$C$9,IF(Raw!$X211&lt;$A$9,Raw!S211,-999),-999),-999),-999),-999),-999)</f>
        <v>0.47195700000000002</v>
      </c>
      <c r="M211" s="9">
        <f>Raw!Q211</f>
        <v>0.97363299999999997</v>
      </c>
      <c r="N211" s="9">
        <f>IF(Raw!$G211&gt;$C$8,IF(Raw!$Q211&gt;$C$8,IF(Raw!$N211&gt;$C$9,IF(Raw!$N211&lt;$A$9,IF(Raw!$X211&gt;$C$9,IF(Raw!$X211&lt;$A$9,Raw!V211,-999),-999),-999),-999),-999),-999)</f>
        <v>639.1</v>
      </c>
      <c r="O211" s="9">
        <f>IF(Raw!$G211&gt;$C$8,IF(Raw!$Q211&gt;$C$8,IF(Raw!$N211&gt;$C$9,IF(Raw!$N211&lt;$A$9,IF(Raw!$X211&gt;$C$9,IF(Raw!$X211&lt;$A$9,Raw!W211,-999),-999),-999),-999),-999),-999)</f>
        <v>1.2999999999999999E-5</v>
      </c>
      <c r="P211" s="9">
        <f>IF(Raw!$G211&gt;$C$8,IF(Raw!$Q211&gt;$C$8,IF(Raw!$N211&gt;$C$9,IF(Raw!$N211&lt;$A$9,IF(Raw!$X211&gt;$C$9,IF(Raw!$X211&lt;$A$9,Raw!X211,-999),-999),-999),-999),-999),-999)</f>
        <v>633</v>
      </c>
      <c r="R211" s="9">
        <f t="shared" si="48"/>
        <v>0.19217500000000004</v>
      </c>
      <c r="S211" s="9">
        <f t="shared" si="49"/>
        <v>0.39108208704641706</v>
      </c>
      <c r="T211" s="9">
        <f t="shared" si="50"/>
        <v>0.18563200000000002</v>
      </c>
      <c r="U211" s="9">
        <f t="shared" si="51"/>
        <v>0.39332396807336262</v>
      </c>
      <c r="V211" s="15">
        <f t="shared" si="52"/>
        <v>0.34986172409999999</v>
      </c>
      <c r="X211" s="11">
        <f t="shared" si="53"/>
        <v>2.708999999999999E+18</v>
      </c>
      <c r="Y211" s="11">
        <f t="shared" si="54"/>
        <v>6.295E-18</v>
      </c>
      <c r="Z211" s="11">
        <f t="shared" si="55"/>
        <v>3.8299999999999999E-4</v>
      </c>
      <c r="AA211" s="16">
        <f t="shared" si="56"/>
        <v>6.4889765338354425E-3</v>
      </c>
      <c r="AB211" s="9">
        <f t="shared" si="57"/>
        <v>0.28752956169192895</v>
      </c>
      <c r="AC211" s="9">
        <f t="shared" si="58"/>
        <v>0.99351102346616449</v>
      </c>
      <c r="AD211" s="15">
        <f t="shared" si="59"/>
        <v>16.942497477377135</v>
      </c>
      <c r="AE211" s="3">
        <f t="shared" si="60"/>
        <v>757.91799999999978</v>
      </c>
      <c r="AF211" s="2">
        <f t="shared" si="61"/>
        <v>0.25</v>
      </c>
      <c r="AG211" s="9">
        <f t="shared" si="62"/>
        <v>5.1260694899037777E-3</v>
      </c>
      <c r="AH211" s="2">
        <f t="shared" si="63"/>
        <v>0.24804783488022353</v>
      </c>
    </row>
    <row r="212" spans="1:34">
      <c r="A212" s="1">
        <f>Raw!A212</f>
        <v>199</v>
      </c>
      <c r="B212" s="14">
        <f>Raw!B212</f>
        <v>0.71372685185185192</v>
      </c>
      <c r="C212" s="15">
        <f>Raw!C212</f>
        <v>53.4</v>
      </c>
      <c r="D212" s="15">
        <f>IF(C212&gt;0.5,Raw!D212*D$11,-999)</f>
        <v>4.5</v>
      </c>
      <c r="E212" s="9">
        <f>IF(Raw!$G212&gt;$C$8,IF(Raw!$Q212&gt;$C$8,IF(Raw!$N212&gt;$C$9,IF(Raw!$N212&lt;$A$9,IF(Raw!$X212&gt;$C$9,IF(Raw!$X212&lt;$A$9,Raw!H212,-999),-999),-999),-999),-999),-999)</f>
        <v>0.312278</v>
      </c>
      <c r="F212" s="9">
        <f>IF(Raw!$G212&gt;$C$8,IF(Raw!$Q212&gt;$C$8,IF(Raw!$N212&gt;$C$9,IF(Raw!$N212&lt;$A$9,IF(Raw!$X212&gt;$C$9,IF(Raw!$X212&lt;$A$9,Raw!I212,-999),-999),-999),-999),-999),-999)</f>
        <v>0.50505699999999998</v>
      </c>
      <c r="G212" s="9">
        <f>Raw!G212</f>
        <v>0.97660899999999995</v>
      </c>
      <c r="H212" s="9">
        <f>IF(Raw!$G212&gt;$C$8,IF(Raw!$Q212&gt;$C$8,IF(Raw!$N212&gt;$C$9,IF(Raw!$N212&lt;$A$9,IF(Raw!$X212&gt;$C$9,IF(Raw!$X212&lt;$A$9,Raw!L212,-999),-999),-999),-999),-999),-999)</f>
        <v>652.29999999999995</v>
      </c>
      <c r="I212" s="9">
        <f>IF(Raw!$G212&gt;$C$8,IF(Raw!$Q212&gt;$C$8,IF(Raw!$N212&gt;$C$9,IF(Raw!$N212&lt;$A$9,IF(Raw!$X212&gt;$C$9,IF(Raw!$X212&lt;$A$9,Raw!M212,-999),-999),-999),-999),-999),-999)</f>
        <v>8.1539E-2</v>
      </c>
      <c r="J212" s="9">
        <f>IF(Raw!$G212&gt;$C$8,IF(Raw!$Q212&gt;$C$8,IF(Raw!$N212&gt;$C$9,IF(Raw!$N212&lt;$A$9,IF(Raw!$X212&gt;$C$9,IF(Raw!$X212&lt;$A$9,Raw!N212,-999),-999),-999),-999),-999),-999)</f>
        <v>789</v>
      </c>
      <c r="K212" s="9">
        <f>IF(Raw!$G212&gt;$C$8,IF(Raw!$Q212&gt;$C$8,IF(Raw!$N212&gt;$C$9,IF(Raw!$N212&lt;$A$9,IF(Raw!$X212&gt;$C$9,IF(Raw!$X212&lt;$A$9,Raw!R212,-999),-999),-999),-999),-999),-999)</f>
        <v>0.30038300000000001</v>
      </c>
      <c r="L212" s="9">
        <f>IF(Raw!$G212&gt;$C$8,IF(Raw!$Q212&gt;$C$8,IF(Raw!$N212&gt;$C$9,IF(Raw!$N212&lt;$A$9,IF(Raw!$X212&gt;$C$9,IF(Raw!$X212&lt;$A$9,Raw!S212,-999),-999),-999),-999),-999),-999)</f>
        <v>0.477993</v>
      </c>
      <c r="M212" s="9">
        <f>Raw!Q212</f>
        <v>0.965812</v>
      </c>
      <c r="N212" s="9">
        <f>IF(Raw!$G212&gt;$C$8,IF(Raw!$Q212&gt;$C$8,IF(Raw!$N212&gt;$C$9,IF(Raw!$N212&lt;$A$9,IF(Raw!$X212&gt;$C$9,IF(Raw!$X212&lt;$A$9,Raw!V212,-999),-999),-999),-999),-999),-999)</f>
        <v>612.1</v>
      </c>
      <c r="O212" s="9">
        <f>IF(Raw!$G212&gt;$C$8,IF(Raw!$Q212&gt;$C$8,IF(Raw!$N212&gt;$C$9,IF(Raw!$N212&lt;$A$9,IF(Raw!$X212&gt;$C$9,IF(Raw!$X212&lt;$A$9,Raw!W212,-999),-999),-999),-999),-999),-999)</f>
        <v>0.20147999999999999</v>
      </c>
      <c r="P212" s="9">
        <f>IF(Raw!$G212&gt;$C$8,IF(Raw!$Q212&gt;$C$8,IF(Raw!$N212&gt;$C$9,IF(Raw!$N212&lt;$A$9,IF(Raw!$X212&gt;$C$9,IF(Raw!$X212&lt;$A$9,Raw!X212,-999),-999),-999),-999),-999),-999)</f>
        <v>552</v>
      </c>
      <c r="R212" s="9">
        <f t="shared" si="48"/>
        <v>0.19277899999999998</v>
      </c>
      <c r="S212" s="9">
        <f t="shared" si="49"/>
        <v>0.38169751137000374</v>
      </c>
      <c r="T212" s="9">
        <f t="shared" si="50"/>
        <v>0.17760999999999999</v>
      </c>
      <c r="U212" s="9">
        <f t="shared" si="51"/>
        <v>0.37157447912417124</v>
      </c>
      <c r="V212" s="15">
        <f t="shared" si="52"/>
        <v>0.3543362109</v>
      </c>
      <c r="X212" s="11">
        <f t="shared" si="53"/>
        <v>2.708999999999999E+18</v>
      </c>
      <c r="Y212" s="11">
        <f t="shared" si="54"/>
        <v>6.5229999999999991E-18</v>
      </c>
      <c r="Z212" s="11">
        <f t="shared" si="55"/>
        <v>7.8899999999999999E-4</v>
      </c>
      <c r="AA212" s="16">
        <f t="shared" si="56"/>
        <v>1.3750552847609907E-2</v>
      </c>
      <c r="AB212" s="9">
        <f t="shared" si="57"/>
        <v>0.30282523569126402</v>
      </c>
      <c r="AC212" s="9">
        <f t="shared" si="58"/>
        <v>0.98624944715239005</v>
      </c>
      <c r="AD212" s="15">
        <f t="shared" si="59"/>
        <v>17.427823634486572</v>
      </c>
      <c r="AE212" s="3">
        <f t="shared" si="60"/>
        <v>785.36919999999964</v>
      </c>
      <c r="AF212" s="2">
        <f t="shared" si="61"/>
        <v>0.25</v>
      </c>
      <c r="AG212" s="9">
        <f t="shared" si="62"/>
        <v>4.9813342225017458E-3</v>
      </c>
      <c r="AH212" s="2">
        <f t="shared" si="63"/>
        <v>0.24104417061453329</v>
      </c>
    </row>
    <row r="213" spans="1:34">
      <c r="A213" s="1">
        <f>Raw!A213</f>
        <v>200</v>
      </c>
      <c r="B213" s="14">
        <f>Raw!B213</f>
        <v>0.71378472222222211</v>
      </c>
      <c r="C213" s="15">
        <f>Raw!C213</f>
        <v>52.3</v>
      </c>
      <c r="D213" s="15">
        <f>IF(C213&gt;0.5,Raw!D213*D$11,-999)</f>
        <v>4.5</v>
      </c>
      <c r="E213" s="9">
        <f>IF(Raw!$G213&gt;$C$8,IF(Raw!$Q213&gt;$C$8,IF(Raw!$N213&gt;$C$9,IF(Raw!$N213&lt;$A$9,IF(Raw!$X213&gt;$C$9,IF(Raw!$X213&lt;$A$9,Raw!H213,-999),-999),-999),-999),-999),-999)</f>
        <v>0.31414500000000001</v>
      </c>
      <c r="F213" s="9">
        <f>IF(Raw!$G213&gt;$C$8,IF(Raw!$Q213&gt;$C$8,IF(Raw!$N213&gt;$C$9,IF(Raw!$N213&lt;$A$9,IF(Raw!$X213&gt;$C$9,IF(Raw!$X213&lt;$A$9,Raw!I213,-999),-999),-999),-999),-999),-999)</f>
        <v>0.50317000000000001</v>
      </c>
      <c r="G213" s="9">
        <f>Raw!G213</f>
        <v>0.96511599999999997</v>
      </c>
      <c r="H213" s="9">
        <f>IF(Raw!$G213&gt;$C$8,IF(Raw!$Q213&gt;$C$8,IF(Raw!$N213&gt;$C$9,IF(Raw!$N213&lt;$A$9,IF(Raw!$X213&gt;$C$9,IF(Raw!$X213&lt;$A$9,Raw!L213,-999),-999),-999),-999),-999),-999)</f>
        <v>639.9</v>
      </c>
      <c r="I213" s="9">
        <f>IF(Raw!$G213&gt;$C$8,IF(Raw!$Q213&gt;$C$8,IF(Raw!$N213&gt;$C$9,IF(Raw!$N213&lt;$A$9,IF(Raw!$X213&gt;$C$9,IF(Raw!$X213&lt;$A$9,Raw!M213,-999),-999),-999),-999),-999),-999)</f>
        <v>8.9899999999999997E-3</v>
      </c>
      <c r="J213" s="9">
        <f>IF(Raw!$G213&gt;$C$8,IF(Raw!$Q213&gt;$C$8,IF(Raw!$N213&gt;$C$9,IF(Raw!$N213&lt;$A$9,IF(Raw!$X213&gt;$C$9,IF(Raw!$X213&lt;$A$9,Raw!N213,-999),-999),-999),-999),-999),-999)</f>
        <v>637</v>
      </c>
      <c r="K213" s="9">
        <f>IF(Raw!$G213&gt;$C$8,IF(Raw!$Q213&gt;$C$8,IF(Raw!$N213&gt;$C$9,IF(Raw!$N213&lt;$A$9,IF(Raw!$X213&gt;$C$9,IF(Raw!$X213&lt;$A$9,Raw!R213,-999),-999),-999),-999),-999),-999)</f>
        <v>0.29369099999999998</v>
      </c>
      <c r="L213" s="9">
        <f>IF(Raw!$G213&gt;$C$8,IF(Raw!$Q213&gt;$C$8,IF(Raw!$N213&gt;$C$9,IF(Raw!$N213&lt;$A$9,IF(Raw!$X213&gt;$C$9,IF(Raw!$X213&lt;$A$9,Raw!S213,-999),-999),-999),-999),-999),-999)</f>
        <v>0.483844</v>
      </c>
      <c r="M213" s="9">
        <f>Raw!Q213</f>
        <v>0.97526800000000002</v>
      </c>
      <c r="N213" s="9">
        <f>IF(Raw!$G213&gt;$C$8,IF(Raw!$Q213&gt;$C$8,IF(Raw!$N213&gt;$C$9,IF(Raw!$N213&lt;$A$9,IF(Raw!$X213&gt;$C$9,IF(Raw!$X213&lt;$A$9,Raw!V213,-999),-999),-999),-999),-999),-999)</f>
        <v>645.1</v>
      </c>
      <c r="O213" s="9">
        <f>IF(Raw!$G213&gt;$C$8,IF(Raw!$Q213&gt;$C$8,IF(Raw!$N213&gt;$C$9,IF(Raw!$N213&lt;$A$9,IF(Raw!$X213&gt;$C$9,IF(Raw!$X213&lt;$A$9,Raw!W213,-999),-999),-999),-999),-999),-999)</f>
        <v>5.0000000000000004E-6</v>
      </c>
      <c r="P213" s="9">
        <f>IF(Raw!$G213&gt;$C$8,IF(Raw!$Q213&gt;$C$8,IF(Raw!$N213&gt;$C$9,IF(Raw!$N213&lt;$A$9,IF(Raw!$X213&gt;$C$9,IF(Raw!$X213&lt;$A$9,Raw!X213,-999),-999),-999),-999),-999),-999)</f>
        <v>794</v>
      </c>
      <c r="R213" s="9">
        <f t="shared" si="48"/>
        <v>0.189025</v>
      </c>
      <c r="S213" s="9">
        <f t="shared" si="49"/>
        <v>0.37566826321124075</v>
      </c>
      <c r="T213" s="9">
        <f t="shared" si="50"/>
        <v>0.19015300000000002</v>
      </c>
      <c r="U213" s="9">
        <f t="shared" si="51"/>
        <v>0.39300477013252211</v>
      </c>
      <c r="V213" s="15">
        <f t="shared" si="52"/>
        <v>0.35867355719999999</v>
      </c>
      <c r="X213" s="11">
        <f t="shared" si="53"/>
        <v>2.708999999999999E+18</v>
      </c>
      <c r="Y213" s="11">
        <f t="shared" si="54"/>
        <v>6.3989999999999996E-18</v>
      </c>
      <c r="Z213" s="11">
        <f t="shared" si="55"/>
        <v>6.3699999999999998E-4</v>
      </c>
      <c r="AA213" s="16">
        <f t="shared" si="56"/>
        <v>1.0921724331182058E-2</v>
      </c>
      <c r="AB213" s="9">
        <f t="shared" si="57"/>
        <v>0.29576779864674724</v>
      </c>
      <c r="AC213" s="9">
        <f t="shared" si="58"/>
        <v>0.98907827566881801</v>
      </c>
      <c r="AD213" s="15">
        <f t="shared" si="59"/>
        <v>17.145564099186902</v>
      </c>
      <c r="AE213" s="3">
        <f t="shared" si="60"/>
        <v>770.4395999999997</v>
      </c>
      <c r="AF213" s="2">
        <f t="shared" si="61"/>
        <v>0.25</v>
      </c>
      <c r="AG213" s="9">
        <f t="shared" si="62"/>
        <v>5.1832988289179788E-3</v>
      </c>
      <c r="AH213" s="2">
        <f t="shared" si="63"/>
        <v>0.25081713281152518</v>
      </c>
    </row>
    <row r="214" spans="1:34">
      <c r="A214" s="1">
        <f>Raw!A214</f>
        <v>201</v>
      </c>
      <c r="B214" s="14">
        <f>Raw!B214</f>
        <v>0.71383101851851849</v>
      </c>
      <c r="C214" s="15">
        <f>Raw!C214</f>
        <v>52.1</v>
      </c>
      <c r="D214" s="15">
        <f>IF(C214&gt;0.5,Raw!D214*D$11,-999)</f>
        <v>4.5</v>
      </c>
      <c r="E214" s="9">
        <f>IF(Raw!$G214&gt;$C$8,IF(Raw!$Q214&gt;$C$8,IF(Raw!$N214&gt;$C$9,IF(Raw!$N214&lt;$A$9,IF(Raw!$X214&gt;$C$9,IF(Raw!$X214&lt;$A$9,Raw!H214,-999),-999),-999),-999),-999),-999)</f>
        <v>0.33705800000000002</v>
      </c>
      <c r="F214" s="9">
        <f>IF(Raw!$G214&gt;$C$8,IF(Raw!$Q214&gt;$C$8,IF(Raw!$N214&gt;$C$9,IF(Raw!$N214&lt;$A$9,IF(Raw!$X214&gt;$C$9,IF(Raw!$X214&lt;$A$9,Raw!I214,-999),-999),-999),-999),-999),-999)</f>
        <v>0.550145</v>
      </c>
      <c r="G214" s="9">
        <f>Raw!G214</f>
        <v>0.98110699999999995</v>
      </c>
      <c r="H214" s="9">
        <f>IF(Raw!$G214&gt;$C$8,IF(Raw!$Q214&gt;$C$8,IF(Raw!$N214&gt;$C$9,IF(Raw!$N214&lt;$A$9,IF(Raw!$X214&gt;$C$9,IF(Raw!$X214&lt;$A$9,Raw!L214,-999),-999),-999),-999),-999),-999)</f>
        <v>680.3</v>
      </c>
      <c r="I214" s="9">
        <f>IF(Raw!$G214&gt;$C$8,IF(Raw!$Q214&gt;$C$8,IF(Raw!$N214&gt;$C$9,IF(Raw!$N214&lt;$A$9,IF(Raw!$X214&gt;$C$9,IF(Raw!$X214&lt;$A$9,Raw!M214,-999),-999),-999),-999),-999),-999)</f>
        <v>1.4E-5</v>
      </c>
      <c r="J214" s="9">
        <f>IF(Raw!$G214&gt;$C$8,IF(Raw!$Q214&gt;$C$8,IF(Raw!$N214&gt;$C$9,IF(Raw!$N214&lt;$A$9,IF(Raw!$X214&gt;$C$9,IF(Raw!$X214&lt;$A$9,Raw!N214,-999),-999),-999),-999),-999),-999)</f>
        <v>886</v>
      </c>
      <c r="K214" s="9">
        <f>IF(Raw!$G214&gt;$C$8,IF(Raw!$Q214&gt;$C$8,IF(Raw!$N214&gt;$C$9,IF(Raw!$N214&lt;$A$9,IF(Raw!$X214&gt;$C$9,IF(Raw!$X214&lt;$A$9,Raw!R214,-999),-999),-999),-999),-999),-999)</f>
        <v>0.32949899999999999</v>
      </c>
      <c r="L214" s="9">
        <f>IF(Raw!$G214&gt;$C$8,IF(Raw!$Q214&gt;$C$8,IF(Raw!$N214&gt;$C$9,IF(Raw!$N214&lt;$A$9,IF(Raw!$X214&gt;$C$9,IF(Raw!$X214&lt;$A$9,Raw!S214,-999),-999),-999),-999),-999),-999)</f>
        <v>0.54278300000000002</v>
      </c>
      <c r="M214" s="9">
        <f>Raw!Q214</f>
        <v>0.96846399999999999</v>
      </c>
      <c r="N214" s="9">
        <f>IF(Raw!$G214&gt;$C$8,IF(Raw!$Q214&gt;$C$8,IF(Raw!$N214&gt;$C$9,IF(Raw!$N214&lt;$A$9,IF(Raw!$X214&gt;$C$9,IF(Raw!$X214&lt;$A$9,Raw!V214,-999),-999),-999),-999),-999),-999)</f>
        <v>649.6</v>
      </c>
      <c r="O214" s="9">
        <f>IF(Raw!$G214&gt;$C$8,IF(Raw!$Q214&gt;$C$8,IF(Raw!$N214&gt;$C$9,IF(Raw!$N214&lt;$A$9,IF(Raw!$X214&gt;$C$9,IF(Raw!$X214&lt;$A$9,Raw!W214,-999),-999),-999),-999),-999),-999)</f>
        <v>7.0499000000000006E-2</v>
      </c>
      <c r="P214" s="9">
        <f>IF(Raw!$G214&gt;$C$8,IF(Raw!$Q214&gt;$C$8,IF(Raw!$N214&gt;$C$9,IF(Raw!$N214&lt;$A$9,IF(Raw!$X214&gt;$C$9,IF(Raw!$X214&lt;$A$9,Raw!X214,-999),-999),-999),-999),-999),-999)</f>
        <v>704</v>
      </c>
      <c r="R214" s="9">
        <f t="shared" ref="R214:R270" si="64">F214-E214</f>
        <v>0.21308699999999997</v>
      </c>
      <c r="S214" s="9">
        <f t="shared" ref="S214:S270" si="65">R214/F214</f>
        <v>0.3873287951358278</v>
      </c>
      <c r="T214" s="9">
        <f t="shared" ref="T214:T270" si="66">L214-K214</f>
        <v>0.21328400000000003</v>
      </c>
      <c r="U214" s="9">
        <f t="shared" ref="U214:U270" si="67">T214/L214</f>
        <v>0.39294524699557654</v>
      </c>
      <c r="V214" s="15">
        <f t="shared" ref="V214:V270" si="68">IF(L214&gt;0,L214*V$8+V$10,-999)</f>
        <v>0.4023650379</v>
      </c>
      <c r="X214" s="11">
        <f t="shared" ref="X214:X270" si="69">D214*6.02*10^23*10^(-6)</f>
        <v>2.708999999999999E+18</v>
      </c>
      <c r="Y214" s="11">
        <f t="shared" ref="Y214:Y270" si="70">H214*10^(-20)</f>
        <v>6.8029999999999992E-18</v>
      </c>
      <c r="Z214" s="11">
        <f t="shared" ref="Z214:Z270" si="71">J214*10^(-6)</f>
        <v>8.8599999999999996E-4</v>
      </c>
      <c r="AA214" s="16">
        <f t="shared" ref="AA214:AA270" si="72">IF(Z214&gt;0,(X214*Y214/(X214*Y214+1/Z214)),1)</f>
        <v>1.6066051075147726E-2</v>
      </c>
      <c r="AB214" s="9">
        <f t="shared" ref="AB214:AB270" si="73">K214+T214*AA214</f>
        <v>0.33292563163751182</v>
      </c>
      <c r="AC214" s="9">
        <f t="shared" ref="AC214:AC270" si="74">IF(T214&gt;0,(L214-AB214)/T214,-999)</f>
        <v>0.9839339489248522</v>
      </c>
      <c r="AD214" s="15">
        <f t="shared" ref="AD214:AD270" si="75">IF(AC214&gt;0,X214*Y214*AC214,-999)</f>
        <v>18.133240491137389</v>
      </c>
      <c r="AE214" s="3">
        <f t="shared" ref="AE214:AE270" si="76">AE$9*Y214</f>
        <v>819.08119999999963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5.4810543566309001E-3</v>
      </c>
      <c r="AH214" s="2">
        <f t="shared" si="63"/>
        <v>0.2652253678380454</v>
      </c>
    </row>
    <row r="215" spans="1:34">
      <c r="A215" s="1">
        <f>Raw!A215</f>
        <v>202</v>
      </c>
      <c r="B215" s="14">
        <f>Raw!B215</f>
        <v>0.71388888888888891</v>
      </c>
      <c r="C215" s="15">
        <f>Raw!C215</f>
        <v>51</v>
      </c>
      <c r="D215" s="15">
        <f>IF(C215&gt;0.5,Raw!D215*D$11,-999)</f>
        <v>4.5</v>
      </c>
      <c r="E215" s="9">
        <f>IF(Raw!$G215&gt;$C$8,IF(Raw!$Q215&gt;$C$8,IF(Raw!$N215&gt;$C$9,IF(Raw!$N215&lt;$A$9,IF(Raw!$X215&gt;$C$9,IF(Raw!$X215&lt;$A$9,Raw!H215,-999),-999),-999),-999),-999),-999)</f>
        <v>0.321656</v>
      </c>
      <c r="F215" s="9">
        <f>IF(Raw!$G215&gt;$C$8,IF(Raw!$Q215&gt;$C$8,IF(Raw!$N215&gt;$C$9,IF(Raw!$N215&lt;$A$9,IF(Raw!$X215&gt;$C$9,IF(Raw!$X215&lt;$A$9,Raw!I215,-999),-999),-999),-999),-999),-999)</f>
        <v>0.53156899999999996</v>
      </c>
      <c r="G215" s="9">
        <f>Raw!G215</f>
        <v>0.98235499999999998</v>
      </c>
      <c r="H215" s="9">
        <f>IF(Raw!$G215&gt;$C$8,IF(Raw!$Q215&gt;$C$8,IF(Raw!$N215&gt;$C$9,IF(Raw!$N215&lt;$A$9,IF(Raw!$X215&gt;$C$9,IF(Raw!$X215&lt;$A$9,Raw!L215,-999),-999),-999),-999),-999),-999)</f>
        <v>668.2</v>
      </c>
      <c r="I215" s="9">
        <f>IF(Raw!$G215&gt;$C$8,IF(Raw!$Q215&gt;$C$8,IF(Raw!$N215&gt;$C$9,IF(Raw!$N215&lt;$A$9,IF(Raw!$X215&gt;$C$9,IF(Raw!$X215&lt;$A$9,Raw!M215,-999),-999),-999),-999),-999),-999)</f>
        <v>9.19E-4</v>
      </c>
      <c r="J215" s="9">
        <f>IF(Raw!$G215&gt;$C$8,IF(Raw!$Q215&gt;$C$8,IF(Raw!$N215&gt;$C$9,IF(Raw!$N215&lt;$A$9,IF(Raw!$X215&gt;$C$9,IF(Raw!$X215&lt;$A$9,Raw!N215,-999),-999),-999),-999),-999),-999)</f>
        <v>601</v>
      </c>
      <c r="K215" s="9">
        <f>IF(Raw!$G215&gt;$C$8,IF(Raw!$Q215&gt;$C$8,IF(Raw!$N215&gt;$C$9,IF(Raw!$N215&lt;$A$9,IF(Raw!$X215&gt;$C$9,IF(Raw!$X215&lt;$A$9,Raw!R215,-999),-999),-999),-999),-999),-999)</f>
        <v>0.30840499999999998</v>
      </c>
      <c r="L215" s="9">
        <f>IF(Raw!$G215&gt;$C$8,IF(Raw!$Q215&gt;$C$8,IF(Raw!$N215&gt;$C$9,IF(Raw!$N215&lt;$A$9,IF(Raw!$X215&gt;$C$9,IF(Raw!$X215&lt;$A$9,Raw!S215,-999),-999),-999),-999),-999),-999)</f>
        <v>0.51547399999999999</v>
      </c>
      <c r="M215" s="9">
        <f>Raw!Q215</f>
        <v>0.97507299999999997</v>
      </c>
      <c r="N215" s="9">
        <f>IF(Raw!$G215&gt;$C$8,IF(Raw!$Q215&gt;$C$8,IF(Raw!$N215&gt;$C$9,IF(Raw!$N215&lt;$A$9,IF(Raw!$X215&gt;$C$9,IF(Raw!$X215&lt;$A$9,Raw!V215,-999),-999),-999),-999),-999),-999)</f>
        <v>649.4</v>
      </c>
      <c r="O215" s="9">
        <f>IF(Raw!$G215&gt;$C$8,IF(Raw!$Q215&gt;$C$8,IF(Raw!$N215&gt;$C$9,IF(Raw!$N215&lt;$A$9,IF(Raw!$X215&gt;$C$9,IF(Raw!$X215&lt;$A$9,Raw!W215,-999),-999),-999),-999),-999),-999)</f>
        <v>2.1520999999999998E-2</v>
      </c>
      <c r="P215" s="9">
        <f>IF(Raw!$G215&gt;$C$8,IF(Raw!$Q215&gt;$C$8,IF(Raw!$N215&gt;$C$9,IF(Raw!$N215&lt;$A$9,IF(Raw!$X215&gt;$C$9,IF(Raw!$X215&lt;$A$9,Raw!X215,-999),-999),-999),-999),-999),-999)</f>
        <v>700</v>
      </c>
      <c r="R215" s="9">
        <f t="shared" si="64"/>
        <v>0.20991299999999996</v>
      </c>
      <c r="S215" s="9">
        <f t="shared" si="65"/>
        <v>0.3948932311703654</v>
      </c>
      <c r="T215" s="9">
        <f t="shared" si="66"/>
        <v>0.207069</v>
      </c>
      <c r="U215" s="9">
        <f t="shared" si="67"/>
        <v>0.40170600263058859</v>
      </c>
      <c r="V215" s="15">
        <f t="shared" si="68"/>
        <v>0.38212087619999996</v>
      </c>
      <c r="X215" s="11">
        <f t="shared" si="69"/>
        <v>2.708999999999999E+18</v>
      </c>
      <c r="Y215" s="11">
        <f t="shared" si="70"/>
        <v>6.6820000000000003E-18</v>
      </c>
      <c r="Z215" s="11">
        <f t="shared" si="71"/>
        <v>6.0099999999999997E-4</v>
      </c>
      <c r="AA215" s="16">
        <f t="shared" si="72"/>
        <v>1.0761944877750732E-2</v>
      </c>
      <c r="AB215" s="9">
        <f t="shared" si="73"/>
        <v>0.31063346516389095</v>
      </c>
      <c r="AC215" s="9">
        <f t="shared" si="74"/>
        <v>0.98923805512224927</v>
      </c>
      <c r="AD215" s="15">
        <f t="shared" si="75"/>
        <v>17.906730245841484</v>
      </c>
      <c r="AE215" s="3">
        <f t="shared" si="76"/>
        <v>804.51279999999986</v>
      </c>
      <c r="AF215" s="2">
        <f t="shared" si="77"/>
        <v>0.25</v>
      </c>
      <c r="AG215" s="9">
        <f t="shared" si="78"/>
        <v>5.5332623286471075E-3</v>
      </c>
      <c r="AH215" s="2">
        <f t="shared" si="63"/>
        <v>0.26775168443356051</v>
      </c>
    </row>
    <row r="216" spans="1:34">
      <c r="A216" s="1">
        <f>Raw!A216</f>
        <v>203</v>
      </c>
      <c r="B216" s="14">
        <f>Raw!B216</f>
        <v>0.71394675925925932</v>
      </c>
      <c r="C216" s="15">
        <f>Raw!C216</f>
        <v>50.3</v>
      </c>
      <c r="D216" s="15">
        <f>IF(C216&gt;0.5,Raw!D216*D$11,-999)</f>
        <v>4.5</v>
      </c>
      <c r="E216" s="9">
        <f>IF(Raw!$G216&gt;$C$8,IF(Raw!$Q216&gt;$C$8,IF(Raw!$N216&gt;$C$9,IF(Raw!$N216&lt;$A$9,IF(Raw!$X216&gt;$C$9,IF(Raw!$X216&lt;$A$9,Raw!H216,-999),-999),-999),-999),-999),-999)</f>
        <v>0.331233</v>
      </c>
      <c r="F216" s="9">
        <f>IF(Raw!$G216&gt;$C$8,IF(Raw!$Q216&gt;$C$8,IF(Raw!$N216&gt;$C$9,IF(Raw!$N216&lt;$A$9,IF(Raw!$X216&gt;$C$9,IF(Raw!$X216&lt;$A$9,Raw!I216,-999),-999),-999),-999),-999),-999)</f>
        <v>0.535057</v>
      </c>
      <c r="G216" s="9">
        <f>Raw!G216</f>
        <v>0.96473500000000001</v>
      </c>
      <c r="H216" s="9">
        <f>IF(Raw!$G216&gt;$C$8,IF(Raw!$Q216&gt;$C$8,IF(Raw!$N216&gt;$C$9,IF(Raw!$N216&lt;$A$9,IF(Raw!$X216&gt;$C$9,IF(Raw!$X216&lt;$A$9,Raw!L216,-999),-999),-999),-999),-999),-999)</f>
        <v>658.5</v>
      </c>
      <c r="I216" s="9">
        <f>IF(Raw!$G216&gt;$C$8,IF(Raw!$Q216&gt;$C$8,IF(Raw!$N216&gt;$C$9,IF(Raw!$N216&lt;$A$9,IF(Raw!$X216&gt;$C$9,IF(Raw!$X216&lt;$A$9,Raw!M216,-999),-999),-999),-999),-999),-999)</f>
        <v>4.9937000000000002E-2</v>
      </c>
      <c r="J216" s="9">
        <f>IF(Raw!$G216&gt;$C$8,IF(Raw!$Q216&gt;$C$8,IF(Raw!$N216&gt;$C$9,IF(Raw!$N216&lt;$A$9,IF(Raw!$X216&gt;$C$9,IF(Raw!$X216&lt;$A$9,Raw!N216,-999),-999),-999),-999),-999),-999)</f>
        <v>564</v>
      </c>
      <c r="K216" s="9">
        <f>IF(Raw!$G216&gt;$C$8,IF(Raw!$Q216&gt;$C$8,IF(Raw!$N216&gt;$C$9,IF(Raw!$N216&lt;$A$9,IF(Raw!$X216&gt;$C$9,IF(Raw!$X216&lt;$A$9,Raw!R216,-999),-999),-999),-999),-999),-999)</f>
        <v>0.32022600000000001</v>
      </c>
      <c r="L216" s="9">
        <f>IF(Raw!$G216&gt;$C$8,IF(Raw!$Q216&gt;$C$8,IF(Raw!$N216&gt;$C$9,IF(Raw!$N216&lt;$A$9,IF(Raw!$X216&gt;$C$9,IF(Raw!$X216&lt;$A$9,Raw!S216,-999),-999),-999),-999),-999),-999)</f>
        <v>0.52916099999999999</v>
      </c>
      <c r="M216" s="9">
        <f>Raw!Q216</f>
        <v>0.97557300000000002</v>
      </c>
      <c r="N216" s="9">
        <f>IF(Raw!$G216&gt;$C$8,IF(Raw!$Q216&gt;$C$8,IF(Raw!$N216&gt;$C$9,IF(Raw!$N216&lt;$A$9,IF(Raw!$X216&gt;$C$9,IF(Raw!$X216&lt;$A$9,Raw!V216,-999),-999),-999),-999),-999),-999)</f>
        <v>655.20000000000005</v>
      </c>
      <c r="O216" s="9">
        <f>IF(Raw!$G216&gt;$C$8,IF(Raw!$Q216&gt;$C$8,IF(Raw!$N216&gt;$C$9,IF(Raw!$N216&lt;$A$9,IF(Raw!$X216&gt;$C$9,IF(Raw!$X216&lt;$A$9,Raw!W216,-999),-999),-999),-999),-999),-999)</f>
        <v>9.4008999999999995E-2</v>
      </c>
      <c r="P216" s="9">
        <f>IF(Raw!$G216&gt;$C$8,IF(Raw!$Q216&gt;$C$8,IF(Raw!$N216&gt;$C$9,IF(Raw!$N216&lt;$A$9,IF(Raw!$X216&gt;$C$9,IF(Raw!$X216&lt;$A$9,Raw!X216,-999),-999),-999),-999),-999),-999)</f>
        <v>897</v>
      </c>
      <c r="R216" s="9">
        <f t="shared" si="64"/>
        <v>0.20382400000000001</v>
      </c>
      <c r="S216" s="9">
        <f t="shared" si="65"/>
        <v>0.3809388532436731</v>
      </c>
      <c r="T216" s="9">
        <f t="shared" si="66"/>
        <v>0.20893499999999998</v>
      </c>
      <c r="U216" s="9">
        <f t="shared" si="67"/>
        <v>0.39484202350513359</v>
      </c>
      <c r="V216" s="15">
        <f t="shared" si="68"/>
        <v>0.39226704929999995</v>
      </c>
      <c r="X216" s="11">
        <f t="shared" si="69"/>
        <v>2.708999999999999E+18</v>
      </c>
      <c r="Y216" s="11">
        <f t="shared" si="70"/>
        <v>6.585E-18</v>
      </c>
      <c r="Z216" s="11">
        <f t="shared" si="71"/>
        <v>5.6399999999999994E-4</v>
      </c>
      <c r="AA216" s="16">
        <f t="shared" si="72"/>
        <v>9.9608467487455297E-3</v>
      </c>
      <c r="AB216" s="9">
        <f t="shared" si="73"/>
        <v>0.32230716951544913</v>
      </c>
      <c r="AC216" s="9">
        <f t="shared" si="74"/>
        <v>0.99003915325125458</v>
      </c>
      <c r="AD216" s="15">
        <f t="shared" si="75"/>
        <v>17.661075795648109</v>
      </c>
      <c r="AE216" s="3">
        <f t="shared" si="76"/>
        <v>792.83399999999983</v>
      </c>
      <c r="AF216" s="2">
        <f t="shared" si="77"/>
        <v>0.25</v>
      </c>
      <c r="AG216" s="9">
        <f t="shared" si="78"/>
        <v>5.3641037726394119E-3</v>
      </c>
      <c r="AH216" s="2">
        <f t="shared" si="63"/>
        <v>0.25956618994273933</v>
      </c>
    </row>
    <row r="217" spans="1:34">
      <c r="A217" s="1">
        <f>Raw!A217</f>
        <v>204</v>
      </c>
      <c r="B217" s="14">
        <f>Raw!B217</f>
        <v>0.71400462962962974</v>
      </c>
      <c r="C217" s="15">
        <f>Raw!C217</f>
        <v>50.1</v>
      </c>
      <c r="D217" s="15">
        <f>IF(C217&gt;0.5,Raw!D217*D$11,-999)</f>
        <v>4.5</v>
      </c>
      <c r="E217" s="9">
        <f>IF(Raw!$G217&gt;$C$8,IF(Raw!$Q217&gt;$C$8,IF(Raw!$N217&gt;$C$9,IF(Raw!$N217&lt;$A$9,IF(Raw!$X217&gt;$C$9,IF(Raw!$X217&lt;$A$9,Raw!H217,-999),-999),-999),-999),-999),-999)</f>
        <v>0.42202400000000001</v>
      </c>
      <c r="F217" s="9">
        <f>IF(Raw!$G217&gt;$C$8,IF(Raw!$Q217&gt;$C$8,IF(Raw!$N217&gt;$C$9,IF(Raw!$N217&lt;$A$9,IF(Raw!$X217&gt;$C$9,IF(Raw!$X217&lt;$A$9,Raw!I217,-999),-999),-999),-999),-999),-999)</f>
        <v>0.69050599999999995</v>
      </c>
      <c r="G217" s="9">
        <f>Raw!G217</f>
        <v>0.98481600000000002</v>
      </c>
      <c r="H217" s="9">
        <f>IF(Raw!$G217&gt;$C$8,IF(Raw!$Q217&gt;$C$8,IF(Raw!$N217&gt;$C$9,IF(Raw!$N217&lt;$A$9,IF(Raw!$X217&gt;$C$9,IF(Raw!$X217&lt;$A$9,Raw!L217,-999),-999),-999),-999),-999),-999)</f>
        <v>627.9</v>
      </c>
      <c r="I217" s="9">
        <f>IF(Raw!$G217&gt;$C$8,IF(Raw!$Q217&gt;$C$8,IF(Raw!$N217&gt;$C$9,IF(Raw!$N217&lt;$A$9,IF(Raw!$X217&gt;$C$9,IF(Raw!$X217&lt;$A$9,Raw!M217,-999),-999),-999),-999),-999),-999)</f>
        <v>1.7E-5</v>
      </c>
      <c r="J217" s="9">
        <f>IF(Raw!$G217&gt;$C$8,IF(Raw!$Q217&gt;$C$8,IF(Raw!$N217&gt;$C$9,IF(Raw!$N217&lt;$A$9,IF(Raw!$X217&gt;$C$9,IF(Raw!$X217&lt;$A$9,Raw!N217,-999),-999),-999),-999),-999),-999)</f>
        <v>700</v>
      </c>
      <c r="K217" s="9">
        <f>IF(Raw!$G217&gt;$C$8,IF(Raw!$Q217&gt;$C$8,IF(Raw!$N217&gt;$C$9,IF(Raw!$N217&lt;$A$9,IF(Raw!$X217&gt;$C$9,IF(Raw!$X217&lt;$A$9,Raw!R217,-999),-999),-999),-999),-999),-999)</f>
        <v>0.39729900000000001</v>
      </c>
      <c r="L217" s="9">
        <f>IF(Raw!$G217&gt;$C$8,IF(Raw!$Q217&gt;$C$8,IF(Raw!$N217&gt;$C$9,IF(Raw!$N217&lt;$A$9,IF(Raw!$X217&gt;$C$9,IF(Raw!$X217&lt;$A$9,Raw!S217,-999),-999),-999),-999),-999),-999)</f>
        <v>0.65055700000000005</v>
      </c>
      <c r="M217" s="9">
        <f>Raw!Q217</f>
        <v>0.97948100000000005</v>
      </c>
      <c r="N217" s="9">
        <f>IF(Raw!$G217&gt;$C$8,IF(Raw!$Q217&gt;$C$8,IF(Raw!$N217&gt;$C$9,IF(Raw!$N217&lt;$A$9,IF(Raw!$X217&gt;$C$9,IF(Raw!$X217&lt;$A$9,Raw!V217,-999),-999),-999),-999),-999),-999)</f>
        <v>599.4</v>
      </c>
      <c r="O217" s="9">
        <f>IF(Raw!$G217&gt;$C$8,IF(Raw!$Q217&gt;$C$8,IF(Raw!$N217&gt;$C$9,IF(Raw!$N217&lt;$A$9,IF(Raw!$X217&gt;$C$9,IF(Raw!$X217&lt;$A$9,Raw!W217,-999),-999),-999),-999),-999),-999)</f>
        <v>0.113067</v>
      </c>
      <c r="P217" s="9">
        <f>IF(Raw!$G217&gt;$C$8,IF(Raw!$Q217&gt;$C$8,IF(Raw!$N217&gt;$C$9,IF(Raw!$N217&lt;$A$9,IF(Raw!$X217&gt;$C$9,IF(Raw!$X217&lt;$A$9,Raw!X217,-999),-999),-999),-999),-999),-999)</f>
        <v>573</v>
      </c>
      <c r="R217" s="9">
        <f t="shared" si="64"/>
        <v>0.26848199999999994</v>
      </c>
      <c r="S217" s="9">
        <f t="shared" si="65"/>
        <v>0.3888192137360138</v>
      </c>
      <c r="T217" s="9">
        <f t="shared" si="66"/>
        <v>0.25325800000000004</v>
      </c>
      <c r="U217" s="9">
        <f t="shared" si="67"/>
        <v>0.38929409721208136</v>
      </c>
      <c r="V217" s="15">
        <f t="shared" si="68"/>
        <v>0.48225790410000002</v>
      </c>
      <c r="X217" s="11">
        <f t="shared" si="69"/>
        <v>2.708999999999999E+18</v>
      </c>
      <c r="Y217" s="11">
        <f t="shared" si="70"/>
        <v>6.2789999999999995E-18</v>
      </c>
      <c r="Z217" s="11">
        <f t="shared" si="71"/>
        <v>6.9999999999999999E-4</v>
      </c>
      <c r="AA217" s="16">
        <f t="shared" si="72"/>
        <v>1.1766762416647638E-2</v>
      </c>
      <c r="AB217" s="9">
        <f t="shared" si="73"/>
        <v>0.40027902671611537</v>
      </c>
      <c r="AC217" s="9">
        <f t="shared" si="74"/>
        <v>0.98823323758335235</v>
      </c>
      <c r="AD217" s="15">
        <f t="shared" si="75"/>
        <v>16.809660595210911</v>
      </c>
      <c r="AE217" s="3">
        <f t="shared" si="76"/>
        <v>755.99159999999972</v>
      </c>
      <c r="AF217" s="2">
        <f t="shared" si="77"/>
        <v>0.25</v>
      </c>
      <c r="AG217" s="9">
        <f t="shared" si="78"/>
        <v>5.0337704968108693E-3</v>
      </c>
      <c r="AH217" s="2">
        <f t="shared" si="63"/>
        <v>0.2435815346391883</v>
      </c>
    </row>
    <row r="218" spans="1:34">
      <c r="A218" s="1">
        <f>Raw!A218</f>
        <v>205</v>
      </c>
      <c r="B218" s="14">
        <f>Raw!B218</f>
        <v>0.71406249999999993</v>
      </c>
      <c r="C218" s="15">
        <f>Raw!C218</f>
        <v>48.8</v>
      </c>
      <c r="D218" s="15">
        <f>IF(C218&gt;0.5,Raw!D218*D$11,-999)</f>
        <v>4.5</v>
      </c>
      <c r="E218" s="9">
        <f>IF(Raw!$G218&gt;$C$8,IF(Raw!$Q218&gt;$C$8,IF(Raw!$N218&gt;$C$9,IF(Raw!$N218&lt;$A$9,IF(Raw!$X218&gt;$C$9,IF(Raw!$X218&lt;$A$9,Raw!H218,-999),-999),-999),-999),-999),-999)</f>
        <v>0.39204</v>
      </c>
      <c r="F218" s="9">
        <f>IF(Raw!$G218&gt;$C$8,IF(Raw!$Q218&gt;$C$8,IF(Raw!$N218&gt;$C$9,IF(Raw!$N218&lt;$A$9,IF(Raw!$X218&gt;$C$9,IF(Raw!$X218&lt;$A$9,Raw!I218,-999),-999),-999),-999),-999),-999)</f>
        <v>0.65607199999999999</v>
      </c>
      <c r="G218" s="9">
        <f>Raw!G218</f>
        <v>0.97987599999999997</v>
      </c>
      <c r="H218" s="9">
        <f>IF(Raw!$G218&gt;$C$8,IF(Raw!$Q218&gt;$C$8,IF(Raw!$N218&gt;$C$9,IF(Raw!$N218&lt;$A$9,IF(Raw!$X218&gt;$C$9,IF(Raw!$X218&lt;$A$9,Raw!L218,-999),-999),-999),-999),-999),-999)</f>
        <v>633.5</v>
      </c>
      <c r="I218" s="9">
        <f>IF(Raw!$G218&gt;$C$8,IF(Raw!$Q218&gt;$C$8,IF(Raw!$N218&gt;$C$9,IF(Raw!$N218&lt;$A$9,IF(Raw!$X218&gt;$C$9,IF(Raw!$X218&lt;$A$9,Raw!M218,-999),-999),-999),-999),-999),-999)</f>
        <v>2.8E-5</v>
      </c>
      <c r="J218" s="9">
        <f>IF(Raw!$G218&gt;$C$8,IF(Raw!$Q218&gt;$C$8,IF(Raw!$N218&gt;$C$9,IF(Raw!$N218&lt;$A$9,IF(Raw!$X218&gt;$C$9,IF(Raw!$X218&lt;$A$9,Raw!N218,-999),-999),-999),-999),-999),-999)</f>
        <v>470</v>
      </c>
      <c r="K218" s="9">
        <f>IF(Raw!$G218&gt;$C$8,IF(Raw!$Q218&gt;$C$8,IF(Raw!$N218&gt;$C$9,IF(Raw!$N218&lt;$A$9,IF(Raw!$X218&gt;$C$9,IF(Raw!$X218&lt;$A$9,Raw!R218,-999),-999),-999),-999),-999),-999)</f>
        <v>0.386299</v>
      </c>
      <c r="L218" s="9">
        <f>IF(Raw!$G218&gt;$C$8,IF(Raw!$Q218&gt;$C$8,IF(Raw!$N218&gt;$C$9,IF(Raw!$N218&lt;$A$9,IF(Raw!$X218&gt;$C$9,IF(Raw!$X218&lt;$A$9,Raw!S218,-999),-999),-999),-999),-999),-999)</f>
        <v>0.63874299999999995</v>
      </c>
      <c r="M218" s="9">
        <f>Raw!Q218</f>
        <v>0.98373600000000005</v>
      </c>
      <c r="N218" s="9">
        <f>IF(Raw!$G218&gt;$C$8,IF(Raw!$Q218&gt;$C$8,IF(Raw!$N218&gt;$C$9,IF(Raw!$N218&lt;$A$9,IF(Raw!$X218&gt;$C$9,IF(Raw!$X218&lt;$A$9,Raw!V218,-999),-999),-999),-999),-999),-999)</f>
        <v>653.5</v>
      </c>
      <c r="O218" s="9">
        <f>IF(Raw!$G218&gt;$C$8,IF(Raw!$Q218&gt;$C$8,IF(Raw!$N218&gt;$C$9,IF(Raw!$N218&lt;$A$9,IF(Raw!$X218&gt;$C$9,IF(Raw!$X218&lt;$A$9,Raw!W218,-999),-999),-999),-999),-999),-999)</f>
        <v>6.4437999999999995E-2</v>
      </c>
      <c r="P218" s="9">
        <f>IF(Raw!$G218&gt;$C$8,IF(Raw!$Q218&gt;$C$8,IF(Raw!$N218&gt;$C$9,IF(Raw!$N218&lt;$A$9,IF(Raw!$X218&gt;$C$9,IF(Raw!$X218&lt;$A$9,Raw!X218,-999),-999),-999),-999),-999),-999)</f>
        <v>508</v>
      </c>
      <c r="R218" s="9">
        <f t="shared" si="64"/>
        <v>0.26403199999999999</v>
      </c>
      <c r="S218" s="9">
        <f t="shared" si="65"/>
        <v>0.40244363423526686</v>
      </c>
      <c r="T218" s="9">
        <f t="shared" si="66"/>
        <v>0.25244399999999995</v>
      </c>
      <c r="U218" s="9">
        <f t="shared" si="67"/>
        <v>0.3952199867552364</v>
      </c>
      <c r="V218" s="15">
        <f t="shared" si="68"/>
        <v>0.47350018589999993</v>
      </c>
      <c r="X218" s="11">
        <f t="shared" si="69"/>
        <v>2.708999999999999E+18</v>
      </c>
      <c r="Y218" s="11">
        <f t="shared" si="70"/>
        <v>6.3349999999999998E-18</v>
      </c>
      <c r="Z218" s="11">
        <f t="shared" si="71"/>
        <v>4.6999999999999999E-4</v>
      </c>
      <c r="AA218" s="16">
        <f t="shared" si="72"/>
        <v>8.0013736736689982E-3</v>
      </c>
      <c r="AB218" s="9">
        <f t="shared" si="73"/>
        <v>0.38831889877567571</v>
      </c>
      <c r="AC218" s="9">
        <f t="shared" si="74"/>
        <v>0.99199862632633096</v>
      </c>
      <c r="AD218" s="15">
        <f t="shared" si="75"/>
        <v>17.024199305678717</v>
      </c>
      <c r="AE218" s="3">
        <f t="shared" si="76"/>
        <v>762.73399999999981</v>
      </c>
      <c r="AF218" s="2">
        <f t="shared" si="77"/>
        <v>0.25</v>
      </c>
      <c r="AG218" s="9">
        <f t="shared" si="78"/>
        <v>5.175618326237575E-3</v>
      </c>
      <c r="AH218" s="2">
        <f t="shared" si="63"/>
        <v>0.25044547728394828</v>
      </c>
    </row>
    <row r="219" spans="1:34">
      <c r="A219" s="1">
        <f>Raw!A219</f>
        <v>206</v>
      </c>
      <c r="B219" s="14">
        <f>Raw!B219</f>
        <v>0.71412037037037035</v>
      </c>
      <c r="C219" s="15">
        <f>Raw!C219</f>
        <v>48.6</v>
      </c>
      <c r="D219" s="15">
        <f>IF(C219&gt;0.5,Raw!D219*D$11,-999)</f>
        <v>4.5</v>
      </c>
      <c r="E219" s="9">
        <f>IF(Raw!$G219&gt;$C$8,IF(Raw!$Q219&gt;$C$8,IF(Raw!$N219&gt;$C$9,IF(Raw!$N219&lt;$A$9,IF(Raw!$X219&gt;$C$9,IF(Raw!$X219&lt;$A$9,Raw!H219,-999),-999),-999),-999),-999),-999)</f>
        <v>0.394843</v>
      </c>
      <c r="F219" s="9">
        <f>IF(Raw!$G219&gt;$C$8,IF(Raw!$Q219&gt;$C$8,IF(Raw!$N219&gt;$C$9,IF(Raw!$N219&lt;$A$9,IF(Raw!$X219&gt;$C$9,IF(Raw!$X219&lt;$A$9,Raw!I219,-999),-999),-999),-999),-999),-999)</f>
        <v>0.66388000000000003</v>
      </c>
      <c r="G219" s="9">
        <f>Raw!G219</f>
        <v>0.98336900000000005</v>
      </c>
      <c r="H219" s="9">
        <f>IF(Raw!$G219&gt;$C$8,IF(Raw!$Q219&gt;$C$8,IF(Raw!$N219&gt;$C$9,IF(Raw!$N219&lt;$A$9,IF(Raw!$X219&gt;$C$9,IF(Raw!$X219&lt;$A$9,Raw!L219,-999),-999),-999),-999),-999),-999)</f>
        <v>678.8</v>
      </c>
      <c r="I219" s="9">
        <f>IF(Raw!$G219&gt;$C$8,IF(Raw!$Q219&gt;$C$8,IF(Raw!$N219&gt;$C$9,IF(Raw!$N219&lt;$A$9,IF(Raw!$X219&gt;$C$9,IF(Raw!$X219&lt;$A$9,Raw!M219,-999),-999),-999),-999),-999),-999)</f>
        <v>6.9999999999999999E-6</v>
      </c>
      <c r="J219" s="9">
        <f>IF(Raw!$G219&gt;$C$8,IF(Raw!$Q219&gt;$C$8,IF(Raw!$N219&gt;$C$9,IF(Raw!$N219&lt;$A$9,IF(Raw!$X219&gt;$C$9,IF(Raw!$X219&lt;$A$9,Raw!N219,-999),-999),-999),-999),-999),-999)</f>
        <v>676</v>
      </c>
      <c r="K219" s="9">
        <f>IF(Raw!$G219&gt;$C$8,IF(Raw!$Q219&gt;$C$8,IF(Raw!$N219&gt;$C$9,IF(Raw!$N219&lt;$A$9,IF(Raw!$X219&gt;$C$9,IF(Raw!$X219&lt;$A$9,Raw!R219,-999),-999),-999),-999),-999),-999)</f>
        <v>0.39038400000000001</v>
      </c>
      <c r="L219" s="9">
        <f>IF(Raw!$G219&gt;$C$8,IF(Raw!$Q219&gt;$C$8,IF(Raw!$N219&gt;$C$9,IF(Raw!$N219&lt;$A$9,IF(Raw!$X219&gt;$C$9,IF(Raw!$X219&lt;$A$9,Raw!S219,-999),-999),-999),-999),-999),-999)</f>
        <v>0.66388899999999995</v>
      </c>
      <c r="M219" s="9">
        <f>Raw!Q219</f>
        <v>0.986043</v>
      </c>
      <c r="N219" s="9">
        <f>IF(Raw!$G219&gt;$C$8,IF(Raw!$Q219&gt;$C$8,IF(Raw!$N219&gt;$C$9,IF(Raw!$N219&lt;$A$9,IF(Raw!$X219&gt;$C$9,IF(Raw!$X219&lt;$A$9,Raw!V219,-999),-999),-999),-999),-999),-999)</f>
        <v>675.3</v>
      </c>
      <c r="O219" s="9">
        <f>IF(Raw!$G219&gt;$C$8,IF(Raw!$Q219&gt;$C$8,IF(Raw!$N219&gt;$C$9,IF(Raw!$N219&lt;$A$9,IF(Raw!$X219&gt;$C$9,IF(Raw!$X219&lt;$A$9,Raw!W219,-999),-999),-999),-999),-999),-999)</f>
        <v>9.0000000000000002E-6</v>
      </c>
      <c r="P219" s="9">
        <f>IF(Raw!$G219&gt;$C$8,IF(Raw!$Q219&gt;$C$8,IF(Raw!$N219&gt;$C$9,IF(Raw!$N219&lt;$A$9,IF(Raw!$X219&gt;$C$9,IF(Raw!$X219&lt;$A$9,Raw!X219,-999),-999),-999),-999),-999),-999)</f>
        <v>581</v>
      </c>
      <c r="R219" s="9">
        <f t="shared" si="64"/>
        <v>0.26903700000000003</v>
      </c>
      <c r="S219" s="9">
        <f t="shared" si="65"/>
        <v>0.40524944267036211</v>
      </c>
      <c r="T219" s="9">
        <f t="shared" si="66"/>
        <v>0.27350499999999994</v>
      </c>
      <c r="U219" s="9">
        <f t="shared" si="67"/>
        <v>0.41197398962778409</v>
      </c>
      <c r="V219" s="15">
        <f t="shared" si="68"/>
        <v>0.49214091569999996</v>
      </c>
      <c r="X219" s="11">
        <f t="shared" si="69"/>
        <v>2.708999999999999E+18</v>
      </c>
      <c r="Y219" s="11">
        <f t="shared" si="70"/>
        <v>6.7879999999999989E-18</v>
      </c>
      <c r="Z219" s="11">
        <f t="shared" si="71"/>
        <v>6.7599999999999995E-4</v>
      </c>
      <c r="AA219" s="16">
        <f t="shared" si="72"/>
        <v>1.227812936428992E-2</v>
      </c>
      <c r="AB219" s="9">
        <f t="shared" si="73"/>
        <v>0.39374212977178014</v>
      </c>
      <c r="AC219" s="9">
        <f t="shared" si="74"/>
        <v>0.98772187063571004</v>
      </c>
      <c r="AD219" s="15">
        <f t="shared" si="75"/>
        <v>18.162913260783906</v>
      </c>
      <c r="AE219" s="3">
        <f t="shared" si="76"/>
        <v>817.27519999999959</v>
      </c>
      <c r="AF219" s="2">
        <f t="shared" si="77"/>
        <v>0.25</v>
      </c>
      <c r="AG219" s="9">
        <f t="shared" si="78"/>
        <v>5.7558829533142552E-3</v>
      </c>
      <c r="AH219" s="2">
        <f t="shared" si="63"/>
        <v>0.2785241806037998</v>
      </c>
    </row>
    <row r="220" spans="1:34">
      <c r="A220" s="1">
        <f>Raw!A220</f>
        <v>207</v>
      </c>
      <c r="B220" s="14">
        <f>Raw!B220</f>
        <v>0.71416666666666673</v>
      </c>
      <c r="C220" s="15">
        <f>Raw!C220</f>
        <v>47.5</v>
      </c>
      <c r="D220" s="15">
        <f>IF(C220&gt;0.5,Raw!D220*D$11,-999)</f>
        <v>4.5</v>
      </c>
      <c r="E220" s="9">
        <f>IF(Raw!$G220&gt;$C$8,IF(Raw!$Q220&gt;$C$8,IF(Raw!$N220&gt;$C$9,IF(Raw!$N220&lt;$A$9,IF(Raw!$X220&gt;$C$9,IF(Raw!$X220&lt;$A$9,Raw!H220,-999),-999),-999),-999),-999),-999)</f>
        <v>0.39724799999999999</v>
      </c>
      <c r="F220" s="9">
        <f>IF(Raw!$G220&gt;$C$8,IF(Raw!$Q220&gt;$C$8,IF(Raw!$N220&gt;$C$9,IF(Raw!$N220&lt;$A$9,IF(Raw!$X220&gt;$C$9,IF(Raw!$X220&lt;$A$9,Raw!I220,-999),-999),-999),-999),-999),-999)</f>
        <v>0.66200599999999998</v>
      </c>
      <c r="G220" s="9">
        <f>Raw!G220</f>
        <v>0.987904</v>
      </c>
      <c r="H220" s="9">
        <f>IF(Raw!$G220&gt;$C$8,IF(Raw!$Q220&gt;$C$8,IF(Raw!$N220&gt;$C$9,IF(Raw!$N220&lt;$A$9,IF(Raw!$X220&gt;$C$9,IF(Raw!$X220&lt;$A$9,Raw!L220,-999),-999),-999),-999),-999),-999)</f>
        <v>650.1</v>
      </c>
      <c r="I220" s="9">
        <f>IF(Raw!$G220&gt;$C$8,IF(Raw!$Q220&gt;$C$8,IF(Raw!$N220&gt;$C$9,IF(Raw!$N220&lt;$A$9,IF(Raw!$X220&gt;$C$9,IF(Raw!$X220&lt;$A$9,Raw!M220,-999),-999),-999),-999),-999),-999)</f>
        <v>1.7E-5</v>
      </c>
      <c r="J220" s="9">
        <f>IF(Raw!$G220&gt;$C$8,IF(Raw!$Q220&gt;$C$8,IF(Raw!$N220&gt;$C$9,IF(Raw!$N220&lt;$A$9,IF(Raw!$X220&gt;$C$9,IF(Raw!$X220&lt;$A$9,Raw!N220,-999),-999),-999),-999),-999),-999)</f>
        <v>567</v>
      </c>
      <c r="K220" s="9">
        <f>IF(Raw!$G220&gt;$C$8,IF(Raw!$Q220&gt;$C$8,IF(Raw!$N220&gt;$C$9,IF(Raw!$N220&lt;$A$9,IF(Raw!$X220&gt;$C$9,IF(Raw!$X220&lt;$A$9,Raw!R220,-999),-999),-999),-999),-999),-999)</f>
        <v>0.42131099999999999</v>
      </c>
      <c r="L220" s="9">
        <f>IF(Raw!$G220&gt;$C$8,IF(Raw!$Q220&gt;$C$8,IF(Raw!$N220&gt;$C$9,IF(Raw!$N220&lt;$A$9,IF(Raw!$X220&gt;$C$9,IF(Raw!$X220&lt;$A$9,Raw!S220,-999),-999),-999),-999),-999),-999)</f>
        <v>0.70555500000000004</v>
      </c>
      <c r="M220" s="9">
        <f>Raw!Q220</f>
        <v>0.98356200000000005</v>
      </c>
      <c r="N220" s="9">
        <f>IF(Raw!$G220&gt;$C$8,IF(Raw!$Q220&gt;$C$8,IF(Raw!$N220&gt;$C$9,IF(Raw!$N220&lt;$A$9,IF(Raw!$X220&gt;$C$9,IF(Raw!$X220&lt;$A$9,Raw!V220,-999),-999),-999),-999),-999),-999)</f>
        <v>667</v>
      </c>
      <c r="O220" s="9">
        <f>IF(Raw!$G220&gt;$C$8,IF(Raw!$Q220&gt;$C$8,IF(Raw!$N220&gt;$C$9,IF(Raw!$N220&lt;$A$9,IF(Raw!$X220&gt;$C$9,IF(Raw!$X220&lt;$A$9,Raw!W220,-999),-999),-999),-999),-999),-999)</f>
        <v>0.103937</v>
      </c>
      <c r="P220" s="9">
        <f>IF(Raw!$G220&gt;$C$8,IF(Raw!$Q220&gt;$C$8,IF(Raw!$N220&gt;$C$9,IF(Raw!$N220&lt;$A$9,IF(Raw!$X220&gt;$C$9,IF(Raw!$X220&lt;$A$9,Raw!X220,-999),-999),-999),-999),-999),-999)</f>
        <v>463</v>
      </c>
      <c r="R220" s="9">
        <f t="shared" si="64"/>
        <v>0.26475799999999999</v>
      </c>
      <c r="S220" s="9">
        <f t="shared" si="65"/>
        <v>0.39993293112147021</v>
      </c>
      <c r="T220" s="9">
        <f t="shared" si="66"/>
        <v>0.28424400000000005</v>
      </c>
      <c r="U220" s="9">
        <f t="shared" si="67"/>
        <v>0.40286582902821189</v>
      </c>
      <c r="V220" s="15">
        <f t="shared" si="68"/>
        <v>0.52302792149999999</v>
      </c>
      <c r="X220" s="11">
        <f t="shared" si="69"/>
        <v>2.708999999999999E+18</v>
      </c>
      <c r="Y220" s="11">
        <f t="shared" si="70"/>
        <v>6.5009999999999995E-18</v>
      </c>
      <c r="Z220" s="11">
        <f t="shared" si="71"/>
        <v>5.6700000000000001E-4</v>
      </c>
      <c r="AA220" s="16">
        <f t="shared" si="72"/>
        <v>9.8868300131549122E-3</v>
      </c>
      <c r="AB220" s="9">
        <f t="shared" si="73"/>
        <v>0.42412127211025918</v>
      </c>
      <c r="AC220" s="9">
        <f t="shared" si="74"/>
        <v>0.99011316998684518</v>
      </c>
      <c r="AD220" s="15">
        <f t="shared" si="75"/>
        <v>17.437089970290849</v>
      </c>
      <c r="AE220" s="3">
        <f t="shared" si="76"/>
        <v>782.7203999999997</v>
      </c>
      <c r="AF220" s="2">
        <f t="shared" si="77"/>
        <v>0.25</v>
      </c>
      <c r="AG220" s="9">
        <f t="shared" si="78"/>
        <v>5.4036982359390324E-3</v>
      </c>
      <c r="AH220" s="2">
        <f t="shared" si="63"/>
        <v>0.2614821454158478</v>
      </c>
    </row>
    <row r="221" spans="1:34">
      <c r="A221" s="1">
        <f>Raw!A221</f>
        <v>208</v>
      </c>
      <c r="B221" s="14">
        <f>Raw!B221</f>
        <v>0.71422453703703714</v>
      </c>
      <c r="C221" s="15">
        <f>Raw!C221</f>
        <v>47.2</v>
      </c>
      <c r="D221" s="15">
        <f>IF(C221&gt;0.5,Raw!D221*D$11,-999)</f>
        <v>4.5</v>
      </c>
      <c r="E221" s="9">
        <f>IF(Raw!$G221&gt;$C$8,IF(Raw!$Q221&gt;$C$8,IF(Raw!$N221&gt;$C$9,IF(Raw!$N221&lt;$A$9,IF(Raw!$X221&gt;$C$9,IF(Raw!$X221&lt;$A$9,Raw!H221,-999),-999),-999),-999),-999),-999)</f>
        <v>0.42355199999999998</v>
      </c>
      <c r="F221" s="9">
        <f>IF(Raw!$G221&gt;$C$8,IF(Raw!$Q221&gt;$C$8,IF(Raw!$N221&gt;$C$9,IF(Raw!$N221&lt;$A$9,IF(Raw!$X221&gt;$C$9,IF(Raw!$X221&lt;$A$9,Raw!I221,-999),-999),-999),-999),-999),-999)</f>
        <v>0.69885900000000001</v>
      </c>
      <c r="G221" s="9">
        <f>Raw!G221</f>
        <v>0.98228899999999997</v>
      </c>
      <c r="H221" s="9">
        <f>IF(Raw!$G221&gt;$C$8,IF(Raw!$Q221&gt;$C$8,IF(Raw!$N221&gt;$C$9,IF(Raw!$N221&lt;$A$9,IF(Raw!$X221&gt;$C$9,IF(Raw!$X221&lt;$A$9,Raw!L221,-999),-999),-999),-999),-999),-999)</f>
        <v>675.4</v>
      </c>
      <c r="I221" s="9">
        <f>IF(Raw!$G221&gt;$C$8,IF(Raw!$Q221&gt;$C$8,IF(Raw!$N221&gt;$C$9,IF(Raw!$N221&lt;$A$9,IF(Raw!$X221&gt;$C$9,IF(Raw!$X221&lt;$A$9,Raw!M221,-999),-999),-999),-999),-999),-999)</f>
        <v>3.8885999999999997E-2</v>
      </c>
      <c r="J221" s="9">
        <f>IF(Raw!$G221&gt;$C$8,IF(Raw!$Q221&gt;$C$8,IF(Raw!$N221&gt;$C$9,IF(Raw!$N221&lt;$A$9,IF(Raw!$X221&gt;$C$9,IF(Raw!$X221&lt;$A$9,Raw!N221,-999),-999),-999),-999),-999),-999)</f>
        <v>536</v>
      </c>
      <c r="K221" s="9">
        <f>IF(Raw!$G221&gt;$C$8,IF(Raw!$Q221&gt;$C$8,IF(Raw!$N221&gt;$C$9,IF(Raw!$N221&lt;$A$9,IF(Raw!$X221&gt;$C$9,IF(Raw!$X221&lt;$A$9,Raw!R221,-999),-999),-999),-999),-999),-999)</f>
        <v>0.42101100000000002</v>
      </c>
      <c r="L221" s="9">
        <f>IF(Raw!$G221&gt;$C$8,IF(Raw!$Q221&gt;$C$8,IF(Raw!$N221&gt;$C$9,IF(Raw!$N221&lt;$A$9,IF(Raw!$X221&gt;$C$9,IF(Raw!$X221&lt;$A$9,Raw!S221,-999),-999),-999),-999),-999),-999)</f>
        <v>0.69597900000000001</v>
      </c>
      <c r="M221" s="9">
        <f>Raw!Q221</f>
        <v>0.98644200000000004</v>
      </c>
      <c r="N221" s="9">
        <f>IF(Raw!$G221&gt;$C$8,IF(Raw!$Q221&gt;$C$8,IF(Raw!$N221&gt;$C$9,IF(Raw!$N221&lt;$A$9,IF(Raw!$X221&gt;$C$9,IF(Raw!$X221&lt;$A$9,Raw!V221,-999),-999),-999),-999),-999),-999)</f>
        <v>641.6</v>
      </c>
      <c r="O221" s="9">
        <f>IF(Raw!$G221&gt;$C$8,IF(Raw!$Q221&gt;$C$8,IF(Raw!$N221&gt;$C$9,IF(Raw!$N221&lt;$A$9,IF(Raw!$X221&gt;$C$9,IF(Raw!$X221&lt;$A$9,Raw!W221,-999),-999),-999),-999),-999),-999)</f>
        <v>5.8E-5</v>
      </c>
      <c r="P221" s="9">
        <f>IF(Raw!$G221&gt;$C$8,IF(Raw!$Q221&gt;$C$8,IF(Raw!$N221&gt;$C$9,IF(Raw!$N221&lt;$A$9,IF(Raw!$X221&gt;$C$9,IF(Raw!$X221&lt;$A$9,Raw!X221,-999),-999),-999),-999),-999),-999)</f>
        <v>574</v>
      </c>
      <c r="R221" s="9">
        <f t="shared" si="64"/>
        <v>0.27530700000000002</v>
      </c>
      <c r="S221" s="9">
        <f t="shared" si="65"/>
        <v>0.39393783295342838</v>
      </c>
      <c r="T221" s="9">
        <f t="shared" si="66"/>
        <v>0.27496799999999999</v>
      </c>
      <c r="U221" s="9">
        <f t="shared" si="67"/>
        <v>0.39508088606121733</v>
      </c>
      <c r="V221" s="15">
        <f t="shared" si="68"/>
        <v>0.51592923270000002</v>
      </c>
      <c r="X221" s="11">
        <f t="shared" si="69"/>
        <v>2.708999999999999E+18</v>
      </c>
      <c r="Y221" s="11">
        <f t="shared" si="70"/>
        <v>6.7539999999999997E-18</v>
      </c>
      <c r="Z221" s="11">
        <f t="shared" si="71"/>
        <v>5.3600000000000002E-4</v>
      </c>
      <c r="AA221" s="16">
        <f t="shared" si="72"/>
        <v>9.7117274750714681E-3</v>
      </c>
      <c r="AB221" s="9">
        <f t="shared" si="73"/>
        <v>0.42368141428036549</v>
      </c>
      <c r="AC221" s="9">
        <f t="shared" si="74"/>
        <v>0.99028827252492846</v>
      </c>
      <c r="AD221" s="15">
        <f t="shared" si="75"/>
        <v>18.11889454304378</v>
      </c>
      <c r="AE221" s="3">
        <f t="shared" si="76"/>
        <v>813.18159999999978</v>
      </c>
      <c r="AF221" s="2">
        <f t="shared" si="77"/>
        <v>0.25</v>
      </c>
      <c r="AG221" s="9">
        <f t="shared" si="78"/>
        <v>5.5064837773196084E-3</v>
      </c>
      <c r="AH221" s="2">
        <f t="shared" si="63"/>
        <v>0.26645588427105826</v>
      </c>
    </row>
    <row r="222" spans="1:34">
      <c r="A222" s="1">
        <f>Raw!A222</f>
        <v>209</v>
      </c>
      <c r="B222" s="14">
        <f>Raw!B222</f>
        <v>0.71428240740740734</v>
      </c>
      <c r="C222" s="15">
        <f>Raw!C222</f>
        <v>46.3</v>
      </c>
      <c r="D222" s="15">
        <f>IF(C222&gt;0.5,Raw!D222*D$11,-999)</f>
        <v>4.5</v>
      </c>
      <c r="E222" s="9">
        <f>IF(Raw!$G222&gt;$C$8,IF(Raw!$Q222&gt;$C$8,IF(Raw!$N222&gt;$C$9,IF(Raw!$N222&lt;$A$9,IF(Raw!$X222&gt;$C$9,IF(Raw!$X222&lt;$A$9,Raw!H222,-999),-999),-999),-999),-999),-999)</f>
        <v>0.436915</v>
      </c>
      <c r="F222" s="9">
        <f>IF(Raw!$G222&gt;$C$8,IF(Raw!$Q222&gt;$C$8,IF(Raw!$N222&gt;$C$9,IF(Raw!$N222&lt;$A$9,IF(Raw!$X222&gt;$C$9,IF(Raw!$X222&lt;$A$9,Raw!I222,-999),-999),-999),-999),-999),-999)</f>
        <v>0.712287</v>
      </c>
      <c r="G222" s="9">
        <f>Raw!G222</f>
        <v>0.98309000000000002</v>
      </c>
      <c r="H222" s="9">
        <f>IF(Raw!$G222&gt;$C$8,IF(Raw!$Q222&gt;$C$8,IF(Raw!$N222&gt;$C$9,IF(Raw!$N222&lt;$A$9,IF(Raw!$X222&gt;$C$9,IF(Raw!$X222&lt;$A$9,Raw!L222,-999),-999),-999),-999),-999),-999)</f>
        <v>635.4</v>
      </c>
      <c r="I222" s="9">
        <f>IF(Raw!$G222&gt;$C$8,IF(Raw!$Q222&gt;$C$8,IF(Raw!$N222&gt;$C$9,IF(Raw!$N222&lt;$A$9,IF(Raw!$X222&gt;$C$9,IF(Raw!$X222&lt;$A$9,Raw!M222,-999),-999),-999),-999),-999),-999)</f>
        <v>0.17798700000000001</v>
      </c>
      <c r="J222" s="9">
        <f>IF(Raw!$G222&gt;$C$8,IF(Raw!$Q222&gt;$C$8,IF(Raw!$N222&gt;$C$9,IF(Raw!$N222&lt;$A$9,IF(Raw!$X222&gt;$C$9,IF(Raw!$X222&lt;$A$9,Raw!N222,-999),-999),-999),-999),-999),-999)</f>
        <v>711</v>
      </c>
      <c r="K222" s="9">
        <f>IF(Raw!$G222&gt;$C$8,IF(Raw!$Q222&gt;$C$8,IF(Raw!$N222&gt;$C$9,IF(Raw!$N222&lt;$A$9,IF(Raw!$X222&gt;$C$9,IF(Raw!$X222&lt;$A$9,Raw!R222,-999),-999),-999),-999),-999),-999)</f>
        <v>0.41514000000000001</v>
      </c>
      <c r="L222" s="9">
        <f>IF(Raw!$G222&gt;$C$8,IF(Raw!$Q222&gt;$C$8,IF(Raw!$N222&gt;$C$9,IF(Raw!$N222&lt;$A$9,IF(Raw!$X222&gt;$C$9,IF(Raw!$X222&lt;$A$9,Raw!S222,-999),-999),-999),-999),-999),-999)</f>
        <v>0.72148000000000001</v>
      </c>
      <c r="M222" s="9">
        <f>Raw!Q222</f>
        <v>0.98609400000000003</v>
      </c>
      <c r="N222" s="9">
        <f>IF(Raw!$G222&gt;$C$8,IF(Raw!$Q222&gt;$C$8,IF(Raw!$N222&gt;$C$9,IF(Raw!$N222&lt;$A$9,IF(Raw!$X222&gt;$C$9,IF(Raw!$X222&lt;$A$9,Raw!V222,-999),-999),-999),-999),-999),-999)</f>
        <v>678.5</v>
      </c>
      <c r="O222" s="9">
        <f>IF(Raw!$G222&gt;$C$8,IF(Raw!$Q222&gt;$C$8,IF(Raw!$N222&gt;$C$9,IF(Raw!$N222&lt;$A$9,IF(Raw!$X222&gt;$C$9,IF(Raw!$X222&lt;$A$9,Raw!W222,-999),-999),-999),-999),-999),-999)</f>
        <v>8.7684999999999999E-2</v>
      </c>
      <c r="P222" s="9">
        <f>IF(Raw!$G222&gt;$C$8,IF(Raw!$Q222&gt;$C$8,IF(Raw!$N222&gt;$C$9,IF(Raw!$N222&lt;$A$9,IF(Raw!$X222&gt;$C$9,IF(Raw!$X222&lt;$A$9,Raw!X222,-999),-999),-999),-999),-999),-999)</f>
        <v>457</v>
      </c>
      <c r="R222" s="9">
        <f t="shared" si="64"/>
        <v>0.27537200000000001</v>
      </c>
      <c r="S222" s="9">
        <f t="shared" si="65"/>
        <v>0.38660259137117481</v>
      </c>
      <c r="T222" s="9">
        <f t="shared" si="66"/>
        <v>0.30634</v>
      </c>
      <c r="U222" s="9">
        <f t="shared" si="67"/>
        <v>0.42459943449575871</v>
      </c>
      <c r="V222" s="15">
        <f t="shared" si="68"/>
        <v>0.53483312399999994</v>
      </c>
      <c r="X222" s="11">
        <f t="shared" si="69"/>
        <v>2.708999999999999E+18</v>
      </c>
      <c r="Y222" s="11">
        <f t="shared" si="70"/>
        <v>6.3539999999999995E-18</v>
      </c>
      <c r="Z222" s="11">
        <f t="shared" si="71"/>
        <v>7.1099999999999994E-4</v>
      </c>
      <c r="AA222" s="16">
        <f t="shared" si="72"/>
        <v>1.2090464703234435E-2</v>
      </c>
      <c r="AB222" s="9">
        <f t="shared" si="73"/>
        <v>0.41884379295718882</v>
      </c>
      <c r="AC222" s="9">
        <f t="shared" si="74"/>
        <v>0.98790953529676562</v>
      </c>
      <c r="AD222" s="15">
        <f t="shared" si="75"/>
        <v>17.004873000329727</v>
      </c>
      <c r="AE222" s="3">
        <f t="shared" si="76"/>
        <v>765.02159999999969</v>
      </c>
      <c r="AF222" s="2">
        <f t="shared" si="77"/>
        <v>0.25</v>
      </c>
      <c r="AG222" s="9">
        <f t="shared" si="78"/>
        <v>5.5540457381632281E-3</v>
      </c>
      <c r="AH222" s="2">
        <f t="shared" si="63"/>
        <v>0.26875738280383366</v>
      </c>
    </row>
    <row r="223" spans="1:34">
      <c r="A223" s="1">
        <f>Raw!A223</f>
        <v>210</v>
      </c>
      <c r="B223" s="14">
        <f>Raw!B223</f>
        <v>0.71434027777777775</v>
      </c>
      <c r="C223" s="15">
        <f>Raw!C223</f>
        <v>45.3</v>
      </c>
      <c r="D223" s="15">
        <f>IF(C223&gt;0.5,Raw!D223*D$11,-999)</f>
        <v>4.5</v>
      </c>
      <c r="E223" s="9">
        <f>IF(Raw!$G223&gt;$C$8,IF(Raw!$Q223&gt;$C$8,IF(Raw!$N223&gt;$C$9,IF(Raw!$N223&lt;$A$9,IF(Raw!$X223&gt;$C$9,IF(Raw!$X223&lt;$A$9,Raw!H223,-999),-999),-999),-999),-999),-999)</f>
        <v>0.44784499999999999</v>
      </c>
      <c r="F223" s="9">
        <f>IF(Raw!$G223&gt;$C$8,IF(Raw!$Q223&gt;$C$8,IF(Raw!$N223&gt;$C$9,IF(Raw!$N223&lt;$A$9,IF(Raw!$X223&gt;$C$9,IF(Raw!$X223&lt;$A$9,Raw!I223,-999),-999),-999),-999),-999),-999)</f>
        <v>0.74916499999999997</v>
      </c>
      <c r="G223" s="9">
        <f>Raw!G223</f>
        <v>0.98812500000000003</v>
      </c>
      <c r="H223" s="9">
        <f>IF(Raw!$G223&gt;$C$8,IF(Raw!$Q223&gt;$C$8,IF(Raw!$N223&gt;$C$9,IF(Raw!$N223&lt;$A$9,IF(Raw!$X223&gt;$C$9,IF(Raw!$X223&lt;$A$9,Raw!L223,-999),-999),-999),-999),-999),-999)</f>
        <v>644.5</v>
      </c>
      <c r="I223" s="9">
        <f>IF(Raw!$G223&gt;$C$8,IF(Raw!$Q223&gt;$C$8,IF(Raw!$N223&gt;$C$9,IF(Raw!$N223&lt;$A$9,IF(Raw!$X223&gt;$C$9,IF(Raw!$X223&lt;$A$9,Raw!M223,-999),-999),-999),-999),-999),-999)</f>
        <v>1.5999999999999999E-5</v>
      </c>
      <c r="J223" s="9">
        <f>IF(Raw!$G223&gt;$C$8,IF(Raw!$Q223&gt;$C$8,IF(Raw!$N223&gt;$C$9,IF(Raw!$N223&lt;$A$9,IF(Raw!$X223&gt;$C$9,IF(Raw!$X223&lt;$A$9,Raw!N223,-999),-999),-999),-999),-999),-999)</f>
        <v>819</v>
      </c>
      <c r="K223" s="9">
        <f>IF(Raw!$G223&gt;$C$8,IF(Raw!$Q223&gt;$C$8,IF(Raw!$N223&gt;$C$9,IF(Raw!$N223&lt;$A$9,IF(Raw!$X223&gt;$C$9,IF(Raw!$X223&lt;$A$9,Raw!R223,-999),-999),-999),-999),-999),-999)</f>
        <v>0.445241</v>
      </c>
      <c r="L223" s="9">
        <f>IF(Raw!$G223&gt;$C$8,IF(Raw!$Q223&gt;$C$8,IF(Raw!$N223&gt;$C$9,IF(Raw!$N223&lt;$A$9,IF(Raw!$X223&gt;$C$9,IF(Raw!$X223&lt;$A$9,Raw!S223,-999),-999),-999),-999),-999),-999)</f>
        <v>0.74551599999999996</v>
      </c>
      <c r="M223" s="9">
        <f>Raw!Q223</f>
        <v>0.98998900000000001</v>
      </c>
      <c r="N223" s="9">
        <f>IF(Raw!$G223&gt;$C$8,IF(Raw!$Q223&gt;$C$8,IF(Raw!$N223&gt;$C$9,IF(Raw!$N223&lt;$A$9,IF(Raw!$X223&gt;$C$9,IF(Raw!$X223&lt;$A$9,Raw!V223,-999),-999),-999),-999),-999),-999)</f>
        <v>621.6</v>
      </c>
      <c r="O223" s="9">
        <f>IF(Raw!$G223&gt;$C$8,IF(Raw!$Q223&gt;$C$8,IF(Raw!$N223&gt;$C$9,IF(Raw!$N223&lt;$A$9,IF(Raw!$X223&gt;$C$9,IF(Raw!$X223&lt;$A$9,Raw!W223,-999),-999),-999),-999),-999),-999)</f>
        <v>8.8442000000000007E-2</v>
      </c>
      <c r="P223" s="9">
        <f>IF(Raw!$G223&gt;$C$8,IF(Raw!$Q223&gt;$C$8,IF(Raw!$N223&gt;$C$9,IF(Raw!$N223&lt;$A$9,IF(Raw!$X223&gt;$C$9,IF(Raw!$X223&lt;$A$9,Raw!X223,-999),-999),-999),-999),-999),-999)</f>
        <v>576</v>
      </c>
      <c r="R223" s="9">
        <f t="shared" si="64"/>
        <v>0.30131999999999998</v>
      </c>
      <c r="S223" s="9">
        <f t="shared" si="65"/>
        <v>0.40220779134102635</v>
      </c>
      <c r="T223" s="9">
        <f t="shared" si="66"/>
        <v>0.30027499999999996</v>
      </c>
      <c r="U223" s="9">
        <f t="shared" si="67"/>
        <v>0.40277472247409846</v>
      </c>
      <c r="V223" s="15">
        <f t="shared" si="68"/>
        <v>0.5526510107999999</v>
      </c>
      <c r="X223" s="11">
        <f t="shared" si="69"/>
        <v>2.708999999999999E+18</v>
      </c>
      <c r="Y223" s="11">
        <f t="shared" si="70"/>
        <v>6.445E-18</v>
      </c>
      <c r="Z223" s="11">
        <f t="shared" si="71"/>
        <v>8.1899999999999996E-4</v>
      </c>
      <c r="AA223" s="16">
        <f t="shared" si="72"/>
        <v>1.4097746204979599E-2</v>
      </c>
      <c r="AB223" s="9">
        <f t="shared" si="73"/>
        <v>0.44947420074170025</v>
      </c>
      <c r="AC223" s="9">
        <f t="shared" si="74"/>
        <v>0.98590225379502039</v>
      </c>
      <c r="AD223" s="15">
        <f t="shared" si="75"/>
        <v>17.21336532964542</v>
      </c>
      <c r="AE223" s="3">
        <f t="shared" si="76"/>
        <v>775.97799999999984</v>
      </c>
      <c r="AF223" s="2">
        <f t="shared" si="77"/>
        <v>0.25</v>
      </c>
      <c r="AG223" s="9">
        <f t="shared" si="78"/>
        <v>5.3331603411486172E-3</v>
      </c>
      <c r="AH223" s="2">
        <f t="shared" si="63"/>
        <v>0.2580688533966442</v>
      </c>
    </row>
    <row r="224" spans="1:34">
      <c r="A224" s="1">
        <f>Raw!A224</f>
        <v>211</v>
      </c>
      <c r="B224" s="14">
        <f>Raw!B224</f>
        <v>0.71439814814814817</v>
      </c>
      <c r="C224" s="15">
        <f>Raw!C224</f>
        <v>45.3</v>
      </c>
      <c r="D224" s="15">
        <f>IF(C224&gt;0.5,Raw!D224*D$11,-999)</f>
        <v>4.5</v>
      </c>
      <c r="E224" s="9">
        <f>IF(Raw!$G224&gt;$C$8,IF(Raw!$Q224&gt;$C$8,IF(Raw!$N224&gt;$C$9,IF(Raw!$N224&lt;$A$9,IF(Raw!$X224&gt;$C$9,IF(Raw!$X224&lt;$A$9,Raw!H224,-999),-999),-999),-999),-999),-999)</f>
        <v>0.45794400000000002</v>
      </c>
      <c r="F224" s="9">
        <f>IF(Raw!$G224&gt;$C$8,IF(Raw!$Q224&gt;$C$8,IF(Raw!$N224&gt;$C$9,IF(Raw!$N224&lt;$A$9,IF(Raw!$X224&gt;$C$9,IF(Raw!$X224&lt;$A$9,Raw!I224,-999),-999),-999),-999),-999),-999)</f>
        <v>0.75743099999999997</v>
      </c>
      <c r="G224" s="9">
        <f>Raw!G224</f>
        <v>0.98103200000000002</v>
      </c>
      <c r="H224" s="9">
        <f>IF(Raw!$G224&gt;$C$8,IF(Raw!$Q224&gt;$C$8,IF(Raw!$N224&gt;$C$9,IF(Raw!$N224&lt;$A$9,IF(Raw!$X224&gt;$C$9,IF(Raw!$X224&lt;$A$9,Raw!L224,-999),-999),-999),-999),-999),-999)</f>
        <v>670.4</v>
      </c>
      <c r="I224" s="9">
        <f>IF(Raw!$G224&gt;$C$8,IF(Raw!$Q224&gt;$C$8,IF(Raw!$N224&gt;$C$9,IF(Raw!$N224&lt;$A$9,IF(Raw!$X224&gt;$C$9,IF(Raw!$X224&lt;$A$9,Raw!M224,-999),-999),-999),-999),-999),-999)</f>
        <v>2.2415999999999998E-2</v>
      </c>
      <c r="J224" s="9">
        <f>IF(Raw!$G224&gt;$C$8,IF(Raw!$Q224&gt;$C$8,IF(Raw!$N224&gt;$C$9,IF(Raw!$N224&lt;$A$9,IF(Raw!$X224&gt;$C$9,IF(Raw!$X224&lt;$A$9,Raw!N224,-999),-999),-999),-999),-999),-999)</f>
        <v>651</v>
      </c>
      <c r="K224" s="9">
        <f>IF(Raw!$G224&gt;$C$8,IF(Raw!$Q224&gt;$C$8,IF(Raw!$N224&gt;$C$9,IF(Raw!$N224&lt;$A$9,IF(Raw!$X224&gt;$C$9,IF(Raw!$X224&lt;$A$9,Raw!R224,-999),-999),-999),-999),-999),-999)</f>
        <v>0.45266099999999998</v>
      </c>
      <c r="L224" s="9">
        <f>IF(Raw!$G224&gt;$C$8,IF(Raw!$Q224&gt;$C$8,IF(Raw!$N224&gt;$C$9,IF(Raw!$N224&lt;$A$9,IF(Raw!$X224&gt;$C$9,IF(Raw!$X224&lt;$A$9,Raw!S224,-999),-999),-999),-999),-999),-999)</f>
        <v>0.75305500000000003</v>
      </c>
      <c r="M224" s="9">
        <f>Raw!Q224</f>
        <v>0.98307699999999998</v>
      </c>
      <c r="N224" s="9">
        <f>IF(Raw!$G224&gt;$C$8,IF(Raw!$Q224&gt;$C$8,IF(Raw!$N224&gt;$C$9,IF(Raw!$N224&lt;$A$9,IF(Raw!$X224&gt;$C$9,IF(Raw!$X224&lt;$A$9,Raw!V224,-999),-999),-999),-999),-999),-999)</f>
        <v>647.9</v>
      </c>
      <c r="O224" s="9">
        <f>IF(Raw!$G224&gt;$C$8,IF(Raw!$Q224&gt;$C$8,IF(Raw!$N224&gt;$C$9,IF(Raw!$N224&lt;$A$9,IF(Raw!$X224&gt;$C$9,IF(Raw!$X224&lt;$A$9,Raw!W224,-999),-999),-999),-999),-999),-999)</f>
        <v>7.9999999999999996E-6</v>
      </c>
      <c r="P224" s="9">
        <f>IF(Raw!$G224&gt;$C$8,IF(Raw!$Q224&gt;$C$8,IF(Raw!$N224&gt;$C$9,IF(Raw!$N224&lt;$A$9,IF(Raw!$X224&gt;$C$9,IF(Raw!$X224&lt;$A$9,Raw!X224,-999),-999),-999),-999),-999),-999)</f>
        <v>444</v>
      </c>
      <c r="R224" s="9">
        <f t="shared" si="64"/>
        <v>0.29948699999999995</v>
      </c>
      <c r="S224" s="9">
        <f t="shared" si="65"/>
        <v>0.39539839272488181</v>
      </c>
      <c r="T224" s="9">
        <f t="shared" si="66"/>
        <v>0.30039400000000005</v>
      </c>
      <c r="U224" s="9">
        <f t="shared" si="67"/>
        <v>0.39890047871669404</v>
      </c>
      <c r="V224" s="15">
        <f t="shared" si="68"/>
        <v>0.55823967149999998</v>
      </c>
      <c r="X224" s="11">
        <f t="shared" si="69"/>
        <v>2.708999999999999E+18</v>
      </c>
      <c r="Y224" s="11">
        <f t="shared" si="70"/>
        <v>6.7039999999999991E-18</v>
      </c>
      <c r="Z224" s="11">
        <f t="shared" si="71"/>
        <v>6.5099999999999999E-4</v>
      </c>
      <c r="AA224" s="16">
        <f t="shared" si="72"/>
        <v>1.1684751888321286E-2</v>
      </c>
      <c r="AB224" s="9">
        <f t="shared" si="73"/>
        <v>0.45617102935874038</v>
      </c>
      <c r="AC224" s="9">
        <f t="shared" si="74"/>
        <v>0.9883152481116787</v>
      </c>
      <c r="AD224" s="15">
        <f t="shared" si="75"/>
        <v>17.948927631829932</v>
      </c>
      <c r="AE224" s="3">
        <f t="shared" si="76"/>
        <v>807.16159999999968</v>
      </c>
      <c r="AF224" s="2">
        <f t="shared" si="77"/>
        <v>0.25</v>
      </c>
      <c r="AG224" s="9">
        <f t="shared" si="78"/>
        <v>5.5075660190678898E-3</v>
      </c>
      <c r="AH224" s="2">
        <f t="shared" si="63"/>
        <v>0.26650825338603162</v>
      </c>
    </row>
    <row r="225" spans="1:34">
      <c r="A225" s="1">
        <f>Raw!A225</f>
        <v>212</v>
      </c>
      <c r="B225" s="14">
        <f>Raw!B225</f>
        <v>0.71444444444444455</v>
      </c>
      <c r="C225" s="15">
        <f>Raw!C225</f>
        <v>43.9</v>
      </c>
      <c r="D225" s="15">
        <f>IF(C225&gt;0.5,Raw!D225*D$11,-999)</f>
        <v>4.5</v>
      </c>
      <c r="E225" s="9">
        <f>IF(Raw!$G225&gt;$C$8,IF(Raw!$Q225&gt;$C$8,IF(Raw!$N225&gt;$C$9,IF(Raw!$N225&lt;$A$9,IF(Raw!$X225&gt;$C$9,IF(Raw!$X225&lt;$A$9,Raw!H225,-999),-999),-999),-999),-999),-999)</f>
        <v>0.46771800000000002</v>
      </c>
      <c r="F225" s="9">
        <f>IF(Raw!$G225&gt;$C$8,IF(Raw!$Q225&gt;$C$8,IF(Raw!$N225&gt;$C$9,IF(Raw!$N225&lt;$A$9,IF(Raw!$X225&gt;$C$9,IF(Raw!$X225&lt;$A$9,Raw!I225,-999),-999),-999),-999),-999),-999)</f>
        <v>0.76920699999999997</v>
      </c>
      <c r="G225" s="9">
        <f>Raw!G225</f>
        <v>0.98487000000000002</v>
      </c>
      <c r="H225" s="9">
        <f>IF(Raw!$G225&gt;$C$8,IF(Raw!$Q225&gt;$C$8,IF(Raw!$N225&gt;$C$9,IF(Raw!$N225&lt;$A$9,IF(Raw!$X225&gt;$C$9,IF(Raw!$X225&lt;$A$9,Raw!L225,-999),-999),-999),-999),-999),-999)</f>
        <v>633.1</v>
      </c>
      <c r="I225" s="9">
        <f>IF(Raw!$G225&gt;$C$8,IF(Raw!$Q225&gt;$C$8,IF(Raw!$N225&gt;$C$9,IF(Raw!$N225&lt;$A$9,IF(Raw!$X225&gt;$C$9,IF(Raw!$X225&lt;$A$9,Raw!M225,-999),-999),-999),-999),-999),-999)</f>
        <v>6.1386999999999997E-2</v>
      </c>
      <c r="J225" s="9">
        <f>IF(Raw!$G225&gt;$C$8,IF(Raw!$Q225&gt;$C$8,IF(Raw!$N225&gt;$C$9,IF(Raw!$N225&lt;$A$9,IF(Raw!$X225&gt;$C$9,IF(Raw!$X225&lt;$A$9,Raw!N225,-999),-999),-999),-999),-999),-999)</f>
        <v>554</v>
      </c>
      <c r="K225" s="9">
        <f>IF(Raw!$G225&gt;$C$8,IF(Raw!$Q225&gt;$C$8,IF(Raw!$N225&gt;$C$9,IF(Raw!$N225&lt;$A$9,IF(Raw!$X225&gt;$C$9,IF(Raw!$X225&lt;$A$9,Raw!R225,-999),-999),-999),-999),-999),-999)</f>
        <v>0.52206600000000003</v>
      </c>
      <c r="L225" s="9">
        <f>IF(Raw!$G225&gt;$C$8,IF(Raw!$Q225&gt;$C$8,IF(Raw!$N225&gt;$C$9,IF(Raw!$N225&lt;$A$9,IF(Raw!$X225&gt;$C$9,IF(Raw!$X225&lt;$A$9,Raw!S225,-999),-999),-999),-999),-999),-999)</f>
        <v>0.84025700000000003</v>
      </c>
      <c r="M225" s="9">
        <f>Raw!Q225</f>
        <v>0.98697599999999996</v>
      </c>
      <c r="N225" s="9">
        <f>IF(Raw!$G225&gt;$C$8,IF(Raw!$Q225&gt;$C$8,IF(Raw!$N225&gt;$C$9,IF(Raw!$N225&lt;$A$9,IF(Raw!$X225&gt;$C$9,IF(Raw!$X225&lt;$A$9,Raw!V225,-999),-999),-999),-999),-999),-999)</f>
        <v>616.20000000000005</v>
      </c>
      <c r="O225" s="9">
        <f>IF(Raw!$G225&gt;$C$8,IF(Raw!$Q225&gt;$C$8,IF(Raw!$N225&gt;$C$9,IF(Raw!$N225&lt;$A$9,IF(Raw!$X225&gt;$C$9,IF(Raw!$X225&lt;$A$9,Raw!W225,-999),-999),-999),-999),-999),-999)</f>
        <v>0.127665</v>
      </c>
      <c r="P225" s="9">
        <f>IF(Raw!$G225&gt;$C$8,IF(Raw!$Q225&gt;$C$8,IF(Raw!$N225&gt;$C$9,IF(Raw!$N225&lt;$A$9,IF(Raw!$X225&gt;$C$9,IF(Raw!$X225&lt;$A$9,Raw!X225,-999),-999),-999),-999),-999),-999)</f>
        <v>515</v>
      </c>
      <c r="R225" s="9">
        <f t="shared" si="64"/>
        <v>0.30148899999999995</v>
      </c>
      <c r="S225" s="9">
        <f t="shared" si="65"/>
        <v>0.39194781118736566</v>
      </c>
      <c r="T225" s="9">
        <f t="shared" si="66"/>
        <v>0.318191</v>
      </c>
      <c r="U225" s="9">
        <f t="shared" si="67"/>
        <v>0.37868295057345547</v>
      </c>
      <c r="V225" s="15">
        <f t="shared" si="68"/>
        <v>0.62288251409999995</v>
      </c>
      <c r="X225" s="11">
        <f t="shared" si="69"/>
        <v>2.708999999999999E+18</v>
      </c>
      <c r="Y225" s="11">
        <f t="shared" si="70"/>
        <v>6.3309999999999997E-18</v>
      </c>
      <c r="Z225" s="11">
        <f t="shared" si="71"/>
        <v>5.5400000000000002E-4</v>
      </c>
      <c r="AA225" s="16">
        <f t="shared" si="72"/>
        <v>9.4120478179841663E-3</v>
      </c>
      <c r="AB225" s="9">
        <f t="shared" si="73"/>
        <v>0.52506082890725225</v>
      </c>
      <c r="AC225" s="9">
        <f t="shared" si="74"/>
        <v>0.99058795218201579</v>
      </c>
      <c r="AD225" s="15">
        <f t="shared" si="75"/>
        <v>16.989255989141096</v>
      </c>
      <c r="AE225" s="3">
        <f t="shared" si="76"/>
        <v>762.25239999999974</v>
      </c>
      <c r="AF225" s="2">
        <f t="shared" si="77"/>
        <v>0.25</v>
      </c>
      <c r="AG225" s="9">
        <f t="shared" si="78"/>
        <v>4.9488781430890002E-3</v>
      </c>
      <c r="AH225" s="2">
        <f t="shared" si="63"/>
        <v>0.23947363782271516</v>
      </c>
    </row>
    <row r="226" spans="1:34">
      <c r="A226" s="1">
        <f>Raw!A226</f>
        <v>213</v>
      </c>
      <c r="B226" s="14">
        <f>Raw!B226</f>
        <v>0.71450231481481474</v>
      </c>
      <c r="C226" s="15">
        <f>Raw!C226</f>
        <v>43.7</v>
      </c>
      <c r="D226" s="15">
        <f>IF(C226&gt;0.5,Raw!D226*D$11,-999)</f>
        <v>4.5</v>
      </c>
      <c r="E226" s="9">
        <f>IF(Raw!$G226&gt;$C$8,IF(Raw!$Q226&gt;$C$8,IF(Raw!$N226&gt;$C$9,IF(Raw!$N226&lt;$A$9,IF(Raw!$X226&gt;$C$9,IF(Raw!$X226&lt;$A$9,Raw!H226,-999),-999),-999),-999),-999),-999)</f>
        <v>0.47143699999999999</v>
      </c>
      <c r="F226" s="9">
        <f>IF(Raw!$G226&gt;$C$8,IF(Raw!$Q226&gt;$C$8,IF(Raw!$N226&gt;$C$9,IF(Raw!$N226&lt;$A$9,IF(Raw!$X226&gt;$C$9,IF(Raw!$X226&lt;$A$9,Raw!I226,-999),-999),-999),-999),-999),-999)</f>
        <v>0.77317199999999997</v>
      </c>
      <c r="G226" s="9">
        <f>Raw!G226</f>
        <v>0.97775699999999999</v>
      </c>
      <c r="H226" s="9">
        <f>IF(Raw!$G226&gt;$C$8,IF(Raw!$Q226&gt;$C$8,IF(Raw!$N226&gt;$C$9,IF(Raw!$N226&lt;$A$9,IF(Raw!$X226&gt;$C$9,IF(Raw!$X226&lt;$A$9,Raw!L226,-999),-999),-999),-999),-999),-999)</f>
        <v>633.5</v>
      </c>
      <c r="I226" s="9">
        <f>IF(Raw!$G226&gt;$C$8,IF(Raw!$Q226&gt;$C$8,IF(Raw!$N226&gt;$C$9,IF(Raw!$N226&lt;$A$9,IF(Raw!$X226&gt;$C$9,IF(Raw!$X226&lt;$A$9,Raw!M226,-999),-999),-999),-999),-999),-999)</f>
        <v>6.9999999999999999E-6</v>
      </c>
      <c r="J226" s="9">
        <f>IF(Raw!$G226&gt;$C$8,IF(Raw!$Q226&gt;$C$8,IF(Raw!$N226&gt;$C$9,IF(Raw!$N226&lt;$A$9,IF(Raw!$X226&gt;$C$9,IF(Raw!$X226&lt;$A$9,Raw!N226,-999),-999),-999),-999),-999),-999)</f>
        <v>824</v>
      </c>
      <c r="K226" s="9">
        <f>IF(Raw!$G226&gt;$C$8,IF(Raw!$Q226&gt;$C$8,IF(Raw!$N226&gt;$C$9,IF(Raw!$N226&lt;$A$9,IF(Raw!$X226&gt;$C$9,IF(Raw!$X226&lt;$A$9,Raw!R226,-999),-999),-999),-999),-999),-999)</f>
        <v>0.48102899999999998</v>
      </c>
      <c r="L226" s="9">
        <f>IF(Raw!$G226&gt;$C$8,IF(Raw!$Q226&gt;$C$8,IF(Raw!$N226&gt;$C$9,IF(Raw!$N226&lt;$A$9,IF(Raw!$X226&gt;$C$9,IF(Raw!$X226&lt;$A$9,Raw!S226,-999),-999),-999),-999),-999),-999)</f>
        <v>0.78796699999999997</v>
      </c>
      <c r="M226" s="9">
        <f>Raw!Q226</f>
        <v>0.985846</v>
      </c>
      <c r="N226" s="9">
        <f>IF(Raw!$G226&gt;$C$8,IF(Raw!$Q226&gt;$C$8,IF(Raw!$N226&gt;$C$9,IF(Raw!$N226&lt;$A$9,IF(Raw!$X226&gt;$C$9,IF(Raw!$X226&lt;$A$9,Raw!V226,-999),-999),-999),-999),-999),-999)</f>
        <v>659.8</v>
      </c>
      <c r="O226" s="9">
        <f>IF(Raw!$G226&gt;$C$8,IF(Raw!$Q226&gt;$C$8,IF(Raw!$N226&gt;$C$9,IF(Raw!$N226&lt;$A$9,IF(Raw!$X226&gt;$C$9,IF(Raw!$X226&lt;$A$9,Raw!W226,-999),-999),-999),-999),-999),-999)</f>
        <v>0.111925</v>
      </c>
      <c r="P226" s="9">
        <f>IF(Raw!$G226&gt;$C$8,IF(Raw!$Q226&gt;$C$8,IF(Raw!$N226&gt;$C$9,IF(Raw!$N226&lt;$A$9,IF(Raw!$X226&gt;$C$9,IF(Raw!$X226&lt;$A$9,Raw!X226,-999),-999),-999),-999),-999),-999)</f>
        <v>628</v>
      </c>
      <c r="R226" s="9">
        <f t="shared" si="64"/>
        <v>0.30173499999999998</v>
      </c>
      <c r="S226" s="9">
        <f t="shared" si="65"/>
        <v>0.39025598443813275</v>
      </c>
      <c r="T226" s="9">
        <f t="shared" si="66"/>
        <v>0.30693799999999999</v>
      </c>
      <c r="U226" s="9">
        <f t="shared" si="67"/>
        <v>0.3895315412955111</v>
      </c>
      <c r="V226" s="15">
        <f t="shared" si="68"/>
        <v>0.58411993709999999</v>
      </c>
      <c r="X226" s="11">
        <f t="shared" si="69"/>
        <v>2.708999999999999E+18</v>
      </c>
      <c r="Y226" s="11">
        <f t="shared" si="70"/>
        <v>6.3349999999999998E-18</v>
      </c>
      <c r="Z226" s="11">
        <f t="shared" si="71"/>
        <v>8.2399999999999997E-4</v>
      </c>
      <c r="AA226" s="16">
        <f t="shared" si="72"/>
        <v>1.3943906348245886E-2</v>
      </c>
      <c r="AB226" s="9">
        <f t="shared" si="73"/>
        <v>0.48530891472671789</v>
      </c>
      <c r="AC226" s="9">
        <f t="shared" si="74"/>
        <v>0.98605609365175406</v>
      </c>
      <c r="AD226" s="15">
        <f t="shared" si="75"/>
        <v>16.922216442045976</v>
      </c>
      <c r="AE226" s="3">
        <f t="shared" si="76"/>
        <v>762.73399999999981</v>
      </c>
      <c r="AF226" s="2">
        <f t="shared" si="77"/>
        <v>0.25</v>
      </c>
      <c r="AG226" s="9">
        <f t="shared" si="78"/>
        <v>5.0705669636972378E-3</v>
      </c>
      <c r="AH226" s="2">
        <f t="shared" si="63"/>
        <v>0.24536209652200761</v>
      </c>
    </row>
    <row r="227" spans="1:34">
      <c r="A227" s="1">
        <f>Raw!A227</f>
        <v>214</v>
      </c>
      <c r="B227" s="14">
        <f>Raw!B227</f>
        <v>0.71456018518518516</v>
      </c>
      <c r="C227" s="15">
        <f>Raw!C227</f>
        <v>42.6</v>
      </c>
      <c r="D227" s="15">
        <f>IF(C227&gt;0.5,Raw!D227*D$11,-999)</f>
        <v>4.5</v>
      </c>
      <c r="E227" s="9">
        <f>IF(Raw!$G227&gt;$C$8,IF(Raw!$Q227&gt;$C$8,IF(Raw!$N227&gt;$C$9,IF(Raw!$N227&lt;$A$9,IF(Raw!$X227&gt;$C$9,IF(Raw!$X227&lt;$A$9,Raw!H227,-999),-999),-999),-999),-999),-999)</f>
        <v>0.46916200000000002</v>
      </c>
      <c r="F227" s="9">
        <f>IF(Raw!$G227&gt;$C$8,IF(Raw!$Q227&gt;$C$8,IF(Raw!$N227&gt;$C$9,IF(Raw!$N227&lt;$A$9,IF(Raw!$X227&gt;$C$9,IF(Raw!$X227&lt;$A$9,Raw!I227,-999),-999),-999),-999),-999),-999)</f>
        <v>0.781412</v>
      </c>
      <c r="G227" s="9">
        <f>Raw!G227</f>
        <v>0.98438199999999998</v>
      </c>
      <c r="H227" s="9">
        <f>IF(Raw!$G227&gt;$C$8,IF(Raw!$Q227&gt;$C$8,IF(Raw!$N227&gt;$C$9,IF(Raw!$N227&lt;$A$9,IF(Raw!$X227&gt;$C$9,IF(Raw!$X227&lt;$A$9,Raw!L227,-999),-999),-999),-999),-999),-999)</f>
        <v>655.6</v>
      </c>
      <c r="I227" s="9">
        <f>IF(Raw!$G227&gt;$C$8,IF(Raw!$Q227&gt;$C$8,IF(Raw!$N227&gt;$C$9,IF(Raw!$N227&lt;$A$9,IF(Raw!$X227&gt;$C$9,IF(Raw!$X227&lt;$A$9,Raw!M227,-999),-999),-999),-999),-999),-999)</f>
        <v>9.6000000000000002E-5</v>
      </c>
      <c r="J227" s="9">
        <f>IF(Raw!$G227&gt;$C$8,IF(Raw!$Q227&gt;$C$8,IF(Raw!$N227&gt;$C$9,IF(Raw!$N227&lt;$A$9,IF(Raw!$X227&gt;$C$9,IF(Raw!$X227&lt;$A$9,Raw!N227,-999),-999),-999),-999),-999),-999)</f>
        <v>621</v>
      </c>
      <c r="K227" s="9">
        <f>IF(Raw!$G227&gt;$C$8,IF(Raw!$Q227&gt;$C$8,IF(Raw!$N227&gt;$C$9,IF(Raw!$N227&lt;$A$9,IF(Raw!$X227&gt;$C$9,IF(Raw!$X227&lt;$A$9,Raw!R227,-999),-999),-999),-999),-999),-999)</f>
        <v>0.46344099999999999</v>
      </c>
      <c r="L227" s="9">
        <f>IF(Raw!$G227&gt;$C$8,IF(Raw!$Q227&gt;$C$8,IF(Raw!$N227&gt;$C$9,IF(Raw!$N227&lt;$A$9,IF(Raw!$X227&gt;$C$9,IF(Raw!$X227&lt;$A$9,Raw!S227,-999),-999),-999),-999),-999),-999)</f>
        <v>0.77523600000000004</v>
      </c>
      <c r="M227" s="9">
        <f>Raw!Q227</f>
        <v>0.97925499999999999</v>
      </c>
      <c r="N227" s="9">
        <f>IF(Raw!$G227&gt;$C$8,IF(Raw!$Q227&gt;$C$8,IF(Raw!$N227&gt;$C$9,IF(Raw!$N227&lt;$A$9,IF(Raw!$X227&gt;$C$9,IF(Raw!$X227&lt;$A$9,Raw!V227,-999),-999),-999),-999),-999),-999)</f>
        <v>624.4</v>
      </c>
      <c r="O227" s="9">
        <f>IF(Raw!$G227&gt;$C$8,IF(Raw!$Q227&gt;$C$8,IF(Raw!$N227&gt;$C$9,IF(Raw!$N227&lt;$A$9,IF(Raw!$X227&gt;$C$9,IF(Raw!$X227&lt;$A$9,Raw!W227,-999),-999),-999),-999),-999),-999)</f>
        <v>3.8999999999999999E-5</v>
      </c>
      <c r="P227" s="9">
        <f>IF(Raw!$G227&gt;$C$8,IF(Raw!$Q227&gt;$C$8,IF(Raw!$N227&gt;$C$9,IF(Raw!$N227&lt;$A$9,IF(Raw!$X227&gt;$C$9,IF(Raw!$X227&lt;$A$9,Raw!X227,-999),-999),-999),-999),-999),-999)</f>
        <v>519</v>
      </c>
      <c r="R227" s="9">
        <f t="shared" si="64"/>
        <v>0.31224999999999997</v>
      </c>
      <c r="S227" s="9">
        <f t="shared" si="65"/>
        <v>0.39959713953714554</v>
      </c>
      <c r="T227" s="9">
        <f t="shared" si="66"/>
        <v>0.31179500000000004</v>
      </c>
      <c r="U227" s="9">
        <f t="shared" si="67"/>
        <v>0.40219365457744483</v>
      </c>
      <c r="V227" s="15">
        <f t="shared" si="68"/>
        <v>0.57468244680000002</v>
      </c>
      <c r="X227" s="11">
        <f t="shared" si="69"/>
        <v>2.708999999999999E+18</v>
      </c>
      <c r="Y227" s="11">
        <f t="shared" si="70"/>
        <v>6.5559999999999996E-18</v>
      </c>
      <c r="Z227" s="11">
        <f t="shared" si="71"/>
        <v>6.2100000000000002E-4</v>
      </c>
      <c r="AA227" s="16">
        <f t="shared" si="72"/>
        <v>1.0908772882265421E-2</v>
      </c>
      <c r="AB227" s="9">
        <f t="shared" si="73"/>
        <v>0.46684230084082595</v>
      </c>
      <c r="AC227" s="9">
        <f t="shared" si="74"/>
        <v>0.98909122711773456</v>
      </c>
      <c r="AD227" s="15">
        <f t="shared" si="75"/>
        <v>17.56646196822129</v>
      </c>
      <c r="AE227" s="3">
        <f t="shared" si="76"/>
        <v>789.34239999999977</v>
      </c>
      <c r="AF227" s="2">
        <f t="shared" si="77"/>
        <v>0.25</v>
      </c>
      <c r="AG227" s="9">
        <f t="shared" si="78"/>
        <v>5.434707336149704E-3</v>
      </c>
      <c r="AH227" s="2">
        <f t="shared" si="63"/>
        <v>0.26298265963712208</v>
      </c>
    </row>
    <row r="228" spans="1:34">
      <c r="A228" s="1">
        <f>Raw!A228</f>
        <v>215</v>
      </c>
      <c r="B228" s="14">
        <f>Raw!B228</f>
        <v>0.71461805555555558</v>
      </c>
      <c r="C228" s="15">
        <f>Raw!C228</f>
        <v>42.8</v>
      </c>
      <c r="D228" s="15">
        <f>IF(C228&gt;0.5,Raw!D228*D$11,-999)</f>
        <v>4.5</v>
      </c>
      <c r="E228" s="9">
        <f>IF(Raw!$G228&gt;$C$8,IF(Raw!$Q228&gt;$C$8,IF(Raw!$N228&gt;$C$9,IF(Raw!$N228&lt;$A$9,IF(Raw!$X228&gt;$C$9,IF(Raw!$X228&lt;$A$9,Raw!H228,-999),-999),-999),-999),-999),-999)</f>
        <v>0.50750099999999998</v>
      </c>
      <c r="F228" s="9">
        <f>IF(Raw!$G228&gt;$C$8,IF(Raw!$Q228&gt;$C$8,IF(Raw!$N228&gt;$C$9,IF(Raw!$N228&lt;$A$9,IF(Raw!$X228&gt;$C$9,IF(Raw!$X228&lt;$A$9,Raw!I228,-999),-999),-999),-999),-999),-999)</f>
        <v>0.82320300000000002</v>
      </c>
      <c r="G228" s="9">
        <f>Raw!G228</f>
        <v>0.98677800000000004</v>
      </c>
      <c r="H228" s="9">
        <f>IF(Raw!$G228&gt;$C$8,IF(Raw!$Q228&gt;$C$8,IF(Raw!$N228&gt;$C$9,IF(Raw!$N228&lt;$A$9,IF(Raw!$X228&gt;$C$9,IF(Raw!$X228&lt;$A$9,Raw!L228,-999),-999),-999),-999),-999),-999)</f>
        <v>626.4</v>
      </c>
      <c r="I228" s="9">
        <f>IF(Raw!$G228&gt;$C$8,IF(Raw!$Q228&gt;$C$8,IF(Raw!$N228&gt;$C$9,IF(Raw!$N228&lt;$A$9,IF(Raw!$X228&gt;$C$9,IF(Raw!$X228&lt;$A$9,Raw!M228,-999),-999),-999),-999),-999),-999)</f>
        <v>8.9358999999999994E-2</v>
      </c>
      <c r="J228" s="9">
        <f>IF(Raw!$G228&gt;$C$8,IF(Raw!$Q228&gt;$C$8,IF(Raw!$N228&gt;$C$9,IF(Raw!$N228&lt;$A$9,IF(Raw!$X228&gt;$C$9,IF(Raw!$X228&lt;$A$9,Raw!N228,-999),-999),-999),-999),-999),-999)</f>
        <v>595</v>
      </c>
      <c r="K228" s="9">
        <f>IF(Raw!$G228&gt;$C$8,IF(Raw!$Q228&gt;$C$8,IF(Raw!$N228&gt;$C$9,IF(Raw!$N228&lt;$A$9,IF(Raw!$X228&gt;$C$9,IF(Raw!$X228&lt;$A$9,Raw!R228,-999),-999),-999),-999),-999),-999)</f>
        <v>0.48602499999999998</v>
      </c>
      <c r="L228" s="9">
        <f>IF(Raw!$G228&gt;$C$8,IF(Raw!$Q228&gt;$C$8,IF(Raw!$N228&gt;$C$9,IF(Raw!$N228&lt;$A$9,IF(Raw!$X228&gt;$C$9,IF(Raw!$X228&lt;$A$9,Raw!S228,-999),-999),-999),-999),-999),-999)</f>
        <v>0.81261000000000005</v>
      </c>
      <c r="M228" s="9">
        <f>Raw!Q228</f>
        <v>0.98579000000000006</v>
      </c>
      <c r="N228" s="9">
        <f>IF(Raw!$G228&gt;$C$8,IF(Raw!$Q228&gt;$C$8,IF(Raw!$N228&gt;$C$9,IF(Raw!$N228&lt;$A$9,IF(Raw!$X228&gt;$C$9,IF(Raw!$X228&lt;$A$9,Raw!V228,-999),-999),-999),-999),-999),-999)</f>
        <v>648</v>
      </c>
      <c r="O228" s="9">
        <f>IF(Raw!$G228&gt;$C$8,IF(Raw!$Q228&gt;$C$8,IF(Raw!$N228&gt;$C$9,IF(Raw!$N228&lt;$A$9,IF(Raw!$X228&gt;$C$9,IF(Raw!$X228&lt;$A$9,Raw!W228,-999),-999),-999),-999),-999),-999)</f>
        <v>6.3551999999999997E-2</v>
      </c>
      <c r="P228" s="9">
        <f>IF(Raw!$G228&gt;$C$8,IF(Raw!$Q228&gt;$C$8,IF(Raw!$N228&gt;$C$9,IF(Raw!$N228&lt;$A$9,IF(Raw!$X228&gt;$C$9,IF(Raw!$X228&lt;$A$9,Raw!X228,-999),-999),-999),-999),-999),-999)</f>
        <v>664</v>
      </c>
      <c r="R228" s="9">
        <f t="shared" si="64"/>
        <v>0.31570200000000004</v>
      </c>
      <c r="S228" s="9">
        <f t="shared" si="65"/>
        <v>0.38350443329288164</v>
      </c>
      <c r="T228" s="9">
        <f t="shared" si="66"/>
        <v>0.32658500000000007</v>
      </c>
      <c r="U228" s="9">
        <f t="shared" si="67"/>
        <v>0.40189635864682943</v>
      </c>
      <c r="V228" s="15">
        <f t="shared" si="68"/>
        <v>0.602387793</v>
      </c>
      <c r="X228" s="11">
        <f t="shared" si="69"/>
        <v>2.708999999999999E+18</v>
      </c>
      <c r="Y228" s="11">
        <f t="shared" si="70"/>
        <v>6.2639999999999992E-18</v>
      </c>
      <c r="Z228" s="11">
        <f t="shared" si="71"/>
        <v>5.9499999999999993E-4</v>
      </c>
      <c r="AA228" s="16">
        <f t="shared" si="72"/>
        <v>9.995736173208215E-3</v>
      </c>
      <c r="AB228" s="9">
        <f t="shared" si="73"/>
        <v>0.48928945749812719</v>
      </c>
      <c r="AC228" s="9">
        <f t="shared" si="74"/>
        <v>0.99000426382679174</v>
      </c>
      <c r="AD228" s="15">
        <f t="shared" si="75"/>
        <v>16.799556593627251</v>
      </c>
      <c r="AE228" s="3">
        <f t="shared" si="76"/>
        <v>754.18559999999968</v>
      </c>
      <c r="AF228" s="2">
        <f t="shared" si="77"/>
        <v>0.25</v>
      </c>
      <c r="AG228" s="9">
        <f t="shared" si="78"/>
        <v>5.1936004783539429E-3</v>
      </c>
      <c r="AH228" s="2">
        <f t="shared" si="63"/>
        <v>0.25131562426649251</v>
      </c>
    </row>
    <row r="229" spans="1:34">
      <c r="A229" s="1">
        <f>Raw!A229</f>
        <v>216</v>
      </c>
      <c r="B229" s="14">
        <f>Raw!B229</f>
        <v>0.71467592592592588</v>
      </c>
      <c r="C229" s="15">
        <f>Raw!C229</f>
        <v>41.5</v>
      </c>
      <c r="D229" s="15">
        <f>IF(C229&gt;0.5,Raw!D229*D$11,-999)</f>
        <v>4.5</v>
      </c>
      <c r="E229" s="9">
        <f>IF(Raw!$G229&gt;$C$8,IF(Raw!$Q229&gt;$C$8,IF(Raw!$N229&gt;$C$9,IF(Raw!$N229&lt;$A$9,IF(Raw!$X229&gt;$C$9,IF(Raw!$X229&lt;$A$9,Raw!H229,-999),-999),-999),-999),-999),-999)</f>
        <v>0.49951299999999998</v>
      </c>
      <c r="F229" s="9">
        <f>IF(Raw!$G229&gt;$C$8,IF(Raw!$Q229&gt;$C$8,IF(Raw!$N229&gt;$C$9,IF(Raw!$N229&lt;$A$9,IF(Raw!$X229&gt;$C$9,IF(Raw!$X229&lt;$A$9,Raw!I229,-999),-999),-999),-999),-999),-999)</f>
        <v>0.80942199999999997</v>
      </c>
      <c r="G229" s="9">
        <f>Raw!G229</f>
        <v>0.98553100000000005</v>
      </c>
      <c r="H229" s="9">
        <f>IF(Raw!$G229&gt;$C$8,IF(Raw!$Q229&gt;$C$8,IF(Raw!$N229&gt;$C$9,IF(Raw!$N229&lt;$A$9,IF(Raw!$X229&gt;$C$9,IF(Raw!$X229&lt;$A$9,Raw!L229,-999),-999),-999),-999),-999),-999)</f>
        <v>622.1</v>
      </c>
      <c r="I229" s="9">
        <f>IF(Raw!$G229&gt;$C$8,IF(Raw!$Q229&gt;$C$8,IF(Raw!$N229&gt;$C$9,IF(Raw!$N229&lt;$A$9,IF(Raw!$X229&gt;$C$9,IF(Raw!$X229&lt;$A$9,Raw!M229,-999),-999),-999),-999),-999),-999)</f>
        <v>1.4571000000000001E-2</v>
      </c>
      <c r="J229" s="9">
        <f>IF(Raw!$G229&gt;$C$8,IF(Raw!$Q229&gt;$C$8,IF(Raw!$N229&gt;$C$9,IF(Raw!$N229&lt;$A$9,IF(Raw!$X229&gt;$C$9,IF(Raw!$X229&lt;$A$9,Raw!N229,-999),-999),-999),-999),-999),-999)</f>
        <v>730</v>
      </c>
      <c r="K229" s="9">
        <f>IF(Raw!$G229&gt;$C$8,IF(Raw!$Q229&gt;$C$8,IF(Raw!$N229&gt;$C$9,IF(Raw!$N229&lt;$A$9,IF(Raw!$X229&gt;$C$9,IF(Raw!$X229&lt;$A$9,Raw!R229,-999),-999),-999),-999),-999),-999)</f>
        <v>0.50526800000000005</v>
      </c>
      <c r="L229" s="9">
        <f>IF(Raw!$G229&gt;$C$8,IF(Raw!$Q229&gt;$C$8,IF(Raw!$N229&gt;$C$9,IF(Raw!$N229&lt;$A$9,IF(Raw!$X229&gt;$C$9,IF(Raw!$X229&lt;$A$9,Raw!S229,-999),-999),-999),-999),-999),-999)</f>
        <v>0.83610799999999996</v>
      </c>
      <c r="M229" s="9">
        <f>Raw!Q229</f>
        <v>0.98675299999999999</v>
      </c>
      <c r="N229" s="9">
        <f>IF(Raw!$G229&gt;$C$8,IF(Raw!$Q229&gt;$C$8,IF(Raw!$N229&gt;$C$9,IF(Raw!$N229&lt;$A$9,IF(Raw!$X229&gt;$C$9,IF(Raw!$X229&lt;$A$9,Raw!V229,-999),-999),-999),-999),-999),-999)</f>
        <v>669</v>
      </c>
      <c r="O229" s="9">
        <f>IF(Raw!$G229&gt;$C$8,IF(Raw!$Q229&gt;$C$8,IF(Raw!$N229&gt;$C$9,IF(Raw!$N229&lt;$A$9,IF(Raw!$X229&gt;$C$9,IF(Raw!$X229&lt;$A$9,Raw!W229,-999),-999),-999),-999),-999),-999)</f>
        <v>0.123693</v>
      </c>
      <c r="P229" s="9">
        <f>IF(Raw!$G229&gt;$C$8,IF(Raw!$Q229&gt;$C$8,IF(Raw!$N229&gt;$C$9,IF(Raw!$N229&lt;$A$9,IF(Raw!$X229&gt;$C$9,IF(Raw!$X229&lt;$A$9,Raw!X229,-999),-999),-999),-999),-999),-999)</f>
        <v>457</v>
      </c>
      <c r="R229" s="9">
        <f t="shared" si="64"/>
        <v>0.30990899999999999</v>
      </c>
      <c r="S229" s="9">
        <f t="shared" si="65"/>
        <v>0.38287691710875166</v>
      </c>
      <c r="T229" s="9">
        <f t="shared" si="66"/>
        <v>0.33083999999999991</v>
      </c>
      <c r="U229" s="9">
        <f t="shared" si="67"/>
        <v>0.39569050888162766</v>
      </c>
      <c r="V229" s="15">
        <f t="shared" si="68"/>
        <v>0.61980686039999999</v>
      </c>
      <c r="X229" s="11">
        <f t="shared" si="69"/>
        <v>2.708999999999999E+18</v>
      </c>
      <c r="Y229" s="11">
        <f t="shared" si="70"/>
        <v>6.2210000000000003E-18</v>
      </c>
      <c r="Z229" s="11">
        <f t="shared" si="71"/>
        <v>7.2999999999999996E-4</v>
      </c>
      <c r="AA229" s="16">
        <f t="shared" si="72"/>
        <v>1.2152951731348878E-2</v>
      </c>
      <c r="AB229" s="9">
        <f t="shared" si="73"/>
        <v>0.50928868255079951</v>
      </c>
      <c r="AC229" s="9">
        <f t="shared" si="74"/>
        <v>0.98784704826865111</v>
      </c>
      <c r="AD229" s="15">
        <f t="shared" si="75"/>
        <v>16.647879084039559</v>
      </c>
      <c r="AE229" s="3">
        <f t="shared" si="76"/>
        <v>749.00839999999982</v>
      </c>
      <c r="AF229" s="2">
        <f t="shared" si="77"/>
        <v>0.25</v>
      </c>
      <c r="AG229" s="9">
        <f t="shared" si="78"/>
        <v>5.0672367281257074E-3</v>
      </c>
      <c r="AH229" s="2">
        <f t="shared" si="63"/>
        <v>0.24520094815584004</v>
      </c>
    </row>
    <row r="230" spans="1:34">
      <c r="A230" s="1">
        <f>Raw!A230</f>
        <v>217</v>
      </c>
      <c r="B230" s="14">
        <f>Raw!B230</f>
        <v>0.71472222222222215</v>
      </c>
      <c r="C230" s="15">
        <f>Raw!C230</f>
        <v>40.4</v>
      </c>
      <c r="D230" s="15">
        <f>IF(C230&gt;0.5,Raw!D230*D$11,-999)</f>
        <v>4.5</v>
      </c>
      <c r="E230" s="9">
        <f>IF(Raw!$G230&gt;$C$8,IF(Raw!$Q230&gt;$C$8,IF(Raw!$N230&gt;$C$9,IF(Raw!$N230&lt;$A$9,IF(Raw!$X230&gt;$C$9,IF(Raw!$X230&lt;$A$9,Raw!H230,-999),-999),-999),-999),-999),-999)</f>
        <v>0.49646299999999999</v>
      </c>
      <c r="F230" s="9">
        <f>IF(Raw!$G230&gt;$C$8,IF(Raw!$Q230&gt;$C$8,IF(Raw!$N230&gt;$C$9,IF(Raw!$N230&lt;$A$9,IF(Raw!$X230&gt;$C$9,IF(Raw!$X230&lt;$A$9,Raw!I230,-999),-999),-999),-999),-999),-999)</f>
        <v>0.81893199999999999</v>
      </c>
      <c r="G230" s="9">
        <f>Raw!G230</f>
        <v>0.99066600000000005</v>
      </c>
      <c r="H230" s="9">
        <f>IF(Raw!$G230&gt;$C$8,IF(Raw!$Q230&gt;$C$8,IF(Raw!$N230&gt;$C$9,IF(Raw!$N230&lt;$A$9,IF(Raw!$X230&gt;$C$9,IF(Raw!$X230&lt;$A$9,Raw!L230,-999),-999),-999),-999),-999),-999)</f>
        <v>664.2</v>
      </c>
      <c r="I230" s="9">
        <f>IF(Raw!$G230&gt;$C$8,IF(Raw!$Q230&gt;$C$8,IF(Raw!$N230&gt;$C$9,IF(Raw!$N230&lt;$A$9,IF(Raw!$X230&gt;$C$9,IF(Raw!$X230&lt;$A$9,Raw!M230,-999),-999),-999),-999),-999),-999)</f>
        <v>4.6065000000000002E-2</v>
      </c>
      <c r="J230" s="9">
        <f>IF(Raw!$G230&gt;$C$8,IF(Raw!$Q230&gt;$C$8,IF(Raw!$N230&gt;$C$9,IF(Raw!$N230&lt;$A$9,IF(Raw!$X230&gt;$C$9,IF(Raw!$X230&lt;$A$9,Raw!N230,-999),-999),-999),-999),-999),-999)</f>
        <v>578</v>
      </c>
      <c r="K230" s="9">
        <f>IF(Raw!$G230&gt;$C$8,IF(Raw!$Q230&gt;$C$8,IF(Raw!$N230&gt;$C$9,IF(Raw!$N230&lt;$A$9,IF(Raw!$X230&gt;$C$9,IF(Raw!$X230&lt;$A$9,Raw!R230,-999),-999),-999),-999),-999),-999)</f>
        <v>0.48302699999999998</v>
      </c>
      <c r="L230" s="9">
        <f>IF(Raw!$G230&gt;$C$8,IF(Raw!$Q230&gt;$C$8,IF(Raw!$N230&gt;$C$9,IF(Raw!$N230&lt;$A$9,IF(Raw!$X230&gt;$C$9,IF(Raw!$X230&lt;$A$9,Raw!S230,-999),-999),-999),-999),-999),-999)</f>
        <v>0.80743500000000001</v>
      </c>
      <c r="M230" s="9">
        <f>Raw!Q230</f>
        <v>0.98919299999999999</v>
      </c>
      <c r="N230" s="9">
        <f>IF(Raw!$G230&gt;$C$8,IF(Raw!$Q230&gt;$C$8,IF(Raw!$N230&gt;$C$9,IF(Raw!$N230&lt;$A$9,IF(Raw!$X230&gt;$C$9,IF(Raw!$X230&lt;$A$9,Raw!V230,-999),-999),-999),-999),-999),-999)</f>
        <v>666</v>
      </c>
      <c r="O230" s="9">
        <f>IF(Raw!$G230&gt;$C$8,IF(Raw!$Q230&gt;$C$8,IF(Raw!$N230&gt;$C$9,IF(Raw!$N230&lt;$A$9,IF(Raw!$X230&gt;$C$9,IF(Raw!$X230&lt;$A$9,Raw!W230,-999),-999),-999),-999),-999),-999)</f>
        <v>9.0000000000000002E-6</v>
      </c>
      <c r="P230" s="9">
        <f>IF(Raw!$G230&gt;$C$8,IF(Raw!$Q230&gt;$C$8,IF(Raw!$N230&gt;$C$9,IF(Raw!$N230&lt;$A$9,IF(Raw!$X230&gt;$C$9,IF(Raw!$X230&lt;$A$9,Raw!X230,-999),-999),-999),-999),-999),-999)</f>
        <v>534</v>
      </c>
      <c r="R230" s="9">
        <f t="shared" si="64"/>
        <v>0.32246900000000001</v>
      </c>
      <c r="S230" s="9">
        <f t="shared" si="65"/>
        <v>0.3937677365153639</v>
      </c>
      <c r="T230" s="9">
        <f t="shared" si="66"/>
        <v>0.32440800000000003</v>
      </c>
      <c r="U230" s="9">
        <f t="shared" si="67"/>
        <v>0.40177599435248662</v>
      </c>
      <c r="V230" s="15">
        <f t="shared" si="68"/>
        <v>0.59855156549999999</v>
      </c>
      <c r="X230" s="11">
        <f t="shared" si="69"/>
        <v>2.708999999999999E+18</v>
      </c>
      <c r="Y230" s="11">
        <f t="shared" si="70"/>
        <v>6.6419999999999998E-18</v>
      </c>
      <c r="Z230" s="11">
        <f t="shared" si="71"/>
        <v>5.7799999999999995E-4</v>
      </c>
      <c r="AA230" s="16">
        <f t="shared" si="72"/>
        <v>1.0293009004842113E-2</v>
      </c>
      <c r="AB230" s="9">
        <f t="shared" si="73"/>
        <v>0.48636613446524279</v>
      </c>
      <c r="AC230" s="9">
        <f t="shared" si="74"/>
        <v>0.98970699099515791</v>
      </c>
      <c r="AD230" s="15">
        <f t="shared" si="75"/>
        <v>17.807974056820267</v>
      </c>
      <c r="AE230" s="3">
        <f t="shared" si="76"/>
        <v>799.69679999999971</v>
      </c>
      <c r="AF230" s="2">
        <f t="shared" si="77"/>
        <v>0.25</v>
      </c>
      <c r="AG230" s="9">
        <f t="shared" si="78"/>
        <v>5.5037049877555751E-3</v>
      </c>
      <c r="AH230" s="2">
        <f t="shared" si="63"/>
        <v>0.26632142009020709</v>
      </c>
    </row>
    <row r="231" spans="1:34">
      <c r="A231" s="1">
        <f>Raw!A231</f>
        <v>218</v>
      </c>
      <c r="B231" s="14">
        <f>Raw!B231</f>
        <v>0.71478009259259256</v>
      </c>
      <c r="C231" s="15">
        <f>Raw!C231</f>
        <v>40.6</v>
      </c>
      <c r="D231" s="15">
        <f>IF(C231&gt;0.5,Raw!D231*D$11,-999)</f>
        <v>4.5</v>
      </c>
      <c r="E231" s="9">
        <f>IF(Raw!$G231&gt;$C$8,IF(Raw!$Q231&gt;$C$8,IF(Raw!$N231&gt;$C$9,IF(Raw!$N231&lt;$A$9,IF(Raw!$X231&gt;$C$9,IF(Raw!$X231&lt;$A$9,Raw!H231,-999),-999),-999),-999),-999),-999)</f>
        <v>0.50387300000000002</v>
      </c>
      <c r="F231" s="9">
        <f>IF(Raw!$G231&gt;$C$8,IF(Raw!$Q231&gt;$C$8,IF(Raw!$N231&gt;$C$9,IF(Raw!$N231&lt;$A$9,IF(Raw!$X231&gt;$C$9,IF(Raw!$X231&lt;$A$9,Raw!I231,-999),-999),-999),-999),-999),-999)</f>
        <v>0.82354000000000005</v>
      </c>
      <c r="G231" s="9">
        <f>Raw!G231</f>
        <v>0.98373900000000003</v>
      </c>
      <c r="H231" s="9">
        <f>IF(Raw!$G231&gt;$C$8,IF(Raw!$Q231&gt;$C$8,IF(Raw!$N231&gt;$C$9,IF(Raw!$N231&lt;$A$9,IF(Raw!$X231&gt;$C$9,IF(Raw!$X231&lt;$A$9,Raw!L231,-999),-999),-999),-999),-999),-999)</f>
        <v>635.6</v>
      </c>
      <c r="I231" s="9">
        <f>IF(Raw!$G231&gt;$C$8,IF(Raw!$Q231&gt;$C$8,IF(Raw!$N231&gt;$C$9,IF(Raw!$N231&lt;$A$9,IF(Raw!$X231&gt;$C$9,IF(Raw!$X231&lt;$A$9,Raw!M231,-999),-999),-999),-999),-999),-999)</f>
        <v>6.1467000000000001E-2</v>
      </c>
      <c r="J231" s="9">
        <f>IF(Raw!$G231&gt;$C$8,IF(Raw!$Q231&gt;$C$8,IF(Raw!$N231&gt;$C$9,IF(Raw!$N231&lt;$A$9,IF(Raw!$X231&gt;$C$9,IF(Raw!$X231&lt;$A$9,Raw!N231,-999),-999),-999),-999),-999),-999)</f>
        <v>655</v>
      </c>
      <c r="K231" s="9">
        <f>IF(Raw!$G231&gt;$C$8,IF(Raw!$Q231&gt;$C$8,IF(Raw!$N231&gt;$C$9,IF(Raw!$N231&lt;$A$9,IF(Raw!$X231&gt;$C$9,IF(Raw!$X231&lt;$A$9,Raw!R231,-999),-999),-999),-999),-999),-999)</f>
        <v>0.51844100000000004</v>
      </c>
      <c r="L231" s="9">
        <f>IF(Raw!$G231&gt;$C$8,IF(Raw!$Q231&gt;$C$8,IF(Raw!$N231&gt;$C$9,IF(Raw!$N231&lt;$A$9,IF(Raw!$X231&gt;$C$9,IF(Raw!$X231&lt;$A$9,Raw!S231,-999),-999),-999),-999),-999),-999)</f>
        <v>0.85948100000000005</v>
      </c>
      <c r="M231" s="9">
        <f>Raw!Q231</f>
        <v>0.98893299999999995</v>
      </c>
      <c r="N231" s="9">
        <f>IF(Raw!$G231&gt;$C$8,IF(Raw!$Q231&gt;$C$8,IF(Raw!$N231&gt;$C$9,IF(Raw!$N231&lt;$A$9,IF(Raw!$X231&gt;$C$9,IF(Raw!$X231&lt;$A$9,Raw!V231,-999),-999),-999),-999),-999),-999)</f>
        <v>649</v>
      </c>
      <c r="O231" s="9">
        <f>IF(Raw!$G231&gt;$C$8,IF(Raw!$Q231&gt;$C$8,IF(Raw!$N231&gt;$C$9,IF(Raw!$N231&lt;$A$9,IF(Raw!$X231&gt;$C$9,IF(Raw!$X231&lt;$A$9,Raw!W231,-999),-999),-999),-999),-999),-999)</f>
        <v>1.03E-4</v>
      </c>
      <c r="P231" s="9">
        <f>IF(Raw!$G231&gt;$C$8,IF(Raw!$Q231&gt;$C$8,IF(Raw!$N231&gt;$C$9,IF(Raw!$N231&lt;$A$9,IF(Raw!$X231&gt;$C$9,IF(Raw!$X231&lt;$A$9,Raw!X231,-999),-999),-999),-999),-999),-999)</f>
        <v>555</v>
      </c>
      <c r="R231" s="9">
        <f t="shared" si="64"/>
        <v>0.31966700000000003</v>
      </c>
      <c r="S231" s="9">
        <f t="shared" si="65"/>
        <v>0.38816208077324721</v>
      </c>
      <c r="T231" s="9">
        <f t="shared" si="66"/>
        <v>0.34104000000000001</v>
      </c>
      <c r="U231" s="9">
        <f t="shared" si="67"/>
        <v>0.39679760227393041</v>
      </c>
      <c r="V231" s="15">
        <f t="shared" si="68"/>
        <v>0.63713326530000003</v>
      </c>
      <c r="X231" s="11">
        <f t="shared" si="69"/>
        <v>2.708999999999999E+18</v>
      </c>
      <c r="Y231" s="11">
        <f t="shared" si="70"/>
        <v>6.3559999999999999E-18</v>
      </c>
      <c r="Z231" s="11">
        <f t="shared" si="71"/>
        <v>6.5499999999999998E-4</v>
      </c>
      <c r="AA231" s="16">
        <f t="shared" si="72"/>
        <v>1.1152278612668858E-2</v>
      </c>
      <c r="AB231" s="9">
        <f t="shared" si="73"/>
        <v>0.5222443730980646</v>
      </c>
      <c r="AC231" s="9">
        <f t="shared" si="74"/>
        <v>0.98884772138733124</v>
      </c>
      <c r="AD231" s="15">
        <f t="shared" si="75"/>
        <v>17.026379561326504</v>
      </c>
      <c r="AE231" s="3">
        <f t="shared" si="76"/>
        <v>765.26239999999973</v>
      </c>
      <c r="AF231" s="2">
        <f t="shared" si="77"/>
        <v>0.25</v>
      </c>
      <c r="AG231" s="9">
        <f t="shared" si="78"/>
        <v>5.1969435271847783E-3</v>
      </c>
      <c r="AH231" s="2">
        <f t="shared" si="63"/>
        <v>0.2514773926596095</v>
      </c>
    </row>
    <row r="232" spans="1:34">
      <c r="A232" s="1">
        <f>Raw!A232</f>
        <v>219</v>
      </c>
      <c r="B232" s="14">
        <f>Raw!B232</f>
        <v>0.71483796296296298</v>
      </c>
      <c r="C232" s="15">
        <f>Raw!C232</f>
        <v>38.799999999999997</v>
      </c>
      <c r="D232" s="15">
        <f>IF(C232&gt;0.5,Raw!D232*D$11,-999)</f>
        <v>4.5</v>
      </c>
      <c r="E232" s="9">
        <f>IF(Raw!$G232&gt;$C$8,IF(Raw!$Q232&gt;$C$8,IF(Raw!$N232&gt;$C$9,IF(Raw!$N232&lt;$A$9,IF(Raw!$X232&gt;$C$9,IF(Raw!$X232&lt;$A$9,Raw!H232,-999),-999),-999),-999),-999),-999)</f>
        <v>0.52526600000000001</v>
      </c>
      <c r="F232" s="9">
        <f>IF(Raw!$G232&gt;$C$8,IF(Raw!$Q232&gt;$C$8,IF(Raw!$N232&gt;$C$9,IF(Raw!$N232&lt;$A$9,IF(Raw!$X232&gt;$C$9,IF(Raw!$X232&lt;$A$9,Raw!I232,-999),-999),-999),-999),-999),-999)</f>
        <v>0.84669000000000005</v>
      </c>
      <c r="G232" s="9">
        <f>Raw!G232</f>
        <v>0.98601899999999998</v>
      </c>
      <c r="H232" s="9">
        <f>IF(Raw!$G232&gt;$C$8,IF(Raw!$Q232&gt;$C$8,IF(Raw!$N232&gt;$C$9,IF(Raw!$N232&lt;$A$9,IF(Raw!$X232&gt;$C$9,IF(Raw!$X232&lt;$A$9,Raw!L232,-999),-999),-999),-999),-999),-999)</f>
        <v>640.6</v>
      </c>
      <c r="I232" s="9">
        <f>IF(Raw!$G232&gt;$C$8,IF(Raw!$Q232&gt;$C$8,IF(Raw!$N232&gt;$C$9,IF(Raw!$N232&lt;$A$9,IF(Raw!$X232&gt;$C$9,IF(Raw!$X232&lt;$A$9,Raw!M232,-999),-999),-999),-999),-999),-999)</f>
        <v>2.9E-5</v>
      </c>
      <c r="J232" s="9">
        <f>IF(Raw!$G232&gt;$C$8,IF(Raw!$Q232&gt;$C$8,IF(Raw!$N232&gt;$C$9,IF(Raw!$N232&lt;$A$9,IF(Raw!$X232&gt;$C$9,IF(Raw!$X232&lt;$A$9,Raw!N232,-999),-999),-999),-999),-999),-999)</f>
        <v>508</v>
      </c>
      <c r="K232" s="9">
        <f>IF(Raw!$G232&gt;$C$8,IF(Raw!$Q232&gt;$C$8,IF(Raw!$N232&gt;$C$9,IF(Raw!$N232&lt;$A$9,IF(Raw!$X232&gt;$C$9,IF(Raw!$X232&lt;$A$9,Raw!R232,-999),-999),-999),-999),-999),-999)</f>
        <v>0.49732399999999999</v>
      </c>
      <c r="L232" s="9">
        <f>IF(Raw!$G232&gt;$C$8,IF(Raw!$Q232&gt;$C$8,IF(Raw!$N232&gt;$C$9,IF(Raw!$N232&lt;$A$9,IF(Raw!$X232&gt;$C$9,IF(Raw!$X232&lt;$A$9,Raw!S232,-999),-999),-999),-999),-999),-999)</f>
        <v>0.81888899999999998</v>
      </c>
      <c r="M232" s="9">
        <f>Raw!Q232</f>
        <v>0.98625300000000005</v>
      </c>
      <c r="N232" s="9">
        <f>IF(Raw!$G232&gt;$C$8,IF(Raw!$Q232&gt;$C$8,IF(Raw!$N232&gt;$C$9,IF(Raw!$N232&lt;$A$9,IF(Raw!$X232&gt;$C$9,IF(Raw!$X232&lt;$A$9,Raw!V232,-999),-999),-999),-999),-999),-999)</f>
        <v>626.29999999999995</v>
      </c>
      <c r="O232" s="9">
        <f>IF(Raw!$G232&gt;$C$8,IF(Raw!$Q232&gt;$C$8,IF(Raw!$N232&gt;$C$9,IF(Raw!$N232&lt;$A$9,IF(Raw!$X232&gt;$C$9,IF(Raw!$X232&lt;$A$9,Raw!W232,-999),-999),-999),-999),-999),-999)</f>
        <v>7.9999999999999996E-6</v>
      </c>
      <c r="P232" s="9">
        <f>IF(Raw!$G232&gt;$C$8,IF(Raw!$Q232&gt;$C$8,IF(Raw!$N232&gt;$C$9,IF(Raw!$N232&lt;$A$9,IF(Raw!$X232&gt;$C$9,IF(Raw!$X232&lt;$A$9,Raw!X232,-999),-999),-999),-999),-999),-999)</f>
        <v>454</v>
      </c>
      <c r="R232" s="9">
        <f t="shared" si="64"/>
        <v>0.32142400000000004</v>
      </c>
      <c r="S232" s="9">
        <f t="shared" si="65"/>
        <v>0.37962418358549177</v>
      </c>
      <c r="T232" s="9">
        <f t="shared" si="66"/>
        <v>0.32156499999999999</v>
      </c>
      <c r="U232" s="9">
        <f t="shared" si="67"/>
        <v>0.39268447860454836</v>
      </c>
      <c r="V232" s="15">
        <f t="shared" si="68"/>
        <v>0.60704241569999995</v>
      </c>
      <c r="X232" s="11">
        <f t="shared" si="69"/>
        <v>2.708999999999999E+18</v>
      </c>
      <c r="Y232" s="11">
        <f t="shared" si="70"/>
        <v>6.4059999999999997E-18</v>
      </c>
      <c r="Z232" s="11">
        <f t="shared" si="71"/>
        <v>5.0799999999999999E-4</v>
      </c>
      <c r="AA232" s="16">
        <f t="shared" si="72"/>
        <v>8.7387193980252038E-3</v>
      </c>
      <c r="AB232" s="9">
        <f t="shared" si="73"/>
        <v>0.50013406630322599</v>
      </c>
      <c r="AC232" s="9">
        <f t="shared" si="74"/>
        <v>0.99126128060197471</v>
      </c>
      <c r="AD232" s="15">
        <f t="shared" si="75"/>
        <v>17.202203539419692</v>
      </c>
      <c r="AE232" s="3">
        <f t="shared" si="76"/>
        <v>771.28239999999971</v>
      </c>
      <c r="AF232" s="2">
        <f t="shared" si="77"/>
        <v>0.25</v>
      </c>
      <c r="AG232" s="9">
        <f t="shared" si="78"/>
        <v>5.1961833290202599E-3</v>
      </c>
      <c r="AH232" s="2">
        <f t="shared" si="63"/>
        <v>0.25144060706605481</v>
      </c>
    </row>
    <row r="233" spans="1:34">
      <c r="A233" s="1">
        <f>Raw!A233</f>
        <v>220</v>
      </c>
      <c r="B233" s="14">
        <f>Raw!B233</f>
        <v>0.71489583333333329</v>
      </c>
      <c r="C233" s="15">
        <f>Raw!C233</f>
        <v>39.200000000000003</v>
      </c>
      <c r="D233" s="15">
        <f>IF(C233&gt;0.5,Raw!D233*D$11,-999)</f>
        <v>4.5</v>
      </c>
      <c r="E233" s="9">
        <f>IF(Raw!$G233&gt;$C$8,IF(Raw!$Q233&gt;$C$8,IF(Raw!$N233&gt;$C$9,IF(Raw!$N233&lt;$A$9,IF(Raw!$X233&gt;$C$9,IF(Raw!$X233&lt;$A$9,Raw!H233,-999),-999),-999),-999),-999),-999)</f>
        <v>0.54687799999999998</v>
      </c>
      <c r="F233" s="9">
        <f>IF(Raw!$G233&gt;$C$8,IF(Raw!$Q233&gt;$C$8,IF(Raw!$N233&gt;$C$9,IF(Raw!$N233&lt;$A$9,IF(Raw!$X233&gt;$C$9,IF(Raw!$X233&lt;$A$9,Raw!I233,-999),-999),-999),-999),-999),-999)</f>
        <v>0.89177399999999996</v>
      </c>
      <c r="G233" s="9">
        <f>Raw!G233</f>
        <v>0.98955599999999999</v>
      </c>
      <c r="H233" s="9">
        <f>IF(Raw!$G233&gt;$C$8,IF(Raw!$Q233&gt;$C$8,IF(Raw!$N233&gt;$C$9,IF(Raw!$N233&lt;$A$9,IF(Raw!$X233&gt;$C$9,IF(Raw!$X233&lt;$A$9,Raw!L233,-999),-999),-999),-999),-999),-999)</f>
        <v>703.7</v>
      </c>
      <c r="I233" s="9">
        <f>IF(Raw!$G233&gt;$C$8,IF(Raw!$Q233&gt;$C$8,IF(Raw!$N233&gt;$C$9,IF(Raw!$N233&lt;$A$9,IF(Raw!$X233&gt;$C$9,IF(Raw!$X233&lt;$A$9,Raw!M233,-999),-999),-999),-999),-999),-999)</f>
        <v>2.1545000000000002E-2</v>
      </c>
      <c r="J233" s="9">
        <f>IF(Raw!$G233&gt;$C$8,IF(Raw!$Q233&gt;$C$8,IF(Raw!$N233&gt;$C$9,IF(Raw!$N233&lt;$A$9,IF(Raw!$X233&gt;$C$9,IF(Raw!$X233&lt;$A$9,Raw!N233,-999),-999),-999),-999),-999),-999)</f>
        <v>719</v>
      </c>
      <c r="K233" s="9">
        <f>IF(Raw!$G233&gt;$C$8,IF(Raw!$Q233&gt;$C$8,IF(Raw!$N233&gt;$C$9,IF(Raw!$N233&lt;$A$9,IF(Raw!$X233&gt;$C$9,IF(Raw!$X233&lt;$A$9,Raw!R233,-999),-999),-999),-999),-999),-999)</f>
        <v>0.54166499999999995</v>
      </c>
      <c r="L233" s="9">
        <f>IF(Raw!$G233&gt;$C$8,IF(Raw!$Q233&gt;$C$8,IF(Raw!$N233&gt;$C$9,IF(Raw!$N233&lt;$A$9,IF(Raw!$X233&gt;$C$9,IF(Raw!$X233&lt;$A$9,Raw!S233,-999),-999),-999),-999),-999),-999)</f>
        <v>0.88118200000000002</v>
      </c>
      <c r="M233" s="9">
        <f>Raw!Q233</f>
        <v>0.98506400000000005</v>
      </c>
      <c r="N233" s="9">
        <f>IF(Raw!$G233&gt;$C$8,IF(Raw!$Q233&gt;$C$8,IF(Raw!$N233&gt;$C$9,IF(Raw!$N233&lt;$A$9,IF(Raw!$X233&gt;$C$9,IF(Raw!$X233&lt;$A$9,Raw!V233,-999),-999),-999),-999),-999),-999)</f>
        <v>653.9</v>
      </c>
      <c r="O233" s="9">
        <f>IF(Raw!$G233&gt;$C$8,IF(Raw!$Q233&gt;$C$8,IF(Raw!$N233&gt;$C$9,IF(Raw!$N233&lt;$A$9,IF(Raw!$X233&gt;$C$9,IF(Raw!$X233&lt;$A$9,Raw!W233,-999),-999),-999),-999),-999),-999)</f>
        <v>1.0024999999999999E-2</v>
      </c>
      <c r="P233" s="9">
        <f>IF(Raw!$G233&gt;$C$8,IF(Raw!$Q233&gt;$C$8,IF(Raw!$N233&gt;$C$9,IF(Raw!$N233&lt;$A$9,IF(Raw!$X233&gt;$C$9,IF(Raw!$X233&lt;$A$9,Raw!X233,-999),-999),-999),-999),-999),-999)</f>
        <v>610</v>
      </c>
      <c r="R233" s="9">
        <f t="shared" si="64"/>
        <v>0.34489599999999998</v>
      </c>
      <c r="S233" s="9">
        <f t="shared" si="65"/>
        <v>0.38675269743230906</v>
      </c>
      <c r="T233" s="9">
        <f t="shared" si="66"/>
        <v>0.33951700000000007</v>
      </c>
      <c r="U233" s="9">
        <f t="shared" si="67"/>
        <v>0.38529724846853436</v>
      </c>
      <c r="V233" s="15">
        <f t="shared" si="68"/>
        <v>0.65322021659999996</v>
      </c>
      <c r="X233" s="11">
        <f t="shared" si="69"/>
        <v>2.708999999999999E+18</v>
      </c>
      <c r="Y233" s="11">
        <f t="shared" si="70"/>
        <v>7.0370000000000004E-18</v>
      </c>
      <c r="Z233" s="11">
        <f t="shared" si="71"/>
        <v>7.1900000000000002E-4</v>
      </c>
      <c r="AA233" s="16">
        <f t="shared" si="72"/>
        <v>1.3521137535011668E-2</v>
      </c>
      <c r="AB233" s="9">
        <f t="shared" si="73"/>
        <v>0.5462556560524745</v>
      </c>
      <c r="AC233" s="9">
        <f t="shared" si="74"/>
        <v>0.98647886246498839</v>
      </c>
      <c r="AD233" s="15">
        <f t="shared" si="75"/>
        <v>18.805476404745022</v>
      </c>
      <c r="AE233" s="3">
        <f t="shared" si="76"/>
        <v>847.25479999999982</v>
      </c>
      <c r="AF233" s="2">
        <f t="shared" si="77"/>
        <v>0.25</v>
      </c>
      <c r="AG233" s="9">
        <f t="shared" si="78"/>
        <v>5.5736140883755406E-3</v>
      </c>
      <c r="AH233" s="2">
        <f t="shared" si="63"/>
        <v>0.26970428508674293</v>
      </c>
    </row>
    <row r="234" spans="1:34">
      <c r="A234" s="1">
        <f>Raw!A234</f>
        <v>221</v>
      </c>
      <c r="B234" s="14">
        <f>Raw!B234</f>
        <v>0.7149537037037037</v>
      </c>
      <c r="C234" s="15">
        <f>Raw!C234</f>
        <v>38.1</v>
      </c>
      <c r="D234" s="15">
        <f>IF(C234&gt;0.5,Raw!D234*D$11,-999)</f>
        <v>4.5</v>
      </c>
      <c r="E234" s="9">
        <f>IF(Raw!$G234&gt;$C$8,IF(Raw!$Q234&gt;$C$8,IF(Raw!$N234&gt;$C$9,IF(Raw!$N234&lt;$A$9,IF(Raw!$X234&gt;$C$9,IF(Raw!$X234&lt;$A$9,Raw!H234,-999),-999),-999),-999),-999),-999)</f>
        <v>0.54788400000000004</v>
      </c>
      <c r="F234" s="9">
        <f>IF(Raw!$G234&gt;$C$8,IF(Raw!$Q234&gt;$C$8,IF(Raw!$N234&gt;$C$9,IF(Raw!$N234&lt;$A$9,IF(Raw!$X234&gt;$C$9,IF(Raw!$X234&lt;$A$9,Raw!I234,-999),-999),-999),-999),-999),-999)</f>
        <v>0.88531099999999996</v>
      </c>
      <c r="G234" s="9">
        <f>Raw!G234</f>
        <v>0.98622900000000002</v>
      </c>
      <c r="H234" s="9">
        <f>IF(Raw!$G234&gt;$C$8,IF(Raw!$Q234&gt;$C$8,IF(Raw!$N234&gt;$C$9,IF(Raw!$N234&lt;$A$9,IF(Raw!$X234&gt;$C$9,IF(Raw!$X234&lt;$A$9,Raw!L234,-999),-999),-999),-999),-999),-999)</f>
        <v>649.9</v>
      </c>
      <c r="I234" s="9">
        <f>IF(Raw!$G234&gt;$C$8,IF(Raw!$Q234&gt;$C$8,IF(Raw!$N234&gt;$C$9,IF(Raw!$N234&lt;$A$9,IF(Raw!$X234&gt;$C$9,IF(Raw!$X234&lt;$A$9,Raw!M234,-999),-999),-999),-999),-999),-999)</f>
        <v>5.2470999999999997E-2</v>
      </c>
      <c r="J234" s="9">
        <f>IF(Raw!$G234&gt;$C$8,IF(Raw!$Q234&gt;$C$8,IF(Raw!$N234&gt;$C$9,IF(Raw!$N234&lt;$A$9,IF(Raw!$X234&gt;$C$9,IF(Raw!$X234&lt;$A$9,Raw!N234,-999),-999),-999),-999),-999),-999)</f>
        <v>426</v>
      </c>
      <c r="K234" s="9">
        <f>IF(Raw!$G234&gt;$C$8,IF(Raw!$Q234&gt;$C$8,IF(Raw!$N234&gt;$C$9,IF(Raw!$N234&lt;$A$9,IF(Raw!$X234&gt;$C$9,IF(Raw!$X234&lt;$A$9,Raw!R234,-999),-999),-999),-999),-999),-999)</f>
        <v>0.54521900000000001</v>
      </c>
      <c r="L234" s="9">
        <f>IF(Raw!$G234&gt;$C$8,IF(Raw!$Q234&gt;$C$8,IF(Raw!$N234&gt;$C$9,IF(Raw!$N234&lt;$A$9,IF(Raw!$X234&gt;$C$9,IF(Raw!$X234&lt;$A$9,Raw!S234,-999),-999),-999),-999),-999),-999)</f>
        <v>0.90593900000000005</v>
      </c>
      <c r="M234" s="9">
        <f>Raw!Q234</f>
        <v>0.98492199999999996</v>
      </c>
      <c r="N234" s="9">
        <f>IF(Raw!$G234&gt;$C$8,IF(Raw!$Q234&gt;$C$8,IF(Raw!$N234&gt;$C$9,IF(Raw!$N234&lt;$A$9,IF(Raw!$X234&gt;$C$9,IF(Raw!$X234&lt;$A$9,Raw!V234,-999),-999),-999),-999),-999),-999)</f>
        <v>642.79999999999995</v>
      </c>
      <c r="O234" s="9">
        <f>IF(Raw!$G234&gt;$C$8,IF(Raw!$Q234&gt;$C$8,IF(Raw!$N234&gt;$C$9,IF(Raw!$N234&lt;$A$9,IF(Raw!$X234&gt;$C$9,IF(Raw!$X234&lt;$A$9,Raw!W234,-999),-999),-999),-999),-999),-999)</f>
        <v>4.3572E-2</v>
      </c>
      <c r="P234" s="9">
        <f>IF(Raw!$G234&gt;$C$8,IF(Raw!$Q234&gt;$C$8,IF(Raw!$N234&gt;$C$9,IF(Raw!$N234&lt;$A$9,IF(Raw!$X234&gt;$C$9,IF(Raw!$X234&lt;$A$9,Raw!X234,-999),-999),-999),-999),-999),-999)</f>
        <v>442</v>
      </c>
      <c r="R234" s="9">
        <f t="shared" si="64"/>
        <v>0.33742699999999992</v>
      </c>
      <c r="S234" s="9">
        <f t="shared" si="65"/>
        <v>0.38113950916683509</v>
      </c>
      <c r="T234" s="9">
        <f t="shared" si="66"/>
        <v>0.36072000000000004</v>
      </c>
      <c r="U234" s="9">
        <f t="shared" si="67"/>
        <v>0.39817250388823089</v>
      </c>
      <c r="V234" s="15">
        <f t="shared" si="68"/>
        <v>0.67157258070000003</v>
      </c>
      <c r="X234" s="11">
        <f t="shared" si="69"/>
        <v>2.708999999999999E+18</v>
      </c>
      <c r="Y234" s="11">
        <f t="shared" si="70"/>
        <v>6.4989999999999991E-18</v>
      </c>
      <c r="Z234" s="11">
        <f t="shared" si="71"/>
        <v>4.26E-4</v>
      </c>
      <c r="AA234" s="16">
        <f t="shared" si="72"/>
        <v>7.444234707185483E-3</v>
      </c>
      <c r="AB234" s="9">
        <f t="shared" si="73"/>
        <v>0.54790428434357596</v>
      </c>
      <c r="AC234" s="9">
        <f t="shared" si="74"/>
        <v>0.99255576529281453</v>
      </c>
      <c r="AD234" s="15">
        <f t="shared" si="75"/>
        <v>17.474729359590334</v>
      </c>
      <c r="AE234" s="3">
        <f t="shared" si="76"/>
        <v>782.47959999999966</v>
      </c>
      <c r="AF234" s="2">
        <f t="shared" si="77"/>
        <v>0.25</v>
      </c>
      <c r="AG234" s="9">
        <f t="shared" si="78"/>
        <v>5.3522744183671263E-3</v>
      </c>
      <c r="AH234" s="2">
        <f t="shared" si="63"/>
        <v>0.25899377364579862</v>
      </c>
    </row>
    <row r="235" spans="1:34">
      <c r="A235" s="1">
        <f>Raw!A235</f>
        <v>222</v>
      </c>
      <c r="B235" s="14">
        <f>Raw!B235</f>
        <v>0.71499999999999997</v>
      </c>
      <c r="C235" s="15">
        <f>Raw!C235</f>
        <v>37.299999999999997</v>
      </c>
      <c r="D235" s="15">
        <f>IF(C235&gt;0.5,Raw!D235*D$11,-999)</f>
        <v>4.5</v>
      </c>
      <c r="E235" s="9">
        <f>IF(Raw!$G235&gt;$C$8,IF(Raw!$Q235&gt;$C$8,IF(Raw!$N235&gt;$C$9,IF(Raw!$N235&lt;$A$9,IF(Raw!$X235&gt;$C$9,IF(Raw!$X235&lt;$A$9,Raw!H235,-999),-999),-999),-999),-999),-999)</f>
        <v>0.58589400000000003</v>
      </c>
      <c r="F235" s="9">
        <f>IF(Raw!$G235&gt;$C$8,IF(Raw!$Q235&gt;$C$8,IF(Raw!$N235&gt;$C$9,IF(Raw!$N235&lt;$A$9,IF(Raw!$X235&gt;$C$9,IF(Raw!$X235&lt;$A$9,Raw!I235,-999),-999),-999),-999),-999),-999)</f>
        <v>0.960731</v>
      </c>
      <c r="G235" s="9">
        <f>Raw!G235</f>
        <v>0.99148400000000003</v>
      </c>
      <c r="H235" s="9">
        <f>IF(Raw!$G235&gt;$C$8,IF(Raw!$Q235&gt;$C$8,IF(Raw!$N235&gt;$C$9,IF(Raw!$N235&lt;$A$9,IF(Raw!$X235&gt;$C$9,IF(Raw!$X235&lt;$A$9,Raw!L235,-999),-999),-999),-999),-999),-999)</f>
        <v>641</v>
      </c>
      <c r="I235" s="9">
        <f>IF(Raw!$G235&gt;$C$8,IF(Raw!$Q235&gt;$C$8,IF(Raw!$N235&gt;$C$9,IF(Raw!$N235&lt;$A$9,IF(Raw!$X235&gt;$C$9,IF(Raw!$X235&lt;$A$9,Raw!M235,-999),-999),-999),-999),-999),-999)</f>
        <v>6.4999999999999994E-5</v>
      </c>
      <c r="J235" s="9">
        <f>IF(Raw!$G235&gt;$C$8,IF(Raw!$Q235&gt;$C$8,IF(Raw!$N235&gt;$C$9,IF(Raw!$N235&lt;$A$9,IF(Raw!$X235&gt;$C$9,IF(Raw!$X235&lt;$A$9,Raw!N235,-999),-999),-999),-999),-999),-999)</f>
        <v>708</v>
      </c>
      <c r="K235" s="9">
        <f>IF(Raw!$G235&gt;$C$8,IF(Raw!$Q235&gt;$C$8,IF(Raw!$N235&gt;$C$9,IF(Raw!$N235&lt;$A$9,IF(Raw!$X235&gt;$C$9,IF(Raw!$X235&lt;$A$9,Raw!R235,-999),-999),-999),-999),-999),-999)</f>
        <v>0.59002600000000005</v>
      </c>
      <c r="L235" s="9">
        <f>IF(Raw!$G235&gt;$C$8,IF(Raw!$Q235&gt;$C$8,IF(Raw!$N235&gt;$C$9,IF(Raw!$N235&lt;$A$9,IF(Raw!$X235&gt;$C$9,IF(Raw!$X235&lt;$A$9,Raw!S235,-999),-999),-999),-999),-999),-999)</f>
        <v>0.95882000000000001</v>
      </c>
      <c r="M235" s="9">
        <f>Raw!Q235</f>
        <v>0.98638899999999996</v>
      </c>
      <c r="N235" s="9">
        <f>IF(Raw!$G235&gt;$C$8,IF(Raw!$Q235&gt;$C$8,IF(Raw!$N235&gt;$C$9,IF(Raw!$N235&lt;$A$9,IF(Raw!$X235&gt;$C$9,IF(Raw!$X235&lt;$A$9,Raw!V235,-999),-999),-999),-999),-999),-999)</f>
        <v>630.79999999999995</v>
      </c>
      <c r="O235" s="9">
        <f>IF(Raw!$G235&gt;$C$8,IF(Raw!$Q235&gt;$C$8,IF(Raw!$N235&gt;$C$9,IF(Raw!$N235&lt;$A$9,IF(Raw!$X235&gt;$C$9,IF(Raw!$X235&lt;$A$9,Raw!W235,-999),-999),-999),-999),-999),-999)</f>
        <v>3.8000000000000002E-5</v>
      </c>
      <c r="P235" s="9">
        <f>IF(Raw!$G235&gt;$C$8,IF(Raw!$Q235&gt;$C$8,IF(Raw!$N235&gt;$C$9,IF(Raw!$N235&lt;$A$9,IF(Raw!$X235&gt;$C$9,IF(Raw!$X235&lt;$A$9,Raw!X235,-999),-999),-999),-999),-999),-999)</f>
        <v>406</v>
      </c>
      <c r="R235" s="9">
        <f t="shared" si="64"/>
        <v>0.37483699999999998</v>
      </c>
      <c r="S235" s="9">
        <f t="shared" si="65"/>
        <v>0.39015811918216436</v>
      </c>
      <c r="T235" s="9">
        <f t="shared" si="66"/>
        <v>0.36879399999999996</v>
      </c>
      <c r="U235" s="9">
        <f t="shared" si="67"/>
        <v>0.38463319496881576</v>
      </c>
      <c r="V235" s="15">
        <f t="shared" si="68"/>
        <v>0.71077326600000001</v>
      </c>
      <c r="X235" s="11">
        <f t="shared" si="69"/>
        <v>2.708999999999999E+18</v>
      </c>
      <c r="Y235" s="11">
        <f t="shared" si="70"/>
        <v>6.4099999999999998E-18</v>
      </c>
      <c r="Z235" s="11">
        <f t="shared" si="71"/>
        <v>7.0799999999999997E-4</v>
      </c>
      <c r="AA235" s="16">
        <f t="shared" si="72"/>
        <v>1.2144888821534939E-2</v>
      </c>
      <c r="AB235" s="9">
        <f t="shared" si="73"/>
        <v>0.59450496212804915</v>
      </c>
      <c r="AC235" s="9">
        <f t="shared" si="74"/>
        <v>0.98785511117846525</v>
      </c>
      <c r="AD235" s="15">
        <f t="shared" si="75"/>
        <v>17.153797770529575</v>
      </c>
      <c r="AE235" s="3">
        <f t="shared" si="76"/>
        <v>771.76399999999978</v>
      </c>
      <c r="AF235" s="2">
        <f t="shared" si="77"/>
        <v>0.25</v>
      </c>
      <c r="AG235" s="9">
        <f t="shared" si="78"/>
        <v>5.0753231094828764E-3</v>
      </c>
      <c r="AH235" s="2">
        <f t="shared" si="63"/>
        <v>0.24559224394135606</v>
      </c>
    </row>
    <row r="236" spans="1:34">
      <c r="A236" s="1">
        <f>Raw!A236</f>
        <v>223</v>
      </c>
      <c r="B236" s="14">
        <f>Raw!B236</f>
        <v>0.71505787037037039</v>
      </c>
      <c r="C236" s="15">
        <f>Raw!C236</f>
        <v>37</v>
      </c>
      <c r="D236" s="15">
        <f>IF(C236&gt;0.5,Raw!D236*D$11,-999)</f>
        <v>4.5</v>
      </c>
      <c r="E236" s="9">
        <f>IF(Raw!$G236&gt;$C$8,IF(Raw!$Q236&gt;$C$8,IF(Raw!$N236&gt;$C$9,IF(Raw!$N236&lt;$A$9,IF(Raw!$X236&gt;$C$9,IF(Raw!$X236&lt;$A$9,Raw!H236,-999),-999),-999),-999),-999),-999)</f>
        <v>0.65641099999999997</v>
      </c>
      <c r="F236" s="9">
        <f>IF(Raw!$G236&gt;$C$8,IF(Raw!$Q236&gt;$C$8,IF(Raw!$N236&gt;$C$9,IF(Raw!$N236&lt;$A$9,IF(Raw!$X236&gt;$C$9,IF(Raw!$X236&lt;$A$9,Raw!I236,-999),-999),-999),-999),-999),-999)</f>
        <v>1.0600769999999999</v>
      </c>
      <c r="G236" s="9">
        <f>Raw!G236</f>
        <v>0.98836100000000005</v>
      </c>
      <c r="H236" s="9">
        <f>IF(Raw!$G236&gt;$C$8,IF(Raw!$Q236&gt;$C$8,IF(Raw!$N236&gt;$C$9,IF(Raw!$N236&lt;$A$9,IF(Raw!$X236&gt;$C$9,IF(Raw!$X236&lt;$A$9,Raw!L236,-999),-999),-999),-999),-999),-999)</f>
        <v>620.1</v>
      </c>
      <c r="I236" s="9">
        <f>IF(Raw!$G236&gt;$C$8,IF(Raw!$Q236&gt;$C$8,IF(Raw!$N236&gt;$C$9,IF(Raw!$N236&lt;$A$9,IF(Raw!$X236&gt;$C$9,IF(Raw!$X236&lt;$A$9,Raw!M236,-999),-999),-999),-999),-999),-999)</f>
        <v>5.2407000000000002E-2</v>
      </c>
      <c r="J236" s="9">
        <f>IF(Raw!$G236&gt;$C$8,IF(Raw!$Q236&gt;$C$8,IF(Raw!$N236&gt;$C$9,IF(Raw!$N236&lt;$A$9,IF(Raw!$X236&gt;$C$9,IF(Raw!$X236&lt;$A$9,Raw!N236,-999),-999),-999),-999),-999),-999)</f>
        <v>569</v>
      </c>
      <c r="K236" s="9">
        <f>IF(Raw!$G236&gt;$C$8,IF(Raw!$Q236&gt;$C$8,IF(Raw!$N236&gt;$C$9,IF(Raw!$N236&lt;$A$9,IF(Raw!$X236&gt;$C$9,IF(Raw!$X236&lt;$A$9,Raw!R236,-999),-999),-999),-999),-999),-999)</f>
        <v>0.64799300000000004</v>
      </c>
      <c r="L236" s="9">
        <f>IF(Raw!$G236&gt;$C$8,IF(Raw!$Q236&gt;$C$8,IF(Raw!$N236&gt;$C$9,IF(Raw!$N236&lt;$A$9,IF(Raw!$X236&gt;$C$9,IF(Raw!$X236&lt;$A$9,Raw!S236,-999),-999),-999),-999),-999),-999)</f>
        <v>1.055706</v>
      </c>
      <c r="M236" s="9">
        <f>Raw!Q236</f>
        <v>0.98866600000000004</v>
      </c>
      <c r="N236" s="9">
        <f>IF(Raw!$G236&gt;$C$8,IF(Raw!$Q236&gt;$C$8,IF(Raw!$N236&gt;$C$9,IF(Raw!$N236&lt;$A$9,IF(Raw!$X236&gt;$C$9,IF(Raw!$X236&lt;$A$9,Raw!V236,-999),-999),-999),-999),-999),-999)</f>
        <v>632.79999999999995</v>
      </c>
      <c r="O236" s="9">
        <f>IF(Raw!$G236&gt;$C$8,IF(Raw!$Q236&gt;$C$8,IF(Raw!$N236&gt;$C$9,IF(Raw!$N236&lt;$A$9,IF(Raw!$X236&gt;$C$9,IF(Raw!$X236&lt;$A$9,Raw!W236,-999),-999),-999),-999),-999),-999)</f>
        <v>1.5999999999999999E-5</v>
      </c>
      <c r="P236" s="9">
        <f>IF(Raw!$G236&gt;$C$8,IF(Raw!$Q236&gt;$C$8,IF(Raw!$N236&gt;$C$9,IF(Raw!$N236&lt;$A$9,IF(Raw!$X236&gt;$C$9,IF(Raw!$X236&lt;$A$9,Raw!X236,-999),-999),-999),-999),-999),-999)</f>
        <v>549</v>
      </c>
      <c r="R236" s="9">
        <f t="shared" si="64"/>
        <v>0.40366599999999997</v>
      </c>
      <c r="S236" s="9">
        <f t="shared" si="65"/>
        <v>0.38078932002109278</v>
      </c>
      <c r="T236" s="9">
        <f t="shared" si="66"/>
        <v>0.40771299999999999</v>
      </c>
      <c r="U236" s="9">
        <f t="shared" si="67"/>
        <v>0.38619937747819938</v>
      </c>
      <c r="V236" s="15">
        <f t="shared" si="68"/>
        <v>0.78259485779999993</v>
      </c>
      <c r="X236" s="11">
        <f t="shared" si="69"/>
        <v>2.708999999999999E+18</v>
      </c>
      <c r="Y236" s="11">
        <f t="shared" si="70"/>
        <v>6.2009999999999996E-18</v>
      </c>
      <c r="Z236" s="11">
        <f t="shared" si="71"/>
        <v>5.6899999999999995E-4</v>
      </c>
      <c r="AA236" s="16">
        <f t="shared" si="72"/>
        <v>9.4678545382271394E-3</v>
      </c>
      <c r="AB236" s="9">
        <f t="shared" si="73"/>
        <v>0.65185316737734422</v>
      </c>
      <c r="AC236" s="9">
        <f t="shared" si="74"/>
        <v>0.99053214546177293</v>
      </c>
      <c r="AD236" s="15">
        <f t="shared" si="75"/>
        <v>16.639463160328894</v>
      </c>
      <c r="AE236" s="3">
        <f t="shared" si="76"/>
        <v>746.60039999999969</v>
      </c>
      <c r="AF236" s="2">
        <f t="shared" si="77"/>
        <v>0.25</v>
      </c>
      <c r="AG236" s="9">
        <f t="shared" si="78"/>
        <v>4.9431925493003473E-3</v>
      </c>
      <c r="AH236" s="2">
        <f t="shared" si="63"/>
        <v>0.23919851489820906</v>
      </c>
    </row>
    <row r="237" spans="1:34">
      <c r="A237" s="1">
        <f>Raw!A237</f>
        <v>224</v>
      </c>
      <c r="B237" s="14">
        <f>Raw!B237</f>
        <v>0.71511574074074069</v>
      </c>
      <c r="C237" s="15">
        <f>Raw!C237</f>
        <v>35.9</v>
      </c>
      <c r="D237" s="15">
        <f>IF(C237&gt;0.5,Raw!D237*D$11,-999)</f>
        <v>4.5</v>
      </c>
      <c r="E237" s="9">
        <f>IF(Raw!$G237&gt;$C$8,IF(Raw!$Q237&gt;$C$8,IF(Raw!$N237&gt;$C$9,IF(Raw!$N237&lt;$A$9,IF(Raw!$X237&gt;$C$9,IF(Raw!$X237&lt;$A$9,Raw!H237,-999),-999),-999),-999),-999),-999)</f>
        <v>0.78771599999999997</v>
      </c>
      <c r="F237" s="9">
        <f>IF(Raw!$G237&gt;$C$8,IF(Raw!$Q237&gt;$C$8,IF(Raw!$N237&gt;$C$9,IF(Raw!$N237&lt;$A$9,IF(Raw!$X237&gt;$C$9,IF(Raw!$X237&lt;$A$9,Raw!I237,-999),-999),-999),-999),-999),-999)</f>
        <v>1.2679199999999999</v>
      </c>
      <c r="G237" s="9">
        <f>Raw!G237</f>
        <v>0.99206899999999998</v>
      </c>
      <c r="H237" s="9">
        <f>IF(Raw!$G237&gt;$C$8,IF(Raw!$Q237&gt;$C$8,IF(Raw!$N237&gt;$C$9,IF(Raw!$N237&lt;$A$9,IF(Raw!$X237&gt;$C$9,IF(Raw!$X237&lt;$A$9,Raw!L237,-999),-999),-999),-999),-999),-999)</f>
        <v>608.70000000000005</v>
      </c>
      <c r="I237" s="9">
        <f>IF(Raw!$G237&gt;$C$8,IF(Raw!$Q237&gt;$C$8,IF(Raw!$N237&gt;$C$9,IF(Raw!$N237&lt;$A$9,IF(Raw!$X237&gt;$C$9,IF(Raw!$X237&lt;$A$9,Raw!M237,-999),-999),-999),-999),-999),-999)</f>
        <v>4.2083000000000002E-2</v>
      </c>
      <c r="J237" s="9">
        <f>IF(Raw!$G237&gt;$C$8,IF(Raw!$Q237&gt;$C$8,IF(Raw!$N237&gt;$C$9,IF(Raw!$N237&lt;$A$9,IF(Raw!$X237&gt;$C$9,IF(Raw!$X237&lt;$A$9,Raw!N237,-999),-999),-999),-999),-999),-999)</f>
        <v>549</v>
      </c>
      <c r="K237" s="9">
        <f>IF(Raw!$G237&gt;$C$8,IF(Raw!$Q237&gt;$C$8,IF(Raw!$N237&gt;$C$9,IF(Raw!$N237&lt;$A$9,IF(Raw!$X237&gt;$C$9,IF(Raw!$X237&lt;$A$9,Raw!R237,-999),-999),-999),-999),-999),-999)</f>
        <v>0.79128200000000004</v>
      </c>
      <c r="L237" s="9">
        <f>IF(Raw!$G237&gt;$C$8,IF(Raw!$Q237&gt;$C$8,IF(Raw!$N237&gt;$C$9,IF(Raw!$N237&lt;$A$9,IF(Raw!$X237&gt;$C$9,IF(Raw!$X237&lt;$A$9,Raw!S237,-999),-999),-999),-999),-999),-999)</f>
        <v>1.2826379999999999</v>
      </c>
      <c r="M237" s="9">
        <f>Raw!Q237</f>
        <v>0.99194300000000002</v>
      </c>
      <c r="N237" s="9">
        <f>IF(Raw!$G237&gt;$C$8,IF(Raw!$Q237&gt;$C$8,IF(Raw!$N237&gt;$C$9,IF(Raw!$N237&lt;$A$9,IF(Raw!$X237&gt;$C$9,IF(Raw!$X237&lt;$A$9,Raw!V237,-999),-999),-999),-999),-999),-999)</f>
        <v>617.1</v>
      </c>
      <c r="O237" s="9">
        <f>IF(Raw!$G237&gt;$C$8,IF(Raw!$Q237&gt;$C$8,IF(Raw!$N237&gt;$C$9,IF(Raw!$N237&lt;$A$9,IF(Raw!$X237&gt;$C$9,IF(Raw!$X237&lt;$A$9,Raw!W237,-999),-999),-999),-999),-999),-999)</f>
        <v>8.2769999999999996E-3</v>
      </c>
      <c r="P237" s="9">
        <f>IF(Raw!$G237&gt;$C$8,IF(Raw!$Q237&gt;$C$8,IF(Raw!$N237&gt;$C$9,IF(Raw!$N237&lt;$A$9,IF(Raw!$X237&gt;$C$9,IF(Raw!$X237&lt;$A$9,Raw!X237,-999),-999),-999),-999),-999),-999)</f>
        <v>389</v>
      </c>
      <c r="R237" s="9">
        <f t="shared" si="64"/>
        <v>0.48020399999999996</v>
      </c>
      <c r="S237" s="9">
        <f t="shared" si="65"/>
        <v>0.3787336740488359</v>
      </c>
      <c r="T237" s="9">
        <f t="shared" si="66"/>
        <v>0.4913559999999999</v>
      </c>
      <c r="U237" s="9">
        <f t="shared" si="67"/>
        <v>0.38308236618593861</v>
      </c>
      <c r="V237" s="15">
        <f t="shared" si="68"/>
        <v>0.95081954939999991</v>
      </c>
      <c r="X237" s="11">
        <f t="shared" si="69"/>
        <v>2.708999999999999E+18</v>
      </c>
      <c r="Y237" s="11">
        <f t="shared" si="70"/>
        <v>6.087E-18</v>
      </c>
      <c r="Z237" s="11">
        <f t="shared" si="71"/>
        <v>5.4900000000000001E-4</v>
      </c>
      <c r="AA237" s="16">
        <f t="shared" si="72"/>
        <v>8.9716173864418519E-3</v>
      </c>
      <c r="AB237" s="9">
        <f t="shared" si="73"/>
        <v>0.79569025803253257</v>
      </c>
      <c r="AC237" s="9">
        <f t="shared" si="74"/>
        <v>0.99102838261355808</v>
      </c>
      <c r="AD237" s="15">
        <f t="shared" si="75"/>
        <v>16.341743873300278</v>
      </c>
      <c r="AE237" s="3">
        <f t="shared" si="76"/>
        <v>732.87479999999982</v>
      </c>
      <c r="AF237" s="2">
        <f t="shared" si="77"/>
        <v>0.25</v>
      </c>
      <c r="AG237" s="9">
        <f t="shared" si="78"/>
        <v>4.8155645466064888E-3</v>
      </c>
      <c r="AH237" s="2">
        <f t="shared" si="63"/>
        <v>0.23302266226869406</v>
      </c>
    </row>
    <row r="238" spans="1:34">
      <c r="A238" s="1">
        <f>Raw!A238</f>
        <v>225</v>
      </c>
      <c r="B238" s="14">
        <f>Raw!B238</f>
        <v>0.71517361111111111</v>
      </c>
      <c r="C238" s="15">
        <f>Raw!C238</f>
        <v>35.700000000000003</v>
      </c>
      <c r="D238" s="15">
        <f>IF(C238&gt;0.5,Raw!D238*D$11,-999)</f>
        <v>4.5</v>
      </c>
      <c r="E238" s="9">
        <f>IF(Raw!$G238&gt;$C$8,IF(Raw!$Q238&gt;$C$8,IF(Raw!$N238&gt;$C$9,IF(Raw!$N238&lt;$A$9,IF(Raw!$X238&gt;$C$9,IF(Raw!$X238&lt;$A$9,Raw!H238,-999),-999),-999),-999),-999),-999)</f>
        <v>0.89432500000000004</v>
      </c>
      <c r="F238" s="9">
        <f>IF(Raw!$G238&gt;$C$8,IF(Raw!$Q238&gt;$C$8,IF(Raw!$N238&gt;$C$9,IF(Raw!$N238&lt;$A$9,IF(Raw!$X238&gt;$C$9,IF(Raw!$X238&lt;$A$9,Raw!I238,-999),-999),-999),-999),-999),-999)</f>
        <v>1.4300010000000001</v>
      </c>
      <c r="G238" s="9">
        <f>Raw!G238</f>
        <v>0.99026599999999998</v>
      </c>
      <c r="H238" s="9">
        <f>IF(Raw!$G238&gt;$C$8,IF(Raw!$Q238&gt;$C$8,IF(Raw!$N238&gt;$C$9,IF(Raw!$N238&lt;$A$9,IF(Raw!$X238&gt;$C$9,IF(Raw!$X238&lt;$A$9,Raw!L238,-999),-999),-999),-999),-999),-999)</f>
        <v>591.79999999999995</v>
      </c>
      <c r="I238" s="9">
        <f>IF(Raw!$G238&gt;$C$8,IF(Raw!$Q238&gt;$C$8,IF(Raw!$N238&gt;$C$9,IF(Raw!$N238&lt;$A$9,IF(Raw!$X238&gt;$C$9,IF(Raw!$X238&lt;$A$9,Raw!M238,-999),-999),-999),-999),-999),-999)</f>
        <v>3.2400000000000001E-4</v>
      </c>
      <c r="J238" s="9">
        <f>IF(Raw!$G238&gt;$C$8,IF(Raw!$Q238&gt;$C$8,IF(Raw!$N238&gt;$C$9,IF(Raw!$N238&lt;$A$9,IF(Raw!$X238&gt;$C$9,IF(Raw!$X238&lt;$A$9,Raw!N238,-999),-999),-999),-999),-999),-999)</f>
        <v>487</v>
      </c>
      <c r="K238" s="9">
        <f>IF(Raw!$G238&gt;$C$8,IF(Raw!$Q238&gt;$C$8,IF(Raw!$N238&gt;$C$9,IF(Raw!$N238&lt;$A$9,IF(Raw!$X238&gt;$C$9,IF(Raw!$X238&lt;$A$9,Raw!R238,-999),-999),-999),-999),-999),-999)</f>
        <v>0.88779200000000003</v>
      </c>
      <c r="L238" s="9">
        <f>IF(Raw!$G238&gt;$C$8,IF(Raw!$Q238&gt;$C$8,IF(Raw!$N238&gt;$C$9,IF(Raw!$N238&lt;$A$9,IF(Raw!$X238&gt;$C$9,IF(Raw!$X238&lt;$A$9,Raw!S238,-999),-999),-999),-999),-999),-999)</f>
        <v>1.418404</v>
      </c>
      <c r="M238" s="9">
        <f>Raw!Q238</f>
        <v>0.99305100000000002</v>
      </c>
      <c r="N238" s="9">
        <f>IF(Raw!$G238&gt;$C$8,IF(Raw!$Q238&gt;$C$8,IF(Raw!$N238&gt;$C$9,IF(Raw!$N238&lt;$A$9,IF(Raw!$X238&gt;$C$9,IF(Raw!$X238&lt;$A$9,Raw!V238,-999),-999),-999),-999),-999),-999)</f>
        <v>603.4</v>
      </c>
      <c r="O238" s="9">
        <f>IF(Raw!$G238&gt;$C$8,IF(Raw!$Q238&gt;$C$8,IF(Raw!$N238&gt;$C$9,IF(Raw!$N238&lt;$A$9,IF(Raw!$X238&gt;$C$9,IF(Raw!$X238&lt;$A$9,Raw!W238,-999),-999),-999),-999),-999),-999)</f>
        <v>0.103315</v>
      </c>
      <c r="P238" s="9">
        <f>IF(Raw!$G238&gt;$C$8,IF(Raw!$Q238&gt;$C$8,IF(Raw!$N238&gt;$C$9,IF(Raw!$N238&lt;$A$9,IF(Raw!$X238&gt;$C$9,IF(Raw!$X238&lt;$A$9,Raw!X238,-999),-999),-999),-999),-999),-999)</f>
        <v>488</v>
      </c>
      <c r="R238" s="9">
        <f t="shared" si="64"/>
        <v>0.53567600000000004</v>
      </c>
      <c r="S238" s="9">
        <f t="shared" si="65"/>
        <v>0.37459833944172066</v>
      </c>
      <c r="T238" s="9">
        <f t="shared" si="66"/>
        <v>0.53061199999999997</v>
      </c>
      <c r="U238" s="9">
        <f t="shared" si="67"/>
        <v>0.37409087960834853</v>
      </c>
      <c r="V238" s="15">
        <f t="shared" si="68"/>
        <v>1.0514628851999999</v>
      </c>
      <c r="X238" s="11">
        <f t="shared" si="69"/>
        <v>2.708999999999999E+18</v>
      </c>
      <c r="Y238" s="11">
        <f t="shared" si="70"/>
        <v>5.9179999999999989E-18</v>
      </c>
      <c r="Z238" s="11">
        <f t="shared" si="71"/>
        <v>4.8699999999999997E-4</v>
      </c>
      <c r="AA238" s="16">
        <f t="shared" si="72"/>
        <v>7.747031713790921E-3</v>
      </c>
      <c r="AB238" s="9">
        <f t="shared" si="73"/>
        <v>0.89190266799171802</v>
      </c>
      <c r="AC238" s="9">
        <f t="shared" si="74"/>
        <v>0.99225296828620912</v>
      </c>
      <c r="AD238" s="15">
        <f t="shared" si="75"/>
        <v>15.907662656654871</v>
      </c>
      <c r="AE238" s="3">
        <f t="shared" si="76"/>
        <v>712.52719999999965</v>
      </c>
      <c r="AF238" s="2">
        <f t="shared" si="77"/>
        <v>0.25</v>
      </c>
      <c r="AG238" s="9">
        <f t="shared" si="78"/>
        <v>4.5776242428776145E-3</v>
      </c>
      <c r="AH238" s="2">
        <f t="shared" si="63"/>
        <v>0.22150885480140634</v>
      </c>
    </row>
    <row r="239" spans="1:34">
      <c r="A239" s="1">
        <f>Raw!A239</f>
        <v>226</v>
      </c>
      <c r="B239" s="14">
        <f>Raw!B239</f>
        <v>0.71523148148148152</v>
      </c>
      <c r="C239" s="15">
        <f>Raw!C239</f>
        <v>34.799999999999997</v>
      </c>
      <c r="D239" s="15">
        <f>IF(C239&gt;0.5,Raw!D239*D$11,-999)</f>
        <v>4.5</v>
      </c>
      <c r="E239" s="9">
        <f>IF(Raw!$G239&gt;$C$8,IF(Raw!$Q239&gt;$C$8,IF(Raw!$N239&gt;$C$9,IF(Raw!$N239&lt;$A$9,IF(Raw!$X239&gt;$C$9,IF(Raw!$X239&lt;$A$9,Raw!H239,-999),-999),-999),-999),-999),-999)</f>
        <v>0.95158399999999999</v>
      </c>
      <c r="F239" s="9">
        <f>IF(Raw!$G239&gt;$C$8,IF(Raw!$Q239&gt;$C$8,IF(Raw!$N239&gt;$C$9,IF(Raw!$N239&lt;$A$9,IF(Raw!$X239&gt;$C$9,IF(Raw!$X239&lt;$A$9,Raw!I239,-999),-999),-999),-999),-999),-999)</f>
        <v>1.518715</v>
      </c>
      <c r="G239" s="9">
        <f>Raw!G239</f>
        <v>0.99301700000000004</v>
      </c>
      <c r="H239" s="9">
        <f>IF(Raw!$G239&gt;$C$8,IF(Raw!$Q239&gt;$C$8,IF(Raw!$N239&gt;$C$9,IF(Raw!$N239&lt;$A$9,IF(Raw!$X239&gt;$C$9,IF(Raw!$X239&lt;$A$9,Raw!L239,-999),-999),-999),-999),-999),-999)</f>
        <v>593.70000000000005</v>
      </c>
      <c r="I239" s="9">
        <f>IF(Raw!$G239&gt;$C$8,IF(Raw!$Q239&gt;$C$8,IF(Raw!$N239&gt;$C$9,IF(Raw!$N239&lt;$A$9,IF(Raw!$X239&gt;$C$9,IF(Raw!$X239&lt;$A$9,Raw!M239,-999),-999),-999),-999),-999),-999)</f>
        <v>1.1E-5</v>
      </c>
      <c r="J239" s="9">
        <f>IF(Raw!$G239&gt;$C$8,IF(Raw!$Q239&gt;$C$8,IF(Raw!$N239&gt;$C$9,IF(Raw!$N239&lt;$A$9,IF(Raw!$X239&gt;$C$9,IF(Raw!$X239&lt;$A$9,Raw!N239,-999),-999),-999),-999),-999),-999)</f>
        <v>540</v>
      </c>
      <c r="K239" s="9">
        <f>IF(Raw!$G239&gt;$C$8,IF(Raw!$Q239&gt;$C$8,IF(Raw!$N239&gt;$C$9,IF(Raw!$N239&lt;$A$9,IF(Raw!$X239&gt;$C$9,IF(Raw!$X239&lt;$A$9,Raw!R239,-999),-999),-999),-999),-999),-999)</f>
        <v>0.95986899999999997</v>
      </c>
      <c r="L239" s="9">
        <f>IF(Raw!$G239&gt;$C$8,IF(Raw!$Q239&gt;$C$8,IF(Raw!$N239&gt;$C$9,IF(Raw!$N239&lt;$A$9,IF(Raw!$X239&gt;$C$9,IF(Raw!$X239&lt;$A$9,Raw!S239,-999),-999),-999),-999),-999),-999)</f>
        <v>1.5541400000000001</v>
      </c>
      <c r="M239" s="9">
        <f>Raw!Q239</f>
        <v>0.99492599999999998</v>
      </c>
      <c r="N239" s="9">
        <f>IF(Raw!$G239&gt;$C$8,IF(Raw!$Q239&gt;$C$8,IF(Raw!$N239&gt;$C$9,IF(Raw!$N239&lt;$A$9,IF(Raw!$X239&gt;$C$9,IF(Raw!$X239&lt;$A$9,Raw!V239,-999),-999),-999),-999),-999),-999)</f>
        <v>617.9</v>
      </c>
      <c r="O239" s="9">
        <f>IF(Raw!$G239&gt;$C$8,IF(Raw!$Q239&gt;$C$8,IF(Raw!$N239&gt;$C$9,IF(Raw!$N239&lt;$A$9,IF(Raw!$X239&gt;$C$9,IF(Raw!$X239&lt;$A$9,Raw!W239,-999),-999),-999),-999),-999),-999)</f>
        <v>2.0112000000000001E-2</v>
      </c>
      <c r="P239" s="9">
        <f>IF(Raw!$G239&gt;$C$8,IF(Raw!$Q239&gt;$C$8,IF(Raw!$N239&gt;$C$9,IF(Raw!$N239&lt;$A$9,IF(Raw!$X239&gt;$C$9,IF(Raw!$X239&lt;$A$9,Raw!X239,-999),-999),-999),-999),-999),-999)</f>
        <v>536</v>
      </c>
      <c r="R239" s="9">
        <f t="shared" si="64"/>
        <v>0.56713100000000005</v>
      </c>
      <c r="S239" s="9">
        <f t="shared" si="65"/>
        <v>0.37342819422999052</v>
      </c>
      <c r="T239" s="9">
        <f t="shared" si="66"/>
        <v>0.5942710000000001</v>
      </c>
      <c r="U239" s="9">
        <f t="shared" si="67"/>
        <v>0.382379322326174</v>
      </c>
      <c r="V239" s="15">
        <f t="shared" si="68"/>
        <v>1.152083982</v>
      </c>
      <c r="X239" s="11">
        <f t="shared" si="69"/>
        <v>2.708999999999999E+18</v>
      </c>
      <c r="Y239" s="11">
        <f t="shared" si="70"/>
        <v>5.9370000000000001E-18</v>
      </c>
      <c r="Z239" s="11">
        <f t="shared" si="71"/>
        <v>5.4000000000000001E-4</v>
      </c>
      <c r="AA239" s="16">
        <f t="shared" si="72"/>
        <v>8.6102200603259058E-3</v>
      </c>
      <c r="AB239" s="9">
        <f t="shared" si="73"/>
        <v>0.96498580408546986</v>
      </c>
      <c r="AC239" s="9">
        <f t="shared" si="74"/>
        <v>0.99138977993967414</v>
      </c>
      <c r="AD239" s="15">
        <f t="shared" si="75"/>
        <v>15.944851963566492</v>
      </c>
      <c r="AE239" s="3">
        <f t="shared" si="76"/>
        <v>714.81479999999976</v>
      </c>
      <c r="AF239" s="2">
        <f t="shared" si="77"/>
        <v>0.25</v>
      </c>
      <c r="AG239" s="9">
        <f t="shared" si="78"/>
        <v>4.6899859141690163E-3</v>
      </c>
      <c r="AH239" s="2">
        <f t="shared" si="63"/>
        <v>0.22694597759934143</v>
      </c>
    </row>
    <row r="240" spans="1:34">
      <c r="A240" s="1">
        <f>Raw!A240</f>
        <v>227</v>
      </c>
      <c r="B240" s="14">
        <f>Raw!B240</f>
        <v>0.71527777777777779</v>
      </c>
      <c r="C240" s="15">
        <f>Raw!C240</f>
        <v>34.200000000000003</v>
      </c>
      <c r="D240" s="15">
        <f>IF(C240&gt;0.5,Raw!D240*D$11,-999)</f>
        <v>4.5</v>
      </c>
      <c r="E240" s="9">
        <f>IF(Raw!$G240&gt;$C$8,IF(Raw!$Q240&gt;$C$8,IF(Raw!$N240&gt;$C$9,IF(Raw!$N240&lt;$A$9,IF(Raw!$X240&gt;$C$9,IF(Raw!$X240&lt;$A$9,Raw!H240,-999),-999),-999),-999),-999),-999)</f>
        <v>0.99019199999999996</v>
      </c>
      <c r="F240" s="9">
        <f>IF(Raw!$G240&gt;$C$8,IF(Raw!$Q240&gt;$C$8,IF(Raw!$N240&gt;$C$9,IF(Raw!$N240&lt;$A$9,IF(Raw!$X240&gt;$C$9,IF(Raw!$X240&lt;$A$9,Raw!I240,-999),-999),-999),-999),-999),-999)</f>
        <v>1.5883179999999999</v>
      </c>
      <c r="G240" s="9">
        <f>Raw!G240</f>
        <v>0.99372000000000005</v>
      </c>
      <c r="H240" s="9">
        <f>IF(Raw!$G240&gt;$C$8,IF(Raw!$Q240&gt;$C$8,IF(Raw!$N240&gt;$C$9,IF(Raw!$N240&lt;$A$9,IF(Raw!$X240&gt;$C$9,IF(Raw!$X240&lt;$A$9,Raw!L240,-999),-999),-999),-999),-999),-999)</f>
        <v>596</v>
      </c>
      <c r="I240" s="9">
        <f>IF(Raw!$G240&gt;$C$8,IF(Raw!$Q240&gt;$C$8,IF(Raw!$N240&gt;$C$9,IF(Raw!$N240&lt;$A$9,IF(Raw!$X240&gt;$C$9,IF(Raw!$X240&lt;$A$9,Raw!M240,-999),-999),-999),-999),-999),-999)</f>
        <v>1.83E-4</v>
      </c>
      <c r="J240" s="9">
        <f>IF(Raw!$G240&gt;$C$8,IF(Raw!$Q240&gt;$C$8,IF(Raw!$N240&gt;$C$9,IF(Raw!$N240&lt;$A$9,IF(Raw!$X240&gt;$C$9,IF(Raw!$X240&lt;$A$9,Raw!N240,-999),-999),-999),-999),-999),-999)</f>
        <v>569</v>
      </c>
      <c r="K240" s="9">
        <f>IF(Raw!$G240&gt;$C$8,IF(Raw!$Q240&gt;$C$8,IF(Raw!$N240&gt;$C$9,IF(Raw!$N240&lt;$A$9,IF(Raw!$X240&gt;$C$9,IF(Raw!$X240&lt;$A$9,Raw!R240,-999),-999),-999),-999),-999),-999)</f>
        <v>0.99565099999999995</v>
      </c>
      <c r="L240" s="9">
        <f>IF(Raw!$G240&gt;$C$8,IF(Raw!$Q240&gt;$C$8,IF(Raw!$N240&gt;$C$9,IF(Raw!$N240&lt;$A$9,IF(Raw!$X240&gt;$C$9,IF(Raw!$X240&lt;$A$9,Raw!S240,-999),-999),-999),-999),-999),-999)</f>
        <v>1.600414</v>
      </c>
      <c r="M240" s="9">
        <f>Raw!Q240</f>
        <v>0.99070899999999995</v>
      </c>
      <c r="N240" s="9">
        <f>IF(Raw!$G240&gt;$C$8,IF(Raw!$Q240&gt;$C$8,IF(Raw!$N240&gt;$C$9,IF(Raw!$N240&lt;$A$9,IF(Raw!$X240&gt;$C$9,IF(Raw!$X240&lt;$A$9,Raw!V240,-999),-999),-999),-999),-999),-999)</f>
        <v>586.6</v>
      </c>
      <c r="O240" s="9">
        <f>IF(Raw!$G240&gt;$C$8,IF(Raw!$Q240&gt;$C$8,IF(Raw!$N240&gt;$C$9,IF(Raw!$N240&lt;$A$9,IF(Raw!$X240&gt;$C$9,IF(Raw!$X240&lt;$A$9,Raw!W240,-999),-999),-999),-999),-999),-999)</f>
        <v>1.1E-5</v>
      </c>
      <c r="P240" s="9">
        <f>IF(Raw!$G240&gt;$C$8,IF(Raw!$Q240&gt;$C$8,IF(Raw!$N240&gt;$C$9,IF(Raw!$N240&lt;$A$9,IF(Raw!$X240&gt;$C$9,IF(Raw!$X240&lt;$A$9,Raw!X240,-999),-999),-999),-999),-999),-999)</f>
        <v>505</v>
      </c>
      <c r="R240" s="9">
        <f t="shared" si="64"/>
        <v>0.59812599999999994</v>
      </c>
      <c r="S240" s="9">
        <f t="shared" si="65"/>
        <v>0.37657824188858907</v>
      </c>
      <c r="T240" s="9">
        <f t="shared" si="66"/>
        <v>0.60476300000000005</v>
      </c>
      <c r="U240" s="9">
        <f t="shared" si="67"/>
        <v>0.37787909878318987</v>
      </c>
      <c r="V240" s="15">
        <f t="shared" si="68"/>
        <v>1.1863868981999999</v>
      </c>
      <c r="X240" s="11">
        <f t="shared" si="69"/>
        <v>2.708999999999999E+18</v>
      </c>
      <c r="Y240" s="11">
        <f t="shared" si="70"/>
        <v>5.9599999999999999E-18</v>
      </c>
      <c r="Z240" s="11">
        <f t="shared" si="71"/>
        <v>5.6899999999999995E-4</v>
      </c>
      <c r="AA240" s="16">
        <f t="shared" si="72"/>
        <v>9.1032388953363186E-3</v>
      </c>
      <c r="AB240" s="9">
        <f t="shared" si="73"/>
        <v>1.0011563020640601</v>
      </c>
      <c r="AC240" s="9">
        <f t="shared" si="74"/>
        <v>0.99089676110466385</v>
      </c>
      <c r="AD240" s="15">
        <f t="shared" si="75"/>
        <v>15.998662381961898</v>
      </c>
      <c r="AE240" s="3">
        <f t="shared" si="76"/>
        <v>717.58399999999983</v>
      </c>
      <c r="AF240" s="2">
        <f t="shared" si="77"/>
        <v>0.25</v>
      </c>
      <c r="AG240" s="9">
        <f t="shared" si="78"/>
        <v>4.6504308635632961E-3</v>
      </c>
      <c r="AH240" s="2">
        <f t="shared" si="63"/>
        <v>0.22503192928597948</v>
      </c>
    </row>
    <row r="241" spans="1:34">
      <c r="A241" s="1">
        <f>Raw!A241</f>
        <v>228</v>
      </c>
      <c r="B241" s="14">
        <f>Raw!B241</f>
        <v>0.7153356481481481</v>
      </c>
      <c r="C241" s="15">
        <f>Raw!C241</f>
        <v>33.700000000000003</v>
      </c>
      <c r="D241" s="15">
        <f>IF(C241&gt;0.5,Raw!D241*D$11,-999)</f>
        <v>4.5</v>
      </c>
      <c r="E241" s="9">
        <f>IF(Raw!$G241&gt;$C$8,IF(Raw!$Q241&gt;$C$8,IF(Raw!$N241&gt;$C$9,IF(Raw!$N241&lt;$A$9,IF(Raw!$X241&gt;$C$9,IF(Raw!$X241&lt;$A$9,Raw!H241,-999),-999),-999),-999),-999),-999)</f>
        <v>0.98740399999999995</v>
      </c>
      <c r="F241" s="9">
        <f>IF(Raw!$G241&gt;$C$8,IF(Raw!$Q241&gt;$C$8,IF(Raw!$N241&gt;$C$9,IF(Raw!$N241&lt;$A$9,IF(Raw!$X241&gt;$C$9,IF(Raw!$X241&lt;$A$9,Raw!I241,-999),-999),-999),-999),-999),-999)</f>
        <v>1.5766709999999999</v>
      </c>
      <c r="G241" s="9">
        <f>Raw!G241</f>
        <v>0.99432500000000001</v>
      </c>
      <c r="H241" s="9">
        <f>IF(Raw!$G241&gt;$C$8,IF(Raw!$Q241&gt;$C$8,IF(Raw!$N241&gt;$C$9,IF(Raw!$N241&lt;$A$9,IF(Raw!$X241&gt;$C$9,IF(Raw!$X241&lt;$A$9,Raw!L241,-999),-999),-999),-999),-999),-999)</f>
        <v>587.9</v>
      </c>
      <c r="I241" s="9">
        <f>IF(Raw!$G241&gt;$C$8,IF(Raw!$Q241&gt;$C$8,IF(Raw!$N241&gt;$C$9,IF(Raw!$N241&lt;$A$9,IF(Raw!$X241&gt;$C$9,IF(Raw!$X241&lt;$A$9,Raw!M241,-999),-999),-999),-999),-999),-999)</f>
        <v>5.0000000000000004E-6</v>
      </c>
      <c r="J241" s="9">
        <f>IF(Raw!$G241&gt;$C$8,IF(Raw!$Q241&gt;$C$8,IF(Raw!$N241&gt;$C$9,IF(Raw!$N241&lt;$A$9,IF(Raw!$X241&gt;$C$9,IF(Raw!$X241&lt;$A$9,Raw!N241,-999),-999),-999),-999),-999),-999)</f>
        <v>638</v>
      </c>
      <c r="K241" s="9">
        <f>IF(Raw!$G241&gt;$C$8,IF(Raw!$Q241&gt;$C$8,IF(Raw!$N241&gt;$C$9,IF(Raw!$N241&lt;$A$9,IF(Raw!$X241&gt;$C$9,IF(Raw!$X241&lt;$A$9,Raw!R241,-999),-999),-999),-999),-999),-999)</f>
        <v>0.96284700000000001</v>
      </c>
      <c r="L241" s="9">
        <f>IF(Raw!$G241&gt;$C$8,IF(Raw!$Q241&gt;$C$8,IF(Raw!$N241&gt;$C$9,IF(Raw!$N241&lt;$A$9,IF(Raw!$X241&gt;$C$9,IF(Raw!$X241&lt;$A$9,Raw!S241,-999),-999),-999),-999),-999),-999)</f>
        <v>1.564017</v>
      </c>
      <c r="M241" s="9">
        <f>Raw!Q241</f>
        <v>0.99554600000000004</v>
      </c>
      <c r="N241" s="9">
        <f>IF(Raw!$G241&gt;$C$8,IF(Raw!$Q241&gt;$C$8,IF(Raw!$N241&gt;$C$9,IF(Raw!$N241&lt;$A$9,IF(Raw!$X241&gt;$C$9,IF(Raw!$X241&lt;$A$9,Raw!V241,-999),-999),-999),-999),-999),-999)</f>
        <v>612.5</v>
      </c>
      <c r="O241" s="9">
        <f>IF(Raw!$G241&gt;$C$8,IF(Raw!$Q241&gt;$C$8,IF(Raw!$N241&gt;$C$9,IF(Raw!$N241&lt;$A$9,IF(Raw!$X241&gt;$C$9,IF(Raw!$X241&lt;$A$9,Raw!W241,-999),-999),-999),-999),-999),-999)</f>
        <v>4.6E-5</v>
      </c>
      <c r="P241" s="9">
        <f>IF(Raw!$G241&gt;$C$8,IF(Raw!$Q241&gt;$C$8,IF(Raw!$N241&gt;$C$9,IF(Raw!$N241&lt;$A$9,IF(Raw!$X241&gt;$C$9,IF(Raw!$X241&lt;$A$9,Raw!X241,-999),-999),-999),-999),-999),-999)</f>
        <v>407</v>
      </c>
      <c r="R241" s="9">
        <f t="shared" si="64"/>
        <v>0.58926699999999999</v>
      </c>
      <c r="S241" s="9">
        <f t="shared" si="65"/>
        <v>0.37374125610225595</v>
      </c>
      <c r="T241" s="9">
        <f t="shared" si="66"/>
        <v>0.60116999999999998</v>
      </c>
      <c r="U241" s="9">
        <f t="shared" si="67"/>
        <v>0.38437561740057813</v>
      </c>
      <c r="V241" s="15">
        <f t="shared" si="68"/>
        <v>1.1594058021</v>
      </c>
      <c r="X241" s="11">
        <f t="shared" si="69"/>
        <v>2.708999999999999E+18</v>
      </c>
      <c r="Y241" s="11">
        <f t="shared" si="70"/>
        <v>5.8789999999999993E-18</v>
      </c>
      <c r="Z241" s="11">
        <f t="shared" si="71"/>
        <v>6.38E-4</v>
      </c>
      <c r="AA241" s="16">
        <f t="shared" si="72"/>
        <v>1.0058716775210702E-2</v>
      </c>
      <c r="AB241" s="9">
        <f t="shared" si="73"/>
        <v>0.96889399876375337</v>
      </c>
      <c r="AC241" s="9">
        <f t="shared" si="74"/>
        <v>0.98994128322478936</v>
      </c>
      <c r="AD241" s="15">
        <f t="shared" si="75"/>
        <v>15.766013754248748</v>
      </c>
      <c r="AE241" s="3">
        <f t="shared" si="76"/>
        <v>707.83159999999975</v>
      </c>
      <c r="AF241" s="2">
        <f t="shared" si="77"/>
        <v>0.25</v>
      </c>
      <c r="AG241" s="9">
        <f t="shared" si="78"/>
        <v>4.6615932851810527E-3</v>
      </c>
      <c r="AH241" s="2">
        <f t="shared" si="63"/>
        <v>0.22557207305885615</v>
      </c>
    </row>
    <row r="242" spans="1:34">
      <c r="A242" s="1">
        <f>Raw!A242</f>
        <v>229</v>
      </c>
      <c r="B242" s="14">
        <f>Raw!B242</f>
        <v>0.71539351851851851</v>
      </c>
      <c r="C242" s="15">
        <f>Raw!C242</f>
        <v>33</v>
      </c>
      <c r="D242" s="15">
        <f>IF(C242&gt;0.5,Raw!D242*D$11,-999)</f>
        <v>4.5</v>
      </c>
      <c r="E242" s="9">
        <f>IF(Raw!$G242&gt;$C$8,IF(Raw!$Q242&gt;$C$8,IF(Raw!$N242&gt;$C$9,IF(Raw!$N242&lt;$A$9,IF(Raw!$X242&gt;$C$9,IF(Raw!$X242&lt;$A$9,Raw!H242,-999),-999),-999),-999),-999),-999)</f>
        <v>0.99551299999999998</v>
      </c>
      <c r="F242" s="9">
        <f>IF(Raw!$G242&gt;$C$8,IF(Raw!$Q242&gt;$C$8,IF(Raw!$N242&gt;$C$9,IF(Raw!$N242&lt;$A$9,IF(Raw!$X242&gt;$C$9,IF(Raw!$X242&lt;$A$9,Raw!I242,-999),-999),-999),-999),-999),-999)</f>
        <v>1.5802700000000001</v>
      </c>
      <c r="G242" s="9">
        <f>Raw!G242</f>
        <v>0.99472499999999997</v>
      </c>
      <c r="H242" s="9">
        <f>IF(Raw!$G242&gt;$C$8,IF(Raw!$Q242&gt;$C$8,IF(Raw!$N242&gt;$C$9,IF(Raw!$N242&lt;$A$9,IF(Raw!$X242&gt;$C$9,IF(Raw!$X242&lt;$A$9,Raw!L242,-999),-999),-999),-999),-999),-999)</f>
        <v>596.9</v>
      </c>
      <c r="I242" s="9">
        <f>IF(Raw!$G242&gt;$C$8,IF(Raw!$Q242&gt;$C$8,IF(Raw!$N242&gt;$C$9,IF(Raw!$N242&lt;$A$9,IF(Raw!$X242&gt;$C$9,IF(Raw!$X242&lt;$A$9,Raw!M242,-999),-999),-999),-999),-999),-999)</f>
        <v>5.1862999999999999E-2</v>
      </c>
      <c r="J242" s="9">
        <f>IF(Raw!$G242&gt;$C$8,IF(Raw!$Q242&gt;$C$8,IF(Raw!$N242&gt;$C$9,IF(Raw!$N242&lt;$A$9,IF(Raw!$X242&gt;$C$9,IF(Raw!$X242&lt;$A$9,Raw!N242,-999),-999),-999),-999),-999),-999)</f>
        <v>601</v>
      </c>
      <c r="K242" s="9">
        <f>IF(Raw!$G242&gt;$C$8,IF(Raw!$Q242&gt;$C$8,IF(Raw!$N242&gt;$C$9,IF(Raw!$N242&lt;$A$9,IF(Raw!$X242&gt;$C$9,IF(Raw!$X242&lt;$A$9,Raw!R242,-999),-999),-999),-999),-999),-999)</f>
        <v>0.99123099999999997</v>
      </c>
      <c r="L242" s="9">
        <f>IF(Raw!$G242&gt;$C$8,IF(Raw!$Q242&gt;$C$8,IF(Raw!$N242&gt;$C$9,IF(Raw!$N242&lt;$A$9,IF(Raw!$X242&gt;$C$9,IF(Raw!$X242&lt;$A$9,Raw!S242,-999),-999),-999),-999),-999),-999)</f>
        <v>1.579644</v>
      </c>
      <c r="M242" s="9">
        <f>Raw!Q242</f>
        <v>0.99332100000000001</v>
      </c>
      <c r="N242" s="9">
        <f>IF(Raw!$G242&gt;$C$8,IF(Raw!$Q242&gt;$C$8,IF(Raw!$N242&gt;$C$9,IF(Raw!$N242&lt;$A$9,IF(Raw!$X242&gt;$C$9,IF(Raw!$X242&lt;$A$9,Raw!V242,-999),-999),-999),-999),-999),-999)</f>
        <v>580</v>
      </c>
      <c r="O242" s="9">
        <f>IF(Raw!$G242&gt;$C$8,IF(Raw!$Q242&gt;$C$8,IF(Raw!$N242&gt;$C$9,IF(Raw!$N242&lt;$A$9,IF(Raw!$X242&gt;$C$9,IF(Raw!$X242&lt;$A$9,Raw!W242,-999),-999),-999),-999),-999),-999)</f>
        <v>4.7904000000000002E-2</v>
      </c>
      <c r="P242" s="9">
        <f>IF(Raw!$G242&gt;$C$8,IF(Raw!$Q242&gt;$C$8,IF(Raw!$N242&gt;$C$9,IF(Raw!$N242&lt;$A$9,IF(Raw!$X242&gt;$C$9,IF(Raw!$X242&lt;$A$9,Raw!X242,-999),-999),-999),-999),-999),-999)</f>
        <v>425</v>
      </c>
      <c r="R242" s="9">
        <f t="shared" si="64"/>
        <v>0.58475700000000008</v>
      </c>
      <c r="S242" s="9">
        <f t="shared" si="65"/>
        <v>0.37003613306586852</v>
      </c>
      <c r="T242" s="9">
        <f t="shared" si="66"/>
        <v>0.58841300000000007</v>
      </c>
      <c r="U242" s="9">
        <f t="shared" si="67"/>
        <v>0.37249722089280879</v>
      </c>
      <c r="V242" s="15">
        <f t="shared" si="68"/>
        <v>1.1709900972</v>
      </c>
      <c r="X242" s="11">
        <f t="shared" si="69"/>
        <v>2.708999999999999E+18</v>
      </c>
      <c r="Y242" s="11">
        <f t="shared" si="70"/>
        <v>5.9689999999999996E-18</v>
      </c>
      <c r="Z242" s="11">
        <f t="shared" si="71"/>
        <v>6.0099999999999997E-4</v>
      </c>
      <c r="AA242" s="16">
        <f t="shared" si="72"/>
        <v>9.6246485289328849E-3</v>
      </c>
      <c r="AB242" s="9">
        <f t="shared" si="73"/>
        <v>0.99689426831485495</v>
      </c>
      <c r="AC242" s="9">
        <f t="shared" si="74"/>
        <v>0.99037535147106714</v>
      </c>
      <c r="AD242" s="15">
        <f t="shared" si="75"/>
        <v>16.014390231169529</v>
      </c>
      <c r="AE242" s="3">
        <f t="shared" si="76"/>
        <v>718.66759999999977</v>
      </c>
      <c r="AF242" s="2">
        <f t="shared" si="77"/>
        <v>0.25</v>
      </c>
      <c r="AG242" s="9">
        <f t="shared" si="78"/>
        <v>4.5887045041566113E-3</v>
      </c>
      <c r="AH242" s="2">
        <f t="shared" si="63"/>
        <v>0.2220450228782487</v>
      </c>
    </row>
    <row r="243" spans="1:34">
      <c r="A243" s="1">
        <f>Raw!A243</f>
        <v>230</v>
      </c>
      <c r="B243" s="14">
        <f>Raw!B243</f>
        <v>0.71545138888888893</v>
      </c>
      <c r="C243" s="15">
        <f>Raw!C243</f>
        <v>32.1</v>
      </c>
      <c r="D243" s="15">
        <f>IF(C243&gt;0.5,Raw!D243*D$11,-999)</f>
        <v>4.5</v>
      </c>
      <c r="E243" s="9">
        <f>IF(Raw!$G243&gt;$C$8,IF(Raw!$Q243&gt;$C$8,IF(Raw!$N243&gt;$C$9,IF(Raw!$N243&lt;$A$9,IF(Raw!$X243&gt;$C$9,IF(Raw!$X243&lt;$A$9,Raw!H243,-999),-999),-999),-999),-999),-999)</f>
        <v>1.007028</v>
      </c>
      <c r="F243" s="9">
        <f>IF(Raw!$G243&gt;$C$8,IF(Raw!$Q243&gt;$C$8,IF(Raw!$N243&gt;$C$9,IF(Raw!$N243&lt;$A$9,IF(Raw!$X243&gt;$C$9,IF(Raw!$X243&lt;$A$9,Raw!I243,-999),-999),-999),-999),-999),-999)</f>
        <v>1.6090199999999999</v>
      </c>
      <c r="G243" s="9">
        <f>Raw!G243</f>
        <v>0.99553400000000003</v>
      </c>
      <c r="H243" s="9">
        <f>IF(Raw!$G243&gt;$C$8,IF(Raw!$Q243&gt;$C$8,IF(Raw!$N243&gt;$C$9,IF(Raw!$N243&lt;$A$9,IF(Raw!$X243&gt;$C$9,IF(Raw!$X243&lt;$A$9,Raw!L243,-999),-999),-999),-999),-999),-999)</f>
        <v>599.79999999999995</v>
      </c>
      <c r="I243" s="9">
        <f>IF(Raw!$G243&gt;$C$8,IF(Raw!$Q243&gt;$C$8,IF(Raw!$N243&gt;$C$9,IF(Raw!$N243&lt;$A$9,IF(Raw!$X243&gt;$C$9,IF(Raw!$X243&lt;$A$9,Raw!M243,-999),-999),-999),-999),-999),-999)</f>
        <v>1.0399999999999999E-4</v>
      </c>
      <c r="J243" s="9">
        <f>IF(Raw!$G243&gt;$C$8,IF(Raw!$Q243&gt;$C$8,IF(Raw!$N243&gt;$C$9,IF(Raw!$N243&lt;$A$9,IF(Raw!$X243&gt;$C$9,IF(Raw!$X243&lt;$A$9,Raw!N243,-999),-999),-999),-999),-999),-999)</f>
        <v>530</v>
      </c>
      <c r="K243" s="9">
        <f>IF(Raw!$G243&gt;$C$8,IF(Raw!$Q243&gt;$C$8,IF(Raw!$N243&gt;$C$9,IF(Raw!$N243&lt;$A$9,IF(Raw!$X243&gt;$C$9,IF(Raw!$X243&lt;$A$9,Raw!R243,-999),-999),-999),-999),-999),-999)</f>
        <v>1.0131399999999999</v>
      </c>
      <c r="L243" s="9">
        <f>IF(Raw!$G243&gt;$C$8,IF(Raw!$Q243&gt;$C$8,IF(Raw!$N243&gt;$C$9,IF(Raw!$N243&lt;$A$9,IF(Raw!$X243&gt;$C$9,IF(Raw!$X243&lt;$A$9,Raw!S243,-999),-999),-999),-999),-999),-999)</f>
        <v>1.630231</v>
      </c>
      <c r="M243" s="9">
        <f>Raw!Q243</f>
        <v>0.99157700000000004</v>
      </c>
      <c r="N243" s="9">
        <f>IF(Raw!$G243&gt;$C$8,IF(Raw!$Q243&gt;$C$8,IF(Raw!$N243&gt;$C$9,IF(Raw!$N243&lt;$A$9,IF(Raw!$X243&gt;$C$9,IF(Raw!$X243&lt;$A$9,Raw!V243,-999),-999),-999),-999),-999),-999)</f>
        <v>615.29999999999995</v>
      </c>
      <c r="O243" s="9">
        <f>IF(Raw!$G243&gt;$C$8,IF(Raw!$Q243&gt;$C$8,IF(Raw!$N243&gt;$C$9,IF(Raw!$N243&lt;$A$9,IF(Raw!$X243&gt;$C$9,IF(Raw!$X243&lt;$A$9,Raw!W243,-999),-999),-999),-999),-999),-999)</f>
        <v>5.7568000000000001E-2</v>
      </c>
      <c r="P243" s="9">
        <f>IF(Raw!$G243&gt;$C$8,IF(Raw!$Q243&gt;$C$8,IF(Raw!$N243&gt;$C$9,IF(Raw!$N243&lt;$A$9,IF(Raw!$X243&gt;$C$9,IF(Raw!$X243&lt;$A$9,Raw!X243,-999),-999),-999),-999),-999),-999)</f>
        <v>592</v>
      </c>
      <c r="R243" s="9">
        <f t="shared" si="64"/>
        <v>0.60199199999999986</v>
      </c>
      <c r="S243" s="9">
        <f t="shared" si="65"/>
        <v>0.37413580937465035</v>
      </c>
      <c r="T243" s="9">
        <f t="shared" si="66"/>
        <v>0.61709100000000006</v>
      </c>
      <c r="U243" s="9">
        <f t="shared" si="67"/>
        <v>0.37852979117683327</v>
      </c>
      <c r="V243" s="15">
        <f t="shared" si="68"/>
        <v>1.2084902403</v>
      </c>
      <c r="X243" s="11">
        <f t="shared" si="69"/>
        <v>2.708999999999999E+18</v>
      </c>
      <c r="Y243" s="11">
        <f t="shared" si="70"/>
        <v>5.9979999999999992E-18</v>
      </c>
      <c r="Z243" s="11">
        <f t="shared" si="71"/>
        <v>5.2999999999999998E-4</v>
      </c>
      <c r="AA243" s="16">
        <f t="shared" si="72"/>
        <v>8.5382194616995619E-3</v>
      </c>
      <c r="AB243" s="9">
        <f t="shared" si="73"/>
        <v>1.0184088583858395</v>
      </c>
      <c r="AC243" s="9">
        <f t="shared" si="74"/>
        <v>0.99146178053830059</v>
      </c>
      <c r="AD243" s="15">
        <f t="shared" si="75"/>
        <v>16.109848040942573</v>
      </c>
      <c r="AE243" s="3">
        <f t="shared" si="76"/>
        <v>722.15919999999971</v>
      </c>
      <c r="AF243" s="2">
        <f t="shared" si="77"/>
        <v>0.25</v>
      </c>
      <c r="AG243" s="9">
        <f t="shared" si="78"/>
        <v>4.6908133960219308E-3</v>
      </c>
      <c r="AH243" s="2">
        <f t="shared" si="63"/>
        <v>0.22698601901556151</v>
      </c>
    </row>
    <row r="244" spans="1:34">
      <c r="A244" s="1">
        <f>Raw!A244</f>
        <v>231</v>
      </c>
      <c r="B244" s="14">
        <f>Raw!B244</f>
        <v>0.71550925925925923</v>
      </c>
      <c r="C244" s="15">
        <f>Raw!C244</f>
        <v>31.5</v>
      </c>
      <c r="D244" s="15">
        <f>IF(C244&gt;0.5,Raw!D244*D$11,-999)</f>
        <v>4.5</v>
      </c>
      <c r="E244" s="9">
        <f>IF(Raw!$G244&gt;$C$8,IF(Raw!$Q244&gt;$C$8,IF(Raw!$N244&gt;$C$9,IF(Raw!$N244&lt;$A$9,IF(Raw!$X244&gt;$C$9,IF(Raw!$X244&lt;$A$9,Raw!H244,-999),-999),-999),-999),-999),-999)</f>
        <v>1.003897</v>
      </c>
      <c r="F244" s="9">
        <f>IF(Raw!$G244&gt;$C$8,IF(Raw!$Q244&gt;$C$8,IF(Raw!$N244&gt;$C$9,IF(Raw!$N244&lt;$A$9,IF(Raw!$X244&gt;$C$9,IF(Raw!$X244&lt;$A$9,Raw!I244,-999),-999),-999),-999),-999),-999)</f>
        <v>1.5921620000000001</v>
      </c>
      <c r="G244" s="9">
        <f>Raw!G244</f>
        <v>0.99426300000000001</v>
      </c>
      <c r="H244" s="9">
        <f>IF(Raw!$G244&gt;$C$8,IF(Raw!$Q244&gt;$C$8,IF(Raw!$N244&gt;$C$9,IF(Raw!$N244&lt;$A$9,IF(Raw!$X244&gt;$C$9,IF(Raw!$X244&lt;$A$9,Raw!L244,-999),-999),-999),-999),-999),-999)</f>
        <v>595.6</v>
      </c>
      <c r="I244" s="9">
        <f>IF(Raw!$G244&gt;$C$8,IF(Raw!$Q244&gt;$C$8,IF(Raw!$N244&gt;$C$9,IF(Raw!$N244&lt;$A$9,IF(Raw!$X244&gt;$C$9,IF(Raw!$X244&lt;$A$9,Raw!M244,-999),-999),-999),-999),-999),-999)</f>
        <v>3.8248999999999998E-2</v>
      </c>
      <c r="J244" s="9">
        <f>IF(Raw!$G244&gt;$C$8,IF(Raw!$Q244&gt;$C$8,IF(Raw!$N244&gt;$C$9,IF(Raw!$N244&lt;$A$9,IF(Raw!$X244&gt;$C$9,IF(Raw!$X244&lt;$A$9,Raw!N244,-999),-999),-999),-999),-999),-999)</f>
        <v>565</v>
      </c>
      <c r="K244" s="9">
        <f>IF(Raw!$G244&gt;$C$8,IF(Raw!$Q244&gt;$C$8,IF(Raw!$N244&gt;$C$9,IF(Raw!$N244&lt;$A$9,IF(Raw!$X244&gt;$C$9,IF(Raw!$X244&lt;$A$9,Raw!R244,-999),-999),-999),-999),-999),-999)</f>
        <v>1.021657</v>
      </c>
      <c r="L244" s="9">
        <f>IF(Raw!$G244&gt;$C$8,IF(Raw!$Q244&gt;$C$8,IF(Raw!$N244&gt;$C$9,IF(Raw!$N244&lt;$A$9,IF(Raw!$X244&gt;$C$9,IF(Raw!$X244&lt;$A$9,Raw!S244,-999),-999),-999),-999),-999),-999)</f>
        <v>1.6317630000000001</v>
      </c>
      <c r="M244" s="9">
        <f>Raw!Q244</f>
        <v>0.99379099999999998</v>
      </c>
      <c r="N244" s="9">
        <f>IF(Raw!$G244&gt;$C$8,IF(Raw!$Q244&gt;$C$8,IF(Raw!$N244&gt;$C$9,IF(Raw!$N244&lt;$A$9,IF(Raw!$X244&gt;$C$9,IF(Raw!$X244&lt;$A$9,Raw!V244,-999),-999),-999),-999),-999),-999)</f>
        <v>590.4</v>
      </c>
      <c r="O244" s="9">
        <f>IF(Raw!$G244&gt;$C$8,IF(Raw!$Q244&gt;$C$8,IF(Raw!$N244&gt;$C$9,IF(Raw!$N244&lt;$A$9,IF(Raw!$X244&gt;$C$9,IF(Raw!$X244&lt;$A$9,Raw!W244,-999),-999),-999),-999),-999),-999)</f>
        <v>1.2E-5</v>
      </c>
      <c r="P244" s="9">
        <f>IF(Raw!$G244&gt;$C$8,IF(Raw!$Q244&gt;$C$8,IF(Raw!$N244&gt;$C$9,IF(Raw!$N244&lt;$A$9,IF(Raw!$X244&gt;$C$9,IF(Raw!$X244&lt;$A$9,Raw!X244,-999),-999),-999),-999),-999),-999)</f>
        <v>428</v>
      </c>
      <c r="R244" s="9">
        <f t="shared" si="64"/>
        <v>0.58826500000000004</v>
      </c>
      <c r="S244" s="9">
        <f t="shared" si="65"/>
        <v>0.36947559356397153</v>
      </c>
      <c r="T244" s="9">
        <f t="shared" si="66"/>
        <v>0.61010600000000004</v>
      </c>
      <c r="U244" s="9">
        <f t="shared" si="67"/>
        <v>0.37389375785576706</v>
      </c>
      <c r="V244" s="15">
        <f t="shared" si="68"/>
        <v>1.2096259118999999</v>
      </c>
      <c r="X244" s="11">
        <f t="shared" si="69"/>
        <v>2.708999999999999E+18</v>
      </c>
      <c r="Y244" s="11">
        <f t="shared" si="70"/>
        <v>5.9559999999999997E-18</v>
      </c>
      <c r="Z244" s="11">
        <f t="shared" si="71"/>
        <v>5.6499999999999996E-4</v>
      </c>
      <c r="AA244" s="16">
        <f t="shared" si="72"/>
        <v>9.0338105590499727E-3</v>
      </c>
      <c r="AB244" s="9">
        <f t="shared" si="73"/>
        <v>1.0271685820249399</v>
      </c>
      <c r="AC244" s="9">
        <f t="shared" si="74"/>
        <v>0.99096618944094983</v>
      </c>
      <c r="AD244" s="15">
        <f t="shared" si="75"/>
        <v>15.989045237256587</v>
      </c>
      <c r="AE244" s="3">
        <f t="shared" si="76"/>
        <v>717.10239999999976</v>
      </c>
      <c r="AF244" s="2">
        <f t="shared" si="77"/>
        <v>0.25</v>
      </c>
      <c r="AG244" s="9">
        <f t="shared" si="78"/>
        <v>4.5986186217567074E-3</v>
      </c>
      <c r="AH244" s="2">
        <f t="shared" si="63"/>
        <v>0.22252476186935982</v>
      </c>
    </row>
    <row r="245" spans="1:34">
      <c r="A245" s="1">
        <f>Raw!A245</f>
        <v>232</v>
      </c>
      <c r="B245" s="14">
        <f>Raw!B245</f>
        <v>0.7155555555555555</v>
      </c>
      <c r="C245" s="15">
        <f>Raw!C245</f>
        <v>30.6</v>
      </c>
      <c r="D245" s="15">
        <f>IF(C245&gt;0.5,Raw!D245*D$11,-999)</f>
        <v>4.5</v>
      </c>
      <c r="E245" s="9">
        <f>IF(Raw!$G245&gt;$C$8,IF(Raw!$Q245&gt;$C$8,IF(Raw!$N245&gt;$C$9,IF(Raw!$N245&lt;$A$9,IF(Raw!$X245&gt;$C$9,IF(Raw!$X245&lt;$A$9,Raw!H245,-999),-999),-999),-999),-999),-999)</f>
        <v>1.0549489999999999</v>
      </c>
      <c r="F245" s="9">
        <f>IF(Raw!$G245&gt;$C$8,IF(Raw!$Q245&gt;$C$8,IF(Raw!$N245&gt;$C$9,IF(Raw!$N245&lt;$A$9,IF(Raw!$X245&gt;$C$9,IF(Raw!$X245&lt;$A$9,Raw!I245,-999),-999),-999),-999),-999),-999)</f>
        <v>1.6871769999999999</v>
      </c>
      <c r="G245" s="9">
        <f>Raw!G245</f>
        <v>0.99568100000000004</v>
      </c>
      <c r="H245" s="9">
        <f>IF(Raw!$G245&gt;$C$8,IF(Raw!$Q245&gt;$C$8,IF(Raw!$N245&gt;$C$9,IF(Raw!$N245&lt;$A$9,IF(Raw!$X245&gt;$C$9,IF(Raw!$X245&lt;$A$9,Raw!L245,-999),-999),-999),-999),-999),-999)</f>
        <v>580.79999999999995</v>
      </c>
      <c r="I245" s="9">
        <f>IF(Raw!$G245&gt;$C$8,IF(Raw!$Q245&gt;$C$8,IF(Raw!$N245&gt;$C$9,IF(Raw!$N245&lt;$A$9,IF(Raw!$X245&gt;$C$9,IF(Raw!$X245&lt;$A$9,Raw!M245,-999),-999),-999),-999),-999),-999)</f>
        <v>1.08E-4</v>
      </c>
      <c r="J245" s="9">
        <f>IF(Raw!$G245&gt;$C$8,IF(Raw!$Q245&gt;$C$8,IF(Raw!$N245&gt;$C$9,IF(Raw!$N245&lt;$A$9,IF(Raw!$X245&gt;$C$9,IF(Raw!$X245&lt;$A$9,Raw!N245,-999),-999),-999),-999),-999),-999)</f>
        <v>477</v>
      </c>
      <c r="K245" s="9">
        <f>IF(Raw!$G245&gt;$C$8,IF(Raw!$Q245&gt;$C$8,IF(Raw!$N245&gt;$C$9,IF(Raw!$N245&lt;$A$9,IF(Raw!$X245&gt;$C$9,IF(Raw!$X245&lt;$A$9,Raw!R245,-999),-999),-999),-999),-999),-999)</f>
        <v>1.046125</v>
      </c>
      <c r="L245" s="9">
        <f>IF(Raw!$G245&gt;$C$8,IF(Raw!$Q245&gt;$C$8,IF(Raw!$N245&gt;$C$9,IF(Raw!$N245&lt;$A$9,IF(Raw!$X245&gt;$C$9,IF(Raw!$X245&lt;$A$9,Raw!S245,-999),-999),-999),-999),-999),-999)</f>
        <v>1.67685</v>
      </c>
      <c r="M245" s="9">
        <f>Raw!Q245</f>
        <v>0.99376399999999998</v>
      </c>
      <c r="N245" s="9">
        <f>IF(Raw!$G245&gt;$C$8,IF(Raw!$Q245&gt;$C$8,IF(Raw!$N245&gt;$C$9,IF(Raw!$N245&lt;$A$9,IF(Raw!$X245&gt;$C$9,IF(Raw!$X245&lt;$A$9,Raw!V245,-999),-999),-999),-999),-999),-999)</f>
        <v>559.29999999999995</v>
      </c>
      <c r="O245" s="9">
        <f>IF(Raw!$G245&gt;$C$8,IF(Raw!$Q245&gt;$C$8,IF(Raw!$N245&gt;$C$9,IF(Raw!$N245&lt;$A$9,IF(Raw!$X245&gt;$C$9,IF(Raw!$X245&lt;$A$9,Raw!W245,-999),-999),-999),-999),-999),-999)</f>
        <v>1.8E-5</v>
      </c>
      <c r="P245" s="9">
        <f>IF(Raw!$G245&gt;$C$8,IF(Raw!$Q245&gt;$C$8,IF(Raw!$N245&gt;$C$9,IF(Raw!$N245&lt;$A$9,IF(Raw!$X245&gt;$C$9,IF(Raw!$X245&lt;$A$9,Raw!X245,-999),-999),-999),-999),-999),-999)</f>
        <v>440</v>
      </c>
      <c r="R245" s="9">
        <f t="shared" si="64"/>
        <v>0.63222800000000001</v>
      </c>
      <c r="S245" s="9">
        <f t="shared" si="65"/>
        <v>0.37472535483828906</v>
      </c>
      <c r="T245" s="9">
        <f t="shared" si="66"/>
        <v>0.63072499999999998</v>
      </c>
      <c r="U245" s="9">
        <f t="shared" si="67"/>
        <v>0.37613680412678535</v>
      </c>
      <c r="V245" s="15">
        <f t="shared" si="68"/>
        <v>1.243048905</v>
      </c>
      <c r="X245" s="11">
        <f t="shared" si="69"/>
        <v>2.708999999999999E+18</v>
      </c>
      <c r="Y245" s="11">
        <f t="shared" si="70"/>
        <v>5.8079999999999994E-18</v>
      </c>
      <c r="Z245" s="11">
        <f t="shared" si="71"/>
        <v>4.7699999999999999E-4</v>
      </c>
      <c r="AA245" s="16">
        <f t="shared" si="72"/>
        <v>7.4491506442306123E-3</v>
      </c>
      <c r="AB245" s="9">
        <f t="shared" si="73"/>
        <v>1.0508233655400823</v>
      </c>
      <c r="AC245" s="9">
        <f t="shared" si="74"/>
        <v>0.99255084935576943</v>
      </c>
      <c r="AD245" s="15">
        <f t="shared" si="75"/>
        <v>15.616668017254952</v>
      </c>
      <c r="AE245" s="3">
        <f t="shared" si="76"/>
        <v>699.28319999999974</v>
      </c>
      <c r="AF245" s="2">
        <f t="shared" si="77"/>
        <v>0.25</v>
      </c>
      <c r="AG245" s="9">
        <f t="shared" si="78"/>
        <v>4.5184643070148144E-3</v>
      </c>
      <c r="AH245" s="2">
        <f t="shared" si="63"/>
        <v>0.21864613629333243</v>
      </c>
    </row>
    <row r="246" spans="1:34">
      <c r="A246" s="1">
        <f>Raw!A246</f>
        <v>233</v>
      </c>
      <c r="B246" s="14">
        <f>Raw!B246</f>
        <v>0.71561342592592592</v>
      </c>
      <c r="C246" s="15">
        <f>Raw!C246</f>
        <v>30.1</v>
      </c>
      <c r="D246" s="15">
        <f>IF(C246&gt;0.5,Raw!D246*D$11,-999)</f>
        <v>4.5</v>
      </c>
      <c r="E246" s="9">
        <f>IF(Raw!$G246&gt;$C$8,IF(Raw!$Q246&gt;$C$8,IF(Raw!$N246&gt;$C$9,IF(Raw!$N246&lt;$A$9,IF(Raw!$X246&gt;$C$9,IF(Raw!$X246&lt;$A$9,Raw!H246,-999),-999),-999),-999),-999),-999)</f>
        <v>1.0778179999999999</v>
      </c>
      <c r="F246" s="9">
        <f>IF(Raw!$G246&gt;$C$8,IF(Raw!$Q246&gt;$C$8,IF(Raw!$N246&gt;$C$9,IF(Raw!$N246&lt;$A$9,IF(Raw!$X246&gt;$C$9,IF(Raw!$X246&lt;$A$9,Raw!I246,-999),-999),-999),-999),-999),-999)</f>
        <v>1.7017310000000001</v>
      </c>
      <c r="G246" s="9">
        <f>Raw!G246</f>
        <v>0.99423799999999996</v>
      </c>
      <c r="H246" s="9">
        <f>IF(Raw!$G246&gt;$C$8,IF(Raw!$Q246&gt;$C$8,IF(Raw!$N246&gt;$C$9,IF(Raw!$N246&lt;$A$9,IF(Raw!$X246&gt;$C$9,IF(Raw!$X246&lt;$A$9,Raw!L246,-999),-999),-999),-999),-999),-999)</f>
        <v>565</v>
      </c>
      <c r="I246" s="9">
        <f>IF(Raw!$G246&gt;$C$8,IF(Raw!$Q246&gt;$C$8,IF(Raw!$N246&gt;$C$9,IF(Raw!$N246&lt;$A$9,IF(Raw!$X246&gt;$C$9,IF(Raw!$X246&lt;$A$9,Raw!M246,-999),-999),-999),-999),-999),-999)</f>
        <v>2.5000000000000001E-5</v>
      </c>
      <c r="J246" s="9">
        <f>IF(Raw!$G246&gt;$C$8,IF(Raw!$Q246&gt;$C$8,IF(Raw!$N246&gt;$C$9,IF(Raw!$N246&lt;$A$9,IF(Raw!$X246&gt;$C$9,IF(Raw!$X246&lt;$A$9,Raw!N246,-999),-999),-999),-999),-999),-999)</f>
        <v>455</v>
      </c>
      <c r="K246" s="9">
        <f>IF(Raw!$G246&gt;$C$8,IF(Raw!$Q246&gt;$C$8,IF(Raw!$N246&gt;$C$9,IF(Raw!$N246&lt;$A$9,IF(Raw!$X246&gt;$C$9,IF(Raw!$X246&lt;$A$9,Raw!R246,-999),-999),-999),-999),-999),-999)</f>
        <v>1.043787</v>
      </c>
      <c r="L246" s="9">
        <f>IF(Raw!$G246&gt;$C$8,IF(Raw!$Q246&gt;$C$8,IF(Raw!$N246&gt;$C$9,IF(Raw!$N246&lt;$A$9,IF(Raw!$X246&gt;$C$9,IF(Raw!$X246&lt;$A$9,Raw!S246,-999),-999),-999),-999),-999),-999)</f>
        <v>1.6787589999999999</v>
      </c>
      <c r="M246" s="9">
        <f>Raw!Q246</f>
        <v>0.99331899999999995</v>
      </c>
      <c r="N246" s="9">
        <f>IF(Raw!$G246&gt;$C$8,IF(Raw!$Q246&gt;$C$8,IF(Raw!$N246&gt;$C$9,IF(Raw!$N246&lt;$A$9,IF(Raw!$X246&gt;$C$9,IF(Raw!$X246&lt;$A$9,Raw!V246,-999),-999),-999),-999),-999),-999)</f>
        <v>591.20000000000005</v>
      </c>
      <c r="O246" s="9">
        <f>IF(Raw!$G246&gt;$C$8,IF(Raw!$Q246&gt;$C$8,IF(Raw!$N246&gt;$C$9,IF(Raw!$N246&lt;$A$9,IF(Raw!$X246&gt;$C$9,IF(Raw!$X246&lt;$A$9,Raw!W246,-999),-999),-999),-999),-999),-999)</f>
        <v>9.0000000000000002E-6</v>
      </c>
      <c r="P246" s="9">
        <f>IF(Raw!$G246&gt;$C$8,IF(Raw!$Q246&gt;$C$8,IF(Raw!$N246&gt;$C$9,IF(Raw!$N246&lt;$A$9,IF(Raw!$X246&gt;$C$9,IF(Raw!$X246&lt;$A$9,Raw!X246,-999),-999),-999),-999),-999),-999)</f>
        <v>392</v>
      </c>
      <c r="R246" s="9">
        <f t="shared" si="64"/>
        <v>0.62391300000000016</v>
      </c>
      <c r="S246" s="9">
        <f t="shared" si="65"/>
        <v>0.36663432704698928</v>
      </c>
      <c r="T246" s="9">
        <f t="shared" si="66"/>
        <v>0.63497199999999987</v>
      </c>
      <c r="U246" s="9">
        <f t="shared" si="67"/>
        <v>0.37823892530136838</v>
      </c>
      <c r="V246" s="15">
        <f t="shared" si="68"/>
        <v>1.2444640466999999</v>
      </c>
      <c r="X246" s="11">
        <f t="shared" si="69"/>
        <v>2.708999999999999E+18</v>
      </c>
      <c r="Y246" s="11">
        <f t="shared" si="70"/>
        <v>5.65E-18</v>
      </c>
      <c r="Z246" s="11">
        <f t="shared" si="71"/>
        <v>4.55E-4</v>
      </c>
      <c r="AA246" s="16">
        <f t="shared" si="72"/>
        <v>6.9159976238846481E-3</v>
      </c>
      <c r="AB246" s="9">
        <f t="shared" si="73"/>
        <v>1.0481784648432333</v>
      </c>
      <c r="AC246" s="9">
        <f t="shared" si="74"/>
        <v>0.99308400237611538</v>
      </c>
      <c r="AD246" s="15">
        <f t="shared" si="75"/>
        <v>15.19999477776846</v>
      </c>
      <c r="AE246" s="3">
        <f t="shared" si="76"/>
        <v>680.25999999999976</v>
      </c>
      <c r="AF246" s="2">
        <f t="shared" si="77"/>
        <v>0.25</v>
      </c>
      <c r="AG246" s="9">
        <f t="shared" si="78"/>
        <v>4.4224843764073488E-3</v>
      </c>
      <c r="AH246" s="2">
        <f t="shared" si="63"/>
        <v>0.21400171740162074</v>
      </c>
    </row>
    <row r="247" spans="1:34">
      <c r="A247" s="1">
        <f>Raw!A247</f>
        <v>234</v>
      </c>
      <c r="B247" s="14">
        <f>Raw!B247</f>
        <v>0.71567129629629633</v>
      </c>
      <c r="C247" s="15">
        <f>Raw!C247</f>
        <v>30.1</v>
      </c>
      <c r="D247" s="15">
        <f>IF(C247&gt;0.5,Raw!D247*D$11,-999)</f>
        <v>4.5</v>
      </c>
      <c r="E247" s="9">
        <f>IF(Raw!$G247&gt;$C$8,IF(Raw!$Q247&gt;$C$8,IF(Raw!$N247&gt;$C$9,IF(Raw!$N247&lt;$A$9,IF(Raw!$X247&gt;$C$9,IF(Raw!$X247&lt;$A$9,Raw!H247,-999),-999),-999),-999),-999),-999)</f>
        <v>1.0868770000000001</v>
      </c>
      <c r="F247" s="9">
        <f>IF(Raw!$G247&gt;$C$8,IF(Raw!$Q247&gt;$C$8,IF(Raw!$N247&gt;$C$9,IF(Raw!$N247&lt;$A$9,IF(Raw!$X247&gt;$C$9,IF(Raw!$X247&lt;$A$9,Raw!I247,-999),-999),-999),-999),-999),-999)</f>
        <v>1.731093</v>
      </c>
      <c r="G247" s="9">
        <f>Raw!G247</f>
        <v>0.99585999999999997</v>
      </c>
      <c r="H247" s="9">
        <f>IF(Raw!$G247&gt;$C$8,IF(Raw!$Q247&gt;$C$8,IF(Raw!$N247&gt;$C$9,IF(Raw!$N247&lt;$A$9,IF(Raw!$X247&gt;$C$9,IF(Raw!$X247&lt;$A$9,Raw!L247,-999),-999),-999),-999),-999),-999)</f>
        <v>597.4</v>
      </c>
      <c r="I247" s="9">
        <f>IF(Raw!$G247&gt;$C$8,IF(Raw!$Q247&gt;$C$8,IF(Raw!$N247&gt;$C$9,IF(Raw!$N247&lt;$A$9,IF(Raw!$X247&gt;$C$9,IF(Raw!$X247&lt;$A$9,Raw!M247,-999),-999),-999),-999),-999),-999)</f>
        <v>1.01E-4</v>
      </c>
      <c r="J247" s="9">
        <f>IF(Raw!$G247&gt;$C$8,IF(Raw!$Q247&gt;$C$8,IF(Raw!$N247&gt;$C$9,IF(Raw!$N247&lt;$A$9,IF(Raw!$X247&gt;$C$9,IF(Raw!$X247&lt;$A$9,Raw!N247,-999),-999),-999),-999),-999),-999)</f>
        <v>583</v>
      </c>
      <c r="K247" s="9">
        <f>IF(Raw!$G247&gt;$C$8,IF(Raw!$Q247&gt;$C$8,IF(Raw!$N247&gt;$C$9,IF(Raw!$N247&lt;$A$9,IF(Raw!$X247&gt;$C$9,IF(Raw!$X247&lt;$A$9,Raw!R247,-999),-999),-999),-999),-999),-999)</f>
        <v>1.041026</v>
      </c>
      <c r="L247" s="9">
        <f>IF(Raw!$G247&gt;$C$8,IF(Raw!$Q247&gt;$C$8,IF(Raw!$N247&gt;$C$9,IF(Raw!$N247&lt;$A$9,IF(Raw!$X247&gt;$C$9,IF(Raw!$X247&lt;$A$9,Raw!S247,-999),-999),-999),-999),-999),-999)</f>
        <v>1.68136</v>
      </c>
      <c r="M247" s="9">
        <f>Raw!Q247</f>
        <v>0.99359699999999995</v>
      </c>
      <c r="N247" s="9">
        <f>IF(Raw!$G247&gt;$C$8,IF(Raw!$Q247&gt;$C$8,IF(Raw!$N247&gt;$C$9,IF(Raw!$N247&lt;$A$9,IF(Raw!$X247&gt;$C$9,IF(Raw!$X247&lt;$A$9,Raw!V247,-999),-999),-999),-999),-999),-999)</f>
        <v>571.9</v>
      </c>
      <c r="O247" s="9">
        <f>IF(Raw!$G247&gt;$C$8,IF(Raw!$Q247&gt;$C$8,IF(Raw!$N247&gt;$C$9,IF(Raw!$N247&lt;$A$9,IF(Raw!$X247&gt;$C$9,IF(Raw!$X247&lt;$A$9,Raw!W247,-999),-999),-999),-999),-999),-999)</f>
        <v>5.0000000000000002E-5</v>
      </c>
      <c r="P247" s="9">
        <f>IF(Raw!$G247&gt;$C$8,IF(Raw!$Q247&gt;$C$8,IF(Raw!$N247&gt;$C$9,IF(Raw!$N247&lt;$A$9,IF(Raw!$X247&gt;$C$9,IF(Raw!$X247&lt;$A$9,Raw!X247,-999),-999),-999),-999),-999),-999)</f>
        <v>565</v>
      </c>
      <c r="R247" s="9">
        <f t="shared" si="64"/>
        <v>0.6442159999999999</v>
      </c>
      <c r="S247" s="9">
        <f t="shared" si="65"/>
        <v>0.37214407313760722</v>
      </c>
      <c r="T247" s="9">
        <f t="shared" si="66"/>
        <v>0.64033399999999996</v>
      </c>
      <c r="U247" s="9">
        <f t="shared" si="67"/>
        <v>0.38084288908978442</v>
      </c>
      <c r="V247" s="15">
        <f t="shared" si="68"/>
        <v>1.2463921679999999</v>
      </c>
      <c r="X247" s="11">
        <f t="shared" si="69"/>
        <v>2.708999999999999E+18</v>
      </c>
      <c r="Y247" s="11">
        <f t="shared" si="70"/>
        <v>5.9739999999999992E-18</v>
      </c>
      <c r="Z247" s="11">
        <f t="shared" si="71"/>
        <v>5.8299999999999997E-4</v>
      </c>
      <c r="AA247" s="16">
        <f t="shared" si="72"/>
        <v>9.3468314459235393E-3</v>
      </c>
      <c r="AB247" s="9">
        <f t="shared" si="73"/>
        <v>1.047011093967094</v>
      </c>
      <c r="AC247" s="9">
        <f t="shared" si="74"/>
        <v>0.99065316855407648</v>
      </c>
      <c r="AD247" s="15">
        <f t="shared" si="75"/>
        <v>16.032300936404013</v>
      </c>
      <c r="AE247" s="3">
        <f t="shared" si="76"/>
        <v>719.26959999999974</v>
      </c>
      <c r="AF247" s="2">
        <f t="shared" si="77"/>
        <v>0.25</v>
      </c>
      <c r="AG247" s="9">
        <f t="shared" si="78"/>
        <v>4.6967598518284307E-3</v>
      </c>
      <c r="AH247" s="2">
        <f t="shared" si="63"/>
        <v>0.22727376491735204</v>
      </c>
    </row>
    <row r="248" spans="1:34">
      <c r="A248" s="1">
        <f>Raw!A248</f>
        <v>235</v>
      </c>
      <c r="B248" s="14">
        <f>Raw!B248</f>
        <v>0.71572916666666664</v>
      </c>
      <c r="C248" s="15">
        <f>Raw!C248</f>
        <v>28</v>
      </c>
      <c r="D248" s="15">
        <f>IF(C248&gt;0.5,Raw!D248*D$11,-999)</f>
        <v>5.4</v>
      </c>
      <c r="E248" s="9">
        <f>IF(Raw!$G248&gt;$C$8,IF(Raw!$Q248&gt;$C$8,IF(Raw!$N248&gt;$C$9,IF(Raw!$N248&lt;$A$9,IF(Raw!$X248&gt;$C$9,IF(Raw!$X248&lt;$A$9,Raw!H248,-999),-999),-999),-999),-999),-999)</f>
        <v>1.0869819999999999</v>
      </c>
      <c r="F248" s="9">
        <f>IF(Raw!$G248&gt;$C$8,IF(Raw!$Q248&gt;$C$8,IF(Raw!$N248&gt;$C$9,IF(Raw!$N248&lt;$A$9,IF(Raw!$X248&gt;$C$9,IF(Raw!$X248&lt;$A$9,Raw!I248,-999),-999),-999),-999),-999),-999)</f>
        <v>1.7252890000000001</v>
      </c>
      <c r="G248" s="9">
        <f>Raw!G248</f>
        <v>0.99198299999999995</v>
      </c>
      <c r="H248" s="9">
        <f>IF(Raw!$G248&gt;$C$8,IF(Raw!$Q248&gt;$C$8,IF(Raw!$N248&gt;$C$9,IF(Raw!$N248&lt;$A$9,IF(Raw!$X248&gt;$C$9,IF(Raw!$X248&lt;$A$9,Raw!L248,-999),-999),-999),-999),-999),-999)</f>
        <v>572.6</v>
      </c>
      <c r="I248" s="9">
        <f>IF(Raw!$G248&gt;$C$8,IF(Raw!$Q248&gt;$C$8,IF(Raw!$N248&gt;$C$9,IF(Raw!$N248&lt;$A$9,IF(Raw!$X248&gt;$C$9,IF(Raw!$X248&lt;$A$9,Raw!M248,-999),-999),-999),-999),-999),-999)</f>
        <v>3.9999999999999998E-6</v>
      </c>
      <c r="J248" s="9">
        <f>IF(Raw!$G248&gt;$C$8,IF(Raw!$Q248&gt;$C$8,IF(Raw!$N248&gt;$C$9,IF(Raw!$N248&lt;$A$9,IF(Raw!$X248&gt;$C$9,IF(Raw!$X248&lt;$A$9,Raw!N248,-999),-999),-999),-999),-999),-999)</f>
        <v>543</v>
      </c>
      <c r="K248" s="9">
        <f>IF(Raw!$G248&gt;$C$8,IF(Raw!$Q248&gt;$C$8,IF(Raw!$N248&gt;$C$9,IF(Raw!$N248&lt;$A$9,IF(Raw!$X248&gt;$C$9,IF(Raw!$X248&lt;$A$9,Raw!R248,-999),-999),-999),-999),-999),-999)</f>
        <v>1.074443</v>
      </c>
      <c r="L248" s="9">
        <f>IF(Raw!$G248&gt;$C$8,IF(Raw!$Q248&gt;$C$8,IF(Raw!$N248&gt;$C$9,IF(Raw!$N248&lt;$A$9,IF(Raw!$X248&gt;$C$9,IF(Raw!$X248&lt;$A$9,Raw!S248,-999),-999),-999),-999),-999),-999)</f>
        <v>1.748456</v>
      </c>
      <c r="M248" s="9">
        <f>Raw!Q248</f>
        <v>0.99267000000000005</v>
      </c>
      <c r="N248" s="9">
        <f>IF(Raw!$G248&gt;$C$8,IF(Raw!$Q248&gt;$C$8,IF(Raw!$N248&gt;$C$9,IF(Raw!$N248&lt;$A$9,IF(Raw!$X248&gt;$C$9,IF(Raw!$X248&lt;$A$9,Raw!V248,-999),-999),-999),-999),-999),-999)</f>
        <v>599.6</v>
      </c>
      <c r="O248" s="9">
        <f>IF(Raw!$G248&gt;$C$8,IF(Raw!$Q248&gt;$C$8,IF(Raw!$N248&gt;$C$9,IF(Raw!$N248&lt;$A$9,IF(Raw!$X248&gt;$C$9,IF(Raw!$X248&lt;$A$9,Raw!W248,-999),-999),-999),-999),-999),-999)</f>
        <v>1.8E-5</v>
      </c>
      <c r="P248" s="9">
        <f>IF(Raw!$G248&gt;$C$8,IF(Raw!$Q248&gt;$C$8,IF(Raw!$N248&gt;$C$9,IF(Raw!$N248&lt;$A$9,IF(Raw!$X248&gt;$C$9,IF(Raw!$X248&lt;$A$9,Raw!X248,-999),-999),-999),-999),-999),-999)</f>
        <v>588</v>
      </c>
      <c r="R248" s="9">
        <f t="shared" si="64"/>
        <v>0.63830700000000018</v>
      </c>
      <c r="S248" s="9">
        <f t="shared" si="65"/>
        <v>0.36997105992097562</v>
      </c>
      <c r="T248" s="9">
        <f t="shared" si="66"/>
        <v>0.67401299999999997</v>
      </c>
      <c r="U248" s="9">
        <f t="shared" si="67"/>
        <v>0.38549039838577576</v>
      </c>
      <c r="V248" s="15">
        <f t="shared" si="68"/>
        <v>1.2961304327999998</v>
      </c>
      <c r="X248" s="11">
        <f t="shared" si="69"/>
        <v>3.2508E+18</v>
      </c>
      <c r="Y248" s="11">
        <f t="shared" si="70"/>
        <v>5.7260000000000002E-18</v>
      </c>
      <c r="Z248" s="11">
        <f t="shared" si="71"/>
        <v>5.4299999999999997E-4</v>
      </c>
      <c r="AA248" s="16">
        <f t="shared" si="72"/>
        <v>1.0006307661310707E-2</v>
      </c>
      <c r="AB248" s="9">
        <f t="shared" si="73"/>
        <v>1.0811873814457231</v>
      </c>
      <c r="AC248" s="9">
        <f t="shared" si="74"/>
        <v>0.98999369233868917</v>
      </c>
      <c r="AD248" s="15">
        <f t="shared" si="75"/>
        <v>18.427822580682701</v>
      </c>
      <c r="AE248" s="3">
        <f t="shared" si="76"/>
        <v>689.41039999999987</v>
      </c>
      <c r="AF248" s="2">
        <f t="shared" si="77"/>
        <v>0.25</v>
      </c>
      <c r="AG248" s="9">
        <f t="shared" si="78"/>
        <v>5.464422052315206E-3</v>
      </c>
      <c r="AH248" s="2">
        <f t="shared" si="63"/>
        <v>0.2644205392880809</v>
      </c>
    </row>
    <row r="249" spans="1:34">
      <c r="A249" s="1">
        <f>Raw!A249</f>
        <v>236</v>
      </c>
      <c r="B249" s="14">
        <f>Raw!B249</f>
        <v>0.71578703703703705</v>
      </c>
      <c r="C249" s="15">
        <f>Raw!C249</f>
        <v>28.8</v>
      </c>
      <c r="D249" s="15">
        <f>IF(C249&gt;0.5,Raw!D249*D$11,-999)</f>
        <v>4.5</v>
      </c>
      <c r="E249" s="9">
        <f>IF(Raw!$G249&gt;$C$8,IF(Raw!$Q249&gt;$C$8,IF(Raw!$N249&gt;$C$9,IF(Raw!$N249&lt;$A$9,IF(Raw!$X249&gt;$C$9,IF(Raw!$X249&lt;$A$9,Raw!H249,-999),-999),-999),-999),-999),-999)</f>
        <v>1.102813</v>
      </c>
      <c r="F249" s="9">
        <f>IF(Raw!$G249&gt;$C$8,IF(Raw!$Q249&gt;$C$8,IF(Raw!$N249&gt;$C$9,IF(Raw!$N249&lt;$A$9,IF(Raw!$X249&gt;$C$9,IF(Raw!$X249&lt;$A$9,Raw!I249,-999),-999),-999),-999),-999),-999)</f>
        <v>1.740993</v>
      </c>
      <c r="G249" s="9">
        <f>Raw!G249</f>
        <v>0.99544200000000005</v>
      </c>
      <c r="H249" s="9">
        <f>IF(Raw!$G249&gt;$C$8,IF(Raw!$Q249&gt;$C$8,IF(Raw!$N249&gt;$C$9,IF(Raw!$N249&lt;$A$9,IF(Raw!$X249&gt;$C$9,IF(Raw!$X249&lt;$A$9,Raw!L249,-999),-999),-999),-999),-999),-999)</f>
        <v>568.70000000000005</v>
      </c>
      <c r="I249" s="9">
        <f>IF(Raw!$G249&gt;$C$8,IF(Raw!$Q249&gt;$C$8,IF(Raw!$N249&gt;$C$9,IF(Raw!$N249&lt;$A$9,IF(Raw!$X249&gt;$C$9,IF(Raw!$X249&lt;$A$9,Raw!M249,-999),-999),-999),-999),-999),-999)</f>
        <v>2.0999999999999999E-5</v>
      </c>
      <c r="J249" s="9">
        <f>IF(Raw!$G249&gt;$C$8,IF(Raw!$Q249&gt;$C$8,IF(Raw!$N249&gt;$C$9,IF(Raw!$N249&lt;$A$9,IF(Raw!$X249&gt;$C$9,IF(Raw!$X249&lt;$A$9,Raw!N249,-999),-999),-999),-999),-999),-999)</f>
        <v>504</v>
      </c>
      <c r="K249" s="9">
        <f>IF(Raw!$G249&gt;$C$8,IF(Raw!$Q249&gt;$C$8,IF(Raw!$N249&gt;$C$9,IF(Raw!$N249&lt;$A$9,IF(Raw!$X249&gt;$C$9,IF(Raw!$X249&lt;$A$9,Raw!R249,-999),-999),-999),-999),-999),-999)</f>
        <v>1.0691189999999999</v>
      </c>
      <c r="L249" s="9">
        <f>IF(Raw!$G249&gt;$C$8,IF(Raw!$Q249&gt;$C$8,IF(Raw!$N249&gt;$C$9,IF(Raw!$N249&lt;$A$9,IF(Raw!$X249&gt;$C$9,IF(Raw!$X249&lt;$A$9,Raw!S249,-999),-999),-999),-999),-999),-999)</f>
        <v>1.7182409999999999</v>
      </c>
      <c r="M249" s="9">
        <f>Raw!Q249</f>
        <v>0.99275899999999995</v>
      </c>
      <c r="N249" s="9">
        <f>IF(Raw!$G249&gt;$C$8,IF(Raw!$Q249&gt;$C$8,IF(Raw!$N249&gt;$C$9,IF(Raw!$N249&lt;$A$9,IF(Raw!$X249&gt;$C$9,IF(Raw!$X249&lt;$A$9,Raw!V249,-999),-999),-999),-999),-999),-999)</f>
        <v>576.79999999999995</v>
      </c>
      <c r="O249" s="9">
        <f>IF(Raw!$G249&gt;$C$8,IF(Raw!$Q249&gt;$C$8,IF(Raw!$N249&gt;$C$9,IF(Raw!$N249&lt;$A$9,IF(Raw!$X249&gt;$C$9,IF(Raw!$X249&lt;$A$9,Raw!W249,-999),-999),-999),-999),-999),-999)</f>
        <v>2.3483E-2</v>
      </c>
      <c r="P249" s="9">
        <f>IF(Raw!$G249&gt;$C$8,IF(Raw!$Q249&gt;$C$8,IF(Raw!$N249&gt;$C$9,IF(Raw!$N249&lt;$A$9,IF(Raw!$X249&gt;$C$9,IF(Raw!$X249&lt;$A$9,Raw!X249,-999),-999),-999),-999),-999),-999)</f>
        <v>427</v>
      </c>
      <c r="R249" s="9">
        <f t="shared" si="64"/>
        <v>0.63817999999999997</v>
      </c>
      <c r="S249" s="9">
        <f t="shared" si="65"/>
        <v>0.36656092241611538</v>
      </c>
      <c r="T249" s="9">
        <f t="shared" si="66"/>
        <v>0.64912199999999998</v>
      </c>
      <c r="U249" s="9">
        <f t="shared" si="67"/>
        <v>0.37778286049512261</v>
      </c>
      <c r="V249" s="15">
        <f t="shared" si="68"/>
        <v>1.2737320532999998</v>
      </c>
      <c r="X249" s="11">
        <f t="shared" si="69"/>
        <v>2.708999999999999E+18</v>
      </c>
      <c r="Y249" s="11">
        <f t="shared" si="70"/>
        <v>5.6869999999999999E-18</v>
      </c>
      <c r="Z249" s="11">
        <f t="shared" si="71"/>
        <v>5.04E-4</v>
      </c>
      <c r="AA249" s="16">
        <f t="shared" si="72"/>
        <v>7.7048403216137462E-3</v>
      </c>
      <c r="AB249" s="9">
        <f t="shared" si="73"/>
        <v>1.0741203813592466</v>
      </c>
      <c r="AC249" s="9">
        <f t="shared" si="74"/>
        <v>0.99229515967838611</v>
      </c>
      <c r="AD249" s="15">
        <f t="shared" si="75"/>
        <v>15.287381590503463</v>
      </c>
      <c r="AE249" s="3">
        <f t="shared" si="76"/>
        <v>684.71479999999974</v>
      </c>
      <c r="AF249" s="2">
        <f t="shared" si="77"/>
        <v>0.25</v>
      </c>
      <c r="AG249" s="9">
        <f t="shared" si="78"/>
        <v>4.4425467282622113E-3</v>
      </c>
      <c r="AH249" s="2">
        <f t="shared" si="63"/>
        <v>0.2149725241669222</v>
      </c>
    </row>
    <row r="250" spans="1:34">
      <c r="A250" s="1">
        <f>Raw!A250</f>
        <v>237</v>
      </c>
      <c r="B250" s="14">
        <f>Raw!B250</f>
        <v>0.71583333333333332</v>
      </c>
      <c r="C250" s="15">
        <f>Raw!C250</f>
        <v>27</v>
      </c>
      <c r="D250" s="15">
        <f>IF(C250&gt;0.5,Raw!D250*D$11,-999)</f>
        <v>5.4</v>
      </c>
      <c r="E250" s="9">
        <f>IF(Raw!$G250&gt;$C$8,IF(Raw!$Q250&gt;$C$8,IF(Raw!$N250&gt;$C$9,IF(Raw!$N250&lt;$A$9,IF(Raw!$X250&gt;$C$9,IF(Raw!$X250&lt;$A$9,Raw!H250,-999),-999),-999),-999),-999),-999)</f>
        <v>1.104419</v>
      </c>
      <c r="F250" s="9">
        <f>IF(Raw!$G250&gt;$C$8,IF(Raw!$Q250&gt;$C$8,IF(Raw!$N250&gt;$C$9,IF(Raw!$N250&lt;$A$9,IF(Raw!$X250&gt;$C$9,IF(Raw!$X250&lt;$A$9,Raw!I250,-999),-999),-999),-999),-999),-999)</f>
        <v>1.716871</v>
      </c>
      <c r="G250" s="9">
        <f>Raw!G250</f>
        <v>0.99347300000000005</v>
      </c>
      <c r="H250" s="9">
        <f>IF(Raw!$G250&gt;$C$8,IF(Raw!$Q250&gt;$C$8,IF(Raw!$N250&gt;$C$9,IF(Raw!$N250&lt;$A$9,IF(Raw!$X250&gt;$C$9,IF(Raw!$X250&lt;$A$9,Raw!L250,-999),-999),-999),-999),-999),-999)</f>
        <v>559.20000000000005</v>
      </c>
      <c r="I250" s="9">
        <f>IF(Raw!$G250&gt;$C$8,IF(Raw!$Q250&gt;$C$8,IF(Raw!$N250&gt;$C$9,IF(Raw!$N250&lt;$A$9,IF(Raw!$X250&gt;$C$9,IF(Raw!$X250&lt;$A$9,Raw!M250,-999),-999),-999),-999),-999),-999)</f>
        <v>7.9603999999999994E-2</v>
      </c>
      <c r="J250" s="9">
        <f>IF(Raw!$G250&gt;$C$8,IF(Raw!$Q250&gt;$C$8,IF(Raw!$N250&gt;$C$9,IF(Raw!$N250&lt;$A$9,IF(Raw!$X250&gt;$C$9,IF(Raw!$X250&lt;$A$9,Raw!N250,-999),-999),-999),-999),-999),-999)</f>
        <v>554</v>
      </c>
      <c r="K250" s="9">
        <f>IF(Raw!$G250&gt;$C$8,IF(Raw!$Q250&gt;$C$8,IF(Raw!$N250&gt;$C$9,IF(Raw!$N250&lt;$A$9,IF(Raw!$X250&gt;$C$9,IF(Raw!$X250&lt;$A$9,Raw!R250,-999),-999),-999),-999),-999),-999)</f>
        <v>1.093585</v>
      </c>
      <c r="L250" s="9">
        <f>IF(Raw!$G250&gt;$C$8,IF(Raw!$Q250&gt;$C$8,IF(Raw!$N250&gt;$C$9,IF(Raw!$N250&lt;$A$9,IF(Raw!$X250&gt;$C$9,IF(Raw!$X250&lt;$A$9,Raw!S250,-999),-999),-999),-999),-999),-999)</f>
        <v>1.745844</v>
      </c>
      <c r="M250" s="9">
        <f>Raw!Q250</f>
        <v>0.99546100000000004</v>
      </c>
      <c r="N250" s="9">
        <f>IF(Raw!$G250&gt;$C$8,IF(Raw!$Q250&gt;$C$8,IF(Raw!$N250&gt;$C$9,IF(Raw!$N250&lt;$A$9,IF(Raw!$X250&gt;$C$9,IF(Raw!$X250&lt;$A$9,Raw!V250,-999),-999),-999),-999),-999),-999)</f>
        <v>564.20000000000005</v>
      </c>
      <c r="O250" s="9">
        <f>IF(Raw!$G250&gt;$C$8,IF(Raw!$Q250&gt;$C$8,IF(Raw!$N250&gt;$C$9,IF(Raw!$N250&lt;$A$9,IF(Raw!$X250&gt;$C$9,IF(Raw!$X250&lt;$A$9,Raw!W250,-999),-999),-999),-999),-999),-999)</f>
        <v>2.0000000000000002E-5</v>
      </c>
      <c r="P250" s="9">
        <f>IF(Raw!$G250&gt;$C$8,IF(Raw!$Q250&gt;$C$8,IF(Raw!$N250&gt;$C$9,IF(Raw!$N250&lt;$A$9,IF(Raw!$X250&gt;$C$9,IF(Raw!$X250&lt;$A$9,Raw!X250,-999),-999),-999),-999),-999),-999)</f>
        <v>457</v>
      </c>
      <c r="R250" s="9">
        <f t="shared" si="64"/>
        <v>0.612452</v>
      </c>
      <c r="S250" s="9">
        <f t="shared" si="65"/>
        <v>0.35672569459208059</v>
      </c>
      <c r="T250" s="9">
        <f t="shared" si="66"/>
        <v>0.65225899999999992</v>
      </c>
      <c r="U250" s="9">
        <f t="shared" si="67"/>
        <v>0.37360669109038375</v>
      </c>
      <c r="V250" s="15">
        <f t="shared" si="68"/>
        <v>1.2941941572</v>
      </c>
      <c r="X250" s="11">
        <f t="shared" si="69"/>
        <v>3.2508E+18</v>
      </c>
      <c r="Y250" s="11">
        <f t="shared" si="70"/>
        <v>5.592E-18</v>
      </c>
      <c r="Z250" s="11">
        <f t="shared" si="71"/>
        <v>5.5400000000000002E-4</v>
      </c>
      <c r="AA250" s="16">
        <f t="shared" si="72"/>
        <v>9.9704630931344521E-3</v>
      </c>
      <c r="AB250" s="9">
        <f t="shared" si="73"/>
        <v>1.1000883242866648</v>
      </c>
      <c r="AC250" s="9">
        <f t="shared" si="74"/>
        <v>0.99002953690686557</v>
      </c>
      <c r="AD250" s="15">
        <f t="shared" si="75"/>
        <v>17.997225799881683</v>
      </c>
      <c r="AE250" s="3">
        <f t="shared" si="76"/>
        <v>673.27679999999987</v>
      </c>
      <c r="AF250" s="2">
        <f t="shared" si="77"/>
        <v>0.25</v>
      </c>
      <c r="AG250" s="9">
        <f t="shared" si="78"/>
        <v>5.1722184460771389E-3</v>
      </c>
      <c r="AH250" s="2">
        <f t="shared" si="63"/>
        <v>0.2502809588523684</v>
      </c>
    </row>
    <row r="251" spans="1:34">
      <c r="A251" s="1">
        <f>Raw!A251</f>
        <v>238</v>
      </c>
      <c r="B251" s="14">
        <f>Raw!B251</f>
        <v>0.71589120370370374</v>
      </c>
      <c r="C251" s="15">
        <f>Raw!C251</f>
        <v>26.8</v>
      </c>
      <c r="D251" s="15">
        <f>IF(C251&gt;0.5,Raw!D251*D$11,-999)</f>
        <v>5.4</v>
      </c>
      <c r="E251" s="9">
        <f>IF(Raw!$G251&gt;$C$8,IF(Raw!$Q251&gt;$C$8,IF(Raw!$N251&gt;$C$9,IF(Raw!$N251&lt;$A$9,IF(Raw!$X251&gt;$C$9,IF(Raw!$X251&lt;$A$9,Raw!H251,-999),-999),-999),-999),-999),-999)</f>
        <v>1.096171</v>
      </c>
      <c r="F251" s="9">
        <f>IF(Raw!$G251&gt;$C$8,IF(Raw!$Q251&gt;$C$8,IF(Raw!$N251&gt;$C$9,IF(Raw!$N251&lt;$A$9,IF(Raw!$X251&gt;$C$9,IF(Raw!$X251&lt;$A$9,Raw!I251,-999),-999),-999),-999),-999),-999)</f>
        <v>1.7243010000000001</v>
      </c>
      <c r="G251" s="9">
        <f>Raw!G251</f>
        <v>0.995139</v>
      </c>
      <c r="H251" s="9">
        <f>IF(Raw!$G251&gt;$C$8,IF(Raw!$Q251&gt;$C$8,IF(Raw!$N251&gt;$C$9,IF(Raw!$N251&lt;$A$9,IF(Raw!$X251&gt;$C$9,IF(Raw!$X251&lt;$A$9,Raw!L251,-999),-999),-999),-999),-999),-999)</f>
        <v>572.79999999999995</v>
      </c>
      <c r="I251" s="9">
        <f>IF(Raw!$G251&gt;$C$8,IF(Raw!$Q251&gt;$C$8,IF(Raw!$N251&gt;$C$9,IF(Raw!$N251&lt;$A$9,IF(Raw!$X251&gt;$C$9,IF(Raw!$X251&lt;$A$9,Raw!M251,-999),-999),-999),-999),-999),-999)</f>
        <v>1.1E-5</v>
      </c>
      <c r="J251" s="9">
        <f>IF(Raw!$G251&gt;$C$8,IF(Raw!$Q251&gt;$C$8,IF(Raw!$N251&gt;$C$9,IF(Raw!$N251&lt;$A$9,IF(Raw!$X251&gt;$C$9,IF(Raw!$X251&lt;$A$9,Raw!N251,-999),-999),-999),-999),-999),-999)</f>
        <v>523</v>
      </c>
      <c r="K251" s="9">
        <f>IF(Raw!$G251&gt;$C$8,IF(Raw!$Q251&gt;$C$8,IF(Raw!$N251&gt;$C$9,IF(Raw!$N251&lt;$A$9,IF(Raw!$X251&gt;$C$9,IF(Raw!$X251&lt;$A$9,Raw!R251,-999),-999),-999),-999),-999),-999)</f>
        <v>1.1094729999999999</v>
      </c>
      <c r="L251" s="9">
        <f>IF(Raw!$G251&gt;$C$8,IF(Raw!$Q251&gt;$C$8,IF(Raw!$N251&gt;$C$9,IF(Raw!$N251&lt;$A$9,IF(Raw!$X251&gt;$C$9,IF(Raw!$X251&lt;$A$9,Raw!S251,-999),-999),-999),-999),-999),-999)</f>
        <v>1.757193</v>
      </c>
      <c r="M251" s="9">
        <f>Raw!Q251</f>
        <v>0.99690599999999996</v>
      </c>
      <c r="N251" s="9">
        <f>IF(Raw!$G251&gt;$C$8,IF(Raw!$Q251&gt;$C$8,IF(Raw!$N251&gt;$C$9,IF(Raw!$N251&lt;$A$9,IF(Raw!$X251&gt;$C$9,IF(Raw!$X251&lt;$A$9,Raw!V251,-999),-999),-999),-999),-999),-999)</f>
        <v>564.20000000000005</v>
      </c>
      <c r="O251" s="9">
        <f>IF(Raw!$G251&gt;$C$8,IF(Raw!$Q251&gt;$C$8,IF(Raw!$N251&gt;$C$9,IF(Raw!$N251&lt;$A$9,IF(Raw!$X251&gt;$C$9,IF(Raw!$X251&lt;$A$9,Raw!W251,-999),-999),-999),-999),-999),-999)</f>
        <v>3.1999999999999999E-5</v>
      </c>
      <c r="P251" s="9">
        <f>IF(Raw!$G251&gt;$C$8,IF(Raw!$Q251&gt;$C$8,IF(Raw!$N251&gt;$C$9,IF(Raw!$N251&lt;$A$9,IF(Raw!$X251&gt;$C$9,IF(Raw!$X251&lt;$A$9,Raw!X251,-999),-999),-999),-999),-999),-999)</f>
        <v>517</v>
      </c>
      <c r="R251" s="9">
        <f t="shared" si="64"/>
        <v>0.62813000000000008</v>
      </c>
      <c r="S251" s="9">
        <f t="shared" si="65"/>
        <v>0.36428094630809821</v>
      </c>
      <c r="T251" s="9">
        <f t="shared" si="66"/>
        <v>0.64772000000000007</v>
      </c>
      <c r="U251" s="9">
        <f t="shared" si="67"/>
        <v>0.36861061932297706</v>
      </c>
      <c r="V251" s="15">
        <f t="shared" si="68"/>
        <v>1.3026071709</v>
      </c>
      <c r="X251" s="11">
        <f t="shared" si="69"/>
        <v>3.2508E+18</v>
      </c>
      <c r="Y251" s="11">
        <f t="shared" si="70"/>
        <v>5.7279999999999991E-18</v>
      </c>
      <c r="Z251" s="11">
        <f t="shared" si="71"/>
        <v>5.2300000000000003E-4</v>
      </c>
      <c r="AA251" s="16">
        <f t="shared" si="72"/>
        <v>9.6446396489809696E-3</v>
      </c>
      <c r="AB251" s="9">
        <f t="shared" si="73"/>
        <v>1.1157200259934379</v>
      </c>
      <c r="AC251" s="9">
        <f t="shared" si="74"/>
        <v>0.99035536035101901</v>
      </c>
      <c r="AD251" s="15">
        <f t="shared" si="75"/>
        <v>18.44099359269784</v>
      </c>
      <c r="AE251" s="3">
        <f t="shared" si="76"/>
        <v>689.65119999999968</v>
      </c>
      <c r="AF251" s="2">
        <f t="shared" si="77"/>
        <v>0.25</v>
      </c>
      <c r="AG251" s="9">
        <f t="shared" si="78"/>
        <v>5.2288815916426172E-3</v>
      </c>
      <c r="AH251" s="2">
        <f t="shared" si="63"/>
        <v>0.25302285897734772</v>
      </c>
    </row>
    <row r="252" spans="1:34">
      <c r="A252" s="1">
        <f>Raw!A252</f>
        <v>239</v>
      </c>
      <c r="B252" s="14">
        <f>Raw!B252</f>
        <v>0.71594907407407404</v>
      </c>
      <c r="C252" s="15">
        <f>Raw!C252</f>
        <v>25.7</v>
      </c>
      <c r="D252" s="15">
        <f>IF(C252&gt;0.5,Raw!D252*D$11,-999)</f>
        <v>5.4</v>
      </c>
      <c r="E252" s="9">
        <f>IF(Raw!$G252&gt;$C$8,IF(Raw!$Q252&gt;$C$8,IF(Raw!$N252&gt;$C$9,IF(Raw!$N252&lt;$A$9,IF(Raw!$X252&gt;$C$9,IF(Raw!$X252&lt;$A$9,Raw!H252,-999),-999),-999),-999),-999),-999)</f>
        <v>1.0786819999999999</v>
      </c>
      <c r="F252" s="9">
        <f>IF(Raw!$G252&gt;$C$8,IF(Raw!$Q252&gt;$C$8,IF(Raw!$N252&gt;$C$9,IF(Raw!$N252&lt;$A$9,IF(Raw!$X252&gt;$C$9,IF(Raw!$X252&lt;$A$9,Raw!I252,-999),-999),-999),-999),-999),-999)</f>
        <v>1.6927570000000001</v>
      </c>
      <c r="G252" s="9">
        <f>Raw!G252</f>
        <v>0.99535899999999999</v>
      </c>
      <c r="H252" s="9">
        <f>IF(Raw!$G252&gt;$C$8,IF(Raw!$Q252&gt;$C$8,IF(Raw!$N252&gt;$C$9,IF(Raw!$N252&lt;$A$9,IF(Raw!$X252&gt;$C$9,IF(Raw!$X252&lt;$A$9,Raw!L252,-999),-999),-999),-999),-999),-999)</f>
        <v>552</v>
      </c>
      <c r="I252" s="9">
        <f>IF(Raw!$G252&gt;$C$8,IF(Raw!$Q252&gt;$C$8,IF(Raw!$N252&gt;$C$9,IF(Raw!$N252&lt;$A$9,IF(Raw!$X252&gt;$C$9,IF(Raw!$X252&lt;$A$9,Raw!M252,-999),-999),-999),-999),-999),-999)</f>
        <v>2.3897000000000002E-2</v>
      </c>
      <c r="J252" s="9">
        <f>IF(Raw!$G252&gt;$C$8,IF(Raw!$Q252&gt;$C$8,IF(Raw!$N252&gt;$C$9,IF(Raw!$N252&lt;$A$9,IF(Raw!$X252&gt;$C$9,IF(Raw!$X252&lt;$A$9,Raw!N252,-999),-999),-999),-999),-999),-999)</f>
        <v>486</v>
      </c>
      <c r="K252" s="9">
        <f>IF(Raw!$G252&gt;$C$8,IF(Raw!$Q252&gt;$C$8,IF(Raw!$N252&gt;$C$9,IF(Raw!$N252&lt;$A$9,IF(Raw!$X252&gt;$C$9,IF(Raw!$X252&lt;$A$9,Raw!R252,-999),-999),-999),-999),-999),-999)</f>
        <v>1.087364</v>
      </c>
      <c r="L252" s="9">
        <f>IF(Raw!$G252&gt;$C$8,IF(Raw!$Q252&gt;$C$8,IF(Raw!$N252&gt;$C$9,IF(Raw!$N252&lt;$A$9,IF(Raw!$X252&gt;$C$9,IF(Raw!$X252&lt;$A$9,Raw!S252,-999),-999),-999),-999),-999),-999)</f>
        <v>1.7162200000000001</v>
      </c>
      <c r="M252" s="9">
        <f>Raw!Q252</f>
        <v>0.99446900000000005</v>
      </c>
      <c r="N252" s="9">
        <f>IF(Raw!$G252&gt;$C$8,IF(Raw!$Q252&gt;$C$8,IF(Raw!$N252&gt;$C$9,IF(Raw!$N252&lt;$A$9,IF(Raw!$X252&gt;$C$9,IF(Raw!$X252&lt;$A$9,Raw!V252,-999),-999),-999),-999),-999),-999)</f>
        <v>564.20000000000005</v>
      </c>
      <c r="O252" s="9">
        <f>IF(Raw!$G252&gt;$C$8,IF(Raw!$Q252&gt;$C$8,IF(Raw!$N252&gt;$C$9,IF(Raw!$N252&lt;$A$9,IF(Raw!$X252&gt;$C$9,IF(Raw!$X252&lt;$A$9,Raw!W252,-999),-999),-999),-999),-999),-999)</f>
        <v>2.6999999999999999E-5</v>
      </c>
      <c r="P252" s="9">
        <f>IF(Raw!$G252&gt;$C$8,IF(Raw!$Q252&gt;$C$8,IF(Raw!$N252&gt;$C$9,IF(Raw!$N252&lt;$A$9,IF(Raw!$X252&gt;$C$9,IF(Raw!$X252&lt;$A$9,Raw!X252,-999),-999),-999),-999),-999),-999)</f>
        <v>392</v>
      </c>
      <c r="R252" s="9">
        <f t="shared" si="64"/>
        <v>0.61407500000000015</v>
      </c>
      <c r="S252" s="9">
        <f t="shared" si="65"/>
        <v>0.36276618557772916</v>
      </c>
      <c r="T252" s="9">
        <f t="shared" si="66"/>
        <v>0.62885600000000008</v>
      </c>
      <c r="U252" s="9">
        <f t="shared" si="67"/>
        <v>0.36641922364265656</v>
      </c>
      <c r="V252" s="15">
        <f t="shared" si="68"/>
        <v>1.272233886</v>
      </c>
      <c r="X252" s="11">
        <f t="shared" si="69"/>
        <v>3.2508E+18</v>
      </c>
      <c r="Y252" s="11">
        <f t="shared" si="70"/>
        <v>5.5199999999999999E-18</v>
      </c>
      <c r="Z252" s="11">
        <f t="shared" si="71"/>
        <v>4.86E-4</v>
      </c>
      <c r="AA252" s="16">
        <f t="shared" si="72"/>
        <v>8.6455881215089306E-3</v>
      </c>
      <c r="AB252" s="9">
        <f t="shared" si="73"/>
        <v>1.0928008299637397</v>
      </c>
      <c r="AC252" s="9">
        <f t="shared" si="74"/>
        <v>0.99135441187849094</v>
      </c>
      <c r="AD252" s="15">
        <f t="shared" si="75"/>
        <v>17.789275970182985</v>
      </c>
      <c r="AE252" s="3">
        <f t="shared" si="76"/>
        <v>664.60799999999983</v>
      </c>
      <c r="AF252" s="2">
        <f t="shared" si="77"/>
        <v>0.25</v>
      </c>
      <c r="AG252" s="9">
        <f t="shared" si="78"/>
        <v>5.0141020693533966E-3</v>
      </c>
      <c r="AH252" s="2">
        <f t="shared" si="63"/>
        <v>0.24262978967046833</v>
      </c>
    </row>
    <row r="253" spans="1:34">
      <c r="A253" s="1">
        <f>Raw!A253</f>
        <v>240</v>
      </c>
      <c r="B253" s="14">
        <f>Raw!B253</f>
        <v>0.71600694444444446</v>
      </c>
      <c r="C253" s="15">
        <f>Raw!C253</f>
        <v>25.7</v>
      </c>
      <c r="D253" s="15">
        <f>IF(C253&gt;0.5,Raw!D253*D$11,-999)</f>
        <v>5.4</v>
      </c>
      <c r="E253" s="9">
        <f>IF(Raw!$G253&gt;$C$8,IF(Raw!$Q253&gt;$C$8,IF(Raw!$N253&gt;$C$9,IF(Raw!$N253&lt;$A$9,IF(Raw!$X253&gt;$C$9,IF(Raw!$X253&lt;$A$9,Raw!H253,-999),-999),-999),-999),-999),-999)</f>
        <v>1.1200730000000001</v>
      </c>
      <c r="F253" s="9">
        <f>IF(Raw!$G253&gt;$C$8,IF(Raw!$Q253&gt;$C$8,IF(Raw!$N253&gt;$C$9,IF(Raw!$N253&lt;$A$9,IF(Raw!$X253&gt;$C$9,IF(Raw!$X253&lt;$A$9,Raw!I253,-999),-999),-999),-999),-999),-999)</f>
        <v>1.725476</v>
      </c>
      <c r="G253" s="9">
        <f>Raw!G253</f>
        <v>0.994784</v>
      </c>
      <c r="H253" s="9">
        <f>IF(Raw!$G253&gt;$C$8,IF(Raw!$Q253&gt;$C$8,IF(Raw!$N253&gt;$C$9,IF(Raw!$N253&lt;$A$9,IF(Raw!$X253&gt;$C$9,IF(Raw!$X253&lt;$A$9,Raw!L253,-999),-999),-999),-999),-999),-999)</f>
        <v>556.20000000000005</v>
      </c>
      <c r="I253" s="9">
        <f>IF(Raw!$G253&gt;$C$8,IF(Raw!$Q253&gt;$C$8,IF(Raw!$N253&gt;$C$9,IF(Raw!$N253&lt;$A$9,IF(Raw!$X253&gt;$C$9,IF(Raw!$X253&lt;$A$9,Raw!M253,-999),-999),-999),-999),-999),-999)</f>
        <v>1.7E-5</v>
      </c>
      <c r="J253" s="9">
        <f>IF(Raw!$G253&gt;$C$8,IF(Raw!$Q253&gt;$C$8,IF(Raw!$N253&gt;$C$9,IF(Raw!$N253&lt;$A$9,IF(Raw!$X253&gt;$C$9,IF(Raw!$X253&lt;$A$9,Raw!N253,-999),-999),-999),-999),-999),-999)</f>
        <v>472</v>
      </c>
      <c r="K253" s="9">
        <f>IF(Raw!$G253&gt;$C$8,IF(Raw!$Q253&gt;$C$8,IF(Raw!$N253&gt;$C$9,IF(Raw!$N253&lt;$A$9,IF(Raw!$X253&gt;$C$9,IF(Raw!$X253&lt;$A$9,Raw!R253,-999),-999),-999),-999),-999),-999)</f>
        <v>1.091286</v>
      </c>
      <c r="L253" s="9">
        <f>IF(Raw!$G253&gt;$C$8,IF(Raw!$Q253&gt;$C$8,IF(Raw!$N253&gt;$C$9,IF(Raw!$N253&lt;$A$9,IF(Raw!$X253&gt;$C$9,IF(Raw!$X253&lt;$A$9,Raw!S253,-999),-999),-999),-999),-999),-999)</f>
        <v>1.7274369999999999</v>
      </c>
      <c r="M253" s="9">
        <f>Raw!Q253</f>
        <v>0.99399999999999999</v>
      </c>
      <c r="N253" s="9">
        <f>IF(Raw!$G253&gt;$C$8,IF(Raw!$Q253&gt;$C$8,IF(Raw!$N253&gt;$C$9,IF(Raw!$N253&lt;$A$9,IF(Raw!$X253&gt;$C$9,IF(Raw!$X253&lt;$A$9,Raw!V253,-999),-999),-999),-999),-999),-999)</f>
        <v>552.9</v>
      </c>
      <c r="O253" s="9">
        <f>IF(Raw!$G253&gt;$C$8,IF(Raw!$Q253&gt;$C$8,IF(Raw!$N253&gt;$C$9,IF(Raw!$N253&lt;$A$9,IF(Raw!$X253&gt;$C$9,IF(Raw!$X253&lt;$A$9,Raw!W253,-999),-999),-999),-999),-999),-999)</f>
        <v>6.9999999999999999E-6</v>
      </c>
      <c r="P253" s="9">
        <f>IF(Raw!$G253&gt;$C$8,IF(Raw!$Q253&gt;$C$8,IF(Raw!$N253&gt;$C$9,IF(Raw!$N253&lt;$A$9,IF(Raw!$X253&gt;$C$9,IF(Raw!$X253&lt;$A$9,Raw!X253,-999),-999),-999),-999),-999),-999)</f>
        <v>538</v>
      </c>
      <c r="R253" s="9">
        <f t="shared" si="64"/>
        <v>0.60540299999999991</v>
      </c>
      <c r="S253" s="9">
        <f t="shared" si="65"/>
        <v>0.35086144345096654</v>
      </c>
      <c r="T253" s="9">
        <f t="shared" si="66"/>
        <v>0.63615099999999991</v>
      </c>
      <c r="U253" s="9">
        <f t="shared" si="67"/>
        <v>0.36826292362615826</v>
      </c>
      <c r="V253" s="15">
        <f t="shared" si="68"/>
        <v>1.2805490480999999</v>
      </c>
      <c r="X253" s="11">
        <f t="shared" si="69"/>
        <v>3.2508E+18</v>
      </c>
      <c r="Y253" s="11">
        <f t="shared" si="70"/>
        <v>5.5620000000000001E-18</v>
      </c>
      <c r="Z253" s="11">
        <f t="shared" si="71"/>
        <v>4.7199999999999998E-4</v>
      </c>
      <c r="AA253" s="16">
        <f t="shared" si="72"/>
        <v>8.4619918112017346E-3</v>
      </c>
      <c r="AB253" s="9">
        <f t="shared" si="73"/>
        <v>1.0966691045526877</v>
      </c>
      <c r="AC253" s="9">
        <f t="shared" si="74"/>
        <v>0.99153800818879834</v>
      </c>
      <c r="AD253" s="15">
        <f t="shared" si="75"/>
        <v>17.927948752546051</v>
      </c>
      <c r="AE253" s="3">
        <f t="shared" si="76"/>
        <v>669.66479999999979</v>
      </c>
      <c r="AF253" s="2">
        <f t="shared" si="77"/>
        <v>0.25</v>
      </c>
      <c r="AG253" s="9">
        <f t="shared" si="78"/>
        <v>5.0786144786404202E-3</v>
      </c>
      <c r="AH253" s="2">
        <f t="shared" si="63"/>
        <v>0.24575151158197786</v>
      </c>
    </row>
    <row r="254" spans="1:34">
      <c r="A254" s="1">
        <f>Raw!A254</f>
        <v>241</v>
      </c>
      <c r="B254" s="14">
        <f>Raw!B254</f>
        <v>0.71606481481481488</v>
      </c>
      <c r="C254" s="15">
        <f>Raw!C254</f>
        <v>24.6</v>
      </c>
      <c r="D254" s="15">
        <f>IF(C254&gt;0.5,Raw!D254*D$11,-999)</f>
        <v>5.4</v>
      </c>
      <c r="E254" s="9">
        <f>IF(Raw!$G254&gt;$C$8,IF(Raw!$Q254&gt;$C$8,IF(Raw!$N254&gt;$C$9,IF(Raw!$N254&lt;$A$9,IF(Raw!$X254&gt;$C$9,IF(Raw!$X254&lt;$A$9,Raw!H254,-999),-999),-999),-999),-999),-999)</f>
        <v>1.102452</v>
      </c>
      <c r="F254" s="9">
        <f>IF(Raw!$G254&gt;$C$8,IF(Raw!$Q254&gt;$C$8,IF(Raw!$N254&gt;$C$9,IF(Raw!$N254&lt;$A$9,IF(Raw!$X254&gt;$C$9,IF(Raw!$X254&lt;$A$9,Raw!I254,-999),-999),-999),-999),-999),-999)</f>
        <v>1.709538</v>
      </c>
      <c r="G254" s="9">
        <f>Raw!G254</f>
        <v>0.99472799999999995</v>
      </c>
      <c r="H254" s="9">
        <f>IF(Raw!$G254&gt;$C$8,IF(Raw!$Q254&gt;$C$8,IF(Raw!$N254&gt;$C$9,IF(Raw!$N254&lt;$A$9,IF(Raw!$X254&gt;$C$9,IF(Raw!$X254&lt;$A$9,Raw!L254,-999),-999),-999),-999),-999),-999)</f>
        <v>541.1</v>
      </c>
      <c r="I254" s="9">
        <f>IF(Raw!$G254&gt;$C$8,IF(Raw!$Q254&gt;$C$8,IF(Raw!$N254&gt;$C$9,IF(Raw!$N254&lt;$A$9,IF(Raw!$X254&gt;$C$9,IF(Raw!$X254&lt;$A$9,Raw!M254,-999),-999),-999),-999),-999),-999)</f>
        <v>6.0000000000000002E-6</v>
      </c>
      <c r="J254" s="9">
        <f>IF(Raw!$G254&gt;$C$8,IF(Raw!$Q254&gt;$C$8,IF(Raw!$N254&gt;$C$9,IF(Raw!$N254&lt;$A$9,IF(Raw!$X254&gt;$C$9,IF(Raw!$X254&lt;$A$9,Raw!N254,-999),-999),-999),-999),-999),-999)</f>
        <v>576</v>
      </c>
      <c r="K254" s="9">
        <f>IF(Raw!$G254&gt;$C$8,IF(Raw!$Q254&gt;$C$8,IF(Raw!$N254&gt;$C$9,IF(Raw!$N254&lt;$A$9,IF(Raw!$X254&gt;$C$9,IF(Raw!$X254&lt;$A$9,Raw!R254,-999),-999),-999),-999),-999),-999)</f>
        <v>1.0997699999999999</v>
      </c>
      <c r="L254" s="9">
        <f>IF(Raw!$G254&gt;$C$8,IF(Raw!$Q254&gt;$C$8,IF(Raw!$N254&gt;$C$9,IF(Raw!$N254&lt;$A$9,IF(Raw!$X254&gt;$C$9,IF(Raw!$X254&lt;$A$9,Raw!S254,-999),-999),-999),-999),-999),-999)</f>
        <v>1.735079</v>
      </c>
      <c r="M254" s="9">
        <f>Raw!Q254</f>
        <v>0.99336400000000002</v>
      </c>
      <c r="N254" s="9">
        <f>IF(Raw!$G254&gt;$C$8,IF(Raw!$Q254&gt;$C$8,IF(Raw!$N254&gt;$C$9,IF(Raw!$N254&lt;$A$9,IF(Raw!$X254&gt;$C$9,IF(Raw!$X254&lt;$A$9,Raw!V254,-999),-999),-999),-999),-999),-999)</f>
        <v>547.70000000000005</v>
      </c>
      <c r="O254" s="9">
        <f>IF(Raw!$G254&gt;$C$8,IF(Raw!$Q254&gt;$C$8,IF(Raw!$N254&gt;$C$9,IF(Raw!$N254&lt;$A$9,IF(Raw!$X254&gt;$C$9,IF(Raw!$X254&lt;$A$9,Raw!W254,-999),-999),-999),-999),-999),-999)</f>
        <v>9.0000000000000002E-6</v>
      </c>
      <c r="P254" s="9">
        <f>IF(Raw!$G254&gt;$C$8,IF(Raw!$Q254&gt;$C$8,IF(Raw!$N254&gt;$C$9,IF(Raw!$N254&lt;$A$9,IF(Raw!$X254&gt;$C$9,IF(Raw!$X254&lt;$A$9,Raw!X254,-999),-999),-999),-999),-999),-999)</f>
        <v>569</v>
      </c>
      <c r="R254" s="9">
        <f t="shared" si="64"/>
        <v>0.60708600000000001</v>
      </c>
      <c r="S254" s="9">
        <f t="shared" si="65"/>
        <v>0.35511699652186735</v>
      </c>
      <c r="T254" s="9">
        <f t="shared" si="66"/>
        <v>0.63530900000000012</v>
      </c>
      <c r="U254" s="9">
        <f t="shared" si="67"/>
        <v>0.36615566207648187</v>
      </c>
      <c r="V254" s="15">
        <f t="shared" si="68"/>
        <v>1.2862140627</v>
      </c>
      <c r="X254" s="11">
        <f t="shared" si="69"/>
        <v>3.2508E+18</v>
      </c>
      <c r="Y254" s="11">
        <f t="shared" si="70"/>
        <v>5.4109999999999999E-18</v>
      </c>
      <c r="Z254" s="11">
        <f t="shared" si="71"/>
        <v>5.7600000000000001E-4</v>
      </c>
      <c r="AA254" s="16">
        <f t="shared" si="72"/>
        <v>1.0030259944621228E-2</v>
      </c>
      <c r="AB254" s="9">
        <f t="shared" si="73"/>
        <v>1.1061423144151572</v>
      </c>
      <c r="AC254" s="9">
        <f t="shared" si="74"/>
        <v>0.98996974005537886</v>
      </c>
      <c r="AD254" s="15">
        <f t="shared" si="75"/>
        <v>17.413645737189633</v>
      </c>
      <c r="AE254" s="3">
        <f t="shared" si="76"/>
        <v>651.48439999999982</v>
      </c>
      <c r="AF254" s="2">
        <f t="shared" si="77"/>
        <v>0.25</v>
      </c>
      <c r="AG254" s="9">
        <f t="shared" si="78"/>
        <v>4.9046961415892126E-3</v>
      </c>
      <c r="AH254" s="2">
        <f t="shared" si="63"/>
        <v>0.23733569376357158</v>
      </c>
    </row>
    <row r="255" spans="1:34">
      <c r="A255" s="1">
        <f>Raw!A255</f>
        <v>242</v>
      </c>
      <c r="B255" s="14">
        <f>Raw!B255</f>
        <v>0.71612268518518529</v>
      </c>
      <c r="C255" s="15">
        <f>Raw!C255</f>
        <v>24.2</v>
      </c>
      <c r="D255" s="15">
        <f>IF(C255&gt;0.5,Raw!D255*D$11,-999)</f>
        <v>5.4</v>
      </c>
      <c r="E255" s="9">
        <f>IF(Raw!$G255&gt;$C$8,IF(Raw!$Q255&gt;$C$8,IF(Raw!$N255&gt;$C$9,IF(Raw!$N255&lt;$A$9,IF(Raw!$X255&gt;$C$9,IF(Raw!$X255&lt;$A$9,Raw!H255,-999),-999),-999),-999),-999),-999)</f>
        <v>1.0895809999999999</v>
      </c>
      <c r="F255" s="9">
        <f>IF(Raw!$G255&gt;$C$8,IF(Raw!$Q255&gt;$C$8,IF(Raw!$N255&gt;$C$9,IF(Raw!$N255&lt;$A$9,IF(Raw!$X255&gt;$C$9,IF(Raw!$X255&lt;$A$9,Raw!I255,-999),-999),-999),-999),-999),-999)</f>
        <v>1.6742349999999999</v>
      </c>
      <c r="G255" s="9">
        <f>Raw!G255</f>
        <v>0.99427600000000005</v>
      </c>
      <c r="H255" s="9">
        <f>IF(Raw!$G255&gt;$C$8,IF(Raw!$Q255&gt;$C$8,IF(Raw!$N255&gt;$C$9,IF(Raw!$N255&lt;$A$9,IF(Raw!$X255&gt;$C$9,IF(Raw!$X255&lt;$A$9,Raw!L255,-999),-999),-999),-999),-999),-999)</f>
        <v>521.6</v>
      </c>
      <c r="I255" s="9">
        <f>IF(Raw!$G255&gt;$C$8,IF(Raw!$Q255&gt;$C$8,IF(Raw!$N255&gt;$C$9,IF(Raw!$N255&lt;$A$9,IF(Raw!$X255&gt;$C$9,IF(Raw!$X255&lt;$A$9,Raw!M255,-999),-999),-999),-999),-999),-999)</f>
        <v>1.6330000000000001E-2</v>
      </c>
      <c r="J255" s="9">
        <f>IF(Raw!$G255&gt;$C$8,IF(Raw!$Q255&gt;$C$8,IF(Raw!$N255&gt;$C$9,IF(Raw!$N255&lt;$A$9,IF(Raw!$X255&gt;$C$9,IF(Raw!$X255&lt;$A$9,Raw!N255,-999),-999),-999),-999),-999),-999)</f>
        <v>566</v>
      </c>
      <c r="K255" s="9">
        <f>IF(Raw!$G255&gt;$C$8,IF(Raw!$Q255&gt;$C$8,IF(Raw!$N255&gt;$C$9,IF(Raw!$N255&lt;$A$9,IF(Raw!$X255&gt;$C$9,IF(Raw!$X255&lt;$A$9,Raw!R255,-999),-999),-999),-999),-999),-999)</f>
        <v>1.072176</v>
      </c>
      <c r="L255" s="9">
        <f>IF(Raw!$G255&gt;$C$8,IF(Raw!$Q255&gt;$C$8,IF(Raw!$N255&gt;$C$9,IF(Raw!$N255&lt;$A$9,IF(Raw!$X255&gt;$C$9,IF(Raw!$X255&lt;$A$9,Raw!S255,-999),-999),-999),-999),-999),-999)</f>
        <v>1.699179</v>
      </c>
      <c r="M255" s="9">
        <f>Raw!Q255</f>
        <v>0.992842</v>
      </c>
      <c r="N255" s="9">
        <f>IF(Raw!$G255&gt;$C$8,IF(Raw!$Q255&gt;$C$8,IF(Raw!$N255&gt;$C$9,IF(Raw!$N255&lt;$A$9,IF(Raw!$X255&gt;$C$9,IF(Raw!$X255&lt;$A$9,Raw!V255,-999),-999),-999),-999),-999),-999)</f>
        <v>541.1</v>
      </c>
      <c r="O255" s="9">
        <f>IF(Raw!$G255&gt;$C$8,IF(Raw!$Q255&gt;$C$8,IF(Raw!$N255&gt;$C$9,IF(Raw!$N255&lt;$A$9,IF(Raw!$X255&gt;$C$9,IF(Raw!$X255&lt;$A$9,Raw!W255,-999),-999),-999),-999),-999),-999)</f>
        <v>8.5000000000000006E-5</v>
      </c>
      <c r="P255" s="9">
        <f>IF(Raw!$G255&gt;$C$8,IF(Raw!$Q255&gt;$C$8,IF(Raw!$N255&gt;$C$9,IF(Raw!$N255&lt;$A$9,IF(Raw!$X255&gt;$C$9,IF(Raw!$X255&lt;$A$9,Raw!X255,-999),-999),-999),-999),-999),-999)</f>
        <v>433</v>
      </c>
      <c r="R255" s="9">
        <f t="shared" si="64"/>
        <v>0.58465400000000001</v>
      </c>
      <c r="S255" s="9">
        <f t="shared" si="65"/>
        <v>0.3492066525905862</v>
      </c>
      <c r="T255" s="9">
        <f t="shared" si="66"/>
        <v>0.62700299999999998</v>
      </c>
      <c r="U255" s="9">
        <f t="shared" si="67"/>
        <v>0.36900350110259128</v>
      </c>
      <c r="V255" s="15">
        <f t="shared" si="68"/>
        <v>1.2596013926999998</v>
      </c>
      <c r="X255" s="11">
        <f t="shared" si="69"/>
        <v>3.2508E+18</v>
      </c>
      <c r="Y255" s="11">
        <f t="shared" si="70"/>
        <v>5.2159999999999998E-18</v>
      </c>
      <c r="Z255" s="11">
        <f t="shared" si="71"/>
        <v>5.6599999999999999E-4</v>
      </c>
      <c r="AA255" s="16">
        <f t="shared" si="72"/>
        <v>9.5059632333482531E-3</v>
      </c>
      <c r="AB255" s="9">
        <f t="shared" si="73"/>
        <v>1.0781362674651991</v>
      </c>
      <c r="AC255" s="9">
        <f t="shared" si="74"/>
        <v>0.99049403676665171</v>
      </c>
      <c r="AD255" s="15">
        <f t="shared" si="75"/>
        <v>16.794988044784901</v>
      </c>
      <c r="AE255" s="3">
        <f t="shared" si="76"/>
        <v>628.00639999999976</v>
      </c>
      <c r="AF255" s="2">
        <f t="shared" si="77"/>
        <v>0.25</v>
      </c>
      <c r="AG255" s="9">
        <f t="shared" si="78"/>
        <v>4.7672379919244563E-3</v>
      </c>
      <c r="AH255" s="2">
        <f t="shared" si="63"/>
        <v>0.23068416543799192</v>
      </c>
    </row>
    <row r="256" spans="1:34">
      <c r="A256" s="1">
        <f>Raw!A256</f>
        <v>243</v>
      </c>
      <c r="B256" s="14">
        <f>Raw!B256</f>
        <v>0.71616898148148145</v>
      </c>
      <c r="C256" s="15">
        <f>Raw!C256</f>
        <v>23.1</v>
      </c>
      <c r="D256" s="15">
        <f>IF(C256&gt;0.5,Raw!D256*D$11,-999)</f>
        <v>5.4</v>
      </c>
      <c r="E256" s="9">
        <f>IF(Raw!$G256&gt;$C$8,IF(Raw!$Q256&gt;$C$8,IF(Raw!$N256&gt;$C$9,IF(Raw!$N256&lt;$A$9,IF(Raw!$X256&gt;$C$9,IF(Raw!$X256&lt;$A$9,Raw!H256,-999),-999),-999),-999),-999),-999)</f>
        <v>1.078908</v>
      </c>
      <c r="F256" s="9">
        <f>IF(Raw!$G256&gt;$C$8,IF(Raw!$Q256&gt;$C$8,IF(Raw!$N256&gt;$C$9,IF(Raw!$N256&lt;$A$9,IF(Raw!$X256&gt;$C$9,IF(Raw!$X256&lt;$A$9,Raw!I256,-999),-999),-999),-999),-999),-999)</f>
        <v>1.681149</v>
      </c>
      <c r="G256" s="9">
        <f>Raw!G256</f>
        <v>0.99453000000000003</v>
      </c>
      <c r="H256" s="9">
        <f>IF(Raw!$G256&gt;$C$8,IF(Raw!$Q256&gt;$C$8,IF(Raw!$N256&gt;$C$9,IF(Raw!$N256&lt;$A$9,IF(Raw!$X256&gt;$C$9,IF(Raw!$X256&lt;$A$9,Raw!L256,-999),-999),-999),-999),-999),-999)</f>
        <v>534.79999999999995</v>
      </c>
      <c r="I256" s="9">
        <f>IF(Raw!$G256&gt;$C$8,IF(Raw!$Q256&gt;$C$8,IF(Raw!$N256&gt;$C$9,IF(Raw!$N256&lt;$A$9,IF(Raw!$X256&gt;$C$9,IF(Raw!$X256&lt;$A$9,Raw!M256,-999),-999),-999),-999),-999),-999)</f>
        <v>6.9999999999999999E-6</v>
      </c>
      <c r="J256" s="9">
        <f>IF(Raw!$G256&gt;$C$8,IF(Raw!$Q256&gt;$C$8,IF(Raw!$N256&gt;$C$9,IF(Raw!$N256&lt;$A$9,IF(Raw!$X256&gt;$C$9,IF(Raw!$X256&lt;$A$9,Raw!N256,-999),-999),-999),-999),-999),-999)</f>
        <v>666</v>
      </c>
      <c r="K256" s="9">
        <f>IF(Raw!$G256&gt;$C$8,IF(Raw!$Q256&gt;$C$8,IF(Raw!$N256&gt;$C$9,IF(Raw!$N256&lt;$A$9,IF(Raw!$X256&gt;$C$9,IF(Raw!$X256&lt;$A$9,Raw!R256,-999),-999),-999),-999),-999),-999)</f>
        <v>1.0911139999999999</v>
      </c>
      <c r="L256" s="9">
        <f>IF(Raw!$G256&gt;$C$8,IF(Raw!$Q256&gt;$C$8,IF(Raw!$N256&gt;$C$9,IF(Raw!$N256&lt;$A$9,IF(Raw!$X256&gt;$C$9,IF(Raw!$X256&lt;$A$9,Raw!S256,-999),-999),-999),-999),-999),-999)</f>
        <v>1.7014830000000001</v>
      </c>
      <c r="M256" s="9">
        <f>Raw!Q256</f>
        <v>0.99445899999999998</v>
      </c>
      <c r="N256" s="9">
        <f>IF(Raw!$G256&gt;$C$8,IF(Raw!$Q256&gt;$C$8,IF(Raw!$N256&gt;$C$9,IF(Raw!$N256&lt;$A$9,IF(Raw!$X256&gt;$C$9,IF(Raw!$X256&lt;$A$9,Raw!V256,-999),-999),-999),-999),-999),-999)</f>
        <v>540.9</v>
      </c>
      <c r="O256" s="9">
        <f>IF(Raw!$G256&gt;$C$8,IF(Raw!$Q256&gt;$C$8,IF(Raw!$N256&gt;$C$9,IF(Raw!$N256&lt;$A$9,IF(Raw!$X256&gt;$C$9,IF(Raw!$X256&lt;$A$9,Raw!W256,-999),-999),-999),-999),-999),-999)</f>
        <v>7.9999999999999996E-6</v>
      </c>
      <c r="P256" s="9">
        <f>IF(Raw!$G256&gt;$C$8,IF(Raw!$Q256&gt;$C$8,IF(Raw!$N256&gt;$C$9,IF(Raw!$N256&lt;$A$9,IF(Raw!$X256&gt;$C$9,IF(Raw!$X256&lt;$A$9,Raw!X256,-999),-999),-999),-999),-999),-999)</f>
        <v>550</v>
      </c>
      <c r="R256" s="9">
        <f t="shared" si="64"/>
        <v>0.60224100000000003</v>
      </c>
      <c r="S256" s="9">
        <f t="shared" si="65"/>
        <v>0.35823178076422735</v>
      </c>
      <c r="T256" s="9">
        <f t="shared" si="66"/>
        <v>0.61036900000000016</v>
      </c>
      <c r="U256" s="9">
        <f t="shared" si="67"/>
        <v>0.35872765111376376</v>
      </c>
      <c r="V256" s="15">
        <f t="shared" si="68"/>
        <v>1.2613093478999999</v>
      </c>
      <c r="X256" s="11">
        <f t="shared" si="69"/>
        <v>3.2508E+18</v>
      </c>
      <c r="Y256" s="11">
        <f t="shared" si="70"/>
        <v>5.3479999999999996E-18</v>
      </c>
      <c r="Z256" s="11">
        <f t="shared" si="71"/>
        <v>6.6599999999999993E-4</v>
      </c>
      <c r="AA256" s="16">
        <f t="shared" si="72"/>
        <v>1.1446066046560373E-2</v>
      </c>
      <c r="AB256" s="9">
        <f t="shared" si="73"/>
        <v>1.098100323886773</v>
      </c>
      <c r="AC256" s="9">
        <f t="shared" si="74"/>
        <v>0.98855393395343949</v>
      </c>
      <c r="AD256" s="15">
        <f t="shared" si="75"/>
        <v>17.186285355195757</v>
      </c>
      <c r="AE256" s="3">
        <f t="shared" si="76"/>
        <v>643.89919999999972</v>
      </c>
      <c r="AF256" s="2">
        <f t="shared" si="77"/>
        <v>0.25</v>
      </c>
      <c r="AG256" s="9">
        <f t="shared" si="78"/>
        <v>4.742458289877116E-3</v>
      </c>
      <c r="AH256" s="2">
        <f t="shared" si="63"/>
        <v>0.22948508855190489</v>
      </c>
    </row>
    <row r="257" spans="1:34">
      <c r="A257" s="1">
        <f>Raw!A257</f>
        <v>244</v>
      </c>
      <c r="B257" s="14">
        <f>Raw!B257</f>
        <v>0.71622685185185186</v>
      </c>
      <c r="C257" s="15">
        <f>Raw!C257</f>
        <v>22.9</v>
      </c>
      <c r="D257" s="15">
        <f>IF(C257&gt;0.5,Raw!D257*D$11,-999)</f>
        <v>5.4</v>
      </c>
      <c r="E257" s="9">
        <f>IF(Raw!$G257&gt;$C$8,IF(Raw!$Q257&gt;$C$8,IF(Raw!$N257&gt;$C$9,IF(Raw!$N257&lt;$A$9,IF(Raw!$X257&gt;$C$9,IF(Raw!$X257&lt;$A$9,Raw!H257,-999),-999),-999),-999),-999),-999)</f>
        <v>1.0716110000000001</v>
      </c>
      <c r="F257" s="9">
        <f>IF(Raw!$G257&gt;$C$8,IF(Raw!$Q257&gt;$C$8,IF(Raw!$N257&gt;$C$9,IF(Raw!$N257&lt;$A$9,IF(Raw!$X257&gt;$C$9,IF(Raw!$X257&lt;$A$9,Raw!I257,-999),-999),-999),-999),-999),-999)</f>
        <v>1.658736</v>
      </c>
      <c r="G257" s="9">
        <f>Raw!G257</f>
        <v>0.99585199999999996</v>
      </c>
      <c r="H257" s="9">
        <f>IF(Raw!$G257&gt;$C$8,IF(Raw!$Q257&gt;$C$8,IF(Raw!$N257&gt;$C$9,IF(Raw!$N257&lt;$A$9,IF(Raw!$X257&gt;$C$9,IF(Raw!$X257&lt;$A$9,Raw!L257,-999),-999),-999),-999),-999),-999)</f>
        <v>535.70000000000005</v>
      </c>
      <c r="I257" s="9">
        <f>IF(Raw!$G257&gt;$C$8,IF(Raw!$Q257&gt;$C$8,IF(Raw!$N257&gt;$C$9,IF(Raw!$N257&lt;$A$9,IF(Raw!$X257&gt;$C$9,IF(Raw!$X257&lt;$A$9,Raw!M257,-999),-999),-999),-999),-999),-999)</f>
        <v>1.3820000000000001E-2</v>
      </c>
      <c r="J257" s="9">
        <f>IF(Raw!$G257&gt;$C$8,IF(Raw!$Q257&gt;$C$8,IF(Raw!$N257&gt;$C$9,IF(Raw!$N257&lt;$A$9,IF(Raw!$X257&gt;$C$9,IF(Raw!$X257&lt;$A$9,Raw!N257,-999),-999),-999),-999),-999),-999)</f>
        <v>454</v>
      </c>
      <c r="K257" s="9">
        <f>IF(Raw!$G257&gt;$C$8,IF(Raw!$Q257&gt;$C$8,IF(Raw!$N257&gt;$C$9,IF(Raw!$N257&lt;$A$9,IF(Raw!$X257&gt;$C$9,IF(Raw!$X257&lt;$A$9,Raw!R257,-999),-999),-999),-999),-999),-999)</f>
        <v>1.077081</v>
      </c>
      <c r="L257" s="9">
        <f>IF(Raw!$G257&gt;$C$8,IF(Raw!$Q257&gt;$C$8,IF(Raw!$N257&gt;$C$9,IF(Raw!$N257&lt;$A$9,IF(Raw!$X257&gt;$C$9,IF(Raw!$X257&lt;$A$9,Raw!S257,-999),-999),-999),-999),-999),-999)</f>
        <v>1.691147</v>
      </c>
      <c r="M257" s="9">
        <f>Raw!Q257</f>
        <v>0.99408399999999997</v>
      </c>
      <c r="N257" s="9">
        <f>IF(Raw!$G257&gt;$C$8,IF(Raw!$Q257&gt;$C$8,IF(Raw!$N257&gt;$C$9,IF(Raw!$N257&lt;$A$9,IF(Raw!$X257&gt;$C$9,IF(Raw!$X257&lt;$A$9,Raw!V257,-999),-999),-999),-999),-999),-999)</f>
        <v>532.1</v>
      </c>
      <c r="O257" s="9">
        <f>IF(Raw!$G257&gt;$C$8,IF(Raw!$Q257&gt;$C$8,IF(Raw!$N257&gt;$C$9,IF(Raw!$N257&lt;$A$9,IF(Raw!$X257&gt;$C$9,IF(Raw!$X257&lt;$A$9,Raw!W257,-999),-999),-999),-999),-999),-999)</f>
        <v>6.9999999999999999E-6</v>
      </c>
      <c r="P257" s="9">
        <f>IF(Raw!$G257&gt;$C$8,IF(Raw!$Q257&gt;$C$8,IF(Raw!$N257&gt;$C$9,IF(Raw!$N257&lt;$A$9,IF(Raw!$X257&gt;$C$9,IF(Raw!$X257&lt;$A$9,Raw!X257,-999),-999),-999),-999),-999),-999)</f>
        <v>404</v>
      </c>
      <c r="R257" s="9">
        <f t="shared" si="64"/>
        <v>0.5871249999999999</v>
      </c>
      <c r="S257" s="9">
        <f t="shared" si="65"/>
        <v>0.35395927983717718</v>
      </c>
      <c r="T257" s="9">
        <f t="shared" si="66"/>
        <v>0.614066</v>
      </c>
      <c r="U257" s="9">
        <f t="shared" si="67"/>
        <v>0.3631062231727934</v>
      </c>
      <c r="V257" s="15">
        <f t="shared" si="68"/>
        <v>1.2536472711</v>
      </c>
      <c r="X257" s="11">
        <f t="shared" si="69"/>
        <v>3.2508E+18</v>
      </c>
      <c r="Y257" s="11">
        <f t="shared" si="70"/>
        <v>5.3570000000000001E-18</v>
      </c>
      <c r="Z257" s="11">
        <f t="shared" si="71"/>
        <v>4.5399999999999998E-4</v>
      </c>
      <c r="AA257" s="16">
        <f t="shared" si="72"/>
        <v>7.8441815011856125E-3</v>
      </c>
      <c r="AB257" s="9">
        <f t="shared" si="73"/>
        <v>1.081897845157707</v>
      </c>
      <c r="AC257" s="9">
        <f t="shared" si="74"/>
        <v>0.99215581849881429</v>
      </c>
      <c r="AD257" s="15">
        <f t="shared" si="75"/>
        <v>17.277932821994742</v>
      </c>
      <c r="AE257" s="3">
        <f t="shared" si="76"/>
        <v>644.98279999999988</v>
      </c>
      <c r="AF257" s="2">
        <f t="shared" si="77"/>
        <v>0.25</v>
      </c>
      <c r="AG257" s="9">
        <f t="shared" si="78"/>
        <v>4.8259422547905807E-3</v>
      </c>
      <c r="AH257" s="2">
        <f t="shared" si="63"/>
        <v>0.23352483416690042</v>
      </c>
    </row>
    <row r="258" spans="1:34">
      <c r="A258" s="1">
        <f>Raw!A258</f>
        <v>245</v>
      </c>
      <c r="B258" s="14">
        <f>Raw!B258</f>
        <v>0.71628472222222228</v>
      </c>
      <c r="C258" s="15">
        <f>Raw!C258</f>
        <v>21.7</v>
      </c>
      <c r="D258" s="15">
        <f>IF(C258&gt;0.5,Raw!D258*D$11,-999)</f>
        <v>5.4</v>
      </c>
      <c r="E258" s="9">
        <f>IF(Raw!$G258&gt;$C$8,IF(Raw!$Q258&gt;$C$8,IF(Raw!$N258&gt;$C$9,IF(Raw!$N258&lt;$A$9,IF(Raw!$X258&gt;$C$9,IF(Raw!$X258&lt;$A$9,Raw!H258,-999),-999),-999),-999),-999),-999)</f>
        <v>1.063766</v>
      </c>
      <c r="F258" s="9">
        <f>IF(Raw!$G258&gt;$C$8,IF(Raw!$Q258&gt;$C$8,IF(Raw!$N258&gt;$C$9,IF(Raw!$N258&lt;$A$9,IF(Raw!$X258&gt;$C$9,IF(Raw!$X258&lt;$A$9,Raw!I258,-999),-999),-999),-999),-999),-999)</f>
        <v>1.6576630000000001</v>
      </c>
      <c r="G258" s="9">
        <f>Raw!G258</f>
        <v>0.99537200000000003</v>
      </c>
      <c r="H258" s="9">
        <f>IF(Raw!$G258&gt;$C$8,IF(Raw!$Q258&gt;$C$8,IF(Raw!$N258&gt;$C$9,IF(Raw!$N258&lt;$A$9,IF(Raw!$X258&gt;$C$9,IF(Raw!$X258&lt;$A$9,Raw!L258,-999),-999),-999),-999),-999),-999)</f>
        <v>530.6</v>
      </c>
      <c r="I258" s="9">
        <f>IF(Raw!$G258&gt;$C$8,IF(Raw!$Q258&gt;$C$8,IF(Raw!$N258&gt;$C$9,IF(Raw!$N258&lt;$A$9,IF(Raw!$X258&gt;$C$9,IF(Raw!$X258&lt;$A$9,Raw!M258,-999),-999),-999),-999),-999),-999)</f>
        <v>6.9999999999999999E-6</v>
      </c>
      <c r="J258" s="9">
        <f>IF(Raw!$G258&gt;$C$8,IF(Raw!$Q258&gt;$C$8,IF(Raw!$N258&gt;$C$9,IF(Raw!$N258&lt;$A$9,IF(Raw!$X258&gt;$C$9,IF(Raw!$X258&lt;$A$9,Raw!N258,-999),-999),-999),-999),-999),-999)</f>
        <v>489</v>
      </c>
      <c r="K258" s="9">
        <f>IF(Raw!$G258&gt;$C$8,IF(Raw!$Q258&gt;$C$8,IF(Raw!$N258&gt;$C$9,IF(Raw!$N258&lt;$A$9,IF(Raw!$X258&gt;$C$9,IF(Raw!$X258&lt;$A$9,Raw!R258,-999),-999),-999),-999),-999),-999)</f>
        <v>1.076066</v>
      </c>
      <c r="L258" s="9">
        <f>IF(Raw!$G258&gt;$C$8,IF(Raw!$Q258&gt;$C$8,IF(Raw!$N258&gt;$C$9,IF(Raw!$N258&lt;$A$9,IF(Raw!$X258&gt;$C$9,IF(Raw!$X258&lt;$A$9,Raw!S258,-999),-999),-999),-999),-999),-999)</f>
        <v>1.688156</v>
      </c>
      <c r="M258" s="9">
        <f>Raw!Q258</f>
        <v>0.99318600000000001</v>
      </c>
      <c r="N258" s="9">
        <f>IF(Raw!$G258&gt;$C$8,IF(Raw!$Q258&gt;$C$8,IF(Raw!$N258&gt;$C$9,IF(Raw!$N258&lt;$A$9,IF(Raw!$X258&gt;$C$9,IF(Raw!$X258&lt;$A$9,Raw!V258,-999),-999),-999),-999),-999),-999)</f>
        <v>538</v>
      </c>
      <c r="O258" s="9">
        <f>IF(Raw!$G258&gt;$C$8,IF(Raw!$Q258&gt;$C$8,IF(Raw!$N258&gt;$C$9,IF(Raw!$N258&lt;$A$9,IF(Raw!$X258&gt;$C$9,IF(Raw!$X258&lt;$A$9,Raw!W258,-999),-999),-999),-999),-999),-999)</f>
        <v>1.1E-5</v>
      </c>
      <c r="P258" s="9">
        <f>IF(Raw!$G258&gt;$C$8,IF(Raw!$Q258&gt;$C$8,IF(Raw!$N258&gt;$C$9,IF(Raw!$N258&lt;$A$9,IF(Raw!$X258&gt;$C$9,IF(Raw!$X258&lt;$A$9,Raw!X258,-999),-999),-999),-999),-999),-999)</f>
        <v>399</v>
      </c>
      <c r="R258" s="9">
        <f t="shared" si="64"/>
        <v>0.59389700000000012</v>
      </c>
      <c r="S258" s="9">
        <f t="shared" si="65"/>
        <v>0.35827366599845689</v>
      </c>
      <c r="T258" s="9">
        <f t="shared" si="66"/>
        <v>0.61209000000000002</v>
      </c>
      <c r="U258" s="9">
        <f t="shared" si="67"/>
        <v>0.36257905075123392</v>
      </c>
      <c r="V258" s="15">
        <f t="shared" si="68"/>
        <v>1.2514300428</v>
      </c>
      <c r="X258" s="11">
        <f t="shared" si="69"/>
        <v>3.2508E+18</v>
      </c>
      <c r="Y258" s="11">
        <f t="shared" si="70"/>
        <v>5.3060000000000001E-18</v>
      </c>
      <c r="Z258" s="11">
        <f t="shared" si="71"/>
        <v>4.8899999999999996E-4</v>
      </c>
      <c r="AA258" s="16">
        <f t="shared" si="72"/>
        <v>8.3640881663122092E-3</v>
      </c>
      <c r="AB258" s="9">
        <f t="shared" si="73"/>
        <v>1.081185574725718</v>
      </c>
      <c r="AC258" s="9">
        <f t="shared" si="74"/>
        <v>0.99163591183368782</v>
      </c>
      <c r="AD258" s="15">
        <f t="shared" si="75"/>
        <v>17.10447477773458</v>
      </c>
      <c r="AE258" s="3">
        <f t="shared" si="76"/>
        <v>638.84239999999988</v>
      </c>
      <c r="AF258" s="2">
        <f t="shared" si="77"/>
        <v>0.25</v>
      </c>
      <c r="AG258" s="9">
        <f t="shared" si="78"/>
        <v>4.7705570988534046E-3</v>
      </c>
      <c r="AH258" s="2">
        <f t="shared" si="63"/>
        <v>0.23084477529493655</v>
      </c>
    </row>
    <row r="259" spans="1:34">
      <c r="A259" s="1">
        <f>Raw!A259</f>
        <v>246</v>
      </c>
      <c r="B259" s="14">
        <f>Raw!B259</f>
        <v>0.7163425925925927</v>
      </c>
      <c r="C259" s="15">
        <f>Raw!C259</f>
        <v>21.7</v>
      </c>
      <c r="D259" s="15">
        <f>IF(C259&gt;0.5,Raw!D259*D$11,-999)</f>
        <v>5.4</v>
      </c>
      <c r="E259" s="9">
        <f>IF(Raw!$G259&gt;$C$8,IF(Raw!$Q259&gt;$C$8,IF(Raw!$N259&gt;$C$9,IF(Raw!$N259&lt;$A$9,IF(Raw!$X259&gt;$C$9,IF(Raw!$X259&lt;$A$9,Raw!H259,-999),-999),-999),-999),-999),-999)</f>
        <v>1.0634129999999999</v>
      </c>
      <c r="F259" s="9">
        <f>IF(Raw!$G259&gt;$C$8,IF(Raw!$Q259&gt;$C$8,IF(Raw!$N259&gt;$C$9,IF(Raw!$N259&lt;$A$9,IF(Raw!$X259&gt;$C$9,IF(Raw!$X259&lt;$A$9,Raw!I259,-999),-999),-999),-999),-999),-999)</f>
        <v>1.639931</v>
      </c>
      <c r="G259" s="9">
        <f>Raw!G259</f>
        <v>0.99362700000000004</v>
      </c>
      <c r="H259" s="9">
        <f>IF(Raw!$G259&gt;$C$8,IF(Raw!$Q259&gt;$C$8,IF(Raw!$N259&gt;$C$9,IF(Raw!$N259&lt;$A$9,IF(Raw!$X259&gt;$C$9,IF(Raw!$X259&lt;$A$9,Raw!L259,-999),-999),-999),-999),-999),-999)</f>
        <v>534.20000000000005</v>
      </c>
      <c r="I259" s="9">
        <f>IF(Raw!$G259&gt;$C$8,IF(Raw!$Q259&gt;$C$8,IF(Raw!$N259&gt;$C$9,IF(Raw!$N259&lt;$A$9,IF(Raw!$X259&gt;$C$9,IF(Raw!$X259&lt;$A$9,Raw!M259,-999),-999),-999),-999),-999),-999)</f>
        <v>7.7000000000000001E-5</v>
      </c>
      <c r="J259" s="9">
        <f>IF(Raw!$G259&gt;$C$8,IF(Raw!$Q259&gt;$C$8,IF(Raw!$N259&gt;$C$9,IF(Raw!$N259&lt;$A$9,IF(Raw!$X259&gt;$C$9,IF(Raw!$X259&lt;$A$9,Raw!N259,-999),-999),-999),-999),-999),-999)</f>
        <v>453</v>
      </c>
      <c r="K259" s="9">
        <f>IF(Raw!$G259&gt;$C$8,IF(Raw!$Q259&gt;$C$8,IF(Raw!$N259&gt;$C$9,IF(Raw!$N259&lt;$A$9,IF(Raw!$X259&gt;$C$9,IF(Raw!$X259&lt;$A$9,Raw!R259,-999),-999),-999),-999),-999),-999)</f>
        <v>1.0609219999999999</v>
      </c>
      <c r="L259" s="9">
        <f>IF(Raw!$G259&gt;$C$8,IF(Raw!$Q259&gt;$C$8,IF(Raw!$N259&gt;$C$9,IF(Raw!$N259&lt;$A$9,IF(Raw!$X259&gt;$C$9,IF(Raw!$X259&lt;$A$9,Raw!S259,-999),-999),-999),-999),-999),-999)</f>
        <v>1.666169</v>
      </c>
      <c r="M259" s="9">
        <f>Raw!Q259</f>
        <v>0.99090199999999995</v>
      </c>
      <c r="N259" s="9">
        <f>IF(Raw!$G259&gt;$C$8,IF(Raw!$Q259&gt;$C$8,IF(Raw!$N259&gt;$C$9,IF(Raw!$N259&lt;$A$9,IF(Raw!$X259&gt;$C$9,IF(Raw!$X259&lt;$A$9,Raw!V259,-999),-999),-999),-999),-999),-999)</f>
        <v>545</v>
      </c>
      <c r="O259" s="9">
        <f>IF(Raw!$G259&gt;$C$8,IF(Raw!$Q259&gt;$C$8,IF(Raw!$N259&gt;$C$9,IF(Raw!$N259&lt;$A$9,IF(Raw!$X259&gt;$C$9,IF(Raw!$X259&lt;$A$9,Raw!W259,-999),-999),-999),-999),-999),-999)</f>
        <v>7.9999999999999996E-6</v>
      </c>
      <c r="P259" s="9">
        <f>IF(Raw!$G259&gt;$C$8,IF(Raw!$Q259&gt;$C$8,IF(Raw!$N259&gt;$C$9,IF(Raw!$N259&lt;$A$9,IF(Raw!$X259&gt;$C$9,IF(Raw!$X259&lt;$A$9,Raw!X259,-999),-999),-999),-999),-999),-999)</f>
        <v>428</v>
      </c>
      <c r="R259" s="9">
        <f t="shared" si="64"/>
        <v>0.57651800000000009</v>
      </c>
      <c r="S259" s="9">
        <f t="shared" si="65"/>
        <v>0.35155015668342149</v>
      </c>
      <c r="T259" s="9">
        <f t="shared" si="66"/>
        <v>0.60524700000000009</v>
      </c>
      <c r="U259" s="9">
        <f t="shared" si="67"/>
        <v>0.36325666844119658</v>
      </c>
      <c r="V259" s="15">
        <f t="shared" si="68"/>
        <v>1.2351310796999999</v>
      </c>
      <c r="X259" s="11">
        <f t="shared" si="69"/>
        <v>3.2508E+18</v>
      </c>
      <c r="Y259" s="11">
        <f t="shared" si="70"/>
        <v>5.3420000000000005E-18</v>
      </c>
      <c r="Z259" s="11">
        <f t="shared" si="71"/>
        <v>4.5300000000000001E-4</v>
      </c>
      <c r="AA259" s="16">
        <f t="shared" si="72"/>
        <v>7.8052935734317791E-3</v>
      </c>
      <c r="AB259" s="9">
        <f t="shared" si="73"/>
        <v>1.0656461305194387</v>
      </c>
      <c r="AC259" s="9">
        <f t="shared" si="74"/>
        <v>0.99219470642656837</v>
      </c>
      <c r="AD259" s="15">
        <f t="shared" si="75"/>
        <v>17.230228638922252</v>
      </c>
      <c r="AE259" s="3">
        <f t="shared" si="76"/>
        <v>643.17679999999984</v>
      </c>
      <c r="AF259" s="2">
        <f t="shared" si="77"/>
        <v>0.25</v>
      </c>
      <c r="AG259" s="9">
        <f t="shared" si="78"/>
        <v>4.8146118860423002E-3</v>
      </c>
      <c r="AH259" s="2">
        <f t="shared" si="63"/>
        <v>0.23297656351978163</v>
      </c>
    </row>
    <row r="260" spans="1:34">
      <c r="A260" s="1">
        <f>Raw!A260</f>
        <v>247</v>
      </c>
      <c r="B260" s="14">
        <f>Raw!B260</f>
        <v>0.71640046296296289</v>
      </c>
      <c r="C260" s="15">
        <f>Raw!C260</f>
        <v>20.6</v>
      </c>
      <c r="D260" s="15">
        <f>IF(C260&gt;0.5,Raw!D260*D$11,-999)</f>
        <v>6.3</v>
      </c>
      <c r="E260" s="9">
        <f>IF(Raw!$G260&gt;$C$8,IF(Raw!$Q260&gt;$C$8,IF(Raw!$N260&gt;$C$9,IF(Raw!$N260&lt;$A$9,IF(Raw!$X260&gt;$C$9,IF(Raw!$X260&lt;$A$9,Raw!H260,-999),-999),-999),-999),-999),-999)</f>
        <v>1.064281</v>
      </c>
      <c r="F260" s="9">
        <f>IF(Raw!$G260&gt;$C$8,IF(Raw!$Q260&gt;$C$8,IF(Raw!$N260&gt;$C$9,IF(Raw!$N260&lt;$A$9,IF(Raw!$X260&gt;$C$9,IF(Raw!$X260&lt;$A$9,Raw!I260,-999),-999),-999),-999),-999),-999)</f>
        <v>1.626368</v>
      </c>
      <c r="G260" s="9">
        <f>Raw!G260</f>
        <v>0.99254600000000004</v>
      </c>
      <c r="H260" s="9">
        <f>IF(Raw!$G260&gt;$C$8,IF(Raw!$Q260&gt;$C$8,IF(Raw!$N260&gt;$C$9,IF(Raw!$N260&lt;$A$9,IF(Raw!$X260&gt;$C$9,IF(Raw!$X260&lt;$A$9,Raw!L260,-999),-999),-999),-999),-999),-999)</f>
        <v>526.5</v>
      </c>
      <c r="I260" s="9">
        <f>IF(Raw!$G260&gt;$C$8,IF(Raw!$Q260&gt;$C$8,IF(Raw!$N260&gt;$C$9,IF(Raw!$N260&lt;$A$9,IF(Raw!$X260&gt;$C$9,IF(Raw!$X260&lt;$A$9,Raw!M260,-999),-999),-999),-999),-999),-999)</f>
        <v>5.0000000000000004E-6</v>
      </c>
      <c r="J260" s="9">
        <f>IF(Raw!$G260&gt;$C$8,IF(Raw!$Q260&gt;$C$8,IF(Raw!$N260&gt;$C$9,IF(Raw!$N260&lt;$A$9,IF(Raw!$X260&gt;$C$9,IF(Raw!$X260&lt;$A$9,Raw!N260,-999),-999),-999),-999),-999),-999)</f>
        <v>421</v>
      </c>
      <c r="K260" s="9">
        <f>IF(Raw!$G260&gt;$C$8,IF(Raw!$Q260&gt;$C$8,IF(Raw!$N260&gt;$C$9,IF(Raw!$N260&lt;$A$9,IF(Raw!$X260&gt;$C$9,IF(Raw!$X260&lt;$A$9,Raw!R260,-999),-999),-999),-999),-999),-999)</f>
        <v>1.087688</v>
      </c>
      <c r="L260" s="9">
        <f>IF(Raw!$G260&gt;$C$8,IF(Raw!$Q260&gt;$C$8,IF(Raw!$N260&gt;$C$9,IF(Raw!$N260&lt;$A$9,IF(Raw!$X260&gt;$C$9,IF(Raw!$X260&lt;$A$9,Raw!S260,-999),-999),-999),-999),-999),-999)</f>
        <v>1.7225010000000001</v>
      </c>
      <c r="M260" s="9">
        <f>Raw!Q260</f>
        <v>0.99332299999999996</v>
      </c>
      <c r="N260" s="9">
        <f>IF(Raw!$G260&gt;$C$8,IF(Raw!$Q260&gt;$C$8,IF(Raw!$N260&gt;$C$9,IF(Raw!$N260&lt;$A$9,IF(Raw!$X260&gt;$C$9,IF(Raw!$X260&lt;$A$9,Raw!V260,-999),-999),-999),-999),-999),-999)</f>
        <v>551.4</v>
      </c>
      <c r="O260" s="9">
        <f>IF(Raw!$G260&gt;$C$8,IF(Raw!$Q260&gt;$C$8,IF(Raw!$N260&gt;$C$9,IF(Raw!$N260&lt;$A$9,IF(Raw!$X260&gt;$C$9,IF(Raw!$X260&lt;$A$9,Raw!W260,-999),-999),-999),-999),-999),-999)</f>
        <v>1.5E-5</v>
      </c>
      <c r="P260" s="9">
        <f>IF(Raw!$G260&gt;$C$8,IF(Raw!$Q260&gt;$C$8,IF(Raw!$N260&gt;$C$9,IF(Raw!$N260&lt;$A$9,IF(Raw!$X260&gt;$C$9,IF(Raw!$X260&lt;$A$9,Raw!X260,-999),-999),-999),-999),-999),-999)</f>
        <v>562</v>
      </c>
      <c r="R260" s="9">
        <f t="shared" si="64"/>
        <v>0.562087</v>
      </c>
      <c r="S260" s="9">
        <f t="shared" si="65"/>
        <v>0.34560874291673227</v>
      </c>
      <c r="T260" s="9">
        <f t="shared" si="66"/>
        <v>0.63481300000000007</v>
      </c>
      <c r="U260" s="9">
        <f t="shared" si="67"/>
        <v>0.3685414406145483</v>
      </c>
      <c r="V260" s="15">
        <f t="shared" si="68"/>
        <v>1.2768899913</v>
      </c>
      <c r="X260" s="11">
        <f t="shared" si="69"/>
        <v>3.792599999999999E+18</v>
      </c>
      <c r="Y260" s="11">
        <f t="shared" si="70"/>
        <v>5.2649999999999993E-18</v>
      </c>
      <c r="Z260" s="11">
        <f t="shared" si="71"/>
        <v>4.2099999999999999E-4</v>
      </c>
      <c r="AA260" s="16">
        <f t="shared" si="72"/>
        <v>8.3364635677205777E-3</v>
      </c>
      <c r="AB260" s="9">
        <f t="shared" si="73"/>
        <v>1.0929800954468154</v>
      </c>
      <c r="AC260" s="9">
        <f t="shared" si="74"/>
        <v>0.99166353643227945</v>
      </c>
      <c r="AD260" s="15">
        <f t="shared" si="75"/>
        <v>19.801576170357666</v>
      </c>
      <c r="AE260" s="3">
        <f t="shared" si="76"/>
        <v>633.90599999999972</v>
      </c>
      <c r="AF260" s="2">
        <f t="shared" si="77"/>
        <v>0.25</v>
      </c>
      <c r="AG260" s="9">
        <f t="shared" si="78"/>
        <v>5.613616467894096E-3</v>
      </c>
      <c r="AH260" s="2">
        <f t="shared" si="63"/>
        <v>0.27163997941339579</v>
      </c>
    </row>
    <row r="261" spans="1:34">
      <c r="A261" s="1">
        <f>Raw!A261</f>
        <v>248</v>
      </c>
      <c r="B261" s="14">
        <f>Raw!B261</f>
        <v>0.71645833333333331</v>
      </c>
      <c r="C261" s="15">
        <f>Raw!C261</f>
        <v>19.899999999999999</v>
      </c>
      <c r="D261" s="15">
        <f>IF(C261&gt;0.5,Raw!D261*D$11,-999)</f>
        <v>6.3</v>
      </c>
      <c r="E261" s="9">
        <f>IF(Raw!$G261&gt;$C$8,IF(Raw!$Q261&gt;$C$8,IF(Raw!$N261&gt;$C$9,IF(Raw!$N261&lt;$A$9,IF(Raw!$X261&gt;$C$9,IF(Raw!$X261&lt;$A$9,Raw!H261,-999),-999),-999),-999),-999),-999)</f>
        <v>1.058144</v>
      </c>
      <c r="F261" s="9">
        <f>IF(Raw!$G261&gt;$C$8,IF(Raw!$Q261&gt;$C$8,IF(Raw!$N261&gt;$C$9,IF(Raw!$N261&lt;$A$9,IF(Raw!$X261&gt;$C$9,IF(Raw!$X261&lt;$A$9,Raw!I261,-999),-999),-999),-999),-999),-999)</f>
        <v>1.6131819999999999</v>
      </c>
      <c r="G261" s="9">
        <f>Raw!G261</f>
        <v>0.994004</v>
      </c>
      <c r="H261" s="9">
        <f>IF(Raw!$G261&gt;$C$8,IF(Raw!$Q261&gt;$C$8,IF(Raw!$N261&gt;$C$9,IF(Raw!$N261&lt;$A$9,IF(Raw!$X261&gt;$C$9,IF(Raw!$X261&lt;$A$9,Raw!L261,-999),-999),-999),-999),-999),-999)</f>
        <v>537.1</v>
      </c>
      <c r="I261" s="9">
        <f>IF(Raw!$G261&gt;$C$8,IF(Raw!$Q261&gt;$C$8,IF(Raw!$N261&gt;$C$9,IF(Raw!$N261&lt;$A$9,IF(Raw!$X261&gt;$C$9,IF(Raw!$X261&lt;$A$9,Raw!M261,-999),-999),-999),-999),-999),-999)</f>
        <v>6.0000000000000002E-6</v>
      </c>
      <c r="J261" s="9">
        <f>IF(Raw!$G261&gt;$C$8,IF(Raw!$Q261&gt;$C$8,IF(Raw!$N261&gt;$C$9,IF(Raw!$N261&lt;$A$9,IF(Raw!$X261&gt;$C$9,IF(Raw!$X261&lt;$A$9,Raw!N261,-999),-999),-999),-999),-999),-999)</f>
        <v>482</v>
      </c>
      <c r="K261" s="9">
        <f>IF(Raw!$G261&gt;$C$8,IF(Raw!$Q261&gt;$C$8,IF(Raw!$N261&gt;$C$9,IF(Raw!$N261&lt;$A$9,IF(Raw!$X261&gt;$C$9,IF(Raw!$X261&lt;$A$9,Raw!R261,-999),-999),-999),-999),-999),-999)</f>
        <v>1.048648</v>
      </c>
      <c r="L261" s="9">
        <f>IF(Raw!$G261&gt;$C$8,IF(Raw!$Q261&gt;$C$8,IF(Raw!$N261&gt;$C$9,IF(Raw!$N261&lt;$A$9,IF(Raw!$X261&gt;$C$9,IF(Raw!$X261&lt;$A$9,Raw!S261,-999),-999),-999),-999),-999),-999)</f>
        <v>1.6452469999999999</v>
      </c>
      <c r="M261" s="9">
        <f>Raw!Q261</f>
        <v>0.99512500000000004</v>
      </c>
      <c r="N261" s="9">
        <f>IF(Raw!$G261&gt;$C$8,IF(Raw!$Q261&gt;$C$8,IF(Raw!$N261&gt;$C$9,IF(Raw!$N261&lt;$A$9,IF(Raw!$X261&gt;$C$9,IF(Raw!$X261&lt;$A$9,Raw!V261,-999),-999),-999),-999),-999),-999)</f>
        <v>537</v>
      </c>
      <c r="O261" s="9">
        <f>IF(Raw!$G261&gt;$C$8,IF(Raw!$Q261&gt;$C$8,IF(Raw!$N261&gt;$C$9,IF(Raw!$N261&lt;$A$9,IF(Raw!$X261&gt;$C$9,IF(Raw!$X261&lt;$A$9,Raw!W261,-999),-999),-999),-999),-999),-999)</f>
        <v>6.0000000000000002E-6</v>
      </c>
      <c r="P261" s="9">
        <f>IF(Raw!$G261&gt;$C$8,IF(Raw!$Q261&gt;$C$8,IF(Raw!$N261&gt;$C$9,IF(Raw!$N261&lt;$A$9,IF(Raw!$X261&gt;$C$9,IF(Raw!$X261&lt;$A$9,Raw!X261,-999),-999),-999),-999),-999),-999)</f>
        <v>418</v>
      </c>
      <c r="R261" s="9">
        <f t="shared" si="64"/>
        <v>0.55503799999999992</v>
      </c>
      <c r="S261" s="9">
        <f t="shared" si="65"/>
        <v>0.34406409196234522</v>
      </c>
      <c r="T261" s="9">
        <f t="shared" si="66"/>
        <v>0.59659899999999988</v>
      </c>
      <c r="U261" s="9">
        <f t="shared" si="67"/>
        <v>0.36261971606694915</v>
      </c>
      <c r="V261" s="15">
        <f t="shared" si="68"/>
        <v>1.2196216010999998</v>
      </c>
      <c r="X261" s="11">
        <f t="shared" si="69"/>
        <v>3.792599999999999E+18</v>
      </c>
      <c r="Y261" s="11">
        <f t="shared" si="70"/>
        <v>5.3710000000000002E-18</v>
      </c>
      <c r="Z261" s="11">
        <f t="shared" si="71"/>
        <v>4.8199999999999995E-4</v>
      </c>
      <c r="AA261" s="16">
        <f t="shared" si="72"/>
        <v>9.7229032910220343E-3</v>
      </c>
      <c r="AB261" s="9">
        <f t="shared" si="73"/>
        <v>1.0544486743805204</v>
      </c>
      <c r="AC261" s="9">
        <f t="shared" si="74"/>
        <v>0.99027709670897812</v>
      </c>
      <c r="AD261" s="15">
        <f t="shared" si="75"/>
        <v>20.171998529091361</v>
      </c>
      <c r="AE261" s="3">
        <f t="shared" si="76"/>
        <v>646.66839999999979</v>
      </c>
      <c r="AF261" s="2">
        <f t="shared" si="77"/>
        <v>0.25</v>
      </c>
      <c r="AG261" s="9">
        <f t="shared" si="78"/>
        <v>5.6267418300938654E-3</v>
      </c>
      <c r="AH261" s="2">
        <f t="shared" si="63"/>
        <v>0.27227510885947209</v>
      </c>
    </row>
    <row r="262" spans="1:34">
      <c r="A262" s="1">
        <f>Raw!A262</f>
        <v>249</v>
      </c>
      <c r="B262" s="14">
        <f>Raw!B262</f>
        <v>0.71650462962962969</v>
      </c>
      <c r="C262" s="15">
        <f>Raw!C262</f>
        <v>19.5</v>
      </c>
      <c r="D262" s="15">
        <f>IF(C262&gt;0.5,Raw!D262*D$11,-999)</f>
        <v>6.3</v>
      </c>
      <c r="E262" s="9">
        <f>IF(Raw!$G262&gt;$C$8,IF(Raw!$Q262&gt;$C$8,IF(Raw!$N262&gt;$C$9,IF(Raw!$N262&lt;$A$9,IF(Raw!$X262&gt;$C$9,IF(Raw!$X262&lt;$A$9,Raw!H262,-999),-999),-999),-999),-999),-999)</f>
        <v>1.0473399999999999</v>
      </c>
      <c r="F262" s="9">
        <f>IF(Raw!$G262&gt;$C$8,IF(Raw!$Q262&gt;$C$8,IF(Raw!$N262&gt;$C$9,IF(Raw!$N262&lt;$A$9,IF(Raw!$X262&gt;$C$9,IF(Raw!$X262&lt;$A$9,Raw!I262,-999),-999),-999),-999),-999),-999)</f>
        <v>1.6016779999999999</v>
      </c>
      <c r="G262" s="9">
        <f>Raw!G262</f>
        <v>0.99357200000000001</v>
      </c>
      <c r="H262" s="9">
        <f>IF(Raw!$G262&gt;$C$8,IF(Raw!$Q262&gt;$C$8,IF(Raw!$N262&gt;$C$9,IF(Raw!$N262&lt;$A$9,IF(Raw!$X262&gt;$C$9,IF(Raw!$X262&lt;$A$9,Raw!L262,-999),-999),-999),-999),-999),-999)</f>
        <v>538.5</v>
      </c>
      <c r="I262" s="9">
        <f>IF(Raw!$G262&gt;$C$8,IF(Raw!$Q262&gt;$C$8,IF(Raw!$N262&gt;$C$9,IF(Raw!$N262&lt;$A$9,IF(Raw!$X262&gt;$C$9,IF(Raw!$X262&lt;$A$9,Raw!M262,-999),-999),-999),-999),-999),-999)</f>
        <v>1.3315E-2</v>
      </c>
      <c r="J262" s="9">
        <f>IF(Raw!$G262&gt;$C$8,IF(Raw!$Q262&gt;$C$8,IF(Raw!$N262&gt;$C$9,IF(Raw!$N262&lt;$A$9,IF(Raw!$X262&gt;$C$9,IF(Raw!$X262&lt;$A$9,Raw!N262,-999),-999),-999),-999),-999),-999)</f>
        <v>517</v>
      </c>
      <c r="K262" s="9">
        <f>IF(Raw!$G262&gt;$C$8,IF(Raw!$Q262&gt;$C$8,IF(Raw!$N262&gt;$C$9,IF(Raw!$N262&lt;$A$9,IF(Raw!$X262&gt;$C$9,IF(Raw!$X262&lt;$A$9,Raw!R262,-999),-999),-999),-999),-999),-999)</f>
        <v>1.0273129999999999</v>
      </c>
      <c r="L262" s="9">
        <f>IF(Raw!$G262&gt;$C$8,IF(Raw!$Q262&gt;$C$8,IF(Raw!$N262&gt;$C$9,IF(Raw!$N262&lt;$A$9,IF(Raw!$X262&gt;$C$9,IF(Raw!$X262&lt;$A$9,Raw!S262,-999),-999),-999),-999),-999),-999)</f>
        <v>1.6107849999999999</v>
      </c>
      <c r="M262" s="9">
        <f>Raw!Q262</f>
        <v>0.99478299999999997</v>
      </c>
      <c r="N262" s="9">
        <f>IF(Raw!$G262&gt;$C$8,IF(Raw!$Q262&gt;$C$8,IF(Raw!$N262&gt;$C$9,IF(Raw!$N262&lt;$A$9,IF(Raw!$X262&gt;$C$9,IF(Raw!$X262&lt;$A$9,Raw!V262,-999),-999),-999),-999),-999),-999)</f>
        <v>523.1</v>
      </c>
      <c r="O262" s="9">
        <f>IF(Raw!$G262&gt;$C$8,IF(Raw!$Q262&gt;$C$8,IF(Raw!$N262&gt;$C$9,IF(Raw!$N262&lt;$A$9,IF(Raw!$X262&gt;$C$9,IF(Raw!$X262&lt;$A$9,Raw!W262,-999),-999),-999),-999),-999),-999)</f>
        <v>2.5000000000000001E-5</v>
      </c>
      <c r="P262" s="9">
        <f>IF(Raw!$G262&gt;$C$8,IF(Raw!$Q262&gt;$C$8,IF(Raw!$N262&gt;$C$9,IF(Raw!$N262&lt;$A$9,IF(Raw!$X262&gt;$C$9,IF(Raw!$X262&lt;$A$9,Raw!X262,-999),-999),-999),-999),-999),-999)</f>
        <v>480</v>
      </c>
      <c r="R262" s="9">
        <f t="shared" si="64"/>
        <v>0.554338</v>
      </c>
      <c r="S262" s="9">
        <f t="shared" si="65"/>
        <v>0.34609827942944837</v>
      </c>
      <c r="T262" s="9">
        <f t="shared" si="66"/>
        <v>0.58347199999999999</v>
      </c>
      <c r="U262" s="9">
        <f t="shared" si="67"/>
        <v>0.3622283544979622</v>
      </c>
      <c r="V262" s="15">
        <f t="shared" si="68"/>
        <v>1.1940749204999999</v>
      </c>
      <c r="X262" s="11">
        <f t="shared" si="69"/>
        <v>3.792599999999999E+18</v>
      </c>
      <c r="Y262" s="11">
        <f t="shared" si="70"/>
        <v>5.3849999999999995E-18</v>
      </c>
      <c r="Z262" s="11">
        <f t="shared" si="71"/>
        <v>5.1699999999999999E-4</v>
      </c>
      <c r="AA262" s="16">
        <f t="shared" si="72"/>
        <v>1.0448446335039373E-2</v>
      </c>
      <c r="AB262" s="9">
        <f t="shared" si="73"/>
        <v>1.033409375879998</v>
      </c>
      <c r="AC262" s="9">
        <f t="shared" si="74"/>
        <v>0.98955155366496061</v>
      </c>
      <c r="AD262" s="15">
        <f t="shared" si="75"/>
        <v>20.209760802784089</v>
      </c>
      <c r="AE262" s="3">
        <f t="shared" si="76"/>
        <v>648.35399999999981</v>
      </c>
      <c r="AF262" s="2">
        <f t="shared" si="77"/>
        <v>0.25</v>
      </c>
      <c r="AG262" s="9">
        <f t="shared" si="78"/>
        <v>5.6311910772229969E-3</v>
      </c>
      <c r="AH262" s="2">
        <f t="shared" si="63"/>
        <v>0.27249040561255006</v>
      </c>
    </row>
    <row r="263" spans="1:34">
      <c r="A263" s="1">
        <f>Raw!A263</f>
        <v>250</v>
      </c>
      <c r="B263" s="14">
        <f>Raw!B263</f>
        <v>0.7165625000000001</v>
      </c>
      <c r="C263" s="15">
        <f>Raw!C263</f>
        <v>18</v>
      </c>
      <c r="D263" s="15">
        <f>IF(C263&gt;0.5,Raw!D263*D$11,-999)</f>
        <v>6.3</v>
      </c>
      <c r="E263" s="9">
        <f>IF(Raw!$G263&gt;$C$8,IF(Raw!$Q263&gt;$C$8,IF(Raw!$N263&gt;$C$9,IF(Raw!$N263&lt;$A$9,IF(Raw!$X263&gt;$C$9,IF(Raw!$X263&lt;$A$9,Raw!H263,-999),-999),-999),-999),-999),-999)</f>
        <v>1.049426</v>
      </c>
      <c r="F263" s="9">
        <f>IF(Raw!$G263&gt;$C$8,IF(Raw!$Q263&gt;$C$8,IF(Raw!$N263&gt;$C$9,IF(Raw!$N263&lt;$A$9,IF(Raw!$X263&gt;$C$9,IF(Raw!$X263&lt;$A$9,Raw!I263,-999),-999),-999),-999),-999),-999)</f>
        <v>1.615861</v>
      </c>
      <c r="G263" s="9">
        <f>Raw!G263</f>
        <v>0.991699</v>
      </c>
      <c r="H263" s="9">
        <f>IF(Raw!$G263&gt;$C$8,IF(Raw!$Q263&gt;$C$8,IF(Raw!$N263&gt;$C$9,IF(Raw!$N263&lt;$A$9,IF(Raw!$X263&gt;$C$9,IF(Raw!$X263&lt;$A$9,Raw!L263,-999),-999),-999),-999),-999),-999)</f>
        <v>530</v>
      </c>
      <c r="I263" s="9">
        <f>IF(Raw!$G263&gt;$C$8,IF(Raw!$Q263&gt;$C$8,IF(Raw!$N263&gt;$C$9,IF(Raw!$N263&lt;$A$9,IF(Raw!$X263&gt;$C$9,IF(Raw!$X263&lt;$A$9,Raw!M263,-999),-999),-999),-999),-999),-999)</f>
        <v>1.0000000000000001E-5</v>
      </c>
      <c r="J263" s="9">
        <f>IF(Raw!$G263&gt;$C$8,IF(Raw!$Q263&gt;$C$8,IF(Raw!$N263&gt;$C$9,IF(Raw!$N263&lt;$A$9,IF(Raw!$X263&gt;$C$9,IF(Raw!$X263&lt;$A$9,Raw!N263,-999),-999),-999),-999),-999),-999)</f>
        <v>476</v>
      </c>
      <c r="K263" s="9">
        <f>IF(Raw!$G263&gt;$C$8,IF(Raw!$Q263&gt;$C$8,IF(Raw!$N263&gt;$C$9,IF(Raw!$N263&lt;$A$9,IF(Raw!$X263&gt;$C$9,IF(Raw!$X263&lt;$A$9,Raw!R263,-999),-999),-999),-999),-999),-999)</f>
        <v>1.024016</v>
      </c>
      <c r="L263" s="9">
        <f>IF(Raw!$G263&gt;$C$8,IF(Raw!$Q263&gt;$C$8,IF(Raw!$N263&gt;$C$9,IF(Raw!$N263&lt;$A$9,IF(Raw!$X263&gt;$C$9,IF(Raw!$X263&lt;$A$9,Raw!S263,-999),-999),-999),-999),-999),-999)</f>
        <v>1.608997</v>
      </c>
      <c r="M263" s="9">
        <f>Raw!Q263</f>
        <v>0.99481699999999995</v>
      </c>
      <c r="N263" s="9">
        <f>IF(Raw!$G263&gt;$C$8,IF(Raw!$Q263&gt;$C$8,IF(Raw!$N263&gt;$C$9,IF(Raw!$N263&lt;$A$9,IF(Raw!$X263&gt;$C$9,IF(Raw!$X263&lt;$A$9,Raw!V263,-999),-999),-999),-999),-999),-999)</f>
        <v>545.5</v>
      </c>
      <c r="O263" s="9">
        <f>IF(Raw!$G263&gt;$C$8,IF(Raw!$Q263&gt;$C$8,IF(Raw!$N263&gt;$C$9,IF(Raw!$N263&lt;$A$9,IF(Raw!$X263&gt;$C$9,IF(Raw!$X263&lt;$A$9,Raw!W263,-999),-999),-999),-999),-999),-999)</f>
        <v>1.7E-5</v>
      </c>
      <c r="P263" s="9">
        <f>IF(Raw!$G263&gt;$C$8,IF(Raw!$Q263&gt;$C$8,IF(Raw!$N263&gt;$C$9,IF(Raw!$N263&lt;$A$9,IF(Raw!$X263&gt;$C$9,IF(Raw!$X263&lt;$A$9,Raw!X263,-999),-999),-999),-999),-999),-999)</f>
        <v>492</v>
      </c>
      <c r="R263" s="9">
        <f t="shared" si="64"/>
        <v>0.56643500000000002</v>
      </c>
      <c r="S263" s="9">
        <f t="shared" si="65"/>
        <v>0.35054686015690706</v>
      </c>
      <c r="T263" s="9">
        <f t="shared" si="66"/>
        <v>0.58498099999999997</v>
      </c>
      <c r="U263" s="9">
        <f t="shared" si="67"/>
        <v>0.36356873257066358</v>
      </c>
      <c r="V263" s="15">
        <f t="shared" si="68"/>
        <v>1.1927494760999999</v>
      </c>
      <c r="X263" s="11">
        <f t="shared" si="69"/>
        <v>3.792599999999999E+18</v>
      </c>
      <c r="Y263" s="11">
        <f t="shared" si="70"/>
        <v>5.2999999999999995E-18</v>
      </c>
      <c r="Z263" s="11">
        <f t="shared" si="71"/>
        <v>4.7599999999999997E-4</v>
      </c>
      <c r="AA263" s="16">
        <f t="shared" si="72"/>
        <v>9.4772928145383413E-3</v>
      </c>
      <c r="AB263" s="9">
        <f t="shared" si="73"/>
        <v>1.0295600362279416</v>
      </c>
      <c r="AC263" s="9">
        <f t="shared" si="74"/>
        <v>0.99052270718546154</v>
      </c>
      <c r="AD263" s="15">
        <f t="shared" si="75"/>
        <v>19.910279022139374</v>
      </c>
      <c r="AE263" s="3">
        <f t="shared" si="76"/>
        <v>638.11999999999978</v>
      </c>
      <c r="AF263" s="2">
        <f t="shared" si="77"/>
        <v>0.25</v>
      </c>
      <c r="AG263" s="9">
        <f t="shared" si="78"/>
        <v>5.5682730070826785E-3</v>
      </c>
      <c r="AH263" s="2">
        <f t="shared" si="63"/>
        <v>0.2694458329426152</v>
      </c>
    </row>
    <row r="264" spans="1:34">
      <c r="A264" s="1">
        <f>Raw!A264</f>
        <v>251</v>
      </c>
      <c r="B264" s="14">
        <f>Raw!B264</f>
        <v>0.7166203703703703</v>
      </c>
      <c r="C264" s="15">
        <f>Raw!C264</f>
        <v>18.2</v>
      </c>
      <c r="D264" s="15">
        <f>IF(C264&gt;0.5,Raw!D264*D$11,-999)</f>
        <v>6.3</v>
      </c>
      <c r="E264" s="9">
        <f>IF(Raw!$G264&gt;$C$8,IF(Raw!$Q264&gt;$C$8,IF(Raw!$N264&gt;$C$9,IF(Raw!$N264&lt;$A$9,IF(Raw!$X264&gt;$C$9,IF(Raw!$X264&lt;$A$9,Raw!H264,-999),-999),-999),-999),-999),-999)</f>
        <v>1.0456639999999999</v>
      </c>
      <c r="F264" s="9">
        <f>IF(Raw!$G264&gt;$C$8,IF(Raw!$Q264&gt;$C$8,IF(Raw!$N264&gt;$C$9,IF(Raw!$N264&lt;$A$9,IF(Raw!$X264&gt;$C$9,IF(Raw!$X264&lt;$A$9,Raw!I264,-999),-999),-999),-999),-999),-999)</f>
        <v>1.587626</v>
      </c>
      <c r="G264" s="9">
        <f>Raw!G264</f>
        <v>0.99472300000000002</v>
      </c>
      <c r="H264" s="9">
        <f>IF(Raw!$G264&gt;$C$8,IF(Raw!$Q264&gt;$C$8,IF(Raw!$N264&gt;$C$9,IF(Raw!$N264&lt;$A$9,IF(Raw!$X264&gt;$C$9,IF(Raw!$X264&lt;$A$9,Raw!L264,-999),-999),-999),-999),-999),-999)</f>
        <v>516.4</v>
      </c>
      <c r="I264" s="9">
        <f>IF(Raw!$G264&gt;$C$8,IF(Raw!$Q264&gt;$C$8,IF(Raw!$N264&gt;$C$9,IF(Raw!$N264&lt;$A$9,IF(Raw!$X264&gt;$C$9,IF(Raw!$X264&lt;$A$9,Raw!M264,-999),-999),-999),-999),-999),-999)</f>
        <v>3.0100000000000001E-3</v>
      </c>
      <c r="J264" s="9">
        <f>IF(Raw!$G264&gt;$C$8,IF(Raw!$Q264&gt;$C$8,IF(Raw!$N264&gt;$C$9,IF(Raw!$N264&lt;$A$9,IF(Raw!$X264&gt;$C$9,IF(Raw!$X264&lt;$A$9,Raw!N264,-999),-999),-999),-999),-999),-999)</f>
        <v>388</v>
      </c>
      <c r="K264" s="9">
        <f>IF(Raw!$G264&gt;$C$8,IF(Raw!$Q264&gt;$C$8,IF(Raw!$N264&gt;$C$9,IF(Raw!$N264&lt;$A$9,IF(Raw!$X264&gt;$C$9,IF(Raw!$X264&lt;$A$9,Raw!R264,-999),-999),-999),-999),-999),-999)</f>
        <v>1.04505</v>
      </c>
      <c r="L264" s="9">
        <f>IF(Raw!$G264&gt;$C$8,IF(Raw!$Q264&gt;$C$8,IF(Raw!$N264&gt;$C$9,IF(Raw!$N264&lt;$A$9,IF(Raw!$X264&gt;$C$9,IF(Raw!$X264&lt;$A$9,Raw!S264,-999),-999),-999),-999),-999),-999)</f>
        <v>1.6252359999999999</v>
      </c>
      <c r="M264" s="9">
        <f>Raw!Q264</f>
        <v>0.99570000000000003</v>
      </c>
      <c r="N264" s="9">
        <f>IF(Raw!$G264&gt;$C$8,IF(Raw!$Q264&gt;$C$8,IF(Raw!$N264&gt;$C$9,IF(Raw!$N264&lt;$A$9,IF(Raw!$X264&gt;$C$9,IF(Raw!$X264&lt;$A$9,Raw!V264,-999),-999),-999),-999),-999),-999)</f>
        <v>531.9</v>
      </c>
      <c r="O264" s="9">
        <f>IF(Raw!$G264&gt;$C$8,IF(Raw!$Q264&gt;$C$8,IF(Raw!$N264&gt;$C$9,IF(Raw!$N264&lt;$A$9,IF(Raw!$X264&gt;$C$9,IF(Raw!$X264&lt;$A$9,Raw!W264,-999),-999),-999),-999),-999),-999)</f>
        <v>6.2760000000000003E-3</v>
      </c>
      <c r="P264" s="9">
        <f>IF(Raw!$G264&gt;$C$8,IF(Raw!$Q264&gt;$C$8,IF(Raw!$N264&gt;$C$9,IF(Raw!$N264&lt;$A$9,IF(Raw!$X264&gt;$C$9,IF(Raw!$X264&lt;$A$9,Raw!X264,-999),-999),-999),-999),-999),-999)</f>
        <v>434</v>
      </c>
      <c r="R264" s="9">
        <f t="shared" si="64"/>
        <v>0.54196200000000005</v>
      </c>
      <c r="S264" s="9">
        <f t="shared" si="65"/>
        <v>0.34136629155733156</v>
      </c>
      <c r="T264" s="9">
        <f t="shared" si="66"/>
        <v>0.58018599999999987</v>
      </c>
      <c r="U264" s="9">
        <f t="shared" si="67"/>
        <v>0.35698569315471718</v>
      </c>
      <c r="V264" s="15">
        <f t="shared" si="68"/>
        <v>1.2047874467999999</v>
      </c>
      <c r="X264" s="11">
        <f t="shared" si="69"/>
        <v>3.792599999999999E+18</v>
      </c>
      <c r="Y264" s="11">
        <f t="shared" si="70"/>
        <v>5.1639999999999996E-18</v>
      </c>
      <c r="Z264" s="11">
        <f t="shared" si="71"/>
        <v>3.88E-4</v>
      </c>
      <c r="AA264" s="16">
        <f t="shared" si="72"/>
        <v>7.5416657954495547E-3</v>
      </c>
      <c r="AB264" s="9">
        <f t="shared" si="73"/>
        <v>1.0494255689111986</v>
      </c>
      <c r="AC264" s="9">
        <f t="shared" si="74"/>
        <v>0.99245833420455054</v>
      </c>
      <c r="AD264" s="15">
        <f t="shared" si="75"/>
        <v>19.437282977962774</v>
      </c>
      <c r="AE264" s="3">
        <f t="shared" si="76"/>
        <v>621.74559999999974</v>
      </c>
      <c r="AF264" s="2">
        <f t="shared" si="77"/>
        <v>0.25</v>
      </c>
      <c r="AG264" s="9">
        <f t="shared" si="78"/>
        <v>5.3375630284095586E-3</v>
      </c>
      <c r="AH264" s="2">
        <f t="shared" si="63"/>
        <v>0.25828189714193134</v>
      </c>
    </row>
    <row r="265" spans="1:34">
      <c r="A265" s="1">
        <f>Raw!A265</f>
        <v>252</v>
      </c>
      <c r="B265" s="14">
        <f>Raw!B265</f>
        <v>0.71667824074074071</v>
      </c>
      <c r="C265" s="15">
        <f>Raw!C265</f>
        <v>16.8</v>
      </c>
      <c r="D265" s="15">
        <f>IF(C265&gt;0.5,Raw!D265*D$11,-999)</f>
        <v>7.2</v>
      </c>
      <c r="E265" s="9">
        <f>IF(Raw!$G265&gt;$C$8,IF(Raw!$Q265&gt;$C$8,IF(Raw!$N265&gt;$C$9,IF(Raw!$N265&lt;$A$9,IF(Raw!$X265&gt;$C$9,IF(Raw!$X265&lt;$A$9,Raw!H265,-999),-999),-999),-999),-999),-999)</f>
        <v>1.0410980000000001</v>
      </c>
      <c r="F265" s="9">
        <f>IF(Raw!$G265&gt;$C$8,IF(Raw!$Q265&gt;$C$8,IF(Raw!$N265&gt;$C$9,IF(Raw!$N265&lt;$A$9,IF(Raw!$X265&gt;$C$9,IF(Raw!$X265&lt;$A$9,Raw!I265,-999),-999),-999),-999),-999),-999)</f>
        <v>1.5882039999999999</v>
      </c>
      <c r="G265" s="9">
        <f>Raw!G265</f>
        <v>0.99400999999999995</v>
      </c>
      <c r="H265" s="9">
        <f>IF(Raw!$G265&gt;$C$8,IF(Raw!$Q265&gt;$C$8,IF(Raw!$N265&gt;$C$9,IF(Raw!$N265&lt;$A$9,IF(Raw!$X265&gt;$C$9,IF(Raw!$X265&lt;$A$9,Raw!L265,-999),-999),-999),-999),-999),-999)</f>
        <v>533.9</v>
      </c>
      <c r="I265" s="9">
        <f>IF(Raw!$G265&gt;$C$8,IF(Raw!$Q265&gt;$C$8,IF(Raw!$N265&gt;$C$9,IF(Raw!$N265&lt;$A$9,IF(Raw!$X265&gt;$C$9,IF(Raw!$X265&lt;$A$9,Raw!M265,-999),-999),-999),-999),-999),-999)</f>
        <v>9.0000000000000002E-6</v>
      </c>
      <c r="J265" s="9">
        <f>IF(Raw!$G265&gt;$C$8,IF(Raw!$Q265&gt;$C$8,IF(Raw!$N265&gt;$C$9,IF(Raw!$N265&lt;$A$9,IF(Raw!$X265&gt;$C$9,IF(Raw!$X265&lt;$A$9,Raw!N265,-999),-999),-999),-999),-999),-999)</f>
        <v>419</v>
      </c>
      <c r="K265" s="9">
        <f>IF(Raw!$G265&gt;$C$8,IF(Raw!$Q265&gt;$C$8,IF(Raw!$N265&gt;$C$9,IF(Raw!$N265&lt;$A$9,IF(Raw!$X265&gt;$C$9,IF(Raw!$X265&lt;$A$9,Raw!R265,-999),-999),-999),-999),-999),-999)</f>
        <v>1.0462130000000001</v>
      </c>
      <c r="L265" s="9">
        <f>IF(Raw!$G265&gt;$C$8,IF(Raw!$Q265&gt;$C$8,IF(Raw!$N265&gt;$C$9,IF(Raw!$N265&lt;$A$9,IF(Raw!$X265&gt;$C$9,IF(Raw!$X265&lt;$A$9,Raw!S265,-999),-999),-999),-999),-999),-999)</f>
        <v>1.652196</v>
      </c>
      <c r="M265" s="9">
        <f>Raw!Q265</f>
        <v>0.99079600000000001</v>
      </c>
      <c r="N265" s="9">
        <f>IF(Raw!$G265&gt;$C$8,IF(Raw!$Q265&gt;$C$8,IF(Raw!$N265&gt;$C$9,IF(Raw!$N265&lt;$A$9,IF(Raw!$X265&gt;$C$9,IF(Raw!$X265&lt;$A$9,Raw!V265,-999),-999),-999),-999),-999),-999)</f>
        <v>542.20000000000005</v>
      </c>
      <c r="O265" s="9">
        <f>IF(Raw!$G265&gt;$C$8,IF(Raw!$Q265&gt;$C$8,IF(Raw!$N265&gt;$C$9,IF(Raw!$N265&lt;$A$9,IF(Raw!$X265&gt;$C$9,IF(Raw!$X265&lt;$A$9,Raw!W265,-999),-999),-999),-999),-999),-999)</f>
        <v>1.5999999999999999E-5</v>
      </c>
      <c r="P265" s="9">
        <f>IF(Raw!$G265&gt;$C$8,IF(Raw!$Q265&gt;$C$8,IF(Raw!$N265&gt;$C$9,IF(Raw!$N265&lt;$A$9,IF(Raw!$X265&gt;$C$9,IF(Raw!$X265&lt;$A$9,Raw!X265,-999),-999),-999),-999),-999),-999)</f>
        <v>393</v>
      </c>
      <c r="R265" s="9">
        <f t="shared" si="64"/>
        <v>0.54710599999999987</v>
      </c>
      <c r="S265" s="9">
        <f t="shared" si="65"/>
        <v>0.34448093569843663</v>
      </c>
      <c r="T265" s="9">
        <f t="shared" si="66"/>
        <v>0.60598299999999994</v>
      </c>
      <c r="U265" s="9">
        <f t="shared" si="67"/>
        <v>0.36677428101750637</v>
      </c>
      <c r="V265" s="15">
        <f t="shared" si="68"/>
        <v>1.2247728947999998</v>
      </c>
      <c r="X265" s="11">
        <f t="shared" si="69"/>
        <v>4.3343999999999995E+18</v>
      </c>
      <c r="Y265" s="11">
        <f t="shared" si="70"/>
        <v>5.3389999999999999E-18</v>
      </c>
      <c r="Z265" s="11">
        <f t="shared" si="71"/>
        <v>4.1899999999999999E-4</v>
      </c>
      <c r="AA265" s="16">
        <f t="shared" si="72"/>
        <v>9.6031164793975391E-3</v>
      </c>
      <c r="AB265" s="9">
        <f t="shared" si="73"/>
        <v>1.0520323253335349</v>
      </c>
      <c r="AC265" s="9">
        <f t="shared" si="74"/>
        <v>0.9903968835206024</v>
      </c>
      <c r="AD265" s="15">
        <f t="shared" si="75"/>
        <v>22.919132409063337</v>
      </c>
      <c r="AE265" s="3">
        <f t="shared" si="76"/>
        <v>642.81559999999979</v>
      </c>
      <c r="AF265" s="2">
        <f t="shared" si="77"/>
        <v>0.25</v>
      </c>
      <c r="AG265" s="9">
        <f t="shared" si="78"/>
        <v>6.4662679314455643E-3</v>
      </c>
      <c r="AH265" s="2">
        <f t="shared" si="63"/>
        <v>0.31289933999326291</v>
      </c>
    </row>
    <row r="266" spans="1:34">
      <c r="A266" s="1">
        <f>Raw!A266</f>
        <v>253</v>
      </c>
      <c r="B266" s="14">
        <f>Raw!B266</f>
        <v>0.71673611111111113</v>
      </c>
      <c r="C266" s="15">
        <f>Raw!C266</f>
        <v>16.600000000000001</v>
      </c>
      <c r="D266" s="15">
        <f>IF(C266&gt;0.5,Raw!D266*D$11,-999)</f>
        <v>7.2</v>
      </c>
      <c r="E266" s="9">
        <f>IF(Raw!$G266&gt;$C$8,IF(Raw!$Q266&gt;$C$8,IF(Raw!$N266&gt;$C$9,IF(Raw!$N266&lt;$A$9,IF(Raw!$X266&gt;$C$9,IF(Raw!$X266&lt;$A$9,Raw!H266,-999),-999),-999),-999),-999),-999)</f>
        <v>0.99667399999999995</v>
      </c>
      <c r="F266" s="9">
        <f>IF(Raw!$G266&gt;$C$8,IF(Raw!$Q266&gt;$C$8,IF(Raw!$N266&gt;$C$9,IF(Raw!$N266&lt;$A$9,IF(Raw!$X266&gt;$C$9,IF(Raw!$X266&lt;$A$9,Raw!I266,-999),-999),-999),-999),-999),-999)</f>
        <v>1.512168</v>
      </c>
      <c r="G266" s="9">
        <f>Raw!G266</f>
        <v>0.99581699999999995</v>
      </c>
      <c r="H266" s="9">
        <f>IF(Raw!$G266&gt;$C$8,IF(Raw!$Q266&gt;$C$8,IF(Raw!$N266&gt;$C$9,IF(Raw!$N266&lt;$A$9,IF(Raw!$X266&gt;$C$9,IF(Raw!$X266&lt;$A$9,Raw!L266,-999),-999),-999),-999),-999),-999)</f>
        <v>526.79999999999995</v>
      </c>
      <c r="I266" s="9">
        <f>IF(Raw!$G266&gt;$C$8,IF(Raw!$Q266&gt;$C$8,IF(Raw!$N266&gt;$C$9,IF(Raw!$N266&lt;$A$9,IF(Raw!$X266&gt;$C$9,IF(Raw!$X266&lt;$A$9,Raw!M266,-999),-999),-999),-999),-999),-999)</f>
        <v>5.6426999999999998E-2</v>
      </c>
      <c r="J266" s="9">
        <f>IF(Raw!$G266&gt;$C$8,IF(Raw!$Q266&gt;$C$8,IF(Raw!$N266&gt;$C$9,IF(Raw!$N266&lt;$A$9,IF(Raw!$X266&gt;$C$9,IF(Raw!$X266&lt;$A$9,Raw!N266,-999),-999),-999),-999),-999),-999)</f>
        <v>653</v>
      </c>
      <c r="K266" s="9">
        <f>IF(Raw!$G266&gt;$C$8,IF(Raw!$Q266&gt;$C$8,IF(Raw!$N266&gt;$C$9,IF(Raw!$N266&lt;$A$9,IF(Raw!$X266&gt;$C$9,IF(Raw!$X266&lt;$A$9,Raw!R266,-999),-999),-999),-999),-999),-999)</f>
        <v>0.99583200000000005</v>
      </c>
      <c r="L266" s="9">
        <f>IF(Raw!$G266&gt;$C$8,IF(Raw!$Q266&gt;$C$8,IF(Raw!$N266&gt;$C$9,IF(Raw!$N266&lt;$A$9,IF(Raw!$X266&gt;$C$9,IF(Raw!$X266&lt;$A$9,Raw!S266,-999),-999),-999),-999),-999),-999)</f>
        <v>1.5447150000000001</v>
      </c>
      <c r="M266" s="9">
        <f>Raw!Q266</f>
        <v>0.99513799999999997</v>
      </c>
      <c r="N266" s="9">
        <f>IF(Raw!$G266&gt;$C$8,IF(Raw!$Q266&gt;$C$8,IF(Raw!$N266&gt;$C$9,IF(Raw!$N266&lt;$A$9,IF(Raw!$X266&gt;$C$9,IF(Raw!$X266&lt;$A$9,Raw!V266,-999),-999),-999),-999),-999),-999)</f>
        <v>515.1</v>
      </c>
      <c r="O266" s="9">
        <f>IF(Raw!$G266&gt;$C$8,IF(Raw!$Q266&gt;$C$8,IF(Raw!$N266&gt;$C$9,IF(Raw!$N266&lt;$A$9,IF(Raw!$X266&gt;$C$9,IF(Raw!$X266&lt;$A$9,Raw!W266,-999),-999),-999),-999),-999),-999)</f>
        <v>1.5E-5</v>
      </c>
      <c r="P266" s="9">
        <f>IF(Raw!$G266&gt;$C$8,IF(Raw!$Q266&gt;$C$8,IF(Raw!$N266&gt;$C$9,IF(Raw!$N266&lt;$A$9,IF(Raw!$X266&gt;$C$9,IF(Raw!$X266&lt;$A$9,Raw!X266,-999),-999),-999),-999),-999),-999)</f>
        <v>494</v>
      </c>
      <c r="R266" s="9">
        <f t="shared" si="64"/>
        <v>0.51549400000000001</v>
      </c>
      <c r="S266" s="9">
        <f t="shared" si="65"/>
        <v>0.34089730770655113</v>
      </c>
      <c r="T266" s="9">
        <f t="shared" si="66"/>
        <v>0.54888300000000001</v>
      </c>
      <c r="U266" s="9">
        <f t="shared" si="67"/>
        <v>0.35532962391120693</v>
      </c>
      <c r="V266" s="15">
        <f t="shared" si="68"/>
        <v>1.1450972294999999</v>
      </c>
      <c r="X266" s="11">
        <f t="shared" si="69"/>
        <v>4.3343999999999995E+18</v>
      </c>
      <c r="Y266" s="11">
        <f t="shared" si="70"/>
        <v>5.2679999999999992E-18</v>
      </c>
      <c r="Z266" s="11">
        <f t="shared" si="71"/>
        <v>6.5299999999999993E-4</v>
      </c>
      <c r="AA266" s="16">
        <f t="shared" si="72"/>
        <v>1.4691300850923739E-2</v>
      </c>
      <c r="AB266" s="9">
        <f t="shared" si="73"/>
        <v>1.0038958052849576</v>
      </c>
      <c r="AC266" s="9">
        <f t="shared" si="74"/>
        <v>0.98530869914907637</v>
      </c>
      <c r="AD266" s="15">
        <f t="shared" si="75"/>
        <v>22.498163630817366</v>
      </c>
      <c r="AE266" s="3">
        <f t="shared" si="76"/>
        <v>634.26719999999978</v>
      </c>
      <c r="AF266" s="2">
        <f t="shared" si="77"/>
        <v>0.25</v>
      </c>
      <c r="AG266" s="9">
        <f t="shared" si="78"/>
        <v>6.1494338627931756E-3</v>
      </c>
      <c r="AH266" s="2">
        <f t="shared" si="63"/>
        <v>0.29756790429963714</v>
      </c>
    </row>
    <row r="267" spans="1:34">
      <c r="A267" s="1">
        <f>Raw!A267</f>
        <v>254</v>
      </c>
      <c r="B267" s="14">
        <f>Raw!B267</f>
        <v>0.71679398148148143</v>
      </c>
      <c r="C267" s="15">
        <f>Raw!C267</f>
        <v>15.3</v>
      </c>
      <c r="D267" s="15">
        <f>IF(C267&gt;0.5,Raw!D267*D$11,-999)</f>
        <v>7.2</v>
      </c>
      <c r="E267" s="9">
        <f>IF(Raw!$G267&gt;$C$8,IF(Raw!$Q267&gt;$C$8,IF(Raw!$N267&gt;$C$9,IF(Raw!$N267&lt;$A$9,IF(Raw!$X267&gt;$C$9,IF(Raw!$X267&lt;$A$9,Raw!H267,-999),-999),-999),-999),-999),-999)</f>
        <v>0.98517100000000002</v>
      </c>
      <c r="F267" s="9">
        <f>IF(Raw!$G267&gt;$C$8,IF(Raw!$Q267&gt;$C$8,IF(Raw!$N267&gt;$C$9,IF(Raw!$N267&lt;$A$9,IF(Raw!$X267&gt;$C$9,IF(Raw!$X267&lt;$A$9,Raw!I267,-999),-999),-999),-999),-999),-999)</f>
        <v>1.477101</v>
      </c>
      <c r="G267" s="9">
        <f>Raw!G267</f>
        <v>0.99401200000000001</v>
      </c>
      <c r="H267" s="9">
        <f>IF(Raw!$G267&gt;$C$8,IF(Raw!$Q267&gt;$C$8,IF(Raw!$N267&gt;$C$9,IF(Raw!$N267&lt;$A$9,IF(Raw!$X267&gt;$C$9,IF(Raw!$X267&lt;$A$9,Raw!L267,-999),-999),-999),-999),-999),-999)</f>
        <v>522.70000000000005</v>
      </c>
      <c r="I267" s="9">
        <f>IF(Raw!$G267&gt;$C$8,IF(Raw!$Q267&gt;$C$8,IF(Raw!$N267&gt;$C$9,IF(Raw!$N267&lt;$A$9,IF(Raw!$X267&gt;$C$9,IF(Raw!$X267&lt;$A$9,Raw!M267,-999),-999),-999),-999),-999),-999)</f>
        <v>2.5000000000000001E-5</v>
      </c>
      <c r="J267" s="9">
        <f>IF(Raw!$G267&gt;$C$8,IF(Raw!$Q267&gt;$C$8,IF(Raw!$N267&gt;$C$9,IF(Raw!$N267&lt;$A$9,IF(Raw!$X267&gt;$C$9,IF(Raw!$X267&lt;$A$9,Raw!N267,-999),-999),-999),-999),-999),-999)</f>
        <v>520</v>
      </c>
      <c r="K267" s="9">
        <f>IF(Raw!$G267&gt;$C$8,IF(Raw!$Q267&gt;$C$8,IF(Raw!$N267&gt;$C$9,IF(Raw!$N267&lt;$A$9,IF(Raw!$X267&gt;$C$9,IF(Raw!$X267&lt;$A$9,Raw!R267,-999),-999),-999),-999),-999),-999)</f>
        <v>0.97140899999999997</v>
      </c>
      <c r="L267" s="9">
        <f>IF(Raw!$G267&gt;$C$8,IF(Raw!$Q267&gt;$C$8,IF(Raw!$N267&gt;$C$9,IF(Raw!$N267&lt;$A$9,IF(Raw!$X267&gt;$C$9,IF(Raw!$X267&lt;$A$9,Raw!S267,-999),-999),-999),-999),-999),-999)</f>
        <v>1.5037259999999999</v>
      </c>
      <c r="M267" s="9">
        <f>Raw!Q267</f>
        <v>0.99236999999999997</v>
      </c>
      <c r="N267" s="9">
        <f>IF(Raw!$G267&gt;$C$8,IF(Raw!$Q267&gt;$C$8,IF(Raw!$N267&gt;$C$9,IF(Raw!$N267&lt;$A$9,IF(Raw!$X267&gt;$C$9,IF(Raw!$X267&lt;$A$9,Raw!V267,-999),-999),-999),-999),-999),-999)</f>
        <v>530.9</v>
      </c>
      <c r="O267" s="9">
        <f>IF(Raw!$G267&gt;$C$8,IF(Raw!$Q267&gt;$C$8,IF(Raw!$N267&gt;$C$9,IF(Raw!$N267&lt;$A$9,IF(Raw!$X267&gt;$C$9,IF(Raw!$X267&lt;$A$9,Raw!W267,-999),-999),-999),-999),-999),-999)</f>
        <v>3.9999999999999998E-6</v>
      </c>
      <c r="P267" s="9">
        <f>IF(Raw!$G267&gt;$C$8,IF(Raw!$Q267&gt;$C$8,IF(Raw!$N267&gt;$C$9,IF(Raw!$N267&lt;$A$9,IF(Raw!$X267&gt;$C$9,IF(Raw!$X267&lt;$A$9,Raw!X267,-999),-999),-999),-999),-999),-999)</f>
        <v>448</v>
      </c>
      <c r="R267" s="9">
        <f t="shared" si="64"/>
        <v>0.49192999999999998</v>
      </c>
      <c r="S267" s="9">
        <f t="shared" si="65"/>
        <v>0.33303748355731938</v>
      </c>
      <c r="T267" s="9">
        <f t="shared" si="66"/>
        <v>0.53231699999999993</v>
      </c>
      <c r="U267" s="9">
        <f t="shared" si="67"/>
        <v>0.35399866731040092</v>
      </c>
      <c r="V267" s="15">
        <f t="shared" si="68"/>
        <v>1.1147120837999998</v>
      </c>
      <c r="X267" s="11">
        <f t="shared" si="69"/>
        <v>4.3343999999999995E+18</v>
      </c>
      <c r="Y267" s="11">
        <f t="shared" si="70"/>
        <v>5.227E-18</v>
      </c>
      <c r="Z267" s="11">
        <f t="shared" si="71"/>
        <v>5.1999999999999995E-4</v>
      </c>
      <c r="AA267" s="16">
        <f t="shared" si="72"/>
        <v>1.1643895003891826E-2</v>
      </c>
      <c r="AB267" s="9">
        <f t="shared" si="73"/>
        <v>0.97760724325678661</v>
      </c>
      <c r="AC267" s="9">
        <f t="shared" si="74"/>
        <v>0.98835610499610826</v>
      </c>
      <c r="AD267" s="15">
        <f t="shared" si="75"/>
        <v>22.392105776715052</v>
      </c>
      <c r="AE267" s="3">
        <f t="shared" si="76"/>
        <v>629.33079999999984</v>
      </c>
      <c r="AF267" s="2">
        <f t="shared" si="77"/>
        <v>0.25</v>
      </c>
      <c r="AG267" s="9">
        <f t="shared" si="78"/>
        <v>6.0975196947928145E-3</v>
      </c>
      <c r="AH267" s="2">
        <f t="shared" si="63"/>
        <v>0.29505580472754578</v>
      </c>
    </row>
    <row r="268" spans="1:34">
      <c r="A268" s="1">
        <f>Raw!A268</f>
        <v>255</v>
      </c>
      <c r="B268" s="14">
        <f>Raw!B268</f>
        <v>0.71685185185185185</v>
      </c>
      <c r="C268" s="15">
        <f>Raw!C268</f>
        <v>15.3</v>
      </c>
      <c r="D268" s="15">
        <f>IF(C268&gt;0.5,Raw!D268*D$11,-999)</f>
        <v>7.2</v>
      </c>
      <c r="E268" s="9">
        <f>IF(Raw!$G268&gt;$C$8,IF(Raw!$Q268&gt;$C$8,IF(Raw!$N268&gt;$C$9,IF(Raw!$N268&lt;$A$9,IF(Raw!$X268&gt;$C$9,IF(Raw!$X268&lt;$A$9,Raw!H268,-999),-999),-999),-999),-999),-999)</f>
        <v>1.023498</v>
      </c>
      <c r="F268" s="9">
        <f>IF(Raw!$G268&gt;$C$8,IF(Raw!$Q268&gt;$C$8,IF(Raw!$N268&gt;$C$9,IF(Raw!$N268&lt;$A$9,IF(Raw!$X268&gt;$C$9,IF(Raw!$X268&lt;$A$9,Raw!I268,-999),-999),-999),-999),-999),-999)</f>
        <v>1.5450839999999999</v>
      </c>
      <c r="G268" s="9">
        <f>Raw!G268</f>
        <v>0.99277199999999999</v>
      </c>
      <c r="H268" s="9">
        <f>IF(Raw!$G268&gt;$C$8,IF(Raw!$Q268&gt;$C$8,IF(Raw!$N268&gt;$C$9,IF(Raw!$N268&lt;$A$9,IF(Raw!$X268&gt;$C$9,IF(Raw!$X268&lt;$A$9,Raw!L268,-999),-999),-999),-999),-999),-999)</f>
        <v>523.1</v>
      </c>
      <c r="I268" s="9">
        <f>IF(Raw!$G268&gt;$C$8,IF(Raw!$Q268&gt;$C$8,IF(Raw!$N268&gt;$C$9,IF(Raw!$N268&lt;$A$9,IF(Raw!$X268&gt;$C$9,IF(Raw!$X268&lt;$A$9,Raw!M268,-999),-999),-999),-999),-999),-999)</f>
        <v>5.0000000000000004E-6</v>
      </c>
      <c r="J268" s="9">
        <f>IF(Raw!$G268&gt;$C$8,IF(Raw!$Q268&gt;$C$8,IF(Raw!$N268&gt;$C$9,IF(Raw!$N268&lt;$A$9,IF(Raw!$X268&gt;$C$9,IF(Raw!$X268&lt;$A$9,Raw!N268,-999),-999),-999),-999),-999),-999)</f>
        <v>445</v>
      </c>
      <c r="K268" s="9">
        <f>IF(Raw!$G268&gt;$C$8,IF(Raw!$Q268&gt;$C$8,IF(Raw!$N268&gt;$C$9,IF(Raw!$N268&lt;$A$9,IF(Raw!$X268&gt;$C$9,IF(Raw!$X268&lt;$A$9,Raw!R268,-999),-999),-999),-999),-999),-999)</f>
        <v>0.97674099999999997</v>
      </c>
      <c r="L268" s="9">
        <f>IF(Raw!$G268&gt;$C$8,IF(Raw!$Q268&gt;$C$8,IF(Raw!$N268&gt;$C$9,IF(Raw!$N268&lt;$A$9,IF(Raw!$X268&gt;$C$9,IF(Raw!$X268&lt;$A$9,Raw!S268,-999),-999),-999),-999),-999),-999)</f>
        <v>1.5001100000000001</v>
      </c>
      <c r="M268" s="9">
        <f>Raw!Q268</f>
        <v>0.99275999999999998</v>
      </c>
      <c r="N268" s="9">
        <f>IF(Raw!$G268&gt;$C$8,IF(Raw!$Q268&gt;$C$8,IF(Raw!$N268&gt;$C$9,IF(Raw!$N268&lt;$A$9,IF(Raw!$X268&gt;$C$9,IF(Raw!$X268&lt;$A$9,Raw!V268,-999),-999),-999),-999),-999),-999)</f>
        <v>553.9</v>
      </c>
      <c r="O268" s="9">
        <f>IF(Raw!$G268&gt;$C$8,IF(Raw!$Q268&gt;$C$8,IF(Raw!$N268&gt;$C$9,IF(Raw!$N268&lt;$A$9,IF(Raw!$X268&gt;$C$9,IF(Raw!$X268&lt;$A$9,Raw!W268,-999),-999),-999),-999),-999),-999)</f>
        <v>1.1E-5</v>
      </c>
      <c r="P268" s="9">
        <f>IF(Raw!$G268&gt;$C$8,IF(Raw!$Q268&gt;$C$8,IF(Raw!$N268&gt;$C$9,IF(Raw!$N268&lt;$A$9,IF(Raw!$X268&gt;$C$9,IF(Raw!$X268&lt;$A$9,Raw!X268,-999),-999),-999),-999),-999),-999)</f>
        <v>568</v>
      </c>
      <c r="R268" s="9">
        <f t="shared" si="64"/>
        <v>0.52158599999999988</v>
      </c>
      <c r="S268" s="9">
        <f t="shared" si="65"/>
        <v>0.33757776276241286</v>
      </c>
      <c r="T268" s="9">
        <f t="shared" si="66"/>
        <v>0.52336900000000008</v>
      </c>
      <c r="U268" s="9">
        <f t="shared" si="67"/>
        <v>0.34888708161401499</v>
      </c>
      <c r="V268" s="15">
        <f t="shared" si="68"/>
        <v>1.1120315430000001</v>
      </c>
      <c r="X268" s="11">
        <f t="shared" si="69"/>
        <v>4.3343999999999995E+18</v>
      </c>
      <c r="Y268" s="11">
        <f t="shared" si="70"/>
        <v>5.2310000000000001E-18</v>
      </c>
      <c r="Z268" s="11">
        <f t="shared" si="71"/>
        <v>4.4499999999999997E-4</v>
      </c>
      <c r="AA268" s="16">
        <f t="shared" si="72"/>
        <v>9.9888115880612145E-3</v>
      </c>
      <c r="AB268" s="9">
        <f t="shared" si="73"/>
        <v>0.98196883433203197</v>
      </c>
      <c r="AC268" s="9">
        <f t="shared" si="74"/>
        <v>0.9900111884119388</v>
      </c>
      <c r="AD268" s="15">
        <f t="shared" si="75"/>
        <v>22.446767613620711</v>
      </c>
      <c r="AE268" s="3">
        <f t="shared" si="76"/>
        <v>629.8123999999998</v>
      </c>
      <c r="AF268" s="2">
        <f t="shared" si="77"/>
        <v>0.25</v>
      </c>
      <c r="AG268" s="9">
        <f t="shared" si="78"/>
        <v>6.0241440341416283E-3</v>
      </c>
      <c r="AH268" s="2">
        <f t="shared" si="63"/>
        <v>0.2915051946951846</v>
      </c>
    </row>
    <row r="269" spans="1:34">
      <c r="A269" s="1">
        <f>Raw!A269</f>
        <v>256</v>
      </c>
      <c r="B269" s="14">
        <f>Raw!B269</f>
        <v>0.71689814814814812</v>
      </c>
      <c r="C269" s="15">
        <f>Raw!C269</f>
        <v>12.9</v>
      </c>
      <c r="D269" s="15">
        <f>IF(C269&gt;0.5,Raw!D269*D$11,-999)</f>
        <v>8.1</v>
      </c>
      <c r="E269" s="9">
        <f>IF(Raw!$G269&gt;$C$8,IF(Raw!$Q269&gt;$C$8,IF(Raw!$N269&gt;$C$9,IF(Raw!$N269&lt;$A$9,IF(Raw!$X269&gt;$C$9,IF(Raw!$X269&lt;$A$9,Raw!H269,-999),-999),-999),-999),-999),-999)</f>
        <v>0.98502400000000001</v>
      </c>
      <c r="F269" s="9">
        <f>IF(Raw!$G269&gt;$C$8,IF(Raw!$Q269&gt;$C$8,IF(Raw!$N269&gt;$C$9,IF(Raw!$N269&lt;$A$9,IF(Raw!$X269&gt;$C$9,IF(Raw!$X269&lt;$A$9,Raw!I269,-999),-999),-999),-999),-999),-999)</f>
        <v>1.5095670000000001</v>
      </c>
      <c r="G269" s="9">
        <f>Raw!G269</f>
        <v>0.99529000000000001</v>
      </c>
      <c r="H269" s="9">
        <f>IF(Raw!$G269&gt;$C$8,IF(Raw!$Q269&gt;$C$8,IF(Raw!$N269&gt;$C$9,IF(Raw!$N269&lt;$A$9,IF(Raw!$X269&gt;$C$9,IF(Raw!$X269&lt;$A$9,Raw!L269,-999),-999),-999),-999),-999),-999)</f>
        <v>547.4</v>
      </c>
      <c r="I269" s="9">
        <f>IF(Raw!$G269&gt;$C$8,IF(Raw!$Q269&gt;$C$8,IF(Raw!$N269&gt;$C$9,IF(Raw!$N269&lt;$A$9,IF(Raw!$X269&gt;$C$9,IF(Raw!$X269&lt;$A$9,Raw!M269,-999),-999),-999),-999),-999),-999)</f>
        <v>1.0000000000000001E-5</v>
      </c>
      <c r="J269" s="9">
        <f>IF(Raw!$G269&gt;$C$8,IF(Raw!$Q269&gt;$C$8,IF(Raw!$N269&gt;$C$9,IF(Raw!$N269&lt;$A$9,IF(Raw!$X269&gt;$C$9,IF(Raw!$X269&lt;$A$9,Raw!N269,-999),-999),-999),-999),-999),-999)</f>
        <v>447</v>
      </c>
      <c r="K269" s="9">
        <f>IF(Raw!$G269&gt;$C$8,IF(Raw!$Q269&gt;$C$8,IF(Raw!$N269&gt;$C$9,IF(Raw!$N269&lt;$A$9,IF(Raw!$X269&gt;$C$9,IF(Raw!$X269&lt;$A$9,Raw!R269,-999),-999),-999),-999),-999),-999)</f>
        <v>0.988425</v>
      </c>
      <c r="L269" s="9">
        <f>IF(Raw!$G269&gt;$C$8,IF(Raw!$Q269&gt;$C$8,IF(Raw!$N269&gt;$C$9,IF(Raw!$N269&lt;$A$9,IF(Raw!$X269&gt;$C$9,IF(Raw!$X269&lt;$A$9,Raw!S269,-999),-999),-999),-999),-999),-999)</f>
        <v>1.532065</v>
      </c>
      <c r="M269" s="9">
        <f>Raw!Q269</f>
        <v>0.99456800000000001</v>
      </c>
      <c r="N269" s="9">
        <f>IF(Raw!$G269&gt;$C$8,IF(Raw!$Q269&gt;$C$8,IF(Raw!$N269&gt;$C$9,IF(Raw!$N269&lt;$A$9,IF(Raw!$X269&gt;$C$9,IF(Raw!$X269&lt;$A$9,Raw!V269,-999),-999),-999),-999),-999),-999)</f>
        <v>556.79999999999995</v>
      </c>
      <c r="O269" s="9">
        <f>IF(Raw!$G269&gt;$C$8,IF(Raw!$Q269&gt;$C$8,IF(Raw!$N269&gt;$C$9,IF(Raw!$N269&lt;$A$9,IF(Raw!$X269&gt;$C$9,IF(Raw!$X269&lt;$A$9,Raw!W269,-999),-999),-999),-999),-999),-999)</f>
        <v>5.0000000000000004E-6</v>
      </c>
      <c r="P269" s="9">
        <f>IF(Raw!$G269&gt;$C$8,IF(Raw!$Q269&gt;$C$8,IF(Raw!$N269&gt;$C$9,IF(Raw!$N269&lt;$A$9,IF(Raw!$X269&gt;$C$9,IF(Raw!$X269&lt;$A$9,Raw!X269,-999),-999),-999),-999),-999),-999)</f>
        <v>367</v>
      </c>
      <c r="R269" s="9">
        <f t="shared" si="64"/>
        <v>0.52454300000000009</v>
      </c>
      <c r="S269" s="9">
        <f t="shared" si="65"/>
        <v>0.34747911155980493</v>
      </c>
      <c r="T269" s="9">
        <f t="shared" si="66"/>
        <v>0.54364000000000001</v>
      </c>
      <c r="U269" s="9">
        <f t="shared" si="67"/>
        <v>0.35484134158798747</v>
      </c>
      <c r="V269" s="15">
        <f t="shared" si="68"/>
        <v>1.1357197845</v>
      </c>
      <c r="X269" s="11">
        <f t="shared" si="69"/>
        <v>4.876199999999998E+18</v>
      </c>
      <c r="Y269" s="11">
        <f t="shared" si="70"/>
        <v>5.4739999999999995E-18</v>
      </c>
      <c r="Z269" s="11">
        <f t="shared" si="71"/>
        <v>4.4699999999999997E-4</v>
      </c>
      <c r="AA269" s="16">
        <f t="shared" si="72"/>
        <v>1.179078514558431E-2</v>
      </c>
      <c r="AB269" s="9">
        <f t="shared" si="73"/>
        <v>0.99483494243654547</v>
      </c>
      <c r="AC269" s="9">
        <f t="shared" si="74"/>
        <v>0.98820921485441571</v>
      </c>
      <c r="AD269" s="15">
        <f t="shared" si="75"/>
        <v>26.377595403991748</v>
      </c>
      <c r="AE269" s="3">
        <f t="shared" si="76"/>
        <v>659.06959999999981</v>
      </c>
      <c r="AF269" s="2">
        <f t="shared" si="77"/>
        <v>0.25</v>
      </c>
      <c r="AG269" s="9">
        <f t="shared" si="78"/>
        <v>7.1998933392442808E-3</v>
      </c>
      <c r="AH269" s="2">
        <f t="shared" si="63"/>
        <v>0.3483990916794244</v>
      </c>
    </row>
    <row r="270" spans="1:34">
      <c r="A270" s="1">
        <f>Raw!A270</f>
        <v>257</v>
      </c>
      <c r="B270" s="14">
        <f>Raw!B270</f>
        <v>0.71695601851851853</v>
      </c>
      <c r="C270" s="15">
        <f>Raw!C270</f>
        <v>12.9</v>
      </c>
      <c r="D270" s="15">
        <f>IF(C270&gt;0.5,Raw!D270*D$11,-999)</f>
        <v>8.1</v>
      </c>
      <c r="E270" s="9">
        <f>IF(Raw!$G270&gt;$C$8,IF(Raw!$Q270&gt;$C$8,IF(Raw!$N270&gt;$C$9,IF(Raw!$N270&lt;$A$9,IF(Raw!$X270&gt;$C$9,IF(Raw!$X270&lt;$A$9,Raw!H270,-999),-999),-999),-999),-999),-999)</f>
        <v>0.98586399999999996</v>
      </c>
      <c r="F270" s="9">
        <f>IF(Raw!$G270&gt;$C$8,IF(Raw!$Q270&gt;$C$8,IF(Raw!$N270&gt;$C$9,IF(Raw!$N270&lt;$A$9,IF(Raw!$X270&gt;$C$9,IF(Raw!$X270&lt;$A$9,Raw!I270,-999),-999),-999),-999),-999),-999)</f>
        <v>1.460683</v>
      </c>
      <c r="G270" s="9">
        <f>Raw!G270</f>
        <v>0.99082899999999996</v>
      </c>
      <c r="H270" s="9">
        <f>IF(Raw!$G270&gt;$C$8,IF(Raw!$Q270&gt;$C$8,IF(Raw!$N270&gt;$C$9,IF(Raw!$N270&lt;$A$9,IF(Raw!$X270&gt;$C$9,IF(Raw!$X270&lt;$A$9,Raw!L270,-999),-999),-999),-999),-999),-999)</f>
        <v>524.70000000000005</v>
      </c>
      <c r="I270" s="9">
        <f>IF(Raw!$G270&gt;$C$8,IF(Raw!$Q270&gt;$C$8,IF(Raw!$N270&gt;$C$9,IF(Raw!$N270&lt;$A$9,IF(Raw!$X270&gt;$C$9,IF(Raw!$X270&lt;$A$9,Raw!M270,-999),-999),-999),-999),-999),-999)</f>
        <v>9.0000000000000002E-6</v>
      </c>
      <c r="J270" s="9">
        <f>IF(Raw!$G270&gt;$C$8,IF(Raw!$Q270&gt;$C$8,IF(Raw!$N270&gt;$C$9,IF(Raw!$N270&lt;$A$9,IF(Raw!$X270&gt;$C$9,IF(Raw!$X270&lt;$A$9,Raw!N270,-999),-999),-999),-999),-999),-999)</f>
        <v>606</v>
      </c>
      <c r="K270" s="9">
        <f>IF(Raw!$G270&gt;$C$8,IF(Raw!$Q270&gt;$C$8,IF(Raw!$N270&gt;$C$9,IF(Raw!$N270&lt;$A$9,IF(Raw!$X270&gt;$C$9,IF(Raw!$X270&lt;$A$9,Raw!R270,-999),-999),-999),-999),-999),-999)</f>
        <v>0.992313</v>
      </c>
      <c r="L270" s="9">
        <f>IF(Raw!$G270&gt;$C$8,IF(Raw!$Q270&gt;$C$8,IF(Raw!$N270&gt;$C$9,IF(Raw!$N270&lt;$A$9,IF(Raw!$X270&gt;$C$9,IF(Raw!$X270&lt;$A$9,Raw!S270,-999),-999),-999),-999),-999),-999)</f>
        <v>1.524942</v>
      </c>
      <c r="M270" s="9">
        <f>Raw!Q270</f>
        <v>0.99355800000000005</v>
      </c>
      <c r="N270" s="9">
        <f>IF(Raw!$G270&gt;$C$8,IF(Raw!$Q270&gt;$C$8,IF(Raw!$N270&gt;$C$9,IF(Raw!$N270&lt;$A$9,IF(Raw!$X270&gt;$C$9,IF(Raw!$X270&lt;$A$9,Raw!V270,-999),-999),-999),-999),-999),-999)</f>
        <v>564.6</v>
      </c>
      <c r="O270" s="9">
        <f>IF(Raw!$G270&gt;$C$8,IF(Raw!$Q270&gt;$C$8,IF(Raw!$N270&gt;$C$9,IF(Raw!$N270&lt;$A$9,IF(Raw!$X270&gt;$C$9,IF(Raw!$X270&lt;$A$9,Raw!W270,-999),-999),-999),-999),-999),-999)</f>
        <v>1.1E-5</v>
      </c>
      <c r="P270" s="9">
        <f>IF(Raw!$G270&gt;$C$8,IF(Raw!$Q270&gt;$C$8,IF(Raw!$N270&gt;$C$9,IF(Raw!$N270&lt;$A$9,IF(Raw!$X270&gt;$C$9,IF(Raw!$X270&lt;$A$9,Raw!X270,-999),-999),-999),-999),-999),-999)</f>
        <v>513</v>
      </c>
      <c r="R270" s="9">
        <f t="shared" si="64"/>
        <v>0.47481899999999999</v>
      </c>
      <c r="S270" s="9">
        <f t="shared" si="65"/>
        <v>0.32506642440556915</v>
      </c>
      <c r="T270" s="9">
        <f t="shared" si="66"/>
        <v>0.53262900000000002</v>
      </c>
      <c r="U270" s="9">
        <f t="shared" si="67"/>
        <v>0.34927820205620935</v>
      </c>
      <c r="V270" s="15">
        <f t="shared" si="68"/>
        <v>1.1304395046</v>
      </c>
      <c r="X270" s="11">
        <f t="shared" si="69"/>
        <v>4.876199999999998E+18</v>
      </c>
      <c r="Y270" s="11">
        <f t="shared" si="70"/>
        <v>5.2469999999999999E-18</v>
      </c>
      <c r="Z270" s="11">
        <f t="shared" si="71"/>
        <v>6.0599999999999998E-4</v>
      </c>
      <c r="AA270" s="16">
        <f t="shared" si="72"/>
        <v>1.5268038021244781E-2</v>
      </c>
      <c r="AB270" s="9">
        <f t="shared" si="73"/>
        <v>1.0004451998232176</v>
      </c>
      <c r="AC270" s="9">
        <f t="shared" si="74"/>
        <v>0.98473196197875523</v>
      </c>
      <c r="AD270" s="15">
        <f t="shared" si="75"/>
        <v>25.194782213275218</v>
      </c>
      <c r="AE270" s="3">
        <f t="shared" si="76"/>
        <v>631.73879999999986</v>
      </c>
      <c r="AF270" s="2">
        <f t="shared" si="77"/>
        <v>0.25</v>
      </c>
      <c r="AG270" s="9">
        <f t="shared" si="78"/>
        <v>6.7692217174234849E-3</v>
      </c>
      <c r="AH270" s="2">
        <f t="shared" si="63"/>
        <v>0.32755911603192145</v>
      </c>
    </row>
    <row r="271" spans="1:34">
      <c r="A271" s="1">
        <f>Raw!A271</f>
        <v>258</v>
      </c>
      <c r="B271" s="14">
        <f>Raw!B271</f>
        <v>0.71701388888888884</v>
      </c>
      <c r="C271" s="15">
        <f>Raw!C271</f>
        <v>11.8</v>
      </c>
      <c r="D271" s="15">
        <f>IF(C271&gt;0.5,Raw!D271*D$11,-999)</f>
        <v>9</v>
      </c>
      <c r="E271" s="9">
        <f>IF(Raw!$G271&gt;$C$8,IF(Raw!$Q271&gt;$C$8,IF(Raw!$N271&gt;$C$9,IF(Raw!$N271&lt;$A$9,IF(Raw!$X271&gt;$C$9,IF(Raw!$X271&lt;$A$9,Raw!H271,-999),-999),-999),-999),-999),-999)</f>
        <v>0.96582000000000001</v>
      </c>
      <c r="F271" s="9">
        <f>IF(Raw!$G271&gt;$C$8,IF(Raw!$Q271&gt;$C$8,IF(Raw!$N271&gt;$C$9,IF(Raw!$N271&lt;$A$9,IF(Raw!$X271&gt;$C$9,IF(Raw!$X271&lt;$A$9,Raw!I271,-999),-999),-999),-999),-999),-999)</f>
        <v>1.430806</v>
      </c>
      <c r="G271" s="9">
        <f>Raw!G271</f>
        <v>0.99382000000000004</v>
      </c>
      <c r="H271" s="9">
        <f>IF(Raw!$G271&gt;$C$8,IF(Raw!$Q271&gt;$C$8,IF(Raw!$N271&gt;$C$9,IF(Raw!$N271&lt;$A$9,IF(Raw!$X271&gt;$C$9,IF(Raw!$X271&lt;$A$9,Raw!L271,-999),-999),-999),-999),-999),-999)</f>
        <v>559.79999999999995</v>
      </c>
      <c r="I271" s="9">
        <f>IF(Raw!$G271&gt;$C$8,IF(Raw!$Q271&gt;$C$8,IF(Raw!$N271&gt;$C$9,IF(Raw!$N271&lt;$A$9,IF(Raw!$X271&gt;$C$9,IF(Raw!$X271&lt;$A$9,Raw!M271,-999),-999),-999),-999),-999),-999)</f>
        <v>6.6000000000000005E-5</v>
      </c>
      <c r="J271" s="9">
        <f>IF(Raw!$G271&gt;$C$8,IF(Raw!$Q271&gt;$C$8,IF(Raw!$N271&gt;$C$9,IF(Raw!$N271&lt;$A$9,IF(Raw!$X271&gt;$C$9,IF(Raw!$X271&lt;$A$9,Raw!N271,-999),-999),-999),-999),-999),-999)</f>
        <v>449</v>
      </c>
      <c r="K271" s="9">
        <f>IF(Raw!$G271&gt;$C$8,IF(Raw!$Q271&gt;$C$8,IF(Raw!$N271&gt;$C$9,IF(Raw!$N271&lt;$A$9,IF(Raw!$X271&gt;$C$9,IF(Raw!$X271&lt;$A$9,Raw!R271,-999),-999),-999),-999),-999),-999)</f>
        <v>0.95540800000000004</v>
      </c>
      <c r="L271" s="9">
        <f>IF(Raw!$G271&gt;$C$8,IF(Raw!$Q271&gt;$C$8,IF(Raw!$N271&gt;$C$9,IF(Raw!$N271&lt;$A$9,IF(Raw!$X271&gt;$C$9,IF(Raw!$X271&lt;$A$9,Raw!S271,-999),-999),-999),-999),-999),-999)</f>
        <v>1.4574560000000001</v>
      </c>
      <c r="M271" s="9">
        <f>Raw!Q271</f>
        <v>0.99516199999999999</v>
      </c>
      <c r="N271" s="9">
        <f>IF(Raw!$G271&gt;$C$8,IF(Raw!$Q271&gt;$C$8,IF(Raw!$N271&gt;$C$9,IF(Raw!$N271&lt;$A$9,IF(Raw!$X271&gt;$C$9,IF(Raw!$X271&lt;$A$9,Raw!V271,-999),-999),-999),-999),-999),-999)</f>
        <v>563.1</v>
      </c>
      <c r="O271" s="9">
        <f>IF(Raw!$G271&gt;$C$8,IF(Raw!$Q271&gt;$C$8,IF(Raw!$N271&gt;$C$9,IF(Raw!$N271&lt;$A$9,IF(Raw!$X271&gt;$C$9,IF(Raw!$X271&lt;$A$9,Raw!W271,-999),-999),-999),-999),-999),-999)</f>
        <v>6.3E-5</v>
      </c>
      <c r="P271" s="9">
        <f>IF(Raw!$G271&gt;$C$8,IF(Raw!$Q271&gt;$C$8,IF(Raw!$N271&gt;$C$9,IF(Raw!$N271&lt;$A$9,IF(Raw!$X271&gt;$C$9,IF(Raw!$X271&lt;$A$9,Raw!X271,-999),-999),-999),-999),-999),-999)</f>
        <v>346</v>
      </c>
      <c r="R271" s="9">
        <f t="shared" ref="R271:R334" si="79">F271-E271</f>
        <v>0.46498600000000001</v>
      </c>
      <c r="S271" s="9">
        <f t="shared" ref="S271:S334" si="80">R271/F271</f>
        <v>0.32498186336931772</v>
      </c>
      <c r="T271" s="9">
        <f t="shared" ref="T271:T334" si="81">L271-K271</f>
        <v>0.50204800000000005</v>
      </c>
      <c r="U271" s="9">
        <f t="shared" ref="U271:U334" si="82">T271/L271</f>
        <v>0.34446871809509172</v>
      </c>
      <c r="V271" s="15">
        <f t="shared" ref="V271:V334" si="83">IF(L271&gt;0,L271*V$8+V$10,-999)</f>
        <v>1.0804121328</v>
      </c>
      <c r="X271" s="11">
        <f t="shared" ref="X271:X334" si="84">D271*6.02*10^23*10^(-6)</f>
        <v>5.417999999999998E+18</v>
      </c>
      <c r="Y271" s="11">
        <f t="shared" ref="Y271:Y334" si="85">H271*10^(-20)</f>
        <v>5.597999999999999E-18</v>
      </c>
      <c r="Z271" s="11">
        <f t="shared" ref="Z271:Z334" si="86">J271*10^(-6)</f>
        <v>4.4899999999999996E-4</v>
      </c>
      <c r="AA271" s="16">
        <f t="shared" ref="AA271:AA334" si="87">IF(Z271&gt;0,(X271*Y271/(X271*Y271+1/Z271)),1)</f>
        <v>1.3435191333602893E-2</v>
      </c>
      <c r="AB271" s="9">
        <f t="shared" ref="AB271:AB334" si="88">K271+T271*AA271</f>
        <v>0.96215311093865274</v>
      </c>
      <c r="AC271" s="9">
        <f t="shared" ref="AC271:AC334" si="89">IF(T271&gt;0,(L271-AB271)/T271,-999)</f>
        <v>0.98656480866639706</v>
      </c>
      <c r="AD271" s="15">
        <f t="shared" ref="AD271:AD334" si="90">IF(AC271&gt;0,X271*Y271*AC271,-999)</f>
        <v>29.922475130518695</v>
      </c>
      <c r="AE271" s="3">
        <f t="shared" ref="AE271:AE334" si="91">AE$9*Y271</f>
        <v>673.99919999999975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7.9287358849554138E-3</v>
      </c>
      <c r="AH271" s="2">
        <f t="shared" ref="AH271:AH334" si="94">((AG271*12.01)/893.5)*3600</f>
        <v>0.38366740315829018</v>
      </c>
    </row>
    <row r="272" spans="1:34">
      <c r="A272" s="1">
        <f>Raw!A272</f>
        <v>259</v>
      </c>
      <c r="B272" s="14">
        <f>Raw!B272</f>
        <v>0.71707175925925926</v>
      </c>
      <c r="C272" s="15">
        <f>Raw!C272</f>
        <v>11.1</v>
      </c>
      <c r="D272" s="15">
        <f>IF(C272&gt;0.5,Raw!D272*D$11,-999)</f>
        <v>9</v>
      </c>
      <c r="E272" s="9">
        <f>IF(Raw!$G272&gt;$C$8,IF(Raw!$Q272&gt;$C$8,IF(Raw!$N272&gt;$C$9,IF(Raw!$N272&lt;$A$9,IF(Raw!$X272&gt;$C$9,IF(Raw!$X272&lt;$A$9,Raw!H272,-999),-999),-999),-999),-999),-999)</f>
        <v>0.96830300000000002</v>
      </c>
      <c r="F272" s="9">
        <f>IF(Raw!$G272&gt;$C$8,IF(Raw!$Q272&gt;$C$8,IF(Raw!$N272&gt;$C$9,IF(Raw!$N272&lt;$A$9,IF(Raw!$X272&gt;$C$9,IF(Raw!$X272&lt;$A$9,Raw!I272,-999),-999),-999),-999),-999),-999)</f>
        <v>1.4222969999999999</v>
      </c>
      <c r="G272" s="9">
        <f>Raw!G272</f>
        <v>0.99151299999999998</v>
      </c>
      <c r="H272" s="9">
        <f>IF(Raw!$G272&gt;$C$8,IF(Raw!$Q272&gt;$C$8,IF(Raw!$N272&gt;$C$9,IF(Raw!$N272&lt;$A$9,IF(Raw!$X272&gt;$C$9,IF(Raw!$X272&lt;$A$9,Raw!L272,-999),-999),-999),-999),-999),-999)</f>
        <v>525.4</v>
      </c>
      <c r="I272" s="9">
        <f>IF(Raw!$G272&gt;$C$8,IF(Raw!$Q272&gt;$C$8,IF(Raw!$N272&gt;$C$9,IF(Raw!$N272&lt;$A$9,IF(Raw!$X272&gt;$C$9,IF(Raw!$X272&lt;$A$9,Raw!M272,-999),-999),-999),-999),-999),-999)</f>
        <v>5.0000000000000004E-6</v>
      </c>
      <c r="J272" s="9">
        <f>IF(Raw!$G272&gt;$C$8,IF(Raw!$Q272&gt;$C$8,IF(Raw!$N272&gt;$C$9,IF(Raw!$N272&lt;$A$9,IF(Raw!$X272&gt;$C$9,IF(Raw!$X272&lt;$A$9,Raw!N272,-999),-999),-999),-999),-999),-999)</f>
        <v>437</v>
      </c>
      <c r="K272" s="9">
        <f>IF(Raw!$G272&gt;$C$8,IF(Raw!$Q272&gt;$C$8,IF(Raw!$N272&gt;$C$9,IF(Raw!$N272&lt;$A$9,IF(Raw!$X272&gt;$C$9,IF(Raw!$X272&lt;$A$9,Raw!R272,-999),-999),-999),-999),-999),-999)</f>
        <v>0.94072900000000004</v>
      </c>
      <c r="L272" s="9">
        <f>IF(Raw!$G272&gt;$C$8,IF(Raw!$Q272&gt;$C$8,IF(Raw!$N272&gt;$C$9,IF(Raw!$N272&lt;$A$9,IF(Raw!$X272&gt;$C$9,IF(Raw!$X272&lt;$A$9,Raw!S272,-999),-999),-999),-999),-999),-999)</f>
        <v>1.4492499999999999</v>
      </c>
      <c r="M272" s="9">
        <f>Raw!Q272</f>
        <v>0.99337399999999998</v>
      </c>
      <c r="N272" s="9">
        <f>IF(Raw!$G272&gt;$C$8,IF(Raw!$Q272&gt;$C$8,IF(Raw!$N272&gt;$C$9,IF(Raw!$N272&lt;$A$9,IF(Raw!$X272&gt;$C$9,IF(Raw!$X272&lt;$A$9,Raw!V272,-999),-999),-999),-999),-999),-999)</f>
        <v>556.29999999999995</v>
      </c>
      <c r="O272" s="9">
        <f>IF(Raw!$G272&gt;$C$8,IF(Raw!$Q272&gt;$C$8,IF(Raw!$N272&gt;$C$9,IF(Raw!$N272&lt;$A$9,IF(Raw!$X272&gt;$C$9,IF(Raw!$X272&lt;$A$9,Raw!W272,-999),-999),-999),-999),-999),-999)</f>
        <v>1.5999999999999999E-5</v>
      </c>
      <c r="P272" s="9">
        <f>IF(Raw!$G272&gt;$C$8,IF(Raw!$Q272&gt;$C$8,IF(Raw!$N272&gt;$C$9,IF(Raw!$N272&lt;$A$9,IF(Raw!$X272&gt;$C$9,IF(Raw!$X272&lt;$A$9,Raw!X272,-999),-999),-999),-999),-999),-999)</f>
        <v>469</v>
      </c>
      <c r="R272" s="9">
        <f t="shared" si="79"/>
        <v>0.4539939999999999</v>
      </c>
      <c r="S272" s="9">
        <f t="shared" si="80"/>
        <v>0.31919774843088322</v>
      </c>
      <c r="T272" s="9">
        <f t="shared" si="81"/>
        <v>0.50852099999999989</v>
      </c>
      <c r="U272" s="9">
        <f t="shared" si="82"/>
        <v>0.35088563049853366</v>
      </c>
      <c r="V272" s="15">
        <f t="shared" si="83"/>
        <v>1.0743290249999999</v>
      </c>
      <c r="X272" s="11">
        <f t="shared" si="84"/>
        <v>5.417999999999998E+18</v>
      </c>
      <c r="Y272" s="11">
        <f t="shared" si="85"/>
        <v>5.2539999999999992E-18</v>
      </c>
      <c r="Z272" s="11">
        <f t="shared" si="86"/>
        <v>4.37E-4</v>
      </c>
      <c r="AA272" s="16">
        <f t="shared" si="87"/>
        <v>1.2286871952085762E-2</v>
      </c>
      <c r="AB272" s="9">
        <f t="shared" si="88"/>
        <v>0.94697713241194659</v>
      </c>
      <c r="AC272" s="9">
        <f t="shared" si="89"/>
        <v>0.98771312804791433</v>
      </c>
      <c r="AD272" s="15">
        <f t="shared" si="90"/>
        <v>28.116411789669939</v>
      </c>
      <c r="AE272" s="3">
        <f t="shared" si="91"/>
        <v>632.58159999999975</v>
      </c>
      <c r="AF272" s="2">
        <f t="shared" si="92"/>
        <v>0.25</v>
      </c>
      <c r="AG272" s="9">
        <f t="shared" si="93"/>
        <v>7.5889575985959561E-3</v>
      </c>
      <c r="AH272" s="2">
        <f t="shared" si="94"/>
        <v>0.36722570871057048</v>
      </c>
    </row>
    <row r="273" spans="1:34">
      <c r="A273" s="1">
        <f>Raw!A273</f>
        <v>260</v>
      </c>
      <c r="B273" s="14">
        <f>Raw!B273</f>
        <v>0.71712962962962967</v>
      </c>
      <c r="C273" s="15">
        <f>Raw!C273</f>
        <v>10.9</v>
      </c>
      <c r="D273" s="15">
        <f>IF(C273&gt;0.5,Raw!D273*D$11,-999)</f>
        <v>9.9</v>
      </c>
      <c r="E273" s="9">
        <f>IF(Raw!$G273&gt;$C$8,IF(Raw!$Q273&gt;$C$8,IF(Raw!$N273&gt;$C$9,IF(Raw!$N273&lt;$A$9,IF(Raw!$X273&gt;$C$9,IF(Raw!$X273&lt;$A$9,Raw!H273,-999),-999),-999),-999),-999),-999)</f>
        <v>0.97550099999999995</v>
      </c>
      <c r="F273" s="9">
        <f>IF(Raw!$G273&gt;$C$8,IF(Raw!$Q273&gt;$C$8,IF(Raw!$N273&gt;$C$9,IF(Raw!$N273&lt;$A$9,IF(Raw!$X273&gt;$C$9,IF(Raw!$X273&lt;$A$9,Raw!I273,-999),-999),-999),-999),-999),-999)</f>
        <v>1.412819</v>
      </c>
      <c r="G273" s="9">
        <f>Raw!G273</f>
        <v>0.99418700000000004</v>
      </c>
      <c r="H273" s="9">
        <f>IF(Raw!$G273&gt;$C$8,IF(Raw!$Q273&gt;$C$8,IF(Raw!$N273&gt;$C$9,IF(Raw!$N273&lt;$A$9,IF(Raw!$X273&gt;$C$9,IF(Raw!$X273&lt;$A$9,Raw!L273,-999),-999),-999),-999),-999),-999)</f>
        <v>513.6</v>
      </c>
      <c r="I273" s="9">
        <f>IF(Raw!$G273&gt;$C$8,IF(Raw!$Q273&gt;$C$8,IF(Raw!$N273&gt;$C$9,IF(Raw!$N273&lt;$A$9,IF(Raw!$X273&gt;$C$9,IF(Raw!$X273&lt;$A$9,Raw!M273,-999),-999),-999),-999),-999),-999)</f>
        <v>2.0999999999999999E-5</v>
      </c>
      <c r="J273" s="9">
        <f>IF(Raw!$G273&gt;$C$8,IF(Raw!$Q273&gt;$C$8,IF(Raw!$N273&gt;$C$9,IF(Raw!$N273&lt;$A$9,IF(Raw!$X273&gt;$C$9,IF(Raw!$X273&lt;$A$9,Raw!N273,-999),-999),-999),-999),-999),-999)</f>
        <v>384</v>
      </c>
      <c r="K273" s="9">
        <f>IF(Raw!$G273&gt;$C$8,IF(Raw!$Q273&gt;$C$8,IF(Raw!$N273&gt;$C$9,IF(Raw!$N273&lt;$A$9,IF(Raw!$X273&gt;$C$9,IF(Raw!$X273&lt;$A$9,Raw!R273,-999),-999),-999),-999),-999),-999)</f>
        <v>0.93090499999999998</v>
      </c>
      <c r="L273" s="9">
        <f>IF(Raw!$G273&gt;$C$8,IF(Raw!$Q273&gt;$C$8,IF(Raw!$N273&gt;$C$9,IF(Raw!$N273&lt;$A$9,IF(Raw!$X273&gt;$C$9,IF(Raw!$X273&lt;$A$9,Raw!S273,-999),-999),-999),-999),-999),-999)</f>
        <v>1.399983</v>
      </c>
      <c r="M273" s="9">
        <f>Raw!Q273</f>
        <v>0.99180500000000005</v>
      </c>
      <c r="N273" s="9">
        <f>IF(Raw!$G273&gt;$C$8,IF(Raw!$Q273&gt;$C$8,IF(Raw!$N273&gt;$C$9,IF(Raw!$N273&lt;$A$9,IF(Raw!$X273&gt;$C$9,IF(Raw!$X273&lt;$A$9,Raw!V273,-999),-999),-999),-999),-999),-999)</f>
        <v>533.1</v>
      </c>
      <c r="O273" s="9">
        <f>IF(Raw!$G273&gt;$C$8,IF(Raw!$Q273&gt;$C$8,IF(Raw!$N273&gt;$C$9,IF(Raw!$N273&lt;$A$9,IF(Raw!$X273&gt;$C$9,IF(Raw!$X273&lt;$A$9,Raw!W273,-999),-999),-999),-999),-999),-999)</f>
        <v>9.0000000000000002E-6</v>
      </c>
      <c r="P273" s="9">
        <f>IF(Raw!$G273&gt;$C$8,IF(Raw!$Q273&gt;$C$8,IF(Raw!$N273&gt;$C$9,IF(Raw!$N273&lt;$A$9,IF(Raw!$X273&gt;$C$9,IF(Raw!$X273&lt;$A$9,Raw!X273,-999),-999),-999),-999),-999),-999)</f>
        <v>457</v>
      </c>
      <c r="R273" s="9">
        <f t="shared" si="79"/>
        <v>0.4373180000000001</v>
      </c>
      <c r="S273" s="9">
        <f t="shared" si="80"/>
        <v>0.3095357579421002</v>
      </c>
      <c r="T273" s="9">
        <f t="shared" si="81"/>
        <v>0.46907799999999999</v>
      </c>
      <c r="U273" s="9">
        <f t="shared" si="82"/>
        <v>0.33505978286879196</v>
      </c>
      <c r="V273" s="15">
        <f t="shared" si="83"/>
        <v>1.0378073979</v>
      </c>
      <c r="X273" s="11">
        <f t="shared" si="84"/>
        <v>5.959799999999999E+18</v>
      </c>
      <c r="Y273" s="11">
        <f t="shared" si="85"/>
        <v>5.1360000000000003E-18</v>
      </c>
      <c r="Z273" s="11">
        <f t="shared" si="86"/>
        <v>3.8400000000000001E-4</v>
      </c>
      <c r="AA273" s="16">
        <f t="shared" si="87"/>
        <v>1.1617507705662439E-2</v>
      </c>
      <c r="AB273" s="9">
        <f t="shared" si="88"/>
        <v>0.93635451727955665</v>
      </c>
      <c r="AC273" s="9">
        <f t="shared" si="89"/>
        <v>0.98838249229433772</v>
      </c>
      <c r="AD273" s="15">
        <f t="shared" si="90"/>
        <v>30.253926316829276</v>
      </c>
      <c r="AE273" s="3">
        <f t="shared" si="91"/>
        <v>618.37439999999981</v>
      </c>
      <c r="AF273" s="2">
        <f t="shared" si="92"/>
        <v>0.25</v>
      </c>
      <c r="AG273" s="9">
        <f t="shared" si="93"/>
        <v>7.7975953712655748E-3</v>
      </c>
      <c r="AH273" s="2">
        <f t="shared" si="94"/>
        <v>0.37732158194967924</v>
      </c>
    </row>
    <row r="274" spans="1:34">
      <c r="A274" s="1">
        <f>Raw!A274</f>
        <v>261</v>
      </c>
      <c r="B274" s="14">
        <f>Raw!B274</f>
        <v>0.71717592592592594</v>
      </c>
      <c r="C274" s="15">
        <f>Raw!C274</f>
        <v>9.8000000000000007</v>
      </c>
      <c r="D274" s="15">
        <f>IF(C274&gt;0.5,Raw!D274*D$11,-999)</f>
        <v>9.9</v>
      </c>
      <c r="E274" s="9">
        <f>IF(Raw!$G274&gt;$C$8,IF(Raw!$Q274&gt;$C$8,IF(Raw!$N274&gt;$C$9,IF(Raw!$N274&lt;$A$9,IF(Raw!$X274&gt;$C$9,IF(Raw!$X274&lt;$A$9,Raw!H274,-999),-999),-999),-999),-999),-999)</f>
        <v>0.96582299999999999</v>
      </c>
      <c r="F274" s="9">
        <f>IF(Raw!$G274&gt;$C$8,IF(Raw!$Q274&gt;$C$8,IF(Raw!$N274&gt;$C$9,IF(Raw!$N274&lt;$A$9,IF(Raw!$X274&gt;$C$9,IF(Raw!$X274&lt;$A$9,Raw!I274,-999),-999),-999),-999),-999),-999)</f>
        <v>1.3935960000000001</v>
      </c>
      <c r="G274" s="9">
        <f>Raw!G274</f>
        <v>0.99099999999999999</v>
      </c>
      <c r="H274" s="9">
        <f>IF(Raw!$G274&gt;$C$8,IF(Raw!$Q274&gt;$C$8,IF(Raw!$N274&gt;$C$9,IF(Raw!$N274&lt;$A$9,IF(Raw!$X274&gt;$C$9,IF(Raw!$X274&lt;$A$9,Raw!L274,-999),-999),-999),-999),-999),-999)</f>
        <v>509.5</v>
      </c>
      <c r="I274" s="9">
        <f>IF(Raw!$G274&gt;$C$8,IF(Raw!$Q274&gt;$C$8,IF(Raw!$N274&gt;$C$9,IF(Raw!$N274&lt;$A$9,IF(Raw!$X274&gt;$C$9,IF(Raw!$X274&lt;$A$9,Raw!M274,-999),-999),-999),-999),-999),-999)</f>
        <v>5.3579999999999999E-3</v>
      </c>
      <c r="J274" s="9">
        <f>IF(Raw!$G274&gt;$C$8,IF(Raw!$Q274&gt;$C$8,IF(Raw!$N274&gt;$C$9,IF(Raw!$N274&lt;$A$9,IF(Raw!$X274&gt;$C$9,IF(Raw!$X274&lt;$A$9,Raw!N274,-999),-999),-999),-999),-999),-999)</f>
        <v>466</v>
      </c>
      <c r="K274" s="9">
        <f>IF(Raw!$G274&gt;$C$8,IF(Raw!$Q274&gt;$C$8,IF(Raw!$N274&gt;$C$9,IF(Raw!$N274&lt;$A$9,IF(Raw!$X274&gt;$C$9,IF(Raw!$X274&lt;$A$9,Raw!R274,-999),-999),-999),-999),-999),-999)</f>
        <v>0.98432900000000001</v>
      </c>
      <c r="L274" s="9">
        <f>IF(Raw!$G274&gt;$C$8,IF(Raw!$Q274&gt;$C$8,IF(Raw!$N274&gt;$C$9,IF(Raw!$N274&lt;$A$9,IF(Raw!$X274&gt;$C$9,IF(Raw!$X274&lt;$A$9,Raw!S274,-999),-999),-999),-999),-999),-999)</f>
        <v>1.486753</v>
      </c>
      <c r="M274" s="9">
        <f>Raw!Q274</f>
        <v>0.99144200000000005</v>
      </c>
      <c r="N274" s="9">
        <f>IF(Raw!$G274&gt;$C$8,IF(Raw!$Q274&gt;$C$8,IF(Raw!$N274&gt;$C$9,IF(Raw!$N274&lt;$A$9,IF(Raw!$X274&gt;$C$9,IF(Raw!$X274&lt;$A$9,Raw!V274,-999),-999),-999),-999),-999),-999)</f>
        <v>574.5</v>
      </c>
      <c r="O274" s="9">
        <f>IF(Raw!$G274&gt;$C$8,IF(Raw!$Q274&gt;$C$8,IF(Raw!$N274&gt;$C$9,IF(Raw!$N274&lt;$A$9,IF(Raw!$X274&gt;$C$9,IF(Raw!$X274&lt;$A$9,Raw!W274,-999),-999),-999),-999),-999),-999)</f>
        <v>2.5000000000000001E-5</v>
      </c>
      <c r="P274" s="9">
        <f>IF(Raw!$G274&gt;$C$8,IF(Raw!$Q274&gt;$C$8,IF(Raw!$N274&gt;$C$9,IF(Raw!$N274&lt;$A$9,IF(Raw!$X274&gt;$C$9,IF(Raw!$X274&lt;$A$9,Raw!X274,-999),-999),-999),-999),-999),-999)</f>
        <v>442</v>
      </c>
      <c r="R274" s="9">
        <f t="shared" si="79"/>
        <v>0.42777300000000007</v>
      </c>
      <c r="S274" s="9">
        <f t="shared" si="80"/>
        <v>0.30695624843928948</v>
      </c>
      <c r="T274" s="9">
        <f t="shared" si="81"/>
        <v>0.50242399999999998</v>
      </c>
      <c r="U274" s="9">
        <f t="shared" si="82"/>
        <v>0.33793373882548078</v>
      </c>
      <c r="V274" s="15">
        <f t="shared" si="83"/>
        <v>1.1021299989</v>
      </c>
      <c r="X274" s="11">
        <f t="shared" si="84"/>
        <v>5.959799999999999E+18</v>
      </c>
      <c r="Y274" s="11">
        <f t="shared" si="85"/>
        <v>5.0949999999999995E-18</v>
      </c>
      <c r="Z274" s="11">
        <f t="shared" si="86"/>
        <v>4.66E-4</v>
      </c>
      <c r="AA274" s="16">
        <f t="shared" si="87"/>
        <v>1.3952740633432407E-2</v>
      </c>
      <c r="AB274" s="9">
        <f t="shared" si="88"/>
        <v>0.99133919176001162</v>
      </c>
      <c r="AC274" s="9">
        <f t="shared" si="89"/>
        <v>0.98604725936656767</v>
      </c>
      <c r="AD274" s="15">
        <f t="shared" si="90"/>
        <v>29.941503505219764</v>
      </c>
      <c r="AE274" s="3">
        <f t="shared" si="91"/>
        <v>613.43799999999976</v>
      </c>
      <c r="AF274" s="2">
        <f t="shared" si="92"/>
        <v>0.25</v>
      </c>
      <c r="AG274" s="9">
        <f t="shared" si="93"/>
        <v>7.7832647889039628E-3</v>
      </c>
      <c r="AH274" s="2">
        <f t="shared" si="94"/>
        <v>0.37662813252719834</v>
      </c>
    </row>
    <row r="275" spans="1:34">
      <c r="A275" s="1">
        <f>Raw!A275</f>
        <v>262</v>
      </c>
      <c r="B275" s="14">
        <f>Raw!B275</f>
        <v>0.71723379629629624</v>
      </c>
      <c r="C275" s="15">
        <f>Raw!C275</f>
        <v>9.3000000000000007</v>
      </c>
      <c r="D275" s="15">
        <f>IF(C275&gt;0.5,Raw!D275*D$11,-999)</f>
        <v>10.8</v>
      </c>
      <c r="E275" s="9">
        <f>IF(Raw!$G275&gt;$C$8,IF(Raw!$Q275&gt;$C$8,IF(Raw!$N275&gt;$C$9,IF(Raw!$N275&lt;$A$9,IF(Raw!$X275&gt;$C$9,IF(Raw!$X275&lt;$A$9,Raw!H275,-999),-999),-999),-999),-999),-999)</f>
        <v>0.94287600000000005</v>
      </c>
      <c r="F275" s="9">
        <f>IF(Raw!$G275&gt;$C$8,IF(Raw!$Q275&gt;$C$8,IF(Raw!$N275&gt;$C$9,IF(Raw!$N275&lt;$A$9,IF(Raw!$X275&gt;$C$9,IF(Raw!$X275&lt;$A$9,Raw!I275,-999),-999),-999),-999),-999),-999)</f>
        <v>1.3692470000000001</v>
      </c>
      <c r="G275" s="9">
        <f>Raw!G275</f>
        <v>0.99302299999999999</v>
      </c>
      <c r="H275" s="9">
        <f>IF(Raw!$G275&gt;$C$8,IF(Raw!$Q275&gt;$C$8,IF(Raw!$N275&gt;$C$9,IF(Raw!$N275&lt;$A$9,IF(Raw!$X275&gt;$C$9,IF(Raw!$X275&lt;$A$9,Raw!L275,-999),-999),-999),-999),-999),-999)</f>
        <v>524.9</v>
      </c>
      <c r="I275" s="9">
        <f>IF(Raw!$G275&gt;$C$8,IF(Raw!$Q275&gt;$C$8,IF(Raw!$N275&gt;$C$9,IF(Raw!$N275&lt;$A$9,IF(Raw!$X275&gt;$C$9,IF(Raw!$X275&lt;$A$9,Raw!M275,-999),-999),-999),-999),-999),-999)</f>
        <v>2.6999999999999999E-5</v>
      </c>
      <c r="J275" s="9">
        <f>IF(Raw!$G275&gt;$C$8,IF(Raw!$Q275&gt;$C$8,IF(Raw!$N275&gt;$C$9,IF(Raw!$N275&lt;$A$9,IF(Raw!$X275&gt;$C$9,IF(Raw!$X275&lt;$A$9,Raw!N275,-999),-999),-999),-999),-999),-999)</f>
        <v>564</v>
      </c>
      <c r="K275" s="9">
        <f>IF(Raw!$G275&gt;$C$8,IF(Raw!$Q275&gt;$C$8,IF(Raw!$N275&gt;$C$9,IF(Raw!$N275&lt;$A$9,IF(Raw!$X275&gt;$C$9,IF(Raw!$X275&lt;$A$9,Raw!R275,-999),-999),-999),-999),-999),-999)</f>
        <v>0.971557</v>
      </c>
      <c r="L275" s="9">
        <f>IF(Raw!$G275&gt;$C$8,IF(Raw!$Q275&gt;$C$8,IF(Raw!$N275&gt;$C$9,IF(Raw!$N275&lt;$A$9,IF(Raw!$X275&gt;$C$9,IF(Raw!$X275&lt;$A$9,Raw!S275,-999),-999),-999),-999),-999),-999)</f>
        <v>1.451133</v>
      </c>
      <c r="M275" s="9">
        <f>Raw!Q275</f>
        <v>0.99207500000000004</v>
      </c>
      <c r="N275" s="9">
        <f>IF(Raw!$G275&gt;$C$8,IF(Raw!$Q275&gt;$C$8,IF(Raw!$N275&gt;$C$9,IF(Raw!$N275&lt;$A$9,IF(Raw!$X275&gt;$C$9,IF(Raw!$X275&lt;$A$9,Raw!V275,-999),-999),-999),-999),-999),-999)</f>
        <v>534.6</v>
      </c>
      <c r="O275" s="9">
        <f>IF(Raw!$G275&gt;$C$8,IF(Raw!$Q275&gt;$C$8,IF(Raw!$N275&gt;$C$9,IF(Raw!$N275&lt;$A$9,IF(Raw!$X275&gt;$C$9,IF(Raw!$X275&lt;$A$9,Raw!W275,-999),-999),-999),-999),-999),-999)</f>
        <v>3.6000000000000002E-4</v>
      </c>
      <c r="P275" s="9">
        <f>IF(Raw!$G275&gt;$C$8,IF(Raw!$Q275&gt;$C$8,IF(Raw!$N275&gt;$C$9,IF(Raw!$N275&lt;$A$9,IF(Raw!$X275&gt;$C$9,IF(Raw!$X275&lt;$A$9,Raw!X275,-999),-999),-999),-999),-999),-999)</f>
        <v>410</v>
      </c>
      <c r="R275" s="9">
        <f t="shared" si="79"/>
        <v>0.42637100000000006</v>
      </c>
      <c r="S275" s="9">
        <f t="shared" si="80"/>
        <v>0.31139085935554361</v>
      </c>
      <c r="T275" s="9">
        <f t="shared" si="81"/>
        <v>0.479576</v>
      </c>
      <c r="U275" s="9">
        <f t="shared" si="82"/>
        <v>0.33048383573387141</v>
      </c>
      <c r="V275" s="15">
        <f t="shared" si="83"/>
        <v>1.0757248928999998</v>
      </c>
      <c r="X275" s="11">
        <f t="shared" si="84"/>
        <v>6.5016E+18</v>
      </c>
      <c r="Y275" s="11">
        <f t="shared" si="85"/>
        <v>5.2489999999999996E-18</v>
      </c>
      <c r="Z275" s="11">
        <f t="shared" si="86"/>
        <v>5.6399999999999994E-4</v>
      </c>
      <c r="AA275" s="16">
        <f t="shared" si="87"/>
        <v>1.8884097692208821E-2</v>
      </c>
      <c r="AB275" s="9">
        <f t="shared" si="88"/>
        <v>0.98061336003483879</v>
      </c>
      <c r="AC275" s="9">
        <f t="shared" si="89"/>
        <v>0.98111590230779111</v>
      </c>
      <c r="AD275" s="15">
        <f t="shared" si="90"/>
        <v>33.482442716682307</v>
      </c>
      <c r="AE275" s="3">
        <f t="shared" si="91"/>
        <v>631.97959999999978</v>
      </c>
      <c r="AF275" s="2">
        <f t="shared" si="92"/>
        <v>0.25</v>
      </c>
      <c r="AG275" s="9">
        <f t="shared" si="93"/>
        <v>8.51185084519138E-3</v>
      </c>
      <c r="AH275" s="2">
        <f t="shared" si="94"/>
        <v>0.41188403261633411</v>
      </c>
    </row>
    <row r="276" spans="1:34">
      <c r="A276" s="1">
        <f>Raw!A276</f>
        <v>263</v>
      </c>
      <c r="B276" s="14">
        <f>Raw!B276</f>
        <v>0.71729166666666666</v>
      </c>
      <c r="C276" s="15">
        <f>Raw!C276</f>
        <v>8.6999999999999993</v>
      </c>
      <c r="D276" s="15">
        <f>IF(C276&gt;0.5,Raw!D276*D$11,-999)</f>
        <v>10.8</v>
      </c>
      <c r="E276" s="9">
        <f>IF(Raw!$G276&gt;$C$8,IF(Raw!$Q276&gt;$C$8,IF(Raw!$N276&gt;$C$9,IF(Raw!$N276&lt;$A$9,IF(Raw!$X276&gt;$C$9,IF(Raw!$X276&lt;$A$9,Raw!H276,-999),-999),-999),-999),-999),-999)</f>
        <v>0.93977200000000005</v>
      </c>
      <c r="F276" s="9">
        <f>IF(Raw!$G276&gt;$C$8,IF(Raw!$Q276&gt;$C$8,IF(Raw!$N276&gt;$C$9,IF(Raw!$N276&lt;$A$9,IF(Raw!$X276&gt;$C$9,IF(Raw!$X276&lt;$A$9,Raw!I276,-999),-999),-999),-999),-999),-999)</f>
        <v>1.3697360000000001</v>
      </c>
      <c r="G276" s="9">
        <f>Raw!G276</f>
        <v>0.98877300000000001</v>
      </c>
      <c r="H276" s="9">
        <f>IF(Raw!$G276&gt;$C$8,IF(Raw!$Q276&gt;$C$8,IF(Raw!$N276&gt;$C$9,IF(Raw!$N276&lt;$A$9,IF(Raw!$X276&gt;$C$9,IF(Raw!$X276&lt;$A$9,Raw!L276,-999),-999),-999),-999),-999),-999)</f>
        <v>512.5</v>
      </c>
      <c r="I276" s="9">
        <f>IF(Raw!$G276&gt;$C$8,IF(Raw!$Q276&gt;$C$8,IF(Raw!$N276&gt;$C$9,IF(Raw!$N276&lt;$A$9,IF(Raw!$X276&gt;$C$9,IF(Raw!$X276&lt;$A$9,Raw!M276,-999),-999),-999),-999),-999),-999)</f>
        <v>6.9999999999999999E-6</v>
      </c>
      <c r="J276" s="9">
        <f>IF(Raw!$G276&gt;$C$8,IF(Raw!$Q276&gt;$C$8,IF(Raw!$N276&gt;$C$9,IF(Raw!$N276&lt;$A$9,IF(Raw!$X276&gt;$C$9,IF(Raw!$X276&lt;$A$9,Raw!N276,-999),-999),-999),-999),-999),-999)</f>
        <v>597</v>
      </c>
      <c r="K276" s="9">
        <f>IF(Raw!$G276&gt;$C$8,IF(Raw!$Q276&gt;$C$8,IF(Raw!$N276&gt;$C$9,IF(Raw!$N276&lt;$A$9,IF(Raw!$X276&gt;$C$9,IF(Raw!$X276&lt;$A$9,Raw!R276,-999),-999),-999),-999),-999),-999)</f>
        <v>0.94591700000000001</v>
      </c>
      <c r="L276" s="9">
        <f>IF(Raw!$G276&gt;$C$8,IF(Raw!$Q276&gt;$C$8,IF(Raw!$N276&gt;$C$9,IF(Raw!$N276&lt;$A$9,IF(Raw!$X276&gt;$C$9,IF(Raw!$X276&lt;$A$9,Raw!S276,-999),-999),-999),-999),-999),-999)</f>
        <v>1.41781</v>
      </c>
      <c r="M276" s="9">
        <f>Raw!Q276</f>
        <v>0.99423499999999998</v>
      </c>
      <c r="N276" s="9">
        <f>IF(Raw!$G276&gt;$C$8,IF(Raw!$Q276&gt;$C$8,IF(Raw!$N276&gt;$C$9,IF(Raw!$N276&lt;$A$9,IF(Raw!$X276&gt;$C$9,IF(Raw!$X276&lt;$A$9,Raw!V276,-999),-999),-999),-999),-999),-999)</f>
        <v>551.4</v>
      </c>
      <c r="O276" s="9">
        <f>IF(Raw!$G276&gt;$C$8,IF(Raw!$Q276&gt;$C$8,IF(Raw!$N276&gt;$C$9,IF(Raw!$N276&lt;$A$9,IF(Raw!$X276&gt;$C$9,IF(Raw!$X276&lt;$A$9,Raw!W276,-999),-999),-999),-999),-999),-999)</f>
        <v>3.6999999999999998E-5</v>
      </c>
      <c r="P276" s="9">
        <f>IF(Raw!$G276&gt;$C$8,IF(Raw!$Q276&gt;$C$8,IF(Raw!$N276&gt;$C$9,IF(Raw!$N276&lt;$A$9,IF(Raw!$X276&gt;$C$9,IF(Raw!$X276&lt;$A$9,Raw!X276,-999),-999),-999),-999),-999),-999)</f>
        <v>536</v>
      </c>
      <c r="R276" s="9">
        <f t="shared" si="79"/>
        <v>0.42996400000000001</v>
      </c>
      <c r="S276" s="9">
        <f t="shared" si="80"/>
        <v>0.31390282506994049</v>
      </c>
      <c r="T276" s="9">
        <f t="shared" si="81"/>
        <v>0.47189300000000001</v>
      </c>
      <c r="U276" s="9">
        <f t="shared" si="82"/>
        <v>0.33283232591108824</v>
      </c>
      <c r="V276" s="15">
        <f t="shared" si="83"/>
        <v>1.0510225529999999</v>
      </c>
      <c r="X276" s="11">
        <f t="shared" si="84"/>
        <v>6.5016E+18</v>
      </c>
      <c r="Y276" s="11">
        <f t="shared" si="85"/>
        <v>5.1250000000000001E-18</v>
      </c>
      <c r="Z276" s="11">
        <f t="shared" si="86"/>
        <v>5.9699999999999998E-4</v>
      </c>
      <c r="AA276" s="16">
        <f t="shared" si="87"/>
        <v>1.9504466128673389E-2</v>
      </c>
      <c r="AB276" s="9">
        <f t="shared" si="88"/>
        <v>0.95512102103485808</v>
      </c>
      <c r="AC276" s="9">
        <f t="shared" si="89"/>
        <v>0.9804955338713266</v>
      </c>
      <c r="AD276" s="15">
        <f t="shared" si="90"/>
        <v>32.670797535466313</v>
      </c>
      <c r="AE276" s="3">
        <f t="shared" si="91"/>
        <v>617.04999999999984</v>
      </c>
      <c r="AF276" s="2">
        <f t="shared" si="92"/>
        <v>0.25</v>
      </c>
      <c r="AG276" s="9">
        <f t="shared" si="93"/>
        <v>8.3645365639226938E-3</v>
      </c>
      <c r="AH276" s="2">
        <f t="shared" si="94"/>
        <v>0.40475557121182043</v>
      </c>
    </row>
    <row r="277" spans="1:34">
      <c r="A277" s="1">
        <f>Raw!A277</f>
        <v>264</v>
      </c>
      <c r="B277" s="14">
        <f>Raw!B277</f>
        <v>0.71734953703703708</v>
      </c>
      <c r="C277" s="15">
        <f>Raw!C277</f>
        <v>8.1999999999999993</v>
      </c>
      <c r="D277" s="15">
        <f>IF(C277&gt;0.5,Raw!D277*D$11,-999)</f>
        <v>11.7</v>
      </c>
      <c r="E277" s="9">
        <f>IF(Raw!$G277&gt;$C$8,IF(Raw!$Q277&gt;$C$8,IF(Raw!$N277&gt;$C$9,IF(Raw!$N277&lt;$A$9,IF(Raw!$X277&gt;$C$9,IF(Raw!$X277&lt;$A$9,Raw!H277,-999),-999),-999),-999),-999),-999)</f>
        <v>1.0140610000000001</v>
      </c>
      <c r="F277" s="9">
        <f>IF(Raw!$G277&gt;$C$8,IF(Raw!$Q277&gt;$C$8,IF(Raw!$N277&gt;$C$9,IF(Raw!$N277&lt;$A$9,IF(Raw!$X277&gt;$C$9,IF(Raw!$X277&lt;$A$9,Raw!I277,-999),-999),-999),-999),-999),-999)</f>
        <v>1.4430130000000001</v>
      </c>
      <c r="G277" s="9">
        <f>Raw!G277</f>
        <v>0.99441400000000002</v>
      </c>
      <c r="H277" s="9">
        <f>IF(Raw!$G277&gt;$C$8,IF(Raw!$Q277&gt;$C$8,IF(Raw!$N277&gt;$C$9,IF(Raw!$N277&lt;$A$9,IF(Raw!$X277&gt;$C$9,IF(Raw!$X277&lt;$A$9,Raw!L277,-999),-999),-999),-999),-999),-999)</f>
        <v>494</v>
      </c>
      <c r="I277" s="9">
        <f>IF(Raw!$G277&gt;$C$8,IF(Raw!$Q277&gt;$C$8,IF(Raw!$N277&gt;$C$9,IF(Raw!$N277&lt;$A$9,IF(Raw!$X277&gt;$C$9,IF(Raw!$X277&lt;$A$9,Raw!M277,-999),-999),-999),-999),-999),-999)</f>
        <v>1.0000000000000001E-5</v>
      </c>
      <c r="J277" s="9">
        <f>IF(Raw!$G277&gt;$C$8,IF(Raw!$Q277&gt;$C$8,IF(Raw!$N277&gt;$C$9,IF(Raw!$N277&lt;$A$9,IF(Raw!$X277&gt;$C$9,IF(Raw!$X277&lt;$A$9,Raw!N277,-999),-999),-999),-999),-999),-999)</f>
        <v>576</v>
      </c>
      <c r="K277" s="9">
        <f>IF(Raw!$G277&gt;$C$8,IF(Raw!$Q277&gt;$C$8,IF(Raw!$N277&gt;$C$9,IF(Raw!$N277&lt;$A$9,IF(Raw!$X277&gt;$C$9,IF(Raw!$X277&lt;$A$9,Raw!R277,-999),-999),-999),-999),-999),-999)</f>
        <v>0.94481899999999996</v>
      </c>
      <c r="L277" s="9">
        <f>IF(Raw!$G277&gt;$C$8,IF(Raw!$Q277&gt;$C$8,IF(Raw!$N277&gt;$C$9,IF(Raw!$N277&lt;$A$9,IF(Raw!$X277&gt;$C$9,IF(Raw!$X277&lt;$A$9,Raw!S277,-999),-999),-999),-999),-999),-999)</f>
        <v>1.40418</v>
      </c>
      <c r="M277" s="9">
        <f>Raw!Q277</f>
        <v>0.98956699999999997</v>
      </c>
      <c r="N277" s="9">
        <f>IF(Raw!$G277&gt;$C$8,IF(Raw!$Q277&gt;$C$8,IF(Raw!$N277&gt;$C$9,IF(Raw!$N277&lt;$A$9,IF(Raw!$X277&gt;$C$9,IF(Raw!$X277&lt;$A$9,Raw!V277,-999),-999),-999),-999),-999),-999)</f>
        <v>531.4</v>
      </c>
      <c r="O277" s="9">
        <f>IF(Raw!$G277&gt;$C$8,IF(Raw!$Q277&gt;$C$8,IF(Raw!$N277&gt;$C$9,IF(Raw!$N277&lt;$A$9,IF(Raw!$X277&gt;$C$9,IF(Raw!$X277&lt;$A$9,Raw!W277,-999),-999),-999),-999),-999),-999)</f>
        <v>5.0000000000000004E-6</v>
      </c>
      <c r="P277" s="9">
        <f>IF(Raw!$G277&gt;$C$8,IF(Raw!$Q277&gt;$C$8,IF(Raw!$N277&gt;$C$9,IF(Raw!$N277&lt;$A$9,IF(Raw!$X277&gt;$C$9,IF(Raw!$X277&lt;$A$9,Raw!X277,-999),-999),-999),-999),-999),-999)</f>
        <v>424</v>
      </c>
      <c r="R277" s="9">
        <f t="shared" si="79"/>
        <v>0.428952</v>
      </c>
      <c r="S277" s="9">
        <f t="shared" si="80"/>
        <v>0.29726135523380592</v>
      </c>
      <c r="T277" s="9">
        <f t="shared" si="81"/>
        <v>0.45936100000000002</v>
      </c>
      <c r="U277" s="9">
        <f t="shared" si="82"/>
        <v>0.32713825862781126</v>
      </c>
      <c r="V277" s="15">
        <f t="shared" si="83"/>
        <v>1.0409186339999998</v>
      </c>
      <c r="X277" s="11">
        <f t="shared" si="84"/>
        <v>7.043399999999999E+18</v>
      </c>
      <c r="Y277" s="11">
        <f t="shared" si="85"/>
        <v>4.9399999999999999E-18</v>
      </c>
      <c r="Z277" s="11">
        <f t="shared" si="86"/>
        <v>5.7600000000000001E-4</v>
      </c>
      <c r="AA277" s="16">
        <f t="shared" si="87"/>
        <v>1.9647799309608732E-2</v>
      </c>
      <c r="AB277" s="9">
        <f t="shared" si="88"/>
        <v>0.95384443273866115</v>
      </c>
      <c r="AC277" s="9">
        <f t="shared" si="89"/>
        <v>0.9803522006903912</v>
      </c>
      <c r="AD277" s="15">
        <f t="shared" si="90"/>
        <v>34.110762690292937</v>
      </c>
      <c r="AE277" s="3">
        <f t="shared" si="91"/>
        <v>594.77599999999984</v>
      </c>
      <c r="AF277" s="2">
        <f t="shared" si="92"/>
        <v>0.25</v>
      </c>
      <c r="AG277" s="9">
        <f t="shared" si="93"/>
        <v>8.5837965438222662E-3</v>
      </c>
      <c r="AH277" s="2">
        <f t="shared" si="94"/>
        <v>0.4153654475307213</v>
      </c>
    </row>
    <row r="278" spans="1:34">
      <c r="A278" s="1">
        <f>Raw!A278</f>
        <v>265</v>
      </c>
      <c r="B278" s="14">
        <f>Raw!B278</f>
        <v>0.71740740740740738</v>
      </c>
      <c r="C278" s="15">
        <f>Raw!C278</f>
        <v>6.7</v>
      </c>
      <c r="D278" s="15">
        <f>IF(C278&gt;0.5,Raw!D278*D$11,-999)</f>
        <v>12.6</v>
      </c>
      <c r="E278" s="9">
        <f>IF(Raw!$G278&gt;$C$8,IF(Raw!$Q278&gt;$C$8,IF(Raw!$N278&gt;$C$9,IF(Raw!$N278&lt;$A$9,IF(Raw!$X278&gt;$C$9,IF(Raw!$X278&lt;$A$9,Raw!H278,-999),-999),-999),-999),-999),-999)</f>
        <v>0.95089699999999999</v>
      </c>
      <c r="F278" s="9">
        <f>IF(Raw!$G278&gt;$C$8,IF(Raw!$Q278&gt;$C$8,IF(Raw!$N278&gt;$C$9,IF(Raw!$N278&lt;$A$9,IF(Raw!$X278&gt;$C$9,IF(Raw!$X278&lt;$A$9,Raw!I278,-999),-999),-999),-999),-999),-999)</f>
        <v>1.379356</v>
      </c>
      <c r="G278" s="9">
        <f>Raw!G278</f>
        <v>0.99076900000000001</v>
      </c>
      <c r="H278" s="9">
        <f>IF(Raw!$G278&gt;$C$8,IF(Raw!$Q278&gt;$C$8,IF(Raw!$N278&gt;$C$9,IF(Raw!$N278&lt;$A$9,IF(Raw!$X278&gt;$C$9,IF(Raw!$X278&lt;$A$9,Raw!L278,-999),-999),-999),-999),-999),-999)</f>
        <v>510.9</v>
      </c>
      <c r="I278" s="9">
        <f>IF(Raw!$G278&gt;$C$8,IF(Raw!$Q278&gt;$C$8,IF(Raw!$N278&gt;$C$9,IF(Raw!$N278&lt;$A$9,IF(Raw!$X278&gt;$C$9,IF(Raw!$X278&lt;$A$9,Raw!M278,-999),-999),-999),-999),-999),-999)</f>
        <v>3.0000000000000001E-6</v>
      </c>
      <c r="J278" s="9">
        <f>IF(Raw!$G278&gt;$C$8,IF(Raw!$Q278&gt;$C$8,IF(Raw!$N278&gt;$C$9,IF(Raw!$N278&lt;$A$9,IF(Raw!$X278&gt;$C$9,IF(Raw!$X278&lt;$A$9,Raw!N278,-999),-999),-999),-999),-999),-999)</f>
        <v>532</v>
      </c>
      <c r="K278" s="9">
        <f>IF(Raw!$G278&gt;$C$8,IF(Raw!$Q278&gt;$C$8,IF(Raw!$N278&gt;$C$9,IF(Raw!$N278&lt;$A$9,IF(Raw!$X278&gt;$C$9,IF(Raw!$X278&lt;$A$9,Raw!R278,-999),-999),-999),-999),-999),-999)</f>
        <v>0.94375399999999998</v>
      </c>
      <c r="L278" s="9">
        <f>IF(Raw!$G278&gt;$C$8,IF(Raw!$Q278&gt;$C$8,IF(Raw!$N278&gt;$C$9,IF(Raw!$N278&lt;$A$9,IF(Raw!$X278&gt;$C$9,IF(Raw!$X278&lt;$A$9,Raw!S278,-999),-999),-999),-999),-999),-999)</f>
        <v>1.417065</v>
      </c>
      <c r="M278" s="9">
        <f>Raw!Q278</f>
        <v>0.98877999999999999</v>
      </c>
      <c r="N278" s="9">
        <f>IF(Raw!$G278&gt;$C$8,IF(Raw!$Q278&gt;$C$8,IF(Raw!$N278&gt;$C$9,IF(Raw!$N278&lt;$A$9,IF(Raw!$X278&gt;$C$9,IF(Raw!$X278&lt;$A$9,Raw!V278,-999),-999),-999),-999),-999),-999)</f>
        <v>527</v>
      </c>
      <c r="O278" s="9">
        <f>IF(Raw!$G278&gt;$C$8,IF(Raw!$Q278&gt;$C$8,IF(Raw!$N278&gt;$C$9,IF(Raw!$N278&lt;$A$9,IF(Raw!$X278&gt;$C$9,IF(Raw!$X278&lt;$A$9,Raw!W278,-999),-999),-999),-999),-999),-999)</f>
        <v>5.0000000000000004E-6</v>
      </c>
      <c r="P278" s="9">
        <f>IF(Raw!$G278&gt;$C$8,IF(Raw!$Q278&gt;$C$8,IF(Raw!$N278&gt;$C$9,IF(Raw!$N278&lt;$A$9,IF(Raw!$X278&gt;$C$9,IF(Raw!$X278&lt;$A$9,Raw!X278,-999),-999),-999),-999),-999),-999)</f>
        <v>591</v>
      </c>
      <c r="R278" s="9">
        <f t="shared" si="79"/>
        <v>0.42845900000000003</v>
      </c>
      <c r="S278" s="9">
        <f t="shared" si="80"/>
        <v>0.3106224933954686</v>
      </c>
      <c r="T278" s="9">
        <f t="shared" si="81"/>
        <v>0.47331100000000004</v>
      </c>
      <c r="U278" s="9">
        <f t="shared" si="82"/>
        <v>0.33400796717158354</v>
      </c>
      <c r="V278" s="15">
        <f t="shared" si="83"/>
        <v>1.0504702845</v>
      </c>
      <c r="X278" s="11">
        <f t="shared" si="84"/>
        <v>7.585199999999998E+18</v>
      </c>
      <c r="Y278" s="11">
        <f t="shared" si="85"/>
        <v>5.1089999999999995E-18</v>
      </c>
      <c r="Z278" s="11">
        <f t="shared" si="86"/>
        <v>5.3200000000000003E-4</v>
      </c>
      <c r="AA278" s="16">
        <f t="shared" si="87"/>
        <v>2.020002903101506E-2</v>
      </c>
      <c r="AB278" s="9">
        <f t="shared" si="88"/>
        <v>0.95331489594069874</v>
      </c>
      <c r="AC278" s="9">
        <f t="shared" si="89"/>
        <v>0.97979997096898497</v>
      </c>
      <c r="AD278" s="15">
        <f t="shared" si="90"/>
        <v>37.969979381607253</v>
      </c>
      <c r="AE278" s="3">
        <f t="shared" si="91"/>
        <v>615.12359999999978</v>
      </c>
      <c r="AF278" s="2">
        <f t="shared" si="92"/>
        <v>0.25</v>
      </c>
      <c r="AG278" s="9">
        <f t="shared" si="93"/>
        <v>9.7555966359981379E-3</v>
      </c>
      <c r="AH278" s="2">
        <f t="shared" si="94"/>
        <v>0.47206824415670451</v>
      </c>
    </row>
    <row r="279" spans="1:34">
      <c r="A279" s="1">
        <f>Raw!A279</f>
        <v>266</v>
      </c>
      <c r="B279" s="14">
        <f>Raw!B279</f>
        <v>0.7174652777777778</v>
      </c>
      <c r="C279" s="15">
        <f>Raw!C279</f>
        <v>6.9</v>
      </c>
      <c r="D279" s="15">
        <f>IF(C279&gt;0.5,Raw!D279*D$11,-999)</f>
        <v>13.5</v>
      </c>
      <c r="E279" s="9">
        <f>IF(Raw!$G279&gt;$C$8,IF(Raw!$Q279&gt;$C$8,IF(Raw!$N279&gt;$C$9,IF(Raw!$N279&lt;$A$9,IF(Raw!$X279&gt;$C$9,IF(Raw!$X279&lt;$A$9,Raw!H279,-999),-999),-999),-999),-999),-999)</f>
        <v>0.97679400000000005</v>
      </c>
      <c r="F279" s="9">
        <f>IF(Raw!$G279&gt;$C$8,IF(Raw!$Q279&gt;$C$8,IF(Raw!$N279&gt;$C$9,IF(Raw!$N279&lt;$A$9,IF(Raw!$X279&gt;$C$9,IF(Raw!$X279&lt;$A$9,Raw!I279,-999),-999),-999),-999),-999),-999)</f>
        <v>1.420906</v>
      </c>
      <c r="G279" s="9">
        <f>Raw!G279</f>
        <v>0.99146199999999995</v>
      </c>
      <c r="H279" s="9">
        <f>IF(Raw!$G279&gt;$C$8,IF(Raw!$Q279&gt;$C$8,IF(Raw!$N279&gt;$C$9,IF(Raw!$N279&lt;$A$9,IF(Raw!$X279&gt;$C$9,IF(Raw!$X279&lt;$A$9,Raw!L279,-999),-999),-999),-999),-999),-999)</f>
        <v>491.8</v>
      </c>
      <c r="I279" s="9">
        <f>IF(Raw!$G279&gt;$C$8,IF(Raw!$Q279&gt;$C$8,IF(Raw!$N279&gt;$C$9,IF(Raw!$N279&lt;$A$9,IF(Raw!$X279&gt;$C$9,IF(Raw!$X279&lt;$A$9,Raw!M279,-999),-999),-999),-999),-999),-999)</f>
        <v>6.0000000000000002E-6</v>
      </c>
      <c r="J279" s="9">
        <f>IF(Raw!$G279&gt;$C$8,IF(Raw!$Q279&gt;$C$8,IF(Raw!$N279&gt;$C$9,IF(Raw!$N279&lt;$A$9,IF(Raw!$X279&gt;$C$9,IF(Raw!$X279&lt;$A$9,Raw!N279,-999),-999),-999),-999),-999),-999)</f>
        <v>481</v>
      </c>
      <c r="K279" s="9">
        <f>IF(Raw!$G279&gt;$C$8,IF(Raw!$Q279&gt;$C$8,IF(Raw!$N279&gt;$C$9,IF(Raw!$N279&lt;$A$9,IF(Raw!$X279&gt;$C$9,IF(Raw!$X279&lt;$A$9,Raw!R279,-999),-999),-999),-999),-999),-999)</f>
        <v>0.93938699999999997</v>
      </c>
      <c r="L279" s="9">
        <f>IF(Raw!$G279&gt;$C$8,IF(Raw!$Q279&gt;$C$8,IF(Raw!$N279&gt;$C$9,IF(Raw!$N279&lt;$A$9,IF(Raw!$X279&gt;$C$9,IF(Raw!$X279&lt;$A$9,Raw!S279,-999),-999),-999),-999),-999),-999)</f>
        <v>1.4153830000000001</v>
      </c>
      <c r="M279" s="9">
        <f>Raw!Q279</f>
        <v>0.99243800000000004</v>
      </c>
      <c r="N279" s="9">
        <f>IF(Raw!$G279&gt;$C$8,IF(Raw!$Q279&gt;$C$8,IF(Raw!$N279&gt;$C$9,IF(Raw!$N279&lt;$A$9,IF(Raw!$X279&gt;$C$9,IF(Raw!$X279&lt;$A$9,Raw!V279,-999),-999),-999),-999),-999),-999)</f>
        <v>500.9</v>
      </c>
      <c r="O279" s="9">
        <f>IF(Raw!$G279&gt;$C$8,IF(Raw!$Q279&gt;$C$8,IF(Raw!$N279&gt;$C$9,IF(Raw!$N279&lt;$A$9,IF(Raw!$X279&gt;$C$9,IF(Raw!$X279&lt;$A$9,Raw!W279,-999),-999),-999),-999),-999),-999)</f>
        <v>6.9999999999999999E-6</v>
      </c>
      <c r="P279" s="9">
        <f>IF(Raw!$G279&gt;$C$8,IF(Raw!$Q279&gt;$C$8,IF(Raw!$N279&gt;$C$9,IF(Raw!$N279&lt;$A$9,IF(Raw!$X279&gt;$C$9,IF(Raw!$X279&lt;$A$9,Raw!X279,-999),-999),-999),-999),-999),-999)</f>
        <v>377</v>
      </c>
      <c r="R279" s="9">
        <f t="shared" si="79"/>
        <v>0.44411199999999995</v>
      </c>
      <c r="S279" s="9">
        <f t="shared" si="80"/>
        <v>0.31255551035747609</v>
      </c>
      <c r="T279" s="9">
        <f t="shared" si="81"/>
        <v>0.47599600000000009</v>
      </c>
      <c r="U279" s="9">
        <f t="shared" si="82"/>
        <v>0.33630190556195749</v>
      </c>
      <c r="V279" s="15">
        <f t="shared" si="83"/>
        <v>1.0492234179</v>
      </c>
      <c r="X279" s="11">
        <f t="shared" si="84"/>
        <v>8.126999999999999E+18</v>
      </c>
      <c r="Y279" s="11">
        <f t="shared" si="85"/>
        <v>4.9179999999999996E-18</v>
      </c>
      <c r="Z279" s="11">
        <f t="shared" si="86"/>
        <v>4.8099999999999998E-4</v>
      </c>
      <c r="AA279" s="16">
        <f t="shared" si="87"/>
        <v>1.8862264900661466E-2</v>
      </c>
      <c r="AB279" s="9">
        <f t="shared" si="88"/>
        <v>0.94836536264365523</v>
      </c>
      <c r="AC279" s="9">
        <f t="shared" si="89"/>
        <v>0.98113773509933855</v>
      </c>
      <c r="AD279" s="15">
        <f t="shared" si="90"/>
        <v>39.214687943163128</v>
      </c>
      <c r="AE279" s="3">
        <f t="shared" si="91"/>
        <v>592.12719999999979</v>
      </c>
      <c r="AF279" s="2">
        <f t="shared" si="92"/>
        <v>0.25</v>
      </c>
      <c r="AG279" s="9">
        <f t="shared" si="93"/>
        <v>1.0144595601002521E-2</v>
      </c>
      <c r="AH279" s="2">
        <f t="shared" si="94"/>
        <v>0.49089170162836598</v>
      </c>
    </row>
    <row r="280" spans="1:34">
      <c r="A280" s="1">
        <f>Raw!A280</f>
        <v>267</v>
      </c>
      <c r="B280" s="14">
        <f>Raw!B280</f>
        <v>0.71751157407407407</v>
      </c>
      <c r="C280" s="15">
        <f>Raw!C280</f>
        <v>5.5</v>
      </c>
      <c r="D280" s="15">
        <f>IF(C280&gt;0.5,Raw!D280*D$11,-999)</f>
        <v>14.4</v>
      </c>
      <c r="E280" s="9">
        <f>IF(Raw!$G280&gt;$C$8,IF(Raw!$Q280&gt;$C$8,IF(Raw!$N280&gt;$C$9,IF(Raw!$N280&lt;$A$9,IF(Raw!$X280&gt;$C$9,IF(Raw!$X280&lt;$A$9,Raw!H280,-999),-999),-999),-999),-999),-999)</f>
        <v>0.93875699999999995</v>
      </c>
      <c r="F280" s="9">
        <f>IF(Raw!$G280&gt;$C$8,IF(Raw!$Q280&gt;$C$8,IF(Raw!$N280&gt;$C$9,IF(Raw!$N280&lt;$A$9,IF(Raw!$X280&gt;$C$9,IF(Raw!$X280&lt;$A$9,Raw!I280,-999),-999),-999),-999),-999),-999)</f>
        <v>1.3668819999999999</v>
      </c>
      <c r="G280" s="9">
        <f>Raw!G280</f>
        <v>0.99274300000000004</v>
      </c>
      <c r="H280" s="9">
        <f>IF(Raw!$G280&gt;$C$8,IF(Raw!$Q280&gt;$C$8,IF(Raw!$N280&gt;$C$9,IF(Raw!$N280&lt;$A$9,IF(Raw!$X280&gt;$C$9,IF(Raw!$X280&lt;$A$9,Raw!L280,-999),-999),-999),-999),-999),-999)</f>
        <v>510.3</v>
      </c>
      <c r="I280" s="9">
        <f>IF(Raw!$G280&gt;$C$8,IF(Raw!$Q280&gt;$C$8,IF(Raw!$N280&gt;$C$9,IF(Raw!$N280&lt;$A$9,IF(Raw!$X280&gt;$C$9,IF(Raw!$X280&lt;$A$9,Raw!M280,-999),-999),-999),-999),-999),-999)</f>
        <v>1.5E-5</v>
      </c>
      <c r="J280" s="9">
        <f>IF(Raw!$G280&gt;$C$8,IF(Raw!$Q280&gt;$C$8,IF(Raw!$N280&gt;$C$9,IF(Raw!$N280&lt;$A$9,IF(Raw!$X280&gt;$C$9,IF(Raw!$X280&lt;$A$9,Raw!N280,-999),-999),-999),-999),-999),-999)</f>
        <v>801</v>
      </c>
      <c r="K280" s="9">
        <f>IF(Raw!$G280&gt;$C$8,IF(Raw!$Q280&gt;$C$8,IF(Raw!$N280&gt;$C$9,IF(Raw!$N280&lt;$A$9,IF(Raw!$X280&gt;$C$9,IF(Raw!$X280&lt;$A$9,Raw!R280,-999),-999),-999),-999),-999),-999)</f>
        <v>0.92064800000000002</v>
      </c>
      <c r="L280" s="9">
        <f>IF(Raw!$G280&gt;$C$8,IF(Raw!$Q280&gt;$C$8,IF(Raw!$N280&gt;$C$9,IF(Raw!$N280&lt;$A$9,IF(Raw!$X280&gt;$C$9,IF(Raw!$X280&lt;$A$9,Raw!S280,-999),-999),-999),-999),-999),-999)</f>
        <v>1.386935</v>
      </c>
      <c r="M280" s="9">
        <f>Raw!Q280</f>
        <v>0.993923</v>
      </c>
      <c r="N280" s="9">
        <f>IF(Raw!$G280&gt;$C$8,IF(Raw!$Q280&gt;$C$8,IF(Raw!$N280&gt;$C$9,IF(Raw!$N280&lt;$A$9,IF(Raw!$X280&gt;$C$9,IF(Raw!$X280&lt;$A$9,Raw!V280,-999),-999),-999),-999),-999),-999)</f>
        <v>503.7</v>
      </c>
      <c r="O280" s="9">
        <f>IF(Raw!$G280&gt;$C$8,IF(Raw!$Q280&gt;$C$8,IF(Raw!$N280&gt;$C$9,IF(Raw!$N280&lt;$A$9,IF(Raw!$X280&gt;$C$9,IF(Raw!$X280&lt;$A$9,Raw!W280,-999),-999),-999),-999),-999),-999)</f>
        <v>9.0000000000000002E-6</v>
      </c>
      <c r="P280" s="9">
        <f>IF(Raw!$G280&gt;$C$8,IF(Raw!$Q280&gt;$C$8,IF(Raw!$N280&gt;$C$9,IF(Raw!$N280&lt;$A$9,IF(Raw!$X280&gt;$C$9,IF(Raw!$X280&lt;$A$9,Raw!X280,-999),-999),-999),-999),-999),-999)</f>
        <v>604</v>
      </c>
      <c r="R280" s="9">
        <f t="shared" si="79"/>
        <v>0.42812499999999998</v>
      </c>
      <c r="S280" s="9">
        <f t="shared" si="80"/>
        <v>0.31321284500051944</v>
      </c>
      <c r="T280" s="9">
        <f t="shared" si="81"/>
        <v>0.46628700000000001</v>
      </c>
      <c r="U280" s="9">
        <f t="shared" si="82"/>
        <v>0.33619960560516532</v>
      </c>
      <c r="V280" s="15">
        <f t="shared" si="83"/>
        <v>1.0281349154999999</v>
      </c>
      <c r="X280" s="11">
        <f t="shared" si="84"/>
        <v>8.668799999999999E+18</v>
      </c>
      <c r="Y280" s="11">
        <f t="shared" si="85"/>
        <v>5.1029999999999997E-18</v>
      </c>
      <c r="Z280" s="11">
        <f t="shared" si="86"/>
        <v>8.0099999999999995E-4</v>
      </c>
      <c r="AA280" s="16">
        <f t="shared" si="87"/>
        <v>3.4221162042540748E-2</v>
      </c>
      <c r="AB280" s="9">
        <f t="shared" si="88"/>
        <v>0.93660488298533018</v>
      </c>
      <c r="AC280" s="9">
        <f t="shared" si="89"/>
        <v>0.96577883795745934</v>
      </c>
      <c r="AD280" s="15">
        <f t="shared" si="90"/>
        <v>42.723048742248132</v>
      </c>
      <c r="AE280" s="3">
        <f t="shared" si="91"/>
        <v>614.40119999999979</v>
      </c>
      <c r="AF280" s="2">
        <f t="shared" si="92"/>
        <v>0.25</v>
      </c>
      <c r="AG280" s="9">
        <f t="shared" si="93"/>
        <v>1.1048824721072366E-2</v>
      </c>
      <c r="AH280" s="2">
        <f t="shared" si="94"/>
        <v>0.53464687816484024</v>
      </c>
    </row>
    <row r="281" spans="1:34">
      <c r="A281" s="1">
        <f>Raw!A281</f>
        <v>268</v>
      </c>
      <c r="B281" s="14">
        <f>Raw!B281</f>
        <v>0.71756944444444448</v>
      </c>
      <c r="C281" s="15">
        <f>Raw!C281</f>
        <v>4.9000000000000004</v>
      </c>
      <c r="D281" s="15">
        <f>IF(C281&gt;0.5,Raw!D281*D$11,-999)</f>
        <v>16.2</v>
      </c>
      <c r="E281" s="9">
        <f>IF(Raw!$G281&gt;$C$8,IF(Raw!$Q281&gt;$C$8,IF(Raw!$N281&gt;$C$9,IF(Raw!$N281&lt;$A$9,IF(Raw!$X281&gt;$C$9,IF(Raw!$X281&lt;$A$9,Raw!H281,-999),-999),-999),-999),-999),-999)</f>
        <v>0.99940799999999996</v>
      </c>
      <c r="F281" s="9">
        <f>IF(Raw!$G281&gt;$C$8,IF(Raw!$Q281&gt;$C$8,IF(Raw!$N281&gt;$C$9,IF(Raw!$N281&lt;$A$9,IF(Raw!$X281&gt;$C$9,IF(Raw!$X281&lt;$A$9,Raw!I281,-999),-999),-999),-999),-999),-999)</f>
        <v>1.4399040000000001</v>
      </c>
      <c r="G281" s="9">
        <f>Raw!G281</f>
        <v>0.99321999999999999</v>
      </c>
      <c r="H281" s="9">
        <f>IF(Raw!$G281&gt;$C$8,IF(Raw!$Q281&gt;$C$8,IF(Raw!$N281&gt;$C$9,IF(Raw!$N281&lt;$A$9,IF(Raw!$X281&gt;$C$9,IF(Raw!$X281&lt;$A$9,Raw!L281,-999),-999),-999),-999),-999),-999)</f>
        <v>504.3</v>
      </c>
      <c r="I281" s="9">
        <f>IF(Raw!$G281&gt;$C$8,IF(Raw!$Q281&gt;$C$8,IF(Raw!$N281&gt;$C$9,IF(Raw!$N281&lt;$A$9,IF(Raw!$X281&gt;$C$9,IF(Raw!$X281&lt;$A$9,Raw!M281,-999),-999),-999),-999),-999),-999)</f>
        <v>3.9999999999999998E-6</v>
      </c>
      <c r="J281" s="9">
        <f>IF(Raw!$G281&gt;$C$8,IF(Raw!$Q281&gt;$C$8,IF(Raw!$N281&gt;$C$9,IF(Raw!$N281&lt;$A$9,IF(Raw!$X281&gt;$C$9,IF(Raw!$X281&lt;$A$9,Raw!N281,-999),-999),-999),-999),-999),-999)</f>
        <v>582</v>
      </c>
      <c r="K281" s="9">
        <f>IF(Raw!$G281&gt;$C$8,IF(Raw!$Q281&gt;$C$8,IF(Raw!$N281&gt;$C$9,IF(Raw!$N281&lt;$A$9,IF(Raw!$X281&gt;$C$9,IF(Raw!$X281&lt;$A$9,Raw!R281,-999),-999),-999),-999),-999),-999)</f>
        <v>0.93170200000000003</v>
      </c>
      <c r="L281" s="9">
        <f>IF(Raw!$G281&gt;$C$8,IF(Raw!$Q281&gt;$C$8,IF(Raw!$N281&gt;$C$9,IF(Raw!$N281&lt;$A$9,IF(Raw!$X281&gt;$C$9,IF(Raw!$X281&lt;$A$9,Raw!S281,-999),-999),-999),-999),-999),-999)</f>
        <v>1.406099</v>
      </c>
      <c r="M281" s="9">
        <f>Raw!Q281</f>
        <v>0.99295199999999995</v>
      </c>
      <c r="N281" s="9">
        <f>IF(Raw!$G281&gt;$C$8,IF(Raw!$Q281&gt;$C$8,IF(Raw!$N281&gt;$C$9,IF(Raw!$N281&lt;$A$9,IF(Raw!$X281&gt;$C$9,IF(Raw!$X281&lt;$A$9,Raw!V281,-999),-999),-999),-999),-999),-999)</f>
        <v>501.4</v>
      </c>
      <c r="O281" s="9">
        <f>IF(Raw!$G281&gt;$C$8,IF(Raw!$Q281&gt;$C$8,IF(Raw!$N281&gt;$C$9,IF(Raw!$N281&lt;$A$9,IF(Raw!$X281&gt;$C$9,IF(Raw!$X281&lt;$A$9,Raw!W281,-999),-999),-999),-999),-999),-999)</f>
        <v>9.0000000000000002E-6</v>
      </c>
      <c r="P281" s="9">
        <f>IF(Raw!$G281&gt;$C$8,IF(Raw!$Q281&gt;$C$8,IF(Raw!$N281&gt;$C$9,IF(Raw!$N281&lt;$A$9,IF(Raw!$X281&gt;$C$9,IF(Raw!$X281&lt;$A$9,Raw!X281,-999),-999),-999),-999),-999),-999)</f>
        <v>538</v>
      </c>
      <c r="R281" s="9">
        <f t="shared" si="79"/>
        <v>0.44049600000000011</v>
      </c>
      <c r="S281" s="9">
        <f t="shared" si="80"/>
        <v>0.3059203946929796</v>
      </c>
      <c r="T281" s="9">
        <f t="shared" si="81"/>
        <v>0.47439699999999996</v>
      </c>
      <c r="U281" s="9">
        <f t="shared" si="82"/>
        <v>0.33738520545139422</v>
      </c>
      <c r="V281" s="15">
        <f t="shared" si="83"/>
        <v>1.0423411887</v>
      </c>
      <c r="X281" s="11">
        <f t="shared" si="84"/>
        <v>9.7523999999999959E+18</v>
      </c>
      <c r="Y281" s="11">
        <f t="shared" si="85"/>
        <v>5.0430000000000001E-18</v>
      </c>
      <c r="Z281" s="11">
        <f t="shared" si="86"/>
        <v>5.8199999999999994E-4</v>
      </c>
      <c r="AA281" s="16">
        <f t="shared" si="87"/>
        <v>2.7827038988394909E-2</v>
      </c>
      <c r="AB281" s="9">
        <f t="shared" si="88"/>
        <v>0.94490306381497757</v>
      </c>
      <c r="AC281" s="9">
        <f t="shared" si="89"/>
        <v>0.97217296101160522</v>
      </c>
      <c r="AD281" s="15">
        <f t="shared" si="90"/>
        <v>47.812781767001567</v>
      </c>
      <c r="AE281" s="3">
        <f t="shared" si="91"/>
        <v>607.17719999999986</v>
      </c>
      <c r="AF281" s="2">
        <f t="shared" si="92"/>
        <v>0.25</v>
      </c>
      <c r="AG281" s="9">
        <f t="shared" si="93"/>
        <v>1.2408711692048076E-2</v>
      </c>
      <c r="AH281" s="2">
        <f t="shared" si="94"/>
        <v>0.60045110097077858</v>
      </c>
    </row>
    <row r="282" spans="1:34">
      <c r="A282" s="1">
        <f>Raw!A282</f>
        <v>269</v>
      </c>
      <c r="B282" s="14">
        <f>Raw!B282</f>
        <v>0.71762731481481479</v>
      </c>
      <c r="C282" s="15">
        <f>Raw!C282</f>
        <v>4.7</v>
      </c>
      <c r="D282" s="15">
        <f>IF(C282&gt;0.5,Raw!D282*D$11,-999)</f>
        <v>16.2</v>
      </c>
      <c r="E282" s="9">
        <f>IF(Raw!$G282&gt;$C$8,IF(Raw!$Q282&gt;$C$8,IF(Raw!$N282&gt;$C$9,IF(Raw!$N282&lt;$A$9,IF(Raw!$X282&gt;$C$9,IF(Raw!$X282&lt;$A$9,Raw!H282,-999),-999),-999),-999),-999),-999)</f>
        <v>0.98272599999999999</v>
      </c>
      <c r="F282" s="9">
        <f>IF(Raw!$G282&gt;$C$8,IF(Raw!$Q282&gt;$C$8,IF(Raw!$N282&gt;$C$9,IF(Raw!$N282&lt;$A$9,IF(Raw!$X282&gt;$C$9,IF(Raw!$X282&lt;$A$9,Raw!I282,-999),-999),-999),-999),-999),-999)</f>
        <v>1.41245</v>
      </c>
      <c r="G282" s="9">
        <f>Raw!G282</f>
        <v>0.99170000000000003</v>
      </c>
      <c r="H282" s="9">
        <f>IF(Raw!$G282&gt;$C$8,IF(Raw!$Q282&gt;$C$8,IF(Raw!$N282&gt;$C$9,IF(Raw!$N282&lt;$A$9,IF(Raw!$X282&gt;$C$9,IF(Raw!$X282&lt;$A$9,Raw!L282,-999),-999),-999),-999),-999),-999)</f>
        <v>486.5</v>
      </c>
      <c r="I282" s="9">
        <f>IF(Raw!$G282&gt;$C$8,IF(Raw!$Q282&gt;$C$8,IF(Raw!$N282&gt;$C$9,IF(Raw!$N282&lt;$A$9,IF(Raw!$X282&gt;$C$9,IF(Raw!$X282&lt;$A$9,Raw!M282,-999),-999),-999),-999),-999),-999)</f>
        <v>5.0000000000000004E-6</v>
      </c>
      <c r="J282" s="9">
        <f>IF(Raw!$G282&gt;$C$8,IF(Raw!$Q282&gt;$C$8,IF(Raw!$N282&gt;$C$9,IF(Raw!$N282&lt;$A$9,IF(Raw!$X282&gt;$C$9,IF(Raw!$X282&lt;$A$9,Raw!N282,-999),-999),-999),-999),-999),-999)</f>
        <v>550</v>
      </c>
      <c r="K282" s="9">
        <f>IF(Raw!$G282&gt;$C$8,IF(Raw!$Q282&gt;$C$8,IF(Raw!$N282&gt;$C$9,IF(Raw!$N282&lt;$A$9,IF(Raw!$X282&gt;$C$9,IF(Raw!$X282&lt;$A$9,Raw!R282,-999),-999),-999),-999),-999),-999)</f>
        <v>0.94800799999999996</v>
      </c>
      <c r="L282" s="9">
        <f>IF(Raw!$G282&gt;$C$8,IF(Raw!$Q282&gt;$C$8,IF(Raw!$N282&gt;$C$9,IF(Raw!$N282&lt;$A$9,IF(Raw!$X282&gt;$C$9,IF(Raw!$X282&lt;$A$9,Raw!S282,-999),-999),-999),-999),-999),-999)</f>
        <v>1.41082</v>
      </c>
      <c r="M282" s="9">
        <f>Raw!Q282</f>
        <v>0.98918799999999996</v>
      </c>
      <c r="N282" s="9">
        <f>IF(Raw!$G282&gt;$C$8,IF(Raw!$Q282&gt;$C$8,IF(Raw!$N282&gt;$C$9,IF(Raw!$N282&lt;$A$9,IF(Raw!$X282&gt;$C$9,IF(Raw!$X282&lt;$A$9,Raw!V282,-999),-999),-999),-999),-999),-999)</f>
        <v>507.9</v>
      </c>
      <c r="O282" s="9">
        <f>IF(Raw!$G282&gt;$C$8,IF(Raw!$Q282&gt;$C$8,IF(Raw!$N282&gt;$C$9,IF(Raw!$N282&lt;$A$9,IF(Raw!$X282&gt;$C$9,IF(Raw!$X282&lt;$A$9,Raw!W282,-999),-999),-999),-999),-999),-999)</f>
        <v>9.0000000000000002E-6</v>
      </c>
      <c r="P282" s="9">
        <f>IF(Raw!$G282&gt;$C$8,IF(Raw!$Q282&gt;$C$8,IF(Raw!$N282&gt;$C$9,IF(Raw!$N282&lt;$A$9,IF(Raw!$X282&gt;$C$9,IF(Raw!$X282&lt;$A$9,Raw!X282,-999),-999),-999),-999),-999),-999)</f>
        <v>445</v>
      </c>
      <c r="R282" s="9">
        <f t="shared" si="79"/>
        <v>0.42972399999999999</v>
      </c>
      <c r="S282" s="9">
        <f t="shared" si="80"/>
        <v>0.30424015009380861</v>
      </c>
      <c r="T282" s="9">
        <f t="shared" si="81"/>
        <v>0.462812</v>
      </c>
      <c r="U282" s="9">
        <f t="shared" si="82"/>
        <v>0.32804468323386399</v>
      </c>
      <c r="V282" s="15">
        <f t="shared" si="83"/>
        <v>1.0458408659999998</v>
      </c>
      <c r="X282" s="11">
        <f t="shared" si="84"/>
        <v>9.7523999999999959E+18</v>
      </c>
      <c r="Y282" s="11">
        <f t="shared" si="85"/>
        <v>4.8649999999999999E-18</v>
      </c>
      <c r="Z282" s="11">
        <f t="shared" si="86"/>
        <v>5.4999999999999992E-4</v>
      </c>
      <c r="AA282" s="16">
        <f t="shared" si="87"/>
        <v>2.5431353528934685E-2</v>
      </c>
      <c r="AB282" s="9">
        <f t="shared" si="88"/>
        <v>0.95977793558943325</v>
      </c>
      <c r="AC282" s="9">
        <f t="shared" si="89"/>
        <v>0.97456864647106534</v>
      </c>
      <c r="AD282" s="15">
        <f t="shared" si="90"/>
        <v>46.238824598063069</v>
      </c>
      <c r="AE282" s="3">
        <f t="shared" si="91"/>
        <v>585.74599999999987</v>
      </c>
      <c r="AF282" s="2">
        <f t="shared" si="92"/>
        <v>0.25</v>
      </c>
      <c r="AG282" s="9">
        <f t="shared" si="93"/>
        <v>1.166800043721369E-2</v>
      </c>
      <c r="AH282" s="2">
        <f t="shared" si="94"/>
        <v>0.564608468834215</v>
      </c>
    </row>
    <row r="283" spans="1:34">
      <c r="A283" s="1">
        <f>Raw!A283</f>
        <v>270</v>
      </c>
      <c r="B283" s="14">
        <f>Raw!B283</f>
        <v>0.7176851851851852</v>
      </c>
      <c r="C283" s="15">
        <f>Raw!C283</f>
        <v>3.6</v>
      </c>
      <c r="D283" s="15">
        <f>IF(C283&gt;0.5,Raw!D283*D$11,-999)</f>
        <v>18.899999999999999</v>
      </c>
      <c r="E283" s="9">
        <f>IF(Raw!$G283&gt;$C$8,IF(Raw!$Q283&gt;$C$8,IF(Raw!$N283&gt;$C$9,IF(Raw!$N283&lt;$A$9,IF(Raw!$X283&gt;$C$9,IF(Raw!$X283&lt;$A$9,Raw!H283,-999),-999),-999),-999),-999),-999)</f>
        <v>0.96904199999999996</v>
      </c>
      <c r="F283" s="9">
        <f>IF(Raw!$G283&gt;$C$8,IF(Raw!$Q283&gt;$C$8,IF(Raw!$N283&gt;$C$9,IF(Raw!$N283&lt;$A$9,IF(Raw!$X283&gt;$C$9,IF(Raw!$X283&lt;$A$9,Raw!I283,-999),-999),-999),-999),-999),-999)</f>
        <v>1.3978680000000001</v>
      </c>
      <c r="G283" s="9">
        <f>Raw!G283</f>
        <v>0.99328099999999997</v>
      </c>
      <c r="H283" s="9">
        <f>IF(Raw!$G283&gt;$C$8,IF(Raw!$Q283&gt;$C$8,IF(Raw!$N283&gt;$C$9,IF(Raw!$N283&lt;$A$9,IF(Raw!$X283&gt;$C$9,IF(Raw!$X283&lt;$A$9,Raw!L283,-999),-999),-999),-999),-999),-999)</f>
        <v>488.3</v>
      </c>
      <c r="I283" s="9">
        <f>IF(Raw!$G283&gt;$C$8,IF(Raw!$Q283&gt;$C$8,IF(Raw!$N283&gt;$C$9,IF(Raw!$N283&lt;$A$9,IF(Raw!$X283&gt;$C$9,IF(Raw!$X283&lt;$A$9,Raw!M283,-999),-999),-999),-999),-999),-999)</f>
        <v>6.9999999999999999E-6</v>
      </c>
      <c r="J283" s="9">
        <f>IF(Raw!$G283&gt;$C$8,IF(Raw!$Q283&gt;$C$8,IF(Raw!$N283&gt;$C$9,IF(Raw!$N283&lt;$A$9,IF(Raw!$X283&gt;$C$9,IF(Raw!$X283&lt;$A$9,Raw!N283,-999),-999),-999),-999),-999),-999)</f>
        <v>693</v>
      </c>
      <c r="K283" s="9">
        <f>IF(Raw!$G283&gt;$C$8,IF(Raw!$Q283&gt;$C$8,IF(Raw!$N283&gt;$C$9,IF(Raw!$N283&lt;$A$9,IF(Raw!$X283&gt;$C$9,IF(Raw!$X283&lt;$A$9,Raw!R283,-999),-999),-999),-999),-999),-999)</f>
        <v>0.94876400000000005</v>
      </c>
      <c r="L283" s="9">
        <f>IF(Raw!$G283&gt;$C$8,IF(Raw!$Q283&gt;$C$8,IF(Raw!$N283&gt;$C$9,IF(Raw!$N283&lt;$A$9,IF(Raw!$X283&gt;$C$9,IF(Raw!$X283&lt;$A$9,Raw!S283,-999),-999),-999),-999),-999),-999)</f>
        <v>1.4340649999999999</v>
      </c>
      <c r="M283" s="9">
        <f>Raw!Q283</f>
        <v>0.99280400000000002</v>
      </c>
      <c r="N283" s="9">
        <f>IF(Raw!$G283&gt;$C$8,IF(Raw!$Q283&gt;$C$8,IF(Raw!$N283&gt;$C$9,IF(Raw!$N283&lt;$A$9,IF(Raw!$X283&gt;$C$9,IF(Raw!$X283&lt;$A$9,Raw!V283,-999),-999),-999),-999),-999),-999)</f>
        <v>552.9</v>
      </c>
      <c r="O283" s="9">
        <f>IF(Raw!$G283&gt;$C$8,IF(Raw!$Q283&gt;$C$8,IF(Raw!$N283&gt;$C$9,IF(Raw!$N283&lt;$A$9,IF(Raw!$X283&gt;$C$9,IF(Raw!$X283&lt;$A$9,Raw!W283,-999),-999),-999),-999),-999),-999)</f>
        <v>1.2999999999999999E-5</v>
      </c>
      <c r="P283" s="9">
        <f>IF(Raw!$G283&gt;$C$8,IF(Raw!$Q283&gt;$C$8,IF(Raw!$N283&gt;$C$9,IF(Raw!$N283&lt;$A$9,IF(Raw!$X283&gt;$C$9,IF(Raw!$X283&lt;$A$9,Raw!X283,-999),-999),-999),-999),-999),-999)</f>
        <v>643</v>
      </c>
      <c r="R283" s="9">
        <f t="shared" si="79"/>
        <v>0.42882600000000015</v>
      </c>
      <c r="S283" s="9">
        <f t="shared" si="80"/>
        <v>0.30677145481547624</v>
      </c>
      <c r="T283" s="9">
        <f t="shared" si="81"/>
        <v>0.48530099999999987</v>
      </c>
      <c r="U283" s="9">
        <f t="shared" si="82"/>
        <v>0.33840934685666263</v>
      </c>
      <c r="V283" s="15">
        <f t="shared" si="83"/>
        <v>1.0630723844999999</v>
      </c>
      <c r="X283" s="11">
        <f t="shared" si="84"/>
        <v>1.1377799999999996E+19</v>
      </c>
      <c r="Y283" s="11">
        <f t="shared" si="85"/>
        <v>4.8830000000000001E-18</v>
      </c>
      <c r="Z283" s="11">
        <f t="shared" si="86"/>
        <v>6.9299999999999993E-4</v>
      </c>
      <c r="AA283" s="16">
        <f t="shared" si="87"/>
        <v>3.7074141550197788E-2</v>
      </c>
      <c r="AB283" s="9">
        <f t="shared" si="88"/>
        <v>0.96675611796845262</v>
      </c>
      <c r="AC283" s="9">
        <f t="shared" si="89"/>
        <v>0.96292585844980216</v>
      </c>
      <c r="AD283" s="15">
        <f t="shared" si="90"/>
        <v>53.498039754975174</v>
      </c>
      <c r="AE283" s="3">
        <f t="shared" si="91"/>
        <v>587.91319999999985</v>
      </c>
      <c r="AF283" s="2">
        <f t="shared" si="92"/>
        <v>0.25</v>
      </c>
      <c r="AG283" s="9">
        <f t="shared" si="93"/>
        <v>1.3926335916609939E-2</v>
      </c>
      <c r="AH283" s="2">
        <f t="shared" si="94"/>
        <v>0.67388814738729408</v>
      </c>
    </row>
    <row r="284" spans="1:34">
      <c r="A284" s="1">
        <f>Raw!A284</f>
        <v>271</v>
      </c>
      <c r="B284" s="14">
        <f>Raw!B284</f>
        <v>0.71774305555555562</v>
      </c>
      <c r="C284" s="15">
        <f>Raw!C284</f>
        <v>3.3</v>
      </c>
      <c r="D284" s="15">
        <f>IF(C284&gt;0.5,Raw!D284*D$11,-999)</f>
        <v>19.8</v>
      </c>
      <c r="E284" s="9">
        <f>IF(Raw!$G284&gt;$C$8,IF(Raw!$Q284&gt;$C$8,IF(Raw!$N284&gt;$C$9,IF(Raw!$N284&lt;$A$9,IF(Raw!$X284&gt;$C$9,IF(Raw!$X284&lt;$A$9,Raw!H284,-999),-999),-999),-999),-999),-999)</f>
        <v>0.95850299999999999</v>
      </c>
      <c r="F284" s="9">
        <f>IF(Raw!$G284&gt;$C$8,IF(Raw!$Q284&gt;$C$8,IF(Raw!$N284&gt;$C$9,IF(Raw!$N284&lt;$A$9,IF(Raw!$X284&gt;$C$9,IF(Raw!$X284&lt;$A$9,Raw!I284,-999),-999),-999),-999),-999),-999)</f>
        <v>1.3807769999999999</v>
      </c>
      <c r="G284" s="9">
        <f>Raw!G284</f>
        <v>0.99346900000000005</v>
      </c>
      <c r="H284" s="9">
        <f>IF(Raw!$G284&gt;$C$8,IF(Raw!$Q284&gt;$C$8,IF(Raw!$N284&gt;$C$9,IF(Raw!$N284&lt;$A$9,IF(Raw!$X284&gt;$C$9,IF(Raw!$X284&lt;$A$9,Raw!L284,-999),-999),-999),-999),-999),-999)</f>
        <v>485.9</v>
      </c>
      <c r="I284" s="9">
        <f>IF(Raw!$G284&gt;$C$8,IF(Raw!$Q284&gt;$C$8,IF(Raw!$N284&gt;$C$9,IF(Raw!$N284&lt;$A$9,IF(Raw!$X284&gt;$C$9,IF(Raw!$X284&lt;$A$9,Raw!M284,-999),-999),-999),-999),-999),-999)</f>
        <v>6.0000000000000002E-6</v>
      </c>
      <c r="J284" s="9">
        <f>IF(Raw!$G284&gt;$C$8,IF(Raw!$Q284&gt;$C$8,IF(Raw!$N284&gt;$C$9,IF(Raw!$N284&lt;$A$9,IF(Raw!$X284&gt;$C$9,IF(Raw!$X284&lt;$A$9,Raw!N284,-999),-999),-999),-999),-999),-999)</f>
        <v>577</v>
      </c>
      <c r="K284" s="9">
        <f>IF(Raw!$G284&gt;$C$8,IF(Raw!$Q284&gt;$C$8,IF(Raw!$N284&gt;$C$9,IF(Raw!$N284&lt;$A$9,IF(Raw!$X284&gt;$C$9,IF(Raw!$X284&lt;$A$9,Raw!R284,-999),-999),-999),-999),-999),-999)</f>
        <v>0.94847999999999999</v>
      </c>
      <c r="L284" s="9">
        <f>IF(Raw!$G284&gt;$C$8,IF(Raw!$Q284&gt;$C$8,IF(Raw!$N284&gt;$C$9,IF(Raw!$N284&lt;$A$9,IF(Raw!$X284&gt;$C$9,IF(Raw!$X284&lt;$A$9,Raw!S284,-999),-999),-999),-999),-999),-999)</f>
        <v>1.40496</v>
      </c>
      <c r="M284" s="9">
        <f>Raw!Q284</f>
        <v>0.99051800000000001</v>
      </c>
      <c r="N284" s="9">
        <f>IF(Raw!$G284&gt;$C$8,IF(Raw!$Q284&gt;$C$8,IF(Raw!$N284&gt;$C$9,IF(Raw!$N284&lt;$A$9,IF(Raw!$X284&gt;$C$9,IF(Raw!$X284&lt;$A$9,Raw!V284,-999),-999),-999),-999),-999),-999)</f>
        <v>498.6</v>
      </c>
      <c r="O284" s="9">
        <f>IF(Raw!$G284&gt;$C$8,IF(Raw!$Q284&gt;$C$8,IF(Raw!$N284&gt;$C$9,IF(Raw!$N284&lt;$A$9,IF(Raw!$X284&gt;$C$9,IF(Raw!$X284&lt;$A$9,Raw!W284,-999),-999),-999),-999),-999),-999)</f>
        <v>6.0000000000000002E-6</v>
      </c>
      <c r="P284" s="9">
        <f>IF(Raw!$G284&gt;$C$8,IF(Raw!$Q284&gt;$C$8,IF(Raw!$N284&gt;$C$9,IF(Raw!$N284&lt;$A$9,IF(Raw!$X284&gt;$C$9,IF(Raw!$X284&lt;$A$9,Raw!X284,-999),-999),-999),-999),-999),-999)</f>
        <v>421</v>
      </c>
      <c r="R284" s="9">
        <f t="shared" si="79"/>
        <v>0.42227399999999993</v>
      </c>
      <c r="S284" s="9">
        <f t="shared" si="80"/>
        <v>0.30582346026910934</v>
      </c>
      <c r="T284" s="9">
        <f t="shared" si="81"/>
        <v>0.45648</v>
      </c>
      <c r="U284" s="9">
        <f t="shared" si="82"/>
        <v>0.32490604714724974</v>
      </c>
      <c r="V284" s="15">
        <f t="shared" si="83"/>
        <v>1.041496848</v>
      </c>
      <c r="X284" s="11">
        <f t="shared" si="84"/>
        <v>1.1919599999999998E+19</v>
      </c>
      <c r="Y284" s="11">
        <f t="shared" si="85"/>
        <v>4.8589999999999993E-18</v>
      </c>
      <c r="Z284" s="11">
        <f t="shared" si="86"/>
        <v>5.7699999999999993E-4</v>
      </c>
      <c r="AA284" s="16">
        <f t="shared" si="87"/>
        <v>3.2337634240135645E-2</v>
      </c>
      <c r="AB284" s="9">
        <f t="shared" si="88"/>
        <v>0.96324148327793713</v>
      </c>
      <c r="AC284" s="9">
        <f t="shared" si="89"/>
        <v>0.96766236575986431</v>
      </c>
      <c r="AD284" s="15">
        <f t="shared" si="90"/>
        <v>56.044426759333888</v>
      </c>
      <c r="AE284" s="3">
        <f t="shared" si="91"/>
        <v>585.02359999999976</v>
      </c>
      <c r="AF284" s="2">
        <f t="shared" si="92"/>
        <v>0.25</v>
      </c>
      <c r="AG284" s="9">
        <f t="shared" si="93"/>
        <v>1.4007056279237479E-2</v>
      </c>
      <c r="AH284" s="2">
        <f t="shared" si="94"/>
        <v>0.67779416372592238</v>
      </c>
    </row>
    <row r="285" spans="1:34">
      <c r="A285" s="1">
        <f>Raw!A285</f>
        <v>272</v>
      </c>
      <c r="B285" s="14">
        <f>Raw!B285</f>
        <v>0.71780092592592604</v>
      </c>
      <c r="C285" s="15">
        <f>Raw!C285</f>
        <v>2.2000000000000002</v>
      </c>
      <c r="D285" s="15">
        <f>IF(C285&gt;0.5,Raw!D285*D$11,-999)</f>
        <v>22.5</v>
      </c>
      <c r="E285" s="9">
        <f>IF(Raw!$G285&gt;$C$8,IF(Raw!$Q285&gt;$C$8,IF(Raw!$N285&gt;$C$9,IF(Raw!$N285&lt;$A$9,IF(Raw!$X285&gt;$C$9,IF(Raw!$X285&lt;$A$9,Raw!H285,-999),-999),-999),-999),-999),-999)</f>
        <v>0.93552800000000003</v>
      </c>
      <c r="F285" s="9">
        <f>IF(Raw!$G285&gt;$C$8,IF(Raw!$Q285&gt;$C$8,IF(Raw!$N285&gt;$C$9,IF(Raw!$N285&lt;$A$9,IF(Raw!$X285&gt;$C$9,IF(Raw!$X285&lt;$A$9,Raw!I285,-999),-999),-999),-999),-999),-999)</f>
        <v>1.341631</v>
      </c>
      <c r="G285" s="9">
        <f>Raw!G285</f>
        <v>0.98625300000000005</v>
      </c>
      <c r="H285" s="9">
        <f>IF(Raw!$G285&gt;$C$8,IF(Raw!$Q285&gt;$C$8,IF(Raw!$N285&gt;$C$9,IF(Raw!$N285&lt;$A$9,IF(Raw!$X285&gt;$C$9,IF(Raw!$X285&lt;$A$9,Raw!L285,-999),-999),-999),-999),-999),-999)</f>
        <v>510.3</v>
      </c>
      <c r="I285" s="9">
        <f>IF(Raw!$G285&gt;$C$8,IF(Raw!$Q285&gt;$C$8,IF(Raw!$N285&gt;$C$9,IF(Raw!$N285&lt;$A$9,IF(Raw!$X285&gt;$C$9,IF(Raw!$X285&lt;$A$9,Raw!M285,-999),-999),-999),-999),-999),-999)</f>
        <v>3.9999999999999998E-6</v>
      </c>
      <c r="J285" s="9">
        <f>IF(Raw!$G285&gt;$C$8,IF(Raw!$Q285&gt;$C$8,IF(Raw!$N285&gt;$C$9,IF(Raw!$N285&lt;$A$9,IF(Raw!$X285&gt;$C$9,IF(Raw!$X285&lt;$A$9,Raw!N285,-999),-999),-999),-999),-999),-999)</f>
        <v>733</v>
      </c>
      <c r="K285" s="9">
        <f>IF(Raw!$G285&gt;$C$8,IF(Raw!$Q285&gt;$C$8,IF(Raw!$N285&gt;$C$9,IF(Raw!$N285&lt;$A$9,IF(Raw!$X285&gt;$C$9,IF(Raw!$X285&lt;$A$9,Raw!R285,-999),-999),-999),-999),-999),-999)</f>
        <v>0.93462900000000004</v>
      </c>
      <c r="L285" s="9">
        <f>IF(Raw!$G285&gt;$C$8,IF(Raw!$Q285&gt;$C$8,IF(Raw!$N285&gt;$C$9,IF(Raw!$N285&lt;$A$9,IF(Raw!$X285&gt;$C$9,IF(Raw!$X285&lt;$A$9,Raw!S285,-999),-999),-999),-999),-999),-999)</f>
        <v>1.3834740000000001</v>
      </c>
      <c r="M285" s="9">
        <f>Raw!Q285</f>
        <v>0.98653800000000003</v>
      </c>
      <c r="N285" s="9">
        <f>IF(Raw!$G285&gt;$C$8,IF(Raw!$Q285&gt;$C$8,IF(Raw!$N285&gt;$C$9,IF(Raw!$N285&lt;$A$9,IF(Raw!$X285&gt;$C$9,IF(Raw!$X285&lt;$A$9,Raw!V285,-999),-999),-999),-999),-999),-999)</f>
        <v>505.9</v>
      </c>
      <c r="O285" s="9">
        <f>IF(Raw!$G285&gt;$C$8,IF(Raw!$Q285&gt;$C$8,IF(Raw!$N285&gt;$C$9,IF(Raw!$N285&lt;$A$9,IF(Raw!$X285&gt;$C$9,IF(Raw!$X285&lt;$A$9,Raw!W285,-999),-999),-999),-999),-999),-999)</f>
        <v>1.9999999999999999E-6</v>
      </c>
      <c r="P285" s="9">
        <f>IF(Raw!$G285&gt;$C$8,IF(Raw!$Q285&gt;$C$8,IF(Raw!$N285&gt;$C$9,IF(Raw!$N285&lt;$A$9,IF(Raw!$X285&gt;$C$9,IF(Raw!$X285&lt;$A$9,Raw!X285,-999),-999),-999),-999),-999),-999)</f>
        <v>591</v>
      </c>
      <c r="R285" s="9">
        <f t="shared" si="79"/>
        <v>0.40610299999999999</v>
      </c>
      <c r="S285" s="9">
        <f t="shared" si="80"/>
        <v>0.3026935125977262</v>
      </c>
      <c r="T285" s="9">
        <f t="shared" si="81"/>
        <v>0.44884500000000005</v>
      </c>
      <c r="U285" s="9">
        <f t="shared" si="82"/>
        <v>0.32443327449594284</v>
      </c>
      <c r="V285" s="15">
        <f t="shared" si="83"/>
        <v>1.0255692761999999</v>
      </c>
      <c r="X285" s="11">
        <f t="shared" si="84"/>
        <v>1.3544999999999996E+19</v>
      </c>
      <c r="Y285" s="11">
        <f t="shared" si="85"/>
        <v>5.1029999999999997E-18</v>
      </c>
      <c r="Z285" s="11">
        <f t="shared" si="86"/>
        <v>7.3299999999999993E-4</v>
      </c>
      <c r="AA285" s="16">
        <f t="shared" si="87"/>
        <v>4.8221893859677657E-2</v>
      </c>
      <c r="AB285" s="9">
        <f t="shared" si="88"/>
        <v>0.95627315594944706</v>
      </c>
      <c r="AC285" s="9">
        <f t="shared" si="89"/>
        <v>0.95177810614032232</v>
      </c>
      <c r="AD285" s="15">
        <f t="shared" si="90"/>
        <v>65.787031186463381</v>
      </c>
      <c r="AE285" s="3">
        <f t="shared" si="91"/>
        <v>614.40119999999979</v>
      </c>
      <c r="AF285" s="2">
        <f t="shared" si="92"/>
        <v>0.25</v>
      </c>
      <c r="AG285" s="9">
        <f t="shared" si="93"/>
        <v>1.6418078420916176E-2</v>
      </c>
      <c r="AH285" s="2">
        <f t="shared" si="94"/>
        <v>0.79446227040484818</v>
      </c>
    </row>
    <row r="286" spans="1:34">
      <c r="A286" s="1">
        <f>Raw!A286</f>
        <v>273</v>
      </c>
      <c r="B286" s="14">
        <f>Raw!B286</f>
        <v>0.71784722222222219</v>
      </c>
      <c r="C286" s="15">
        <f>Raw!C286</f>
        <v>1.6</v>
      </c>
      <c r="D286" s="15">
        <f>IF(C286&gt;0.5,Raw!D286*D$11,-999)</f>
        <v>24.3</v>
      </c>
      <c r="E286" s="9">
        <f>IF(Raw!$G286&gt;$C$8,IF(Raw!$Q286&gt;$C$8,IF(Raw!$N286&gt;$C$9,IF(Raw!$N286&lt;$A$9,IF(Raw!$X286&gt;$C$9,IF(Raw!$X286&lt;$A$9,Raw!H286,-999),-999),-999),-999),-999),-999)</f>
        <v>0.96352199999999999</v>
      </c>
      <c r="F286" s="9">
        <f>IF(Raw!$G286&gt;$C$8,IF(Raw!$Q286&gt;$C$8,IF(Raw!$N286&gt;$C$9,IF(Raw!$N286&lt;$A$9,IF(Raw!$X286&gt;$C$9,IF(Raw!$X286&lt;$A$9,Raw!I286,-999),-999),-999),-999),-999),-999)</f>
        <v>1.3707400000000001</v>
      </c>
      <c r="G286" s="9">
        <f>Raw!G286</f>
        <v>0.98883500000000002</v>
      </c>
      <c r="H286" s="9">
        <f>IF(Raw!$G286&gt;$C$8,IF(Raw!$Q286&gt;$C$8,IF(Raw!$N286&gt;$C$9,IF(Raw!$N286&lt;$A$9,IF(Raw!$X286&gt;$C$9,IF(Raw!$X286&lt;$A$9,Raw!L286,-999),-999),-999),-999),-999),-999)</f>
        <v>503.6</v>
      </c>
      <c r="I286" s="9">
        <f>IF(Raw!$G286&gt;$C$8,IF(Raw!$Q286&gt;$C$8,IF(Raw!$N286&gt;$C$9,IF(Raw!$N286&lt;$A$9,IF(Raw!$X286&gt;$C$9,IF(Raw!$X286&lt;$A$9,Raw!M286,-999),-999),-999),-999),-999),-999)</f>
        <v>6.0000000000000002E-6</v>
      </c>
      <c r="J286" s="9">
        <f>IF(Raw!$G286&gt;$C$8,IF(Raw!$Q286&gt;$C$8,IF(Raw!$N286&gt;$C$9,IF(Raw!$N286&lt;$A$9,IF(Raw!$X286&gt;$C$9,IF(Raw!$X286&lt;$A$9,Raw!N286,-999),-999),-999),-999),-999),-999)</f>
        <v>614</v>
      </c>
      <c r="K286" s="9">
        <f>IF(Raw!$G286&gt;$C$8,IF(Raw!$Q286&gt;$C$8,IF(Raw!$N286&gt;$C$9,IF(Raw!$N286&lt;$A$9,IF(Raw!$X286&gt;$C$9,IF(Raw!$X286&lt;$A$9,Raw!R286,-999),-999),-999),-999),-999),-999)</f>
        <v>0.91425699999999999</v>
      </c>
      <c r="L286" s="9">
        <f>IF(Raw!$G286&gt;$C$8,IF(Raw!$Q286&gt;$C$8,IF(Raw!$N286&gt;$C$9,IF(Raw!$N286&lt;$A$9,IF(Raw!$X286&gt;$C$9,IF(Raw!$X286&lt;$A$9,Raw!S286,-999),-999),-999),-999),-999),-999)</f>
        <v>1.3724050000000001</v>
      </c>
      <c r="M286" s="9">
        <f>Raw!Q286</f>
        <v>0.98968599999999995</v>
      </c>
      <c r="N286" s="9">
        <f>IF(Raw!$G286&gt;$C$8,IF(Raw!$Q286&gt;$C$8,IF(Raw!$N286&gt;$C$9,IF(Raw!$N286&lt;$A$9,IF(Raw!$X286&gt;$C$9,IF(Raw!$X286&lt;$A$9,Raw!V286,-999),-999),-999),-999),-999),-999)</f>
        <v>525.79999999999995</v>
      </c>
      <c r="O286" s="9">
        <f>IF(Raw!$G286&gt;$C$8,IF(Raw!$Q286&gt;$C$8,IF(Raw!$N286&gt;$C$9,IF(Raw!$N286&lt;$A$9,IF(Raw!$X286&gt;$C$9,IF(Raw!$X286&lt;$A$9,Raw!W286,-999),-999),-999),-999),-999),-999)</f>
        <v>1.2999999999999999E-5</v>
      </c>
      <c r="P286" s="9">
        <f>IF(Raw!$G286&gt;$C$8,IF(Raw!$Q286&gt;$C$8,IF(Raw!$N286&gt;$C$9,IF(Raw!$N286&lt;$A$9,IF(Raw!$X286&gt;$C$9,IF(Raw!$X286&lt;$A$9,Raw!X286,-999),-999),-999),-999),-999),-999)</f>
        <v>502</v>
      </c>
      <c r="R286" s="9">
        <f t="shared" si="79"/>
        <v>0.40721800000000008</v>
      </c>
      <c r="S286" s="9">
        <f t="shared" si="80"/>
        <v>0.29707895005617407</v>
      </c>
      <c r="T286" s="9">
        <f t="shared" si="81"/>
        <v>0.45814800000000011</v>
      </c>
      <c r="U286" s="9">
        <f t="shared" si="82"/>
        <v>0.33382857101220126</v>
      </c>
      <c r="V286" s="15">
        <f t="shared" si="83"/>
        <v>1.0173638265</v>
      </c>
      <c r="X286" s="11">
        <f t="shared" si="84"/>
        <v>1.4628599999999998E+19</v>
      </c>
      <c r="Y286" s="11">
        <f t="shared" si="85"/>
        <v>5.036E-18</v>
      </c>
      <c r="Z286" s="11">
        <f t="shared" si="86"/>
        <v>6.1399999999999996E-4</v>
      </c>
      <c r="AA286" s="16">
        <f t="shared" si="87"/>
        <v>4.3275658127558563E-2</v>
      </c>
      <c r="AB286" s="9">
        <f t="shared" si="88"/>
        <v>0.9340836562198247</v>
      </c>
      <c r="AC286" s="9">
        <f t="shared" si="89"/>
        <v>0.95672434187244138</v>
      </c>
      <c r="AD286" s="15">
        <f t="shared" si="90"/>
        <v>70.481527895046526</v>
      </c>
      <c r="AE286" s="3">
        <f t="shared" si="91"/>
        <v>606.33439999999985</v>
      </c>
      <c r="AF286" s="2">
        <f t="shared" si="92"/>
        <v>0.25</v>
      </c>
      <c r="AG286" s="9">
        <f t="shared" si="93"/>
        <v>1.8099036723046139E-2</v>
      </c>
      <c r="AH286" s="2">
        <f t="shared" si="94"/>
        <v>0.87580296783169875</v>
      </c>
    </row>
    <row r="287" spans="1:34">
      <c r="A287" s="1">
        <f>Raw!A287</f>
        <v>274</v>
      </c>
      <c r="B287" s="14">
        <f>Raw!B287</f>
        <v>0.71790509259259261</v>
      </c>
      <c r="C287" s="15">
        <f>Raw!C287</f>
        <v>1.3</v>
      </c>
      <c r="D287" s="15">
        <f>IF(C287&gt;0.5,Raw!D287*D$11,-999)</f>
        <v>25.2</v>
      </c>
      <c r="E287" s="9">
        <f>IF(Raw!$G287&gt;$C$8,IF(Raw!$Q287&gt;$C$8,IF(Raw!$N287&gt;$C$9,IF(Raw!$N287&lt;$A$9,IF(Raw!$X287&gt;$C$9,IF(Raw!$X287&lt;$A$9,Raw!H287,-999),-999),-999),-999),-999),-999)</f>
        <v>0.93242499999999995</v>
      </c>
      <c r="F287" s="9">
        <f>IF(Raw!$G287&gt;$C$8,IF(Raw!$Q287&gt;$C$8,IF(Raw!$N287&gt;$C$9,IF(Raw!$N287&lt;$A$9,IF(Raw!$X287&gt;$C$9,IF(Raw!$X287&lt;$A$9,Raw!I287,-999),-999),-999),-999),-999),-999)</f>
        <v>1.3361240000000001</v>
      </c>
      <c r="G287" s="9">
        <f>Raw!G287</f>
        <v>0.99279200000000001</v>
      </c>
      <c r="H287" s="9">
        <f>IF(Raw!$G287&gt;$C$8,IF(Raw!$Q287&gt;$C$8,IF(Raw!$N287&gt;$C$9,IF(Raw!$N287&lt;$A$9,IF(Raw!$X287&gt;$C$9,IF(Raw!$X287&lt;$A$9,Raw!L287,-999),-999),-999),-999),-999),-999)</f>
        <v>519.70000000000005</v>
      </c>
      <c r="I287" s="9">
        <f>IF(Raw!$G287&gt;$C$8,IF(Raw!$Q287&gt;$C$8,IF(Raw!$N287&gt;$C$9,IF(Raw!$N287&lt;$A$9,IF(Raw!$X287&gt;$C$9,IF(Raw!$X287&lt;$A$9,Raw!M287,-999),-999),-999),-999),-999),-999)</f>
        <v>6.0000000000000002E-6</v>
      </c>
      <c r="J287" s="9">
        <f>IF(Raw!$G287&gt;$C$8,IF(Raw!$Q287&gt;$C$8,IF(Raw!$N287&gt;$C$9,IF(Raw!$N287&lt;$A$9,IF(Raw!$X287&gt;$C$9,IF(Raw!$X287&lt;$A$9,Raw!N287,-999),-999),-999),-999),-999),-999)</f>
        <v>759</v>
      </c>
      <c r="K287" s="9">
        <f>IF(Raw!$G287&gt;$C$8,IF(Raw!$Q287&gt;$C$8,IF(Raw!$N287&gt;$C$9,IF(Raw!$N287&lt;$A$9,IF(Raw!$X287&gt;$C$9,IF(Raw!$X287&lt;$A$9,Raw!R287,-999),-999),-999),-999),-999),-999)</f>
        <v>0.91422599999999998</v>
      </c>
      <c r="L287" s="9">
        <f>IF(Raw!$G287&gt;$C$8,IF(Raw!$Q287&gt;$C$8,IF(Raw!$N287&gt;$C$9,IF(Raw!$N287&lt;$A$9,IF(Raw!$X287&gt;$C$9,IF(Raw!$X287&lt;$A$9,Raw!S287,-999),-999),-999),-999),-999),-999)</f>
        <v>1.3648849999999999</v>
      </c>
      <c r="M287" s="9">
        <f>Raw!Q287</f>
        <v>0.99188699999999996</v>
      </c>
      <c r="N287" s="9">
        <f>IF(Raw!$G287&gt;$C$8,IF(Raw!$Q287&gt;$C$8,IF(Raw!$N287&gt;$C$9,IF(Raw!$N287&lt;$A$9,IF(Raw!$X287&gt;$C$9,IF(Raw!$X287&lt;$A$9,Raw!V287,-999),-999),-999),-999),-999),-999)</f>
        <v>531.6</v>
      </c>
      <c r="O287" s="9">
        <f>IF(Raw!$G287&gt;$C$8,IF(Raw!$Q287&gt;$C$8,IF(Raw!$N287&gt;$C$9,IF(Raw!$N287&lt;$A$9,IF(Raw!$X287&gt;$C$9,IF(Raw!$X287&lt;$A$9,Raw!W287,-999),-999),-999),-999),-999),-999)</f>
        <v>9.0000000000000002E-6</v>
      </c>
      <c r="P287" s="9">
        <f>IF(Raw!$G287&gt;$C$8,IF(Raw!$Q287&gt;$C$8,IF(Raw!$N287&gt;$C$9,IF(Raw!$N287&lt;$A$9,IF(Raw!$X287&gt;$C$9,IF(Raw!$X287&lt;$A$9,Raw!X287,-999),-999),-999),-999),-999),-999)</f>
        <v>580</v>
      </c>
      <c r="R287" s="9">
        <f t="shared" si="79"/>
        <v>0.40369900000000014</v>
      </c>
      <c r="S287" s="9">
        <f t="shared" si="80"/>
        <v>0.30214186707221791</v>
      </c>
      <c r="T287" s="9">
        <f t="shared" si="81"/>
        <v>0.45065899999999992</v>
      </c>
      <c r="U287" s="9">
        <f t="shared" si="82"/>
        <v>0.33018093099418627</v>
      </c>
      <c r="V287" s="15">
        <f t="shared" si="83"/>
        <v>1.0117892504999999</v>
      </c>
      <c r="X287" s="11">
        <f t="shared" si="84"/>
        <v>1.5170399999999996E+19</v>
      </c>
      <c r="Y287" s="11">
        <f t="shared" si="85"/>
        <v>5.1970000000000002E-18</v>
      </c>
      <c r="Z287" s="11">
        <f t="shared" si="86"/>
        <v>7.5900000000000002E-4</v>
      </c>
      <c r="AA287" s="16">
        <f t="shared" si="87"/>
        <v>5.6461345284896866E-2</v>
      </c>
      <c r="AB287" s="9">
        <f t="shared" si="88"/>
        <v>0.93967081340474634</v>
      </c>
      <c r="AC287" s="9">
        <f t="shared" si="89"/>
        <v>0.94353865471510312</v>
      </c>
      <c r="AD287" s="15">
        <f t="shared" si="90"/>
        <v>74.389124222525524</v>
      </c>
      <c r="AE287" s="3">
        <f t="shared" si="91"/>
        <v>625.71879999999987</v>
      </c>
      <c r="AF287" s="2">
        <f t="shared" si="92"/>
        <v>0.25</v>
      </c>
      <c r="AG287" s="9">
        <f t="shared" si="93"/>
        <v>1.889374637818127E-2</v>
      </c>
      <c r="AH287" s="2">
        <f t="shared" si="94"/>
        <v>0.91425855445668203</v>
      </c>
    </row>
    <row r="288" spans="1:34">
      <c r="A288" s="1">
        <f>Raw!A288</f>
        <v>275</v>
      </c>
      <c r="B288" s="14">
        <f>Raw!B288</f>
        <v>0.71796296296296302</v>
      </c>
      <c r="C288" s="15">
        <f>Raw!C288</f>
        <v>0.2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1.067839</v>
      </c>
      <c r="F288" s="9">
        <f>IF(Raw!$G288&gt;$C$8,IF(Raw!$Q288&gt;$C$8,IF(Raw!$N288&gt;$C$9,IF(Raw!$N288&lt;$A$9,IF(Raw!$X288&gt;$C$9,IF(Raw!$X288&lt;$A$9,Raw!I288,-999),-999),-999),-999),-999),-999)</f>
        <v>1.457247</v>
      </c>
      <c r="G288" s="9">
        <f>Raw!G288</f>
        <v>0.98589300000000002</v>
      </c>
      <c r="H288" s="9">
        <f>IF(Raw!$G288&gt;$C$8,IF(Raw!$Q288&gt;$C$8,IF(Raw!$N288&gt;$C$9,IF(Raw!$N288&lt;$A$9,IF(Raw!$X288&gt;$C$9,IF(Raw!$X288&lt;$A$9,Raw!L288,-999),-999),-999),-999),-999),-999)</f>
        <v>491.7</v>
      </c>
      <c r="I288" s="9">
        <f>IF(Raw!$G288&gt;$C$8,IF(Raw!$Q288&gt;$C$8,IF(Raw!$N288&gt;$C$9,IF(Raw!$N288&lt;$A$9,IF(Raw!$X288&gt;$C$9,IF(Raw!$X288&lt;$A$9,Raw!M288,-999),-999),-999),-999),-999),-999)</f>
        <v>1.4E-5</v>
      </c>
      <c r="J288" s="9">
        <f>IF(Raw!$G288&gt;$C$8,IF(Raw!$Q288&gt;$C$8,IF(Raw!$N288&gt;$C$9,IF(Raw!$N288&lt;$A$9,IF(Raw!$X288&gt;$C$9,IF(Raw!$X288&lt;$A$9,Raw!N288,-999),-999),-999),-999),-999),-999)</f>
        <v>853</v>
      </c>
      <c r="K288" s="9">
        <f>IF(Raw!$G288&gt;$C$8,IF(Raw!$Q288&gt;$C$8,IF(Raw!$N288&gt;$C$9,IF(Raw!$N288&lt;$A$9,IF(Raw!$X288&gt;$C$9,IF(Raw!$X288&lt;$A$9,Raw!R288,-999),-999),-999),-999),-999),-999)</f>
        <v>1.0200880000000001</v>
      </c>
      <c r="L288" s="9">
        <f>IF(Raw!$G288&gt;$C$8,IF(Raw!$Q288&gt;$C$8,IF(Raw!$N288&gt;$C$9,IF(Raw!$N288&lt;$A$9,IF(Raw!$X288&gt;$C$9,IF(Raw!$X288&lt;$A$9,Raw!S288,-999),-999),-999),-999),-999),-999)</f>
        <v>1.483919</v>
      </c>
      <c r="M288" s="9">
        <f>Raw!Q288</f>
        <v>0.99111499999999997</v>
      </c>
      <c r="N288" s="9">
        <f>IF(Raw!$G288&gt;$C$8,IF(Raw!$Q288&gt;$C$8,IF(Raw!$N288&gt;$C$9,IF(Raw!$N288&lt;$A$9,IF(Raw!$X288&gt;$C$9,IF(Raw!$X288&lt;$A$9,Raw!V288,-999),-999),-999),-999),-999),-999)</f>
        <v>541.6</v>
      </c>
      <c r="O288" s="9">
        <f>IF(Raw!$G288&gt;$C$8,IF(Raw!$Q288&gt;$C$8,IF(Raw!$N288&gt;$C$9,IF(Raw!$N288&lt;$A$9,IF(Raw!$X288&gt;$C$9,IF(Raw!$X288&lt;$A$9,Raw!W288,-999),-999),-999),-999),-999),-999)</f>
        <v>6.9999999999999999E-6</v>
      </c>
      <c r="P288" s="9">
        <f>IF(Raw!$G288&gt;$C$8,IF(Raw!$Q288&gt;$C$8,IF(Raw!$N288&gt;$C$9,IF(Raw!$N288&lt;$A$9,IF(Raw!$X288&gt;$C$9,IF(Raw!$X288&lt;$A$9,Raw!X288,-999),-999),-999),-999),-999),-999)</f>
        <v>666</v>
      </c>
      <c r="R288" s="9">
        <f t="shared" si="79"/>
        <v>0.38940799999999998</v>
      </c>
      <c r="S288" s="9">
        <f t="shared" si="80"/>
        <v>0.26722168582265049</v>
      </c>
      <c r="T288" s="9">
        <f t="shared" si="81"/>
        <v>0.46383099999999988</v>
      </c>
      <c r="U288" s="9">
        <f t="shared" si="82"/>
        <v>0.31257164306137997</v>
      </c>
      <c r="V288" s="15">
        <f t="shared" si="83"/>
        <v>1.1000291546999998</v>
      </c>
      <c r="X288" s="11">
        <f t="shared" si="84"/>
        <v>-6.0139799999999993E+20</v>
      </c>
      <c r="Y288" s="11">
        <f t="shared" si="85"/>
        <v>4.9169999999999993E-18</v>
      </c>
      <c r="Z288" s="11">
        <f t="shared" si="86"/>
        <v>8.5299999999999992E-4</v>
      </c>
      <c r="AA288" s="16">
        <f t="shared" si="87"/>
        <v>1.6568644566107631</v>
      </c>
      <c r="AB288" s="9">
        <f t="shared" si="88"/>
        <v>1.7885930977742268</v>
      </c>
      <c r="AC288" s="9">
        <f t="shared" si="89"/>
        <v>-0.6568644566107632</v>
      </c>
      <c r="AD288" s="15">
        <f t="shared" si="90"/>
        <v>-999</v>
      </c>
      <c r="AE288" s="3">
        <f t="shared" si="91"/>
        <v>592.00679999999977</v>
      </c>
      <c r="AF288" s="2">
        <f t="shared" si="92"/>
        <v>0.25</v>
      </c>
      <c r="AG288" s="9">
        <f t="shared" si="93"/>
        <v>-0.24019928570639892</v>
      </c>
      <c r="AH288" s="2">
        <f t="shared" si="94"/>
        <v>-11.623118429548812</v>
      </c>
    </row>
    <row r="289" spans="1:34">
      <c r="A289" s="1">
        <f>Raw!A289</f>
        <v>276</v>
      </c>
      <c r="B289" s="14">
        <f>Raw!B289</f>
        <v>0.71802083333333344</v>
      </c>
      <c r="C289" s="15">
        <f>Raw!C289</f>
        <v>-1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1.006861</v>
      </c>
      <c r="F289" s="9">
        <f>IF(Raw!$G289&gt;$C$8,IF(Raw!$Q289&gt;$C$8,IF(Raw!$N289&gt;$C$9,IF(Raw!$N289&lt;$A$9,IF(Raw!$X289&gt;$C$9,IF(Raw!$X289&lt;$A$9,Raw!I289,-999),-999),-999),-999),-999),-999)</f>
        <v>1.359467</v>
      </c>
      <c r="G289" s="9">
        <f>Raw!G289</f>
        <v>0.98687100000000005</v>
      </c>
      <c r="H289" s="9">
        <f>IF(Raw!$G289&gt;$C$8,IF(Raw!$Q289&gt;$C$8,IF(Raw!$N289&gt;$C$9,IF(Raw!$N289&lt;$A$9,IF(Raw!$X289&gt;$C$9,IF(Raw!$X289&lt;$A$9,Raw!L289,-999),-999),-999),-999),-999),-999)</f>
        <v>480.8</v>
      </c>
      <c r="I289" s="9">
        <f>IF(Raw!$G289&gt;$C$8,IF(Raw!$Q289&gt;$C$8,IF(Raw!$N289&gt;$C$9,IF(Raw!$N289&lt;$A$9,IF(Raw!$X289&gt;$C$9,IF(Raw!$X289&lt;$A$9,Raw!M289,-999),-999),-999),-999),-999),-999)</f>
        <v>5.0000000000000004E-6</v>
      </c>
      <c r="J289" s="9">
        <f>IF(Raw!$G289&gt;$C$8,IF(Raw!$Q289&gt;$C$8,IF(Raw!$N289&gt;$C$9,IF(Raw!$N289&lt;$A$9,IF(Raw!$X289&gt;$C$9,IF(Raw!$X289&lt;$A$9,Raw!N289,-999),-999),-999),-999),-999),-999)</f>
        <v>735</v>
      </c>
      <c r="K289" s="9">
        <f>IF(Raw!$G289&gt;$C$8,IF(Raw!$Q289&gt;$C$8,IF(Raw!$N289&gt;$C$9,IF(Raw!$N289&lt;$A$9,IF(Raw!$X289&gt;$C$9,IF(Raw!$X289&lt;$A$9,Raw!R289,-999),-999),-999),-999),-999),-999)</f>
        <v>0.82518999999999998</v>
      </c>
      <c r="L289" s="9">
        <f>IF(Raw!$G289&gt;$C$8,IF(Raw!$Q289&gt;$C$8,IF(Raw!$N289&gt;$C$9,IF(Raw!$N289&lt;$A$9,IF(Raw!$X289&gt;$C$9,IF(Raw!$X289&lt;$A$9,Raw!S289,-999),-999),-999),-999),-999),-999)</f>
        <v>1.164642</v>
      </c>
      <c r="M289" s="9">
        <f>Raw!Q289</f>
        <v>0.98739399999999999</v>
      </c>
      <c r="N289" s="9">
        <f>IF(Raw!$G289&gt;$C$8,IF(Raw!$Q289&gt;$C$8,IF(Raw!$N289&gt;$C$9,IF(Raw!$N289&lt;$A$9,IF(Raw!$X289&gt;$C$9,IF(Raw!$X289&lt;$A$9,Raw!V289,-999),-999),-999),-999),-999),-999)</f>
        <v>588.29999999999995</v>
      </c>
      <c r="O289" s="9">
        <f>IF(Raw!$G289&gt;$C$8,IF(Raw!$Q289&gt;$C$8,IF(Raw!$N289&gt;$C$9,IF(Raw!$N289&lt;$A$9,IF(Raw!$X289&gt;$C$9,IF(Raw!$X289&lt;$A$9,Raw!W289,-999),-999),-999),-999),-999),-999)</f>
        <v>3.0000000000000001E-6</v>
      </c>
      <c r="P289" s="9">
        <f>IF(Raw!$G289&gt;$C$8,IF(Raw!$Q289&gt;$C$8,IF(Raw!$N289&gt;$C$9,IF(Raw!$N289&lt;$A$9,IF(Raw!$X289&gt;$C$9,IF(Raw!$X289&lt;$A$9,Raw!X289,-999),-999),-999),-999),-999),-999)</f>
        <v>578</v>
      </c>
      <c r="R289" s="9">
        <f t="shared" si="79"/>
        <v>0.35260599999999998</v>
      </c>
      <c r="S289" s="9">
        <f t="shared" si="80"/>
        <v>0.25937076810249898</v>
      </c>
      <c r="T289" s="9">
        <f t="shared" si="81"/>
        <v>0.33945199999999998</v>
      </c>
      <c r="U289" s="9">
        <f t="shared" si="82"/>
        <v>0.29146467326440229</v>
      </c>
      <c r="V289" s="15">
        <f t="shared" si="83"/>
        <v>0.86334911459999997</v>
      </c>
      <c r="X289" s="11">
        <f t="shared" si="84"/>
        <v>-6.0139799999999993E+20</v>
      </c>
      <c r="Y289" s="11">
        <f t="shared" si="85"/>
        <v>4.8080000000000001E-18</v>
      </c>
      <c r="Z289" s="11">
        <f t="shared" si="86"/>
        <v>7.3499999999999998E-4</v>
      </c>
      <c r="AA289" s="16">
        <f t="shared" si="87"/>
        <v>1.8886768985773406</v>
      </c>
      <c r="AB289" s="9">
        <f t="shared" si="88"/>
        <v>1.4663051505758753</v>
      </c>
      <c r="AC289" s="9">
        <f t="shared" si="89"/>
        <v>-0.88867689857734045</v>
      </c>
      <c r="AD289" s="15">
        <f t="shared" si="90"/>
        <v>-999</v>
      </c>
      <c r="AE289" s="3">
        <f t="shared" si="91"/>
        <v>578.88319999999987</v>
      </c>
      <c r="AF289" s="2">
        <f t="shared" si="92"/>
        <v>0.25</v>
      </c>
      <c r="AG289" s="9">
        <f t="shared" si="93"/>
        <v>-0.22397939122395222</v>
      </c>
      <c r="AH289" s="2">
        <f t="shared" si="94"/>
        <v>-10.838246176786567</v>
      </c>
    </row>
    <row r="290" spans="1:34">
      <c r="A290" s="1">
        <f>Raw!A290</f>
        <v>277</v>
      </c>
      <c r="B290" s="14">
        <f>Raw!B290</f>
        <v>0.71807870370370364</v>
      </c>
      <c r="C290" s="15">
        <f>Raw!C290</f>
        <v>-1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0.74546299999999999</v>
      </c>
      <c r="F290" s="9">
        <f>IF(Raw!$G290&gt;$C$8,IF(Raw!$Q290&gt;$C$8,IF(Raw!$N290&gt;$C$9,IF(Raw!$N290&lt;$A$9,IF(Raw!$X290&gt;$C$9,IF(Raw!$X290&lt;$A$9,Raw!I290,-999),-999),-999),-999),-999),-999)</f>
        <v>1.0383690000000001</v>
      </c>
      <c r="G290" s="9">
        <f>Raw!G290</f>
        <v>0.98411400000000004</v>
      </c>
      <c r="H290" s="9">
        <f>IF(Raw!$G290&gt;$C$8,IF(Raw!$Q290&gt;$C$8,IF(Raw!$N290&gt;$C$9,IF(Raw!$N290&lt;$A$9,IF(Raw!$X290&gt;$C$9,IF(Raw!$X290&lt;$A$9,Raw!L290,-999),-999),-999),-999),-999),-999)</f>
        <v>530.4</v>
      </c>
      <c r="I290" s="9">
        <f>IF(Raw!$G290&gt;$C$8,IF(Raw!$Q290&gt;$C$8,IF(Raw!$N290&gt;$C$9,IF(Raw!$N290&lt;$A$9,IF(Raw!$X290&gt;$C$9,IF(Raw!$X290&lt;$A$9,Raw!M290,-999),-999),-999),-999),-999),-999)</f>
        <v>1.0000000000000001E-5</v>
      </c>
      <c r="J290" s="9">
        <f>IF(Raw!$G290&gt;$C$8,IF(Raw!$Q290&gt;$C$8,IF(Raw!$N290&gt;$C$9,IF(Raw!$N290&lt;$A$9,IF(Raw!$X290&gt;$C$9,IF(Raw!$X290&lt;$A$9,Raw!N290,-999),-999),-999),-999),-999),-999)</f>
        <v>1169</v>
      </c>
      <c r="K290" s="9">
        <f>IF(Raw!$G290&gt;$C$8,IF(Raw!$Q290&gt;$C$8,IF(Raw!$N290&gt;$C$9,IF(Raw!$N290&lt;$A$9,IF(Raw!$X290&gt;$C$9,IF(Raw!$X290&lt;$A$9,Raw!R290,-999),-999),-999),-999),-999),-999)</f>
        <v>0.68521200000000004</v>
      </c>
      <c r="L290" s="9">
        <f>IF(Raw!$G290&gt;$C$8,IF(Raw!$Q290&gt;$C$8,IF(Raw!$N290&gt;$C$9,IF(Raw!$N290&lt;$A$9,IF(Raw!$X290&gt;$C$9,IF(Raw!$X290&lt;$A$9,Raw!S290,-999),-999),-999),-999),-999),-999)</f>
        <v>0.98169399999999996</v>
      </c>
      <c r="M290" s="9">
        <f>Raw!Q290</f>
        <v>0.96862899999999996</v>
      </c>
      <c r="N290" s="9">
        <f>IF(Raw!$G290&gt;$C$8,IF(Raw!$Q290&gt;$C$8,IF(Raw!$N290&gt;$C$9,IF(Raw!$N290&lt;$A$9,IF(Raw!$X290&gt;$C$9,IF(Raw!$X290&lt;$A$9,Raw!V290,-999),-999),-999),-999),-999),-999)</f>
        <v>623.5</v>
      </c>
      <c r="O290" s="9">
        <f>IF(Raw!$G290&gt;$C$8,IF(Raw!$Q290&gt;$C$8,IF(Raw!$N290&gt;$C$9,IF(Raw!$N290&lt;$A$9,IF(Raw!$X290&gt;$C$9,IF(Raw!$X290&lt;$A$9,Raw!W290,-999),-999),-999),-999),-999),-999)</f>
        <v>3.9999999999999998E-6</v>
      </c>
      <c r="P290" s="9">
        <f>IF(Raw!$G290&gt;$C$8,IF(Raw!$Q290&gt;$C$8,IF(Raw!$N290&gt;$C$9,IF(Raw!$N290&lt;$A$9,IF(Raw!$X290&gt;$C$9,IF(Raw!$X290&lt;$A$9,Raw!X290,-999),-999),-999),-999),-999),-999)</f>
        <v>609</v>
      </c>
      <c r="R290" s="9">
        <f t="shared" si="79"/>
        <v>0.29290600000000011</v>
      </c>
      <c r="S290" s="9">
        <f t="shared" si="80"/>
        <v>0.28208276633836343</v>
      </c>
      <c r="T290" s="9">
        <f t="shared" si="81"/>
        <v>0.29648199999999991</v>
      </c>
      <c r="U290" s="9">
        <f t="shared" si="82"/>
        <v>0.3020106061562971</v>
      </c>
      <c r="V290" s="15">
        <f t="shared" si="83"/>
        <v>0.72772976219999996</v>
      </c>
      <c r="X290" s="11">
        <f t="shared" si="84"/>
        <v>-6.0139799999999993E+20</v>
      </c>
      <c r="Y290" s="11">
        <f t="shared" si="85"/>
        <v>5.3039999999999997E-18</v>
      </c>
      <c r="Z290" s="11">
        <f t="shared" si="86"/>
        <v>1.1689999999999999E-3</v>
      </c>
      <c r="AA290" s="16">
        <f t="shared" si="87"/>
        <v>1.3664488618964235</v>
      </c>
      <c r="AB290" s="9">
        <f t="shared" si="88"/>
        <v>1.0903394914727753</v>
      </c>
      <c r="AC290" s="9">
        <f t="shared" si="89"/>
        <v>-0.36644886189642334</v>
      </c>
      <c r="AD290" s="15">
        <f t="shared" si="90"/>
        <v>-999</v>
      </c>
      <c r="AE290" s="3">
        <f t="shared" si="91"/>
        <v>638.60159999999973</v>
      </c>
      <c r="AF290" s="2">
        <f t="shared" si="92"/>
        <v>0.25</v>
      </c>
      <c r="AG290" s="9">
        <f t="shared" si="93"/>
        <v>-0.23208353503856982</v>
      </c>
      <c r="AH290" s="2">
        <f t="shared" si="94"/>
        <v>-11.230401478374489</v>
      </c>
    </row>
    <row r="291" spans="1:34">
      <c r="A291" s="1">
        <f>Raw!A291</f>
        <v>278</v>
      </c>
      <c r="B291" s="14">
        <f>Raw!B291</f>
        <v>0.71813657407407405</v>
      </c>
      <c r="C291" s="15">
        <f>Raw!C291</f>
        <v>-1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0.72189499999999995</v>
      </c>
      <c r="F291" s="9">
        <f>IF(Raw!$G291&gt;$C$8,IF(Raw!$Q291&gt;$C$8,IF(Raw!$N291&gt;$C$9,IF(Raw!$N291&lt;$A$9,IF(Raw!$X291&gt;$C$9,IF(Raw!$X291&lt;$A$9,Raw!I291,-999),-999),-999),-999),-999),-999)</f>
        <v>0.99047099999999999</v>
      </c>
      <c r="G291" s="9">
        <f>Raw!G291</f>
        <v>0.98262000000000005</v>
      </c>
      <c r="H291" s="9">
        <f>IF(Raw!$G291&gt;$C$8,IF(Raw!$Q291&gt;$C$8,IF(Raw!$N291&gt;$C$9,IF(Raw!$N291&lt;$A$9,IF(Raw!$X291&gt;$C$9,IF(Raw!$X291&lt;$A$9,Raw!L291,-999),-999),-999),-999),-999),-999)</f>
        <v>541.5</v>
      </c>
      <c r="I291" s="9">
        <f>IF(Raw!$G291&gt;$C$8,IF(Raw!$Q291&gt;$C$8,IF(Raw!$N291&gt;$C$9,IF(Raw!$N291&lt;$A$9,IF(Raw!$X291&gt;$C$9,IF(Raw!$X291&lt;$A$9,Raw!M291,-999),-999),-999),-999),-999),-999)</f>
        <v>3.0000000000000001E-6</v>
      </c>
      <c r="J291" s="9">
        <f>IF(Raw!$G291&gt;$C$8,IF(Raw!$Q291&gt;$C$8,IF(Raw!$N291&gt;$C$9,IF(Raw!$N291&lt;$A$9,IF(Raw!$X291&gt;$C$9,IF(Raw!$X291&lt;$A$9,Raw!N291,-999),-999),-999),-999),-999),-999)</f>
        <v>478</v>
      </c>
      <c r="K291" s="9">
        <f>IF(Raw!$G291&gt;$C$8,IF(Raw!$Q291&gt;$C$8,IF(Raw!$N291&gt;$C$9,IF(Raw!$N291&lt;$A$9,IF(Raw!$X291&gt;$C$9,IF(Raw!$X291&lt;$A$9,Raw!R291,-999),-999),-999),-999),-999),-999)</f>
        <v>0.60252700000000003</v>
      </c>
      <c r="L291" s="9">
        <f>IF(Raw!$G291&gt;$C$8,IF(Raw!$Q291&gt;$C$8,IF(Raw!$N291&gt;$C$9,IF(Raw!$N291&lt;$A$9,IF(Raw!$X291&gt;$C$9,IF(Raw!$X291&lt;$A$9,Raw!S291,-999),-999),-999),-999),-999),-999)</f>
        <v>0.87339999999999995</v>
      </c>
      <c r="M291" s="9">
        <f>Raw!Q291</f>
        <v>0.96937399999999996</v>
      </c>
      <c r="N291" s="9">
        <f>IF(Raw!$G291&gt;$C$8,IF(Raw!$Q291&gt;$C$8,IF(Raw!$N291&gt;$C$9,IF(Raw!$N291&lt;$A$9,IF(Raw!$X291&gt;$C$9,IF(Raw!$X291&lt;$A$9,Raw!V291,-999),-999),-999),-999),-999),-999)</f>
        <v>739.4</v>
      </c>
      <c r="O291" s="9">
        <f>IF(Raw!$G291&gt;$C$8,IF(Raw!$Q291&gt;$C$8,IF(Raw!$N291&gt;$C$9,IF(Raw!$N291&lt;$A$9,IF(Raw!$X291&gt;$C$9,IF(Raw!$X291&lt;$A$9,Raw!W291,-999),-999),-999),-999),-999),-999)</f>
        <v>5.0000000000000004E-6</v>
      </c>
      <c r="P291" s="9">
        <f>IF(Raw!$G291&gt;$C$8,IF(Raw!$Q291&gt;$C$8,IF(Raw!$N291&gt;$C$9,IF(Raw!$N291&lt;$A$9,IF(Raw!$X291&gt;$C$9,IF(Raw!$X291&lt;$A$9,Raw!X291,-999),-999),-999),-999),-999),-999)</f>
        <v>472</v>
      </c>
      <c r="R291" s="9">
        <f t="shared" si="79"/>
        <v>0.26857600000000004</v>
      </c>
      <c r="S291" s="9">
        <f t="shared" si="80"/>
        <v>0.27115988252053824</v>
      </c>
      <c r="T291" s="9">
        <f t="shared" si="81"/>
        <v>0.27087299999999992</v>
      </c>
      <c r="U291" s="9">
        <f t="shared" si="82"/>
        <v>0.31013624914128685</v>
      </c>
      <c r="V291" s="15">
        <f t="shared" si="83"/>
        <v>0.64745141999999989</v>
      </c>
      <c r="X291" s="11">
        <f t="shared" si="84"/>
        <v>-6.0139799999999993E+20</v>
      </c>
      <c r="Y291" s="11">
        <f t="shared" si="85"/>
        <v>5.4150000000000001E-18</v>
      </c>
      <c r="Z291" s="11">
        <f t="shared" si="86"/>
        <v>4.7799999999999996E-4</v>
      </c>
      <c r="AA291" s="16">
        <f t="shared" si="87"/>
        <v>2.7964914983310796</v>
      </c>
      <c r="AB291" s="9">
        <f t="shared" si="88"/>
        <v>1.3600210416274343</v>
      </c>
      <c r="AC291" s="9">
        <f t="shared" si="89"/>
        <v>-1.7964914983310796</v>
      </c>
      <c r="AD291" s="15">
        <f t="shared" si="90"/>
        <v>-999</v>
      </c>
      <c r="AE291" s="3">
        <f t="shared" si="91"/>
        <v>651.96599999999978</v>
      </c>
      <c r="AF291" s="2">
        <f t="shared" si="92"/>
        <v>0.25</v>
      </c>
      <c r="AG291" s="9">
        <f t="shared" si="93"/>
        <v>-0.23832777914780429</v>
      </c>
      <c r="AH291" s="2">
        <f t="shared" si="94"/>
        <v>-11.532557201157768</v>
      </c>
    </row>
    <row r="292" spans="1:34">
      <c r="A292" s="1">
        <f>Raw!A292</f>
        <v>279</v>
      </c>
      <c r="B292" s="14">
        <f>Raw!B292</f>
        <v>0.71818287037037043</v>
      </c>
      <c r="C292" s="15">
        <f>Raw!C292</f>
        <v>-1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0.61007599999999995</v>
      </c>
      <c r="F292" s="9">
        <f>IF(Raw!$G292&gt;$C$8,IF(Raw!$Q292&gt;$C$8,IF(Raw!$N292&gt;$C$9,IF(Raw!$N292&lt;$A$9,IF(Raw!$X292&gt;$C$9,IF(Raw!$X292&lt;$A$9,Raw!I292,-999),-999),-999),-999),-999),-999)</f>
        <v>0.84463900000000003</v>
      </c>
      <c r="G292" s="9">
        <f>Raw!G292</f>
        <v>0.973302</v>
      </c>
      <c r="H292" s="9">
        <f>IF(Raw!$G292&gt;$C$8,IF(Raw!$Q292&gt;$C$8,IF(Raw!$N292&gt;$C$9,IF(Raw!$N292&lt;$A$9,IF(Raw!$X292&gt;$C$9,IF(Raw!$X292&lt;$A$9,Raw!L292,-999),-999),-999),-999),-999),-999)</f>
        <v>562.70000000000005</v>
      </c>
      <c r="I292" s="9">
        <f>IF(Raw!$G292&gt;$C$8,IF(Raw!$Q292&gt;$C$8,IF(Raw!$N292&gt;$C$9,IF(Raw!$N292&lt;$A$9,IF(Raw!$X292&gt;$C$9,IF(Raw!$X292&lt;$A$9,Raw!M292,-999),-999),-999),-999),-999),-999)</f>
        <v>1.8E-5</v>
      </c>
      <c r="J292" s="9">
        <f>IF(Raw!$G292&gt;$C$8,IF(Raw!$Q292&gt;$C$8,IF(Raw!$N292&gt;$C$9,IF(Raw!$N292&lt;$A$9,IF(Raw!$X292&gt;$C$9,IF(Raw!$X292&lt;$A$9,Raw!N292,-999),-999),-999),-999),-999),-999)</f>
        <v>765</v>
      </c>
      <c r="K292" s="9">
        <f>IF(Raw!$G292&gt;$C$8,IF(Raw!$Q292&gt;$C$8,IF(Raw!$N292&gt;$C$9,IF(Raw!$N292&lt;$A$9,IF(Raw!$X292&gt;$C$9,IF(Raw!$X292&lt;$A$9,Raw!R292,-999),-999),-999),-999),-999),-999)</f>
        <v>0.56469499999999995</v>
      </c>
      <c r="L292" s="9">
        <f>IF(Raw!$G292&gt;$C$8,IF(Raw!$Q292&gt;$C$8,IF(Raw!$N292&gt;$C$9,IF(Raw!$N292&lt;$A$9,IF(Raw!$X292&gt;$C$9,IF(Raw!$X292&lt;$A$9,Raw!S292,-999),-999),-999),-999),-999),-999)</f>
        <v>0.794265</v>
      </c>
      <c r="M292" s="9">
        <f>Raw!Q292</f>
        <v>0.96579499999999996</v>
      </c>
      <c r="N292" s="9">
        <f>IF(Raw!$G292&gt;$C$8,IF(Raw!$Q292&gt;$C$8,IF(Raw!$N292&gt;$C$9,IF(Raw!$N292&lt;$A$9,IF(Raw!$X292&gt;$C$9,IF(Raw!$X292&lt;$A$9,Raw!V292,-999),-999),-999),-999),-999),-999)</f>
        <v>624.70000000000005</v>
      </c>
      <c r="O292" s="9">
        <f>IF(Raw!$G292&gt;$C$8,IF(Raw!$Q292&gt;$C$8,IF(Raw!$N292&gt;$C$9,IF(Raw!$N292&lt;$A$9,IF(Raw!$X292&gt;$C$9,IF(Raw!$X292&lt;$A$9,Raw!W292,-999),-999),-999),-999),-999),-999)</f>
        <v>5.0000000000000004E-6</v>
      </c>
      <c r="P292" s="9">
        <f>IF(Raw!$G292&gt;$C$8,IF(Raw!$Q292&gt;$C$8,IF(Raw!$N292&gt;$C$9,IF(Raw!$N292&lt;$A$9,IF(Raw!$X292&gt;$C$9,IF(Raw!$X292&lt;$A$9,Raw!X292,-999),-999),-999),-999),-999),-999)</f>
        <v>795</v>
      </c>
      <c r="R292" s="9">
        <f t="shared" si="79"/>
        <v>0.23456300000000008</v>
      </c>
      <c r="S292" s="9">
        <f t="shared" si="80"/>
        <v>0.27770799122465345</v>
      </c>
      <c r="T292" s="9">
        <f t="shared" si="81"/>
        <v>0.22957000000000005</v>
      </c>
      <c r="U292" s="9">
        <f t="shared" si="82"/>
        <v>0.28903451618792225</v>
      </c>
      <c r="V292" s="15">
        <f t="shared" si="83"/>
        <v>0.58878864450000001</v>
      </c>
      <c r="X292" s="11">
        <f t="shared" si="84"/>
        <v>-6.0139799999999993E+20</v>
      </c>
      <c r="Y292" s="11">
        <f t="shared" si="85"/>
        <v>5.6270000000000002E-18</v>
      </c>
      <c r="Z292" s="11">
        <f t="shared" si="86"/>
        <v>7.6499999999999995E-4</v>
      </c>
      <c r="AA292" s="16">
        <f t="shared" si="87"/>
        <v>1.6294015198157961</v>
      </c>
      <c r="AB292" s="9">
        <f t="shared" si="88"/>
        <v>0.93875670690411228</v>
      </c>
      <c r="AC292" s="9">
        <f t="shared" si="89"/>
        <v>-0.62940151981579584</v>
      </c>
      <c r="AD292" s="15">
        <f t="shared" si="90"/>
        <v>-999</v>
      </c>
      <c r="AE292" s="3">
        <f t="shared" si="91"/>
        <v>677.49079999999981</v>
      </c>
      <c r="AF292" s="2">
        <f t="shared" si="92"/>
        <v>0.25</v>
      </c>
      <c r="AG292" s="9">
        <f t="shared" si="93"/>
        <v>-0.22211190897825714</v>
      </c>
      <c r="AH292" s="2">
        <f t="shared" si="94"/>
        <v>-10.747879682802377</v>
      </c>
    </row>
    <row r="293" spans="1:34">
      <c r="A293" s="1">
        <f>Raw!A293</f>
        <v>280</v>
      </c>
      <c r="B293" s="14">
        <f>Raw!B293</f>
        <v>0.71824074074074085</v>
      </c>
      <c r="C293" s="15">
        <f>Raw!C293</f>
        <v>-1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0.64824999999999999</v>
      </c>
      <c r="F293" s="9">
        <f>IF(Raw!$G293&gt;$C$8,IF(Raw!$Q293&gt;$C$8,IF(Raw!$N293&gt;$C$9,IF(Raw!$N293&lt;$A$9,IF(Raw!$X293&gt;$C$9,IF(Raw!$X293&lt;$A$9,Raw!I293,-999),-999),-999),-999),-999),-999)</f>
        <v>0.87065599999999999</v>
      </c>
      <c r="G293" s="9">
        <f>Raw!G293</f>
        <v>0.96811999999999998</v>
      </c>
      <c r="H293" s="9">
        <f>IF(Raw!$G293&gt;$C$8,IF(Raw!$Q293&gt;$C$8,IF(Raw!$N293&gt;$C$9,IF(Raw!$N293&lt;$A$9,IF(Raw!$X293&gt;$C$9,IF(Raw!$X293&lt;$A$9,Raw!L293,-999),-999),-999),-999),-999),-999)</f>
        <v>544.9</v>
      </c>
      <c r="I293" s="9">
        <f>IF(Raw!$G293&gt;$C$8,IF(Raw!$Q293&gt;$C$8,IF(Raw!$N293&gt;$C$9,IF(Raw!$N293&lt;$A$9,IF(Raw!$X293&gt;$C$9,IF(Raw!$X293&lt;$A$9,Raw!M293,-999),-999),-999),-999),-999),-999)</f>
        <v>3.7185000000000003E-2</v>
      </c>
      <c r="J293" s="9">
        <f>IF(Raw!$G293&gt;$C$8,IF(Raw!$Q293&gt;$C$8,IF(Raw!$N293&gt;$C$9,IF(Raw!$N293&lt;$A$9,IF(Raw!$X293&gt;$C$9,IF(Raw!$X293&lt;$A$9,Raw!N293,-999),-999),-999),-999),-999),-999)</f>
        <v>599</v>
      </c>
      <c r="K293" s="9">
        <f>IF(Raw!$G293&gt;$C$8,IF(Raw!$Q293&gt;$C$8,IF(Raw!$N293&gt;$C$9,IF(Raw!$N293&lt;$A$9,IF(Raw!$X293&gt;$C$9,IF(Raw!$X293&lt;$A$9,Raw!R293,-999),-999),-999),-999),-999),-999)</f>
        <v>0.55865500000000001</v>
      </c>
      <c r="L293" s="9">
        <f>IF(Raw!$G293&gt;$C$8,IF(Raw!$Q293&gt;$C$8,IF(Raw!$N293&gt;$C$9,IF(Raw!$N293&lt;$A$9,IF(Raw!$X293&gt;$C$9,IF(Raw!$X293&lt;$A$9,Raw!S293,-999),-999),-999),-999),-999),-999)</f>
        <v>0.75522800000000001</v>
      </c>
      <c r="M293" s="9">
        <f>Raw!Q293</f>
        <v>0.95867500000000005</v>
      </c>
      <c r="N293" s="9">
        <f>IF(Raw!$G293&gt;$C$8,IF(Raw!$Q293&gt;$C$8,IF(Raw!$N293&gt;$C$9,IF(Raw!$N293&lt;$A$9,IF(Raw!$X293&gt;$C$9,IF(Raw!$X293&lt;$A$9,Raw!V293,-999),-999),-999),-999),-999),-999)</f>
        <v>630.70000000000005</v>
      </c>
      <c r="O293" s="9">
        <f>IF(Raw!$G293&gt;$C$8,IF(Raw!$Q293&gt;$C$8,IF(Raw!$N293&gt;$C$9,IF(Raw!$N293&lt;$A$9,IF(Raw!$X293&gt;$C$9,IF(Raw!$X293&lt;$A$9,Raw!W293,-999),-999),-999),-999),-999),-999)</f>
        <v>3.0000000000000001E-6</v>
      </c>
      <c r="P293" s="9">
        <f>IF(Raw!$G293&gt;$C$8,IF(Raw!$Q293&gt;$C$8,IF(Raw!$N293&gt;$C$9,IF(Raw!$N293&lt;$A$9,IF(Raw!$X293&gt;$C$9,IF(Raw!$X293&lt;$A$9,Raw!X293,-999),-999),-999),-999),-999),-999)</f>
        <v>615</v>
      </c>
      <c r="R293" s="9">
        <f t="shared" si="79"/>
        <v>0.22240599999999999</v>
      </c>
      <c r="S293" s="9">
        <f t="shared" si="80"/>
        <v>0.25544646795060277</v>
      </c>
      <c r="T293" s="9">
        <f t="shared" si="81"/>
        <v>0.196573</v>
      </c>
      <c r="U293" s="9">
        <f t="shared" si="82"/>
        <v>0.26028298738923872</v>
      </c>
      <c r="V293" s="15">
        <f t="shared" si="83"/>
        <v>0.55985051639999994</v>
      </c>
      <c r="X293" s="11">
        <f t="shared" si="84"/>
        <v>-6.0139799999999993E+20</v>
      </c>
      <c r="Y293" s="11">
        <f t="shared" si="85"/>
        <v>5.4489999999999993E-18</v>
      </c>
      <c r="Z293" s="11">
        <f t="shared" si="86"/>
        <v>5.9899999999999992E-4</v>
      </c>
      <c r="AA293" s="16">
        <f t="shared" si="87"/>
        <v>2.0384932007433862</v>
      </c>
      <c r="AB293" s="9">
        <f t="shared" si="88"/>
        <v>0.95936772394972969</v>
      </c>
      <c r="AC293" s="9">
        <f t="shared" si="89"/>
        <v>-1.0384932007433862</v>
      </c>
      <c r="AD293" s="15">
        <f t="shared" si="90"/>
        <v>-999</v>
      </c>
      <c r="AE293" s="3">
        <f t="shared" si="91"/>
        <v>656.0595999999997</v>
      </c>
      <c r="AF293" s="2">
        <f t="shared" si="92"/>
        <v>0.25</v>
      </c>
      <c r="AG293" s="9">
        <f t="shared" si="93"/>
        <v>-0.20001746492449959</v>
      </c>
      <c r="AH293" s="2">
        <f t="shared" si="94"/>
        <v>-9.6787410335485884</v>
      </c>
    </row>
    <row r="294" spans="1:34">
      <c r="A294" s="1">
        <f>Raw!A294</f>
        <v>281</v>
      </c>
      <c r="B294" s="14">
        <f>Raw!B294</f>
        <v>0.71829861111111104</v>
      </c>
      <c r="C294" s="15">
        <f>Raw!C294</f>
        <v>-1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0.42046899999999998</v>
      </c>
      <c r="F294" s="9">
        <f>IF(Raw!$G294&gt;$C$8,IF(Raw!$Q294&gt;$C$8,IF(Raw!$N294&gt;$C$9,IF(Raw!$N294&lt;$A$9,IF(Raw!$X294&gt;$C$9,IF(Raw!$X294&lt;$A$9,Raw!I294,-999),-999),-999),-999),-999),-999)</f>
        <v>0.56861799999999996</v>
      </c>
      <c r="G294" s="9">
        <f>Raw!G294</f>
        <v>0.94496100000000005</v>
      </c>
      <c r="H294" s="9">
        <f>IF(Raw!$G294&gt;$C$8,IF(Raw!$Q294&gt;$C$8,IF(Raw!$N294&gt;$C$9,IF(Raw!$N294&lt;$A$9,IF(Raw!$X294&gt;$C$9,IF(Raw!$X294&lt;$A$9,Raw!L294,-999),-999),-999),-999),-999),-999)</f>
        <v>509.8</v>
      </c>
      <c r="I294" s="9">
        <f>IF(Raw!$G294&gt;$C$8,IF(Raw!$Q294&gt;$C$8,IF(Raw!$N294&gt;$C$9,IF(Raw!$N294&lt;$A$9,IF(Raw!$X294&gt;$C$9,IF(Raw!$X294&lt;$A$9,Raw!M294,-999),-999),-999),-999),-999),-999)</f>
        <v>6.9999999999999999E-6</v>
      </c>
      <c r="J294" s="9">
        <f>IF(Raw!$G294&gt;$C$8,IF(Raw!$Q294&gt;$C$8,IF(Raw!$N294&gt;$C$9,IF(Raw!$N294&lt;$A$9,IF(Raw!$X294&gt;$C$9,IF(Raw!$X294&lt;$A$9,Raw!N294,-999),-999),-999),-999),-999),-999)</f>
        <v>1377</v>
      </c>
      <c r="K294" s="9">
        <f>IF(Raw!$G294&gt;$C$8,IF(Raw!$Q294&gt;$C$8,IF(Raw!$N294&gt;$C$9,IF(Raw!$N294&lt;$A$9,IF(Raw!$X294&gt;$C$9,IF(Raw!$X294&lt;$A$9,Raw!R294,-999),-999),-999),-999),-999),-999)</f>
        <v>0.41300500000000001</v>
      </c>
      <c r="L294" s="9">
        <f>IF(Raw!$G294&gt;$C$8,IF(Raw!$Q294&gt;$C$8,IF(Raw!$N294&gt;$C$9,IF(Raw!$N294&lt;$A$9,IF(Raw!$X294&gt;$C$9,IF(Raw!$X294&lt;$A$9,Raw!S294,-999),-999),-999),-999),-999),-999)</f>
        <v>0.57508300000000001</v>
      </c>
      <c r="M294" s="9">
        <f>Raw!Q294</f>
        <v>0.92499200000000004</v>
      </c>
      <c r="N294" s="9">
        <f>IF(Raw!$G294&gt;$C$8,IF(Raw!$Q294&gt;$C$8,IF(Raw!$N294&gt;$C$9,IF(Raw!$N294&lt;$A$9,IF(Raw!$X294&gt;$C$9,IF(Raw!$X294&lt;$A$9,Raw!V294,-999),-999),-999),-999),-999),-999)</f>
        <v>714.1</v>
      </c>
      <c r="O294" s="9">
        <f>IF(Raw!$G294&gt;$C$8,IF(Raw!$Q294&gt;$C$8,IF(Raw!$N294&gt;$C$9,IF(Raw!$N294&lt;$A$9,IF(Raw!$X294&gt;$C$9,IF(Raw!$X294&lt;$A$9,Raw!W294,-999),-999),-999),-999),-999),-999)</f>
        <v>1.9999999999999999E-6</v>
      </c>
      <c r="P294" s="9">
        <f>IF(Raw!$G294&gt;$C$8,IF(Raw!$Q294&gt;$C$8,IF(Raw!$N294&gt;$C$9,IF(Raw!$N294&lt;$A$9,IF(Raw!$X294&gt;$C$9,IF(Raw!$X294&lt;$A$9,Raw!X294,-999),-999),-999),-999),-999),-999)</f>
        <v>952</v>
      </c>
      <c r="R294" s="9">
        <f t="shared" si="79"/>
        <v>0.14814899999999998</v>
      </c>
      <c r="S294" s="9">
        <f t="shared" si="80"/>
        <v>0.26054222694322021</v>
      </c>
      <c r="T294" s="9">
        <f t="shared" si="81"/>
        <v>0.162078</v>
      </c>
      <c r="U294" s="9">
        <f t="shared" si="82"/>
        <v>0.28183410046897578</v>
      </c>
      <c r="V294" s="15">
        <f t="shared" si="83"/>
        <v>0.42630902789999997</v>
      </c>
      <c r="X294" s="11">
        <f t="shared" si="84"/>
        <v>-6.0139799999999993E+20</v>
      </c>
      <c r="Y294" s="11">
        <f t="shared" si="85"/>
        <v>5.0980000000000001E-18</v>
      </c>
      <c r="Z294" s="11">
        <f t="shared" si="86"/>
        <v>1.377E-3</v>
      </c>
      <c r="AA294" s="16">
        <f t="shared" si="87"/>
        <v>1.3103872825666545</v>
      </c>
      <c r="AB294" s="9">
        <f t="shared" si="88"/>
        <v>0.62538994998383823</v>
      </c>
      <c r="AC294" s="9">
        <f t="shared" si="89"/>
        <v>-0.31038728256665449</v>
      </c>
      <c r="AD294" s="15">
        <f t="shared" si="90"/>
        <v>-999</v>
      </c>
      <c r="AE294" s="3">
        <f t="shared" si="91"/>
        <v>613.79919999999981</v>
      </c>
      <c r="AF294" s="2">
        <f t="shared" si="92"/>
        <v>0.25</v>
      </c>
      <c r="AG294" s="9">
        <f t="shared" si="93"/>
        <v>-0.21657866643731291</v>
      </c>
      <c r="AH294" s="2">
        <f t="shared" si="94"/>
        <v>-10.480128955885462</v>
      </c>
    </row>
    <row r="295" spans="1:34">
      <c r="A295" s="1">
        <f>Raw!A295</f>
        <v>282</v>
      </c>
      <c r="B295" s="14">
        <f>Raw!B295</f>
        <v>0.71835648148148146</v>
      </c>
      <c r="C295" s="15">
        <f>Raw!C295</f>
        <v>-1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0.79181299999999999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0.688967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0.71841435185185187</v>
      </c>
      <c r="C296" s="15">
        <f>Raw!C296</f>
        <v>-1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0.85121599999999997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0.26927099999999998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0.71846064814814825</v>
      </c>
      <c r="C297" s="15">
        <f>Raw!C297</f>
        <v>-1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0.72370500000000004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0.44747100000000001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0.71851851851851845</v>
      </c>
      <c r="C298" s="15">
        <f>Raw!C298</f>
        <v>-1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0.71595699999999995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0.296734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0.71857638888888886</v>
      </c>
      <c r="C299" s="15">
        <f>Raw!C299</f>
        <v>-1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0.56467000000000001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0.22434100000000001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0.71863425925925928</v>
      </c>
      <c r="C300" s="15">
        <f>Raw!C300</f>
        <v>-1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0.457459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0.28532600000000002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0.71869212962962958</v>
      </c>
      <c r="C301" s="15">
        <f>Raw!C301</f>
        <v>-1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0.26536700000000002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9.4390000000000002E-2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0.71875</v>
      </c>
      <c r="C302" s="15">
        <f>Raw!C302</f>
        <v>-1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0.27302700000000002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0.14402200000000001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0.71879629629629627</v>
      </c>
      <c r="C303" s="15">
        <f>Raw!C303</f>
        <v>-1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0.19005900000000001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0.217919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0.71885416666666668</v>
      </c>
      <c r="C304" s="15">
        <f>Raw!C304</f>
        <v>-1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8.9386999999999994E-2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0.20341300000000001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0.71891203703703699</v>
      </c>
      <c r="C305" s="15">
        <f>Raw!C305</f>
        <v>-1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0.303535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9.7192000000000001E-2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0.7189699074074074</v>
      </c>
      <c r="C306" s="15">
        <f>Raw!C306</f>
        <v>-1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0.20791000000000001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0.203457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0.71902777777777782</v>
      </c>
      <c r="C307" s="15">
        <f>Raw!C307</f>
        <v>-1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0.186055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0.153339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0.71908564814814813</v>
      </c>
      <c r="C308" s="15">
        <f>Raw!C308</f>
        <v>-1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0.38083699999999998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2.1249000000000001E-2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0.71913194444444439</v>
      </c>
      <c r="C309" s="15">
        <f>Raw!C309</f>
        <v>-1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1.1702000000000001E-2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0.109518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0.71918981481481481</v>
      </c>
      <c r="C310" s="15">
        <f>Raw!C310</f>
        <v>-1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0.34537400000000001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3.9474000000000002E-2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10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100</v>
      </c>
    </row>
    <row r="3" spans="1:31">
      <c r="A3" s="17" t="s">
        <v>101</v>
      </c>
      <c r="B3" s="17" t="s">
        <v>102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1.25</v>
      </c>
      <c r="S6" s="17">
        <v>1.25</v>
      </c>
      <c r="T6" s="17">
        <v>1.25</v>
      </c>
      <c r="U6" s="17">
        <v>1.25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2.5399999999999999E-2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0.70269675925925934</v>
      </c>
      <c r="C13" s="17">
        <v>-1</v>
      </c>
      <c r="D13" s="17">
        <v>2.7</v>
      </c>
      <c r="E13" s="17">
        <v>6.6160000000000004E-3</v>
      </c>
      <c r="F13" s="17">
        <v>0.32</v>
      </c>
      <c r="G13" s="17">
        <v>2.3504000000000001E-2</v>
      </c>
      <c r="H13" s="17">
        <v>5.9831000000000002E-2</v>
      </c>
      <c r="I13" s="17">
        <v>7.2836999999999999E-2</v>
      </c>
      <c r="J13" s="17">
        <v>1.3006E-2</v>
      </c>
      <c r="K13" s="17">
        <v>0.17856900000000001</v>
      </c>
      <c r="L13" s="17">
        <v>900</v>
      </c>
      <c r="M13" s="17">
        <v>2.0601999999999999E-2</v>
      </c>
      <c r="N13" s="17">
        <v>1961</v>
      </c>
      <c r="O13" s="17">
        <v>0</v>
      </c>
      <c r="P13" s="17">
        <v>0</v>
      </c>
      <c r="Q13" s="17">
        <v>1.6655E-2</v>
      </c>
      <c r="R13" s="17">
        <v>1.2481000000000001E-2</v>
      </c>
      <c r="S13" s="17">
        <v>3.1528E-2</v>
      </c>
      <c r="T13" s="17">
        <v>1.9047000000000001E-2</v>
      </c>
      <c r="U13" s="17">
        <v>0.60411599999999999</v>
      </c>
      <c r="V13" s="17">
        <v>900</v>
      </c>
      <c r="W13" s="17">
        <v>0</v>
      </c>
      <c r="X13" s="17">
        <v>1352</v>
      </c>
      <c r="Y13" s="17">
        <v>0</v>
      </c>
      <c r="Z13" s="17">
        <v>0</v>
      </c>
      <c r="AA13" s="17">
        <v>0.92940900000000004</v>
      </c>
      <c r="AB13" s="17">
        <v>2.7917299999999999E-2</v>
      </c>
      <c r="AC13" s="17">
        <v>1.3013200000000001E-2</v>
      </c>
      <c r="AD13" s="17">
        <v>0.25</v>
      </c>
      <c r="AE13" s="17">
        <v>922.8</v>
      </c>
    </row>
    <row r="14" spans="1:31">
      <c r="A14" s="17">
        <v>1</v>
      </c>
      <c r="B14" s="19">
        <v>0.70274305555555561</v>
      </c>
      <c r="C14" s="17">
        <v>-1</v>
      </c>
      <c r="D14" s="17">
        <v>2.7</v>
      </c>
      <c r="E14" s="17">
        <v>6.8800000000000003E-4</v>
      </c>
      <c r="F14" s="17">
        <v>3.3000000000000002E-2</v>
      </c>
      <c r="G14" s="17">
        <v>1.3476E-2</v>
      </c>
      <c r="H14" s="17">
        <v>5.9812999999999998E-2</v>
      </c>
      <c r="I14" s="17">
        <v>7.5371999999999995E-2</v>
      </c>
      <c r="J14" s="17">
        <v>1.5559999999999999E-2</v>
      </c>
      <c r="K14" s="17">
        <v>0.20643600000000001</v>
      </c>
      <c r="L14" s="17">
        <v>100</v>
      </c>
      <c r="M14" s="17">
        <v>0.59999499999999995</v>
      </c>
      <c r="N14" s="17">
        <v>1725</v>
      </c>
      <c r="O14" s="17">
        <v>0</v>
      </c>
      <c r="P14" s="17">
        <v>0</v>
      </c>
      <c r="Q14" s="17">
        <v>2.3192999999999998E-2</v>
      </c>
      <c r="R14" s="17">
        <v>1.4279999999999999E-2</v>
      </c>
      <c r="S14" s="17">
        <v>3.1815000000000003E-2</v>
      </c>
      <c r="T14" s="17">
        <v>1.7534000000000001E-2</v>
      </c>
      <c r="U14" s="17">
        <v>0.55113900000000005</v>
      </c>
      <c r="V14" s="17">
        <v>900</v>
      </c>
      <c r="W14" s="17">
        <v>0.37081999999999998</v>
      </c>
      <c r="X14" s="17">
        <v>3074</v>
      </c>
      <c r="Y14" s="17">
        <v>0</v>
      </c>
      <c r="Z14" s="17">
        <v>0</v>
      </c>
      <c r="AA14" s="17">
        <v>0.84790600000000005</v>
      </c>
      <c r="AB14" s="17">
        <v>2.7992500000000001E-3</v>
      </c>
      <c r="AC14" s="17">
        <v>1.43295E-2</v>
      </c>
      <c r="AD14" s="17">
        <v>0.25</v>
      </c>
      <c r="AE14" s="17">
        <v>8305.6</v>
      </c>
    </row>
    <row r="15" spans="1:31">
      <c r="A15" s="17">
        <v>2</v>
      </c>
      <c r="B15" s="19">
        <v>0.70280092592592591</v>
      </c>
      <c r="C15" s="17">
        <v>0</v>
      </c>
      <c r="D15" s="17">
        <v>25.2</v>
      </c>
      <c r="E15" s="17">
        <v>2.8889999999999999E-2</v>
      </c>
      <c r="F15" s="17">
        <v>1.3979999999999999</v>
      </c>
      <c r="G15" s="17">
        <v>4.2835999999999999E-2</v>
      </c>
      <c r="H15" s="17">
        <v>6.1762999999999998E-2</v>
      </c>
      <c r="I15" s="17">
        <v>7.0898000000000003E-2</v>
      </c>
      <c r="J15" s="17">
        <v>9.1350000000000008E-3</v>
      </c>
      <c r="K15" s="17">
        <v>0.12884799999999999</v>
      </c>
      <c r="L15" s="17">
        <v>900</v>
      </c>
      <c r="M15" s="17">
        <v>0.6</v>
      </c>
      <c r="N15" s="17">
        <v>1755</v>
      </c>
      <c r="O15" s="17">
        <v>0</v>
      </c>
      <c r="P15" s="17">
        <v>0</v>
      </c>
      <c r="Q15" s="17">
        <v>1.627E-3</v>
      </c>
      <c r="R15" s="17">
        <v>1.9716999999999998E-2</v>
      </c>
      <c r="S15" s="17">
        <v>2.9904E-2</v>
      </c>
      <c r="T15" s="17">
        <v>1.0187E-2</v>
      </c>
      <c r="U15" s="17">
        <v>0.34065499999999999</v>
      </c>
      <c r="V15" s="17">
        <v>900</v>
      </c>
      <c r="W15" s="17">
        <v>0.37081999999999998</v>
      </c>
      <c r="X15" s="17">
        <v>2862</v>
      </c>
      <c r="Y15" s="17">
        <v>0</v>
      </c>
      <c r="Z15" s="17">
        <v>0</v>
      </c>
      <c r="AA15" s="17">
        <v>0.52408500000000002</v>
      </c>
      <c r="AB15" s="17">
        <v>0.19345100000000001</v>
      </c>
      <c r="AC15" s="17">
        <v>2.16879E-2</v>
      </c>
      <c r="AD15" s="17">
        <v>0.25</v>
      </c>
      <c r="AE15" s="17">
        <v>922.8</v>
      </c>
    </row>
    <row r="16" spans="1:31">
      <c r="A16" s="17">
        <v>3</v>
      </c>
      <c r="B16" s="19">
        <v>0.70285879629629633</v>
      </c>
      <c r="C16" s="17">
        <v>0.2</v>
      </c>
      <c r="D16" s="17">
        <v>40.5</v>
      </c>
      <c r="E16" s="17">
        <v>1.8911000000000001E-2</v>
      </c>
      <c r="F16" s="17">
        <v>0.91500000000000004</v>
      </c>
      <c r="G16" s="17">
        <v>1.4944000000000001E-2</v>
      </c>
      <c r="H16" s="17">
        <v>5.1977000000000002E-2</v>
      </c>
      <c r="I16" s="17">
        <v>7.2771000000000002E-2</v>
      </c>
      <c r="J16" s="17">
        <v>2.0794E-2</v>
      </c>
      <c r="K16" s="17">
        <v>0.28575099999999998</v>
      </c>
      <c r="L16" s="17">
        <v>239.1</v>
      </c>
      <c r="M16" s="17">
        <v>0.6</v>
      </c>
      <c r="N16" s="17">
        <v>1242</v>
      </c>
      <c r="O16" s="17">
        <v>0</v>
      </c>
      <c r="P16" s="17">
        <v>0</v>
      </c>
      <c r="Q16" s="17">
        <v>4.437E-2</v>
      </c>
      <c r="R16" s="17">
        <v>1.6121E-2</v>
      </c>
      <c r="S16" s="17">
        <v>2.9401E-2</v>
      </c>
      <c r="T16" s="17">
        <v>1.328E-2</v>
      </c>
      <c r="U16" s="17">
        <v>0.45167099999999999</v>
      </c>
      <c r="V16" s="17">
        <v>100</v>
      </c>
      <c r="W16" s="17">
        <v>0.37081999999999998</v>
      </c>
      <c r="X16" s="17">
        <v>0</v>
      </c>
      <c r="Y16" s="17">
        <v>0</v>
      </c>
      <c r="Z16" s="17">
        <v>0</v>
      </c>
      <c r="AA16" s="17">
        <v>0.69487900000000002</v>
      </c>
      <c r="AB16" s="17">
        <v>6.7587700000000001E-2</v>
      </c>
      <c r="AC16" s="17">
        <v>1.7018999999999999E-2</v>
      </c>
      <c r="AD16" s="17">
        <v>0.25</v>
      </c>
      <c r="AE16" s="17">
        <v>3473.1</v>
      </c>
    </row>
    <row r="17" spans="1:31">
      <c r="A17" s="17">
        <v>4</v>
      </c>
      <c r="B17" s="19">
        <v>0.70291666666666675</v>
      </c>
      <c r="C17" s="17">
        <v>0.2</v>
      </c>
      <c r="D17" s="17">
        <v>39.6</v>
      </c>
      <c r="E17" s="17">
        <v>8.4460000000000004E-3</v>
      </c>
      <c r="F17" s="17">
        <v>0.40899999999999997</v>
      </c>
      <c r="G17" s="17">
        <v>2.0458E-2</v>
      </c>
      <c r="H17" s="17">
        <v>6.2064000000000001E-2</v>
      </c>
      <c r="I17" s="17">
        <v>7.6772999999999994E-2</v>
      </c>
      <c r="J17" s="17">
        <v>1.4709E-2</v>
      </c>
      <c r="K17" s="17">
        <v>0.19159399999999999</v>
      </c>
      <c r="L17" s="17">
        <v>100</v>
      </c>
      <c r="M17" s="17">
        <v>8.7398000000000003E-2</v>
      </c>
      <c r="N17" s="17">
        <v>858</v>
      </c>
      <c r="O17" s="17">
        <v>0</v>
      </c>
      <c r="P17" s="17">
        <v>0</v>
      </c>
      <c r="Q17" s="17">
        <v>5.7237000000000003E-2</v>
      </c>
      <c r="R17" s="17">
        <v>1.6617E-2</v>
      </c>
      <c r="S17" s="17">
        <v>3.1321000000000002E-2</v>
      </c>
      <c r="T17" s="17">
        <v>1.4704E-2</v>
      </c>
      <c r="U17" s="17">
        <v>0.46945199999999998</v>
      </c>
      <c r="V17" s="17">
        <v>831</v>
      </c>
      <c r="W17" s="17">
        <v>0.6</v>
      </c>
      <c r="X17" s="17">
        <v>2431</v>
      </c>
      <c r="Y17" s="17">
        <v>0</v>
      </c>
      <c r="Z17" s="17">
        <v>0</v>
      </c>
      <c r="AA17" s="17">
        <v>0.72223300000000001</v>
      </c>
      <c r="AB17" s="17">
        <v>2.0077600000000001E-2</v>
      </c>
      <c r="AC17" s="17">
        <v>1.6912699999999999E-2</v>
      </c>
      <c r="AD17" s="17">
        <v>0.25</v>
      </c>
      <c r="AE17" s="17">
        <v>8305</v>
      </c>
    </row>
    <row r="18" spans="1:31">
      <c r="A18" s="17">
        <v>5</v>
      </c>
      <c r="B18" s="19">
        <v>0.70297453703703694</v>
      </c>
      <c r="C18" s="17">
        <v>0.2</v>
      </c>
      <c r="D18" s="17">
        <v>46</v>
      </c>
      <c r="E18" s="17">
        <v>7.1799999999999998E-3</v>
      </c>
      <c r="F18" s="17">
        <v>0.34699999999999998</v>
      </c>
      <c r="G18" s="17">
        <v>1.2599000000000001E-2</v>
      </c>
      <c r="H18" s="17">
        <v>5.5432000000000002E-2</v>
      </c>
      <c r="I18" s="17">
        <v>7.4940000000000007E-2</v>
      </c>
      <c r="J18" s="17">
        <v>1.9508000000000001E-2</v>
      </c>
      <c r="K18" s="17">
        <v>0.26031500000000002</v>
      </c>
      <c r="L18" s="17">
        <v>100</v>
      </c>
      <c r="M18" s="17">
        <v>0.59999899999999995</v>
      </c>
      <c r="N18" s="17">
        <v>3070</v>
      </c>
      <c r="O18" s="17">
        <v>0</v>
      </c>
      <c r="P18" s="17">
        <v>0</v>
      </c>
      <c r="Q18" s="17">
        <v>6.6905000000000006E-2</v>
      </c>
      <c r="R18" s="17">
        <v>2.0854999999999999E-2</v>
      </c>
      <c r="S18" s="17">
        <v>3.2897999999999997E-2</v>
      </c>
      <c r="T18" s="17">
        <v>1.2043E-2</v>
      </c>
      <c r="U18" s="17">
        <v>0.36607600000000001</v>
      </c>
      <c r="V18" s="17">
        <v>314.8</v>
      </c>
      <c r="W18" s="17">
        <v>0.59999800000000003</v>
      </c>
      <c r="X18" s="17">
        <v>1583</v>
      </c>
      <c r="Y18" s="17">
        <v>0</v>
      </c>
      <c r="Z18" s="17">
        <v>0</v>
      </c>
      <c r="AA18" s="17">
        <v>0.56319399999999997</v>
      </c>
      <c r="AB18" s="17">
        <v>7.8281400000000001E-2</v>
      </c>
      <c r="AC18" s="17">
        <v>2.1797500000000001E-2</v>
      </c>
      <c r="AD18" s="17">
        <v>0.25</v>
      </c>
      <c r="AE18" s="17">
        <v>8305.6</v>
      </c>
    </row>
    <row r="19" spans="1:31">
      <c r="A19" s="17">
        <v>6</v>
      </c>
      <c r="B19" s="19">
        <v>0.70302083333333332</v>
      </c>
      <c r="C19" s="17">
        <v>0.2</v>
      </c>
      <c r="D19" s="17">
        <v>38.700000000000003</v>
      </c>
      <c r="E19" s="17">
        <v>7.1440000000000002E-3</v>
      </c>
      <c r="F19" s="17">
        <v>0.34599999999999997</v>
      </c>
      <c r="G19" s="17">
        <v>2.1308000000000001E-2</v>
      </c>
      <c r="H19" s="17">
        <v>5.3884000000000001E-2</v>
      </c>
      <c r="I19" s="17">
        <v>7.8851000000000004E-2</v>
      </c>
      <c r="J19" s="17">
        <v>2.4967E-2</v>
      </c>
      <c r="K19" s="17">
        <v>0.31663599999999997</v>
      </c>
      <c r="L19" s="17">
        <v>100</v>
      </c>
      <c r="M19" s="17">
        <v>0.22917899999999999</v>
      </c>
      <c r="N19" s="17">
        <v>1733</v>
      </c>
      <c r="O19" s="17">
        <v>0</v>
      </c>
      <c r="P19" s="17">
        <v>0</v>
      </c>
      <c r="Q19" s="17">
        <v>9.1308E-2</v>
      </c>
      <c r="R19" s="17">
        <v>1.8556E-2</v>
      </c>
      <c r="S19" s="17">
        <v>3.1681000000000001E-2</v>
      </c>
      <c r="T19" s="17">
        <v>1.3125E-2</v>
      </c>
      <c r="U19" s="17">
        <v>0.41428500000000001</v>
      </c>
      <c r="V19" s="17">
        <v>503.4</v>
      </c>
      <c r="W19" s="17">
        <v>0.141656</v>
      </c>
      <c r="X19" s="17">
        <v>3690</v>
      </c>
      <c r="Y19" s="17">
        <v>0</v>
      </c>
      <c r="Z19" s="17">
        <v>0</v>
      </c>
      <c r="AA19" s="17">
        <v>0.63736199999999998</v>
      </c>
      <c r="AB19" s="17">
        <v>3.8846499999999999E-2</v>
      </c>
      <c r="AC19" s="17">
        <v>1.9065700000000001E-2</v>
      </c>
      <c r="AD19" s="17">
        <v>0.25</v>
      </c>
      <c r="AE19" s="17">
        <v>8305.6</v>
      </c>
    </row>
    <row r="20" spans="1:31">
      <c r="A20" s="17">
        <v>7</v>
      </c>
      <c r="B20" s="19">
        <v>0.70307870370370373</v>
      </c>
      <c r="C20" s="17">
        <v>0.2</v>
      </c>
      <c r="D20" s="17">
        <v>36.9</v>
      </c>
      <c r="E20" s="17">
        <v>2.6838999999999998E-2</v>
      </c>
      <c r="F20" s="17">
        <v>1.2989999999999999</v>
      </c>
      <c r="G20" s="17">
        <v>1.9623000000000002E-2</v>
      </c>
      <c r="H20" s="17">
        <v>6.1099000000000001E-2</v>
      </c>
      <c r="I20" s="17">
        <v>8.6002999999999996E-2</v>
      </c>
      <c r="J20" s="17">
        <v>2.4903000000000002E-2</v>
      </c>
      <c r="K20" s="17">
        <v>0.28956500000000002</v>
      </c>
      <c r="L20" s="17">
        <v>238.3</v>
      </c>
      <c r="M20" s="17">
        <v>0.37081900000000001</v>
      </c>
      <c r="N20" s="17">
        <v>995</v>
      </c>
      <c r="O20" s="17">
        <v>0</v>
      </c>
      <c r="P20" s="17">
        <v>0</v>
      </c>
      <c r="Q20" s="17">
        <v>3.4894000000000001E-2</v>
      </c>
      <c r="R20" s="17">
        <v>7.1650000000000004E-3</v>
      </c>
      <c r="S20" s="17">
        <v>2.3345000000000001E-2</v>
      </c>
      <c r="T20" s="17">
        <v>1.6181000000000001E-2</v>
      </c>
      <c r="U20" s="17">
        <v>0.693106</v>
      </c>
      <c r="V20" s="17">
        <v>100</v>
      </c>
      <c r="W20" s="17">
        <v>0.22917999999999999</v>
      </c>
      <c r="X20" s="17">
        <v>0</v>
      </c>
      <c r="Y20" s="17">
        <v>0</v>
      </c>
      <c r="Z20" s="17">
        <v>0</v>
      </c>
      <c r="AA20" s="17">
        <v>1.0663199999999999</v>
      </c>
      <c r="AB20" s="17">
        <v>5.0081199999999999E-2</v>
      </c>
      <c r="AC20" s="17">
        <v>7.9748900000000001E-3</v>
      </c>
      <c r="AD20" s="17">
        <v>0.25</v>
      </c>
      <c r="AE20" s="17">
        <v>3485.5</v>
      </c>
    </row>
    <row r="21" spans="1:31">
      <c r="A21" s="17">
        <v>8</v>
      </c>
      <c r="B21" s="19">
        <v>0.70313657407407415</v>
      </c>
      <c r="C21" s="17">
        <v>0.2</v>
      </c>
      <c r="D21" s="17">
        <v>63.1</v>
      </c>
      <c r="E21" s="17">
        <v>6.8200999999999998E-2</v>
      </c>
      <c r="F21" s="17">
        <v>3.3</v>
      </c>
      <c r="G21" s="17">
        <v>1.253E-3</v>
      </c>
      <c r="H21" s="17">
        <v>5.1929999999999997E-2</v>
      </c>
      <c r="I21" s="17">
        <v>7.4366000000000002E-2</v>
      </c>
      <c r="J21" s="17">
        <v>2.2435E-2</v>
      </c>
      <c r="K21" s="17">
        <v>0.30169000000000001</v>
      </c>
      <c r="L21" s="17">
        <v>410.6</v>
      </c>
      <c r="M21" s="17">
        <v>0.37081900000000001</v>
      </c>
      <c r="N21" s="17">
        <v>1269</v>
      </c>
      <c r="O21" s="17">
        <v>0</v>
      </c>
      <c r="P21" s="17">
        <v>0</v>
      </c>
      <c r="Q21" s="17">
        <v>2.2269999999999998E-3</v>
      </c>
      <c r="R21" s="17">
        <v>9.2619999999999994E-3</v>
      </c>
      <c r="S21" s="17">
        <v>2.9054E-2</v>
      </c>
      <c r="T21" s="17">
        <v>1.9791E-2</v>
      </c>
      <c r="U21" s="17">
        <v>0.68120000000000003</v>
      </c>
      <c r="V21" s="17">
        <v>793.9</v>
      </c>
      <c r="W21" s="17">
        <v>0.6</v>
      </c>
      <c r="X21" s="17">
        <v>36621</v>
      </c>
      <c r="Y21" s="17">
        <v>0</v>
      </c>
      <c r="Z21" s="17">
        <v>0</v>
      </c>
      <c r="AA21" s="17">
        <v>1.048</v>
      </c>
      <c r="AB21" s="17">
        <v>0.16519200000000001</v>
      </c>
      <c r="AC21" s="17">
        <v>1.25316E-2</v>
      </c>
      <c r="AD21" s="17">
        <v>0.25</v>
      </c>
      <c r="AE21" s="17">
        <v>2022.7</v>
      </c>
    </row>
    <row r="22" spans="1:31">
      <c r="A22" s="17">
        <v>9</v>
      </c>
      <c r="B22" s="19">
        <v>0.70319444444444434</v>
      </c>
      <c r="C22" s="17">
        <v>0.2</v>
      </c>
      <c r="D22" s="17">
        <v>83.8</v>
      </c>
      <c r="E22" s="17">
        <v>1.5966999999999999E-2</v>
      </c>
      <c r="F22" s="17">
        <v>0.77300000000000002</v>
      </c>
      <c r="G22" s="17">
        <v>2.8968000000000001E-2</v>
      </c>
      <c r="H22" s="17">
        <v>6.0567000000000003E-2</v>
      </c>
      <c r="I22" s="17">
        <v>7.7129000000000003E-2</v>
      </c>
      <c r="J22" s="17">
        <v>1.6562E-2</v>
      </c>
      <c r="K22" s="17">
        <v>0.214727</v>
      </c>
      <c r="L22" s="17">
        <v>100</v>
      </c>
      <c r="M22" s="17">
        <v>0.14163899999999999</v>
      </c>
      <c r="N22" s="17">
        <v>850</v>
      </c>
      <c r="O22" s="17">
        <v>0</v>
      </c>
      <c r="P22" s="17">
        <v>0</v>
      </c>
      <c r="Q22" s="17">
        <v>3.9448999999999998E-2</v>
      </c>
      <c r="R22" s="17">
        <v>1.9952999999999999E-2</v>
      </c>
      <c r="S22" s="17">
        <v>3.4950000000000002E-2</v>
      </c>
      <c r="T22" s="17">
        <v>1.4997E-2</v>
      </c>
      <c r="U22" s="17">
        <v>0.42910599999999999</v>
      </c>
      <c r="V22" s="17">
        <v>223.8</v>
      </c>
      <c r="W22" s="17">
        <v>0.6</v>
      </c>
      <c r="X22" s="17">
        <v>1681</v>
      </c>
      <c r="Y22" s="17">
        <v>0</v>
      </c>
      <c r="Z22" s="17">
        <v>0</v>
      </c>
      <c r="AA22" s="17">
        <v>0.66016200000000003</v>
      </c>
      <c r="AB22" s="17">
        <v>4.1095199999999998E-2</v>
      </c>
      <c r="AC22" s="17">
        <v>2.05691E-2</v>
      </c>
      <c r="AD22" s="17">
        <v>0.25</v>
      </c>
      <c r="AE22" s="17">
        <v>8305.6</v>
      </c>
    </row>
    <row r="23" spans="1:31">
      <c r="A23" s="17">
        <v>10</v>
      </c>
      <c r="B23" s="19">
        <v>0.70324074074074072</v>
      </c>
      <c r="C23" s="17">
        <v>0.2</v>
      </c>
      <c r="D23" s="17">
        <v>82.9</v>
      </c>
      <c r="E23" s="17">
        <v>4.0432000000000003E-2</v>
      </c>
      <c r="F23" s="17">
        <v>1.956</v>
      </c>
      <c r="G23" s="17">
        <v>1.3221999999999999E-2</v>
      </c>
      <c r="H23" s="17">
        <v>5.8635E-2</v>
      </c>
      <c r="I23" s="17">
        <v>7.2065000000000004E-2</v>
      </c>
      <c r="J23" s="17">
        <v>1.3429999999999999E-2</v>
      </c>
      <c r="K23" s="17">
        <v>0.186362</v>
      </c>
      <c r="L23" s="17">
        <v>309</v>
      </c>
      <c r="M23" s="17">
        <v>0.59206700000000001</v>
      </c>
      <c r="N23" s="17">
        <v>1094</v>
      </c>
      <c r="O23" s="17">
        <v>0</v>
      </c>
      <c r="P23" s="17">
        <v>0</v>
      </c>
      <c r="Q23" s="17">
        <v>6.5399999999999998E-3</v>
      </c>
      <c r="R23" s="17">
        <v>1.839E-2</v>
      </c>
      <c r="S23" s="17">
        <v>3.0568000000000001E-2</v>
      </c>
      <c r="T23" s="17">
        <v>1.2177E-2</v>
      </c>
      <c r="U23" s="17">
        <v>0.39837699999999998</v>
      </c>
      <c r="V23" s="17">
        <v>900</v>
      </c>
      <c r="W23" s="17">
        <v>6.9999999999999999E-6</v>
      </c>
      <c r="X23" s="17">
        <v>3212</v>
      </c>
      <c r="Y23" s="17">
        <v>0</v>
      </c>
      <c r="Z23" s="17">
        <v>0</v>
      </c>
      <c r="AA23" s="17">
        <v>0.61288799999999999</v>
      </c>
      <c r="AB23" s="17">
        <v>0.14438599999999999</v>
      </c>
      <c r="AC23" s="17">
        <v>2.01484E-2</v>
      </c>
      <c r="AD23" s="17">
        <v>0.25</v>
      </c>
      <c r="AE23" s="17">
        <v>2687.8</v>
      </c>
    </row>
    <row r="24" spans="1:31">
      <c r="A24" s="17">
        <v>11</v>
      </c>
      <c r="B24" s="19">
        <v>0.70329861111111114</v>
      </c>
      <c r="C24" s="17">
        <v>0.2</v>
      </c>
      <c r="D24" s="17">
        <v>77.5</v>
      </c>
      <c r="E24" s="17">
        <v>6.5082000000000001E-2</v>
      </c>
      <c r="F24" s="17">
        <v>3.149</v>
      </c>
      <c r="G24" s="17">
        <v>4.2007999999999997E-2</v>
      </c>
      <c r="H24" s="17">
        <v>5.8071999999999999E-2</v>
      </c>
      <c r="I24" s="17">
        <v>7.1789000000000006E-2</v>
      </c>
      <c r="J24" s="17">
        <v>1.3717E-2</v>
      </c>
      <c r="K24" s="17">
        <v>0.19107199999999999</v>
      </c>
      <c r="L24" s="17">
        <v>668.1</v>
      </c>
      <c r="M24" s="17">
        <v>0.59999899999999995</v>
      </c>
      <c r="N24" s="17">
        <v>1380</v>
      </c>
      <c r="O24" s="17">
        <v>0</v>
      </c>
      <c r="P24" s="17">
        <v>0</v>
      </c>
      <c r="Q24" s="17">
        <v>4.9723999999999997E-2</v>
      </c>
      <c r="R24" s="17">
        <v>2.1707000000000001E-2</v>
      </c>
      <c r="S24" s="17">
        <v>3.5479999999999998E-2</v>
      </c>
      <c r="T24" s="17">
        <v>1.3772E-2</v>
      </c>
      <c r="U24" s="17">
        <v>0.38817400000000002</v>
      </c>
      <c r="V24" s="17">
        <v>900</v>
      </c>
      <c r="W24" s="17">
        <v>9.9999999999999995E-7</v>
      </c>
      <c r="X24" s="17">
        <v>1596</v>
      </c>
      <c r="Y24" s="17">
        <v>0</v>
      </c>
      <c r="Z24" s="17">
        <v>0</v>
      </c>
      <c r="AA24" s="17">
        <v>0.59719</v>
      </c>
      <c r="AB24" s="17">
        <v>0.30069699999999999</v>
      </c>
      <c r="AC24" s="17">
        <v>2.5848599999999999E-2</v>
      </c>
      <c r="AD24" s="17">
        <v>0.25</v>
      </c>
      <c r="AE24" s="17">
        <v>1243.0999999999999</v>
      </c>
    </row>
    <row r="25" spans="1:31">
      <c r="A25" s="17">
        <v>12</v>
      </c>
      <c r="B25" s="19">
        <v>0.70335648148148155</v>
      </c>
      <c r="C25" s="17">
        <v>0.2</v>
      </c>
      <c r="D25" s="17">
        <v>65.8</v>
      </c>
      <c r="E25" s="17">
        <v>6.1244E-2</v>
      </c>
      <c r="F25" s="17">
        <v>2.964</v>
      </c>
      <c r="G25" s="17">
        <v>5.3312999999999999E-2</v>
      </c>
      <c r="H25" s="17">
        <v>6.1164000000000003E-2</v>
      </c>
      <c r="I25" s="17">
        <v>7.3200000000000001E-2</v>
      </c>
      <c r="J25" s="17">
        <v>1.2035000000000001E-2</v>
      </c>
      <c r="K25" s="17">
        <v>0.16441500000000001</v>
      </c>
      <c r="L25" s="17">
        <v>711.2</v>
      </c>
      <c r="M25" s="17">
        <v>0.6</v>
      </c>
      <c r="N25" s="17">
        <v>2241</v>
      </c>
      <c r="O25" s="17">
        <v>0</v>
      </c>
      <c r="P25" s="17">
        <v>0</v>
      </c>
      <c r="Q25" s="17">
        <v>9.2945E-2</v>
      </c>
      <c r="R25" s="17">
        <v>1.6799000000000001E-2</v>
      </c>
      <c r="S25" s="17">
        <v>3.1177E-2</v>
      </c>
      <c r="T25" s="17">
        <v>1.4376999999999999E-2</v>
      </c>
      <c r="U25" s="17">
        <v>0.46116200000000002</v>
      </c>
      <c r="V25" s="17">
        <v>900</v>
      </c>
      <c r="W25" s="17">
        <v>1.9999999999999999E-6</v>
      </c>
      <c r="X25" s="17">
        <v>6799</v>
      </c>
      <c r="Y25" s="17">
        <v>0</v>
      </c>
      <c r="Z25" s="17">
        <v>0</v>
      </c>
      <c r="AA25" s="17">
        <v>0.70948</v>
      </c>
      <c r="AB25" s="17">
        <v>0.38690200000000002</v>
      </c>
      <c r="AC25" s="17">
        <v>2.2361800000000001E-2</v>
      </c>
      <c r="AD25" s="17">
        <v>0.25</v>
      </c>
      <c r="AE25" s="17">
        <v>1167.9000000000001</v>
      </c>
    </row>
    <row r="26" spans="1:31">
      <c r="A26" s="17">
        <v>13</v>
      </c>
      <c r="B26" s="19">
        <v>0.70340277777777782</v>
      </c>
      <c r="C26" s="17">
        <v>0.2</v>
      </c>
      <c r="D26" s="17">
        <v>58.6</v>
      </c>
      <c r="E26" s="17">
        <v>5.7686000000000001E-2</v>
      </c>
      <c r="F26" s="17">
        <v>2.7909999999999999</v>
      </c>
      <c r="G26" s="17">
        <v>3.6207999999999997E-2</v>
      </c>
      <c r="H26" s="17">
        <v>5.0798000000000003E-2</v>
      </c>
      <c r="I26" s="17">
        <v>7.0845000000000005E-2</v>
      </c>
      <c r="J26" s="17">
        <v>2.0046999999999999E-2</v>
      </c>
      <c r="K26" s="17">
        <v>0.28297</v>
      </c>
      <c r="L26" s="17">
        <v>840.3</v>
      </c>
      <c r="M26" s="17">
        <v>0.6</v>
      </c>
      <c r="N26" s="17">
        <v>2194</v>
      </c>
      <c r="O26" s="17">
        <v>0</v>
      </c>
      <c r="P26" s="17">
        <v>0</v>
      </c>
      <c r="Q26" s="17">
        <v>3.1389999999999999E-3</v>
      </c>
      <c r="R26" s="17">
        <v>1.8624999999999999E-2</v>
      </c>
      <c r="S26" s="17">
        <v>3.1981000000000002E-2</v>
      </c>
      <c r="T26" s="17">
        <v>1.3357000000000001E-2</v>
      </c>
      <c r="U26" s="17">
        <v>0.41763800000000001</v>
      </c>
      <c r="V26" s="17">
        <v>477.7</v>
      </c>
      <c r="W26" s="17">
        <v>3.0000000000000001E-6</v>
      </c>
      <c r="X26" s="17">
        <v>22811</v>
      </c>
      <c r="Y26" s="17">
        <v>0</v>
      </c>
      <c r="Z26" s="17">
        <v>0</v>
      </c>
      <c r="AA26" s="17">
        <v>0.64251999999999998</v>
      </c>
      <c r="AB26" s="17">
        <v>0.39392899999999997</v>
      </c>
      <c r="AC26" s="17">
        <v>2.38862E-2</v>
      </c>
      <c r="AD26" s="17">
        <v>0.25</v>
      </c>
      <c r="AE26" s="17">
        <v>988.4</v>
      </c>
    </row>
    <row r="27" spans="1:31">
      <c r="A27" s="17">
        <v>14</v>
      </c>
      <c r="B27" s="19">
        <v>0.70346064814814813</v>
      </c>
      <c r="C27" s="17">
        <v>0.2</v>
      </c>
      <c r="D27" s="17">
        <v>93.7</v>
      </c>
      <c r="E27" s="17">
        <v>3.0172999999999998E-2</v>
      </c>
      <c r="F27" s="17">
        <v>1.46</v>
      </c>
      <c r="G27" s="17">
        <v>3.6969000000000002E-2</v>
      </c>
      <c r="H27" s="17">
        <v>6.0887999999999998E-2</v>
      </c>
      <c r="I27" s="17">
        <v>7.4999999999999997E-2</v>
      </c>
      <c r="J27" s="17">
        <v>1.4112E-2</v>
      </c>
      <c r="K27" s="17">
        <v>0.18815699999999999</v>
      </c>
      <c r="L27" s="17">
        <v>196.7</v>
      </c>
      <c r="M27" s="17">
        <v>0.59999899999999995</v>
      </c>
      <c r="N27" s="17">
        <v>1402</v>
      </c>
      <c r="O27" s="17">
        <v>0</v>
      </c>
      <c r="P27" s="17">
        <v>0</v>
      </c>
      <c r="Q27" s="17">
        <v>8.7261000000000005E-2</v>
      </c>
      <c r="R27" s="17">
        <v>2.0447E-2</v>
      </c>
      <c r="S27" s="17">
        <v>3.4568000000000002E-2</v>
      </c>
      <c r="T27" s="17">
        <v>1.4121E-2</v>
      </c>
      <c r="U27" s="17">
        <v>0.40849200000000002</v>
      </c>
      <c r="V27" s="17">
        <v>669</v>
      </c>
      <c r="W27" s="17">
        <v>0.59999800000000003</v>
      </c>
      <c r="X27" s="17">
        <v>0</v>
      </c>
      <c r="Y27" s="17">
        <v>0</v>
      </c>
      <c r="Z27" s="17">
        <v>0</v>
      </c>
      <c r="AA27" s="17">
        <v>0.62844999999999995</v>
      </c>
      <c r="AB27" s="17">
        <v>0.13459499999999999</v>
      </c>
      <c r="AC27" s="17">
        <v>2.2347800000000001E-2</v>
      </c>
      <c r="AD27" s="17">
        <v>0.25</v>
      </c>
      <c r="AE27" s="17">
        <v>4222.8</v>
      </c>
    </row>
    <row r="28" spans="1:31">
      <c r="A28" s="17">
        <v>15</v>
      </c>
      <c r="B28" s="19">
        <v>0.70351851851851854</v>
      </c>
      <c r="C28" s="17">
        <v>0.2</v>
      </c>
      <c r="D28" s="17">
        <v>120.7</v>
      </c>
      <c r="E28" s="17">
        <v>3.4660000000000003E-2</v>
      </c>
      <c r="F28" s="17">
        <v>1.677</v>
      </c>
      <c r="G28" s="17">
        <v>3.7559999999999998E-3</v>
      </c>
      <c r="H28" s="17">
        <v>5.3190000000000001E-2</v>
      </c>
      <c r="I28" s="17">
        <v>7.2936000000000001E-2</v>
      </c>
      <c r="J28" s="17">
        <v>1.9746E-2</v>
      </c>
      <c r="K28" s="17">
        <v>0.27073599999999998</v>
      </c>
      <c r="L28" s="17">
        <v>783.3</v>
      </c>
      <c r="M28" s="17">
        <v>0.6</v>
      </c>
      <c r="N28" s="17">
        <v>5464</v>
      </c>
      <c r="O28" s="17">
        <v>0</v>
      </c>
      <c r="P28" s="17">
        <v>0</v>
      </c>
      <c r="Q28" s="17">
        <v>7.2346999999999995E-2</v>
      </c>
      <c r="R28" s="17">
        <v>2.3282000000000001E-2</v>
      </c>
      <c r="S28" s="17">
        <v>3.4508999999999998E-2</v>
      </c>
      <c r="T28" s="17">
        <v>1.1227000000000001E-2</v>
      </c>
      <c r="U28" s="17">
        <v>0.32534200000000002</v>
      </c>
      <c r="V28" s="17">
        <v>581.20000000000005</v>
      </c>
      <c r="W28" s="17">
        <v>0.6</v>
      </c>
      <c r="X28" s="17">
        <v>1384</v>
      </c>
      <c r="Y28" s="17">
        <v>0</v>
      </c>
      <c r="Z28" s="17">
        <v>0</v>
      </c>
      <c r="AA28" s="17">
        <v>0.50052600000000003</v>
      </c>
      <c r="AB28" s="17">
        <v>0.756741</v>
      </c>
      <c r="AC28" s="17">
        <v>3.1778099999999997E-2</v>
      </c>
      <c r="AD28" s="17">
        <v>0.25</v>
      </c>
      <c r="AE28" s="17">
        <v>1060.4000000000001</v>
      </c>
    </row>
    <row r="29" spans="1:31">
      <c r="A29" s="17">
        <v>16</v>
      </c>
      <c r="B29" s="19">
        <v>0.70357638888888896</v>
      </c>
      <c r="C29" s="17">
        <v>0</v>
      </c>
      <c r="D29" s="17">
        <v>102.7</v>
      </c>
      <c r="E29" s="17">
        <v>0</v>
      </c>
      <c r="F29" s="17">
        <v>0</v>
      </c>
      <c r="G29" s="17">
        <v>8.5625999999999994E-2</v>
      </c>
      <c r="H29" s="17">
        <v>4.9526000000000001E-2</v>
      </c>
      <c r="I29" s="17">
        <v>6.5130999999999994E-2</v>
      </c>
      <c r="J29" s="17">
        <v>1.5605000000000001E-2</v>
      </c>
      <c r="K29" s="17">
        <v>0.239594</v>
      </c>
      <c r="L29" s="17">
        <v>100</v>
      </c>
      <c r="M29" s="17">
        <v>0.59999899999999995</v>
      </c>
      <c r="N29" s="17">
        <v>0</v>
      </c>
      <c r="O29" s="17">
        <v>0</v>
      </c>
      <c r="P29" s="17">
        <v>0</v>
      </c>
      <c r="Q29" s="17">
        <v>5.3302000000000002E-2</v>
      </c>
      <c r="R29" s="17">
        <v>1.4393E-2</v>
      </c>
      <c r="S29" s="17">
        <v>3.0332000000000001E-2</v>
      </c>
      <c r="T29" s="17">
        <v>1.5938999999999998E-2</v>
      </c>
      <c r="U29" s="17">
        <v>0.52547299999999997</v>
      </c>
      <c r="V29" s="17">
        <v>900</v>
      </c>
      <c r="W29" s="17">
        <v>9.9999999999999995E-7</v>
      </c>
      <c r="X29" s="17">
        <v>20869</v>
      </c>
      <c r="Y29" s="17">
        <v>0</v>
      </c>
      <c r="Z29" s="17">
        <v>0</v>
      </c>
    </row>
    <row r="30" spans="1:31">
      <c r="A30" s="17">
        <v>17</v>
      </c>
      <c r="B30" s="19">
        <v>0.70362268518518523</v>
      </c>
      <c r="C30" s="17">
        <v>0.2</v>
      </c>
      <c r="D30" s="17">
        <v>111.7</v>
      </c>
      <c r="E30" s="17">
        <v>0.110545</v>
      </c>
      <c r="F30" s="17">
        <v>5.3490000000000002</v>
      </c>
      <c r="G30" s="17">
        <v>6.8297999999999998E-2</v>
      </c>
      <c r="H30" s="17">
        <v>6.1949999999999998E-2</v>
      </c>
      <c r="I30" s="17">
        <v>7.7020000000000005E-2</v>
      </c>
      <c r="J30" s="17">
        <v>1.507E-2</v>
      </c>
      <c r="K30" s="17">
        <v>0.195664</v>
      </c>
      <c r="L30" s="17">
        <v>439.7</v>
      </c>
      <c r="M30" s="17">
        <v>0.17504400000000001</v>
      </c>
      <c r="N30" s="17">
        <v>1648</v>
      </c>
      <c r="O30" s="17">
        <v>0</v>
      </c>
      <c r="P30" s="17">
        <v>0</v>
      </c>
      <c r="Q30" s="17">
        <v>8.2899999999999998E-4</v>
      </c>
      <c r="R30" s="17">
        <v>9.2680000000000002E-3</v>
      </c>
      <c r="S30" s="17">
        <v>3.3418999999999997E-2</v>
      </c>
      <c r="T30" s="17">
        <v>2.4150999999999999E-2</v>
      </c>
      <c r="U30" s="17">
        <v>0.72266699999999995</v>
      </c>
      <c r="V30" s="17">
        <v>178.2</v>
      </c>
      <c r="W30" s="17">
        <v>0.6</v>
      </c>
      <c r="X30" s="17">
        <v>809</v>
      </c>
      <c r="Y30" s="17">
        <v>0</v>
      </c>
      <c r="Z30" s="17">
        <v>0</v>
      </c>
      <c r="AA30" s="17">
        <v>1.1117999999999999</v>
      </c>
      <c r="AB30" s="17">
        <v>0.32765</v>
      </c>
      <c r="AC30" s="17">
        <v>1.7180999999999998E-2</v>
      </c>
      <c r="AD30" s="17">
        <v>0.25</v>
      </c>
      <c r="AE30" s="17">
        <v>1888.8</v>
      </c>
    </row>
    <row r="31" spans="1:31">
      <c r="A31" s="17">
        <v>18</v>
      </c>
      <c r="B31" s="19">
        <v>0.70368055555555553</v>
      </c>
      <c r="C31" s="17">
        <v>0.2</v>
      </c>
      <c r="D31" s="17">
        <v>126.1</v>
      </c>
      <c r="E31" s="17">
        <v>0</v>
      </c>
      <c r="F31" s="17">
        <v>0</v>
      </c>
      <c r="G31" s="17">
        <v>0.222778</v>
      </c>
      <c r="H31" s="17">
        <v>5.0588000000000001E-2</v>
      </c>
      <c r="I31" s="17">
        <v>7.0388999999999993E-2</v>
      </c>
      <c r="J31" s="17">
        <v>1.9800999999999999E-2</v>
      </c>
      <c r="K31" s="17">
        <v>0.281306</v>
      </c>
      <c r="L31" s="17">
        <v>100</v>
      </c>
      <c r="M31" s="17">
        <v>0.37081999999999998</v>
      </c>
      <c r="N31" s="17">
        <v>0</v>
      </c>
      <c r="O31" s="17">
        <v>0</v>
      </c>
      <c r="P31" s="17">
        <v>0</v>
      </c>
      <c r="Q31" s="17">
        <v>6.3879999999999996E-3</v>
      </c>
      <c r="R31" s="17">
        <v>1.8002000000000001E-2</v>
      </c>
      <c r="S31" s="17">
        <v>3.3232999999999999E-2</v>
      </c>
      <c r="T31" s="17">
        <v>1.5231E-2</v>
      </c>
      <c r="U31" s="17">
        <v>0.45830300000000002</v>
      </c>
      <c r="V31" s="17">
        <v>900</v>
      </c>
      <c r="W31" s="17">
        <v>1.9999999999999999E-6</v>
      </c>
      <c r="X31" s="17">
        <v>3850</v>
      </c>
      <c r="Y31" s="17">
        <v>0</v>
      </c>
      <c r="Z31" s="17">
        <v>0</v>
      </c>
    </row>
    <row r="32" spans="1:31">
      <c r="A32" s="17">
        <v>19</v>
      </c>
      <c r="B32" s="19">
        <v>0.70373842592592595</v>
      </c>
      <c r="C32" s="17">
        <v>0.2</v>
      </c>
      <c r="D32" s="17">
        <v>130.69999999999999</v>
      </c>
      <c r="E32" s="17">
        <v>3.2747999999999999E-2</v>
      </c>
      <c r="F32" s="17">
        <v>1.585</v>
      </c>
      <c r="G32" s="17">
        <v>0.138069</v>
      </c>
      <c r="H32" s="17">
        <v>6.4187999999999995E-2</v>
      </c>
      <c r="I32" s="17">
        <v>7.6957999999999999E-2</v>
      </c>
      <c r="J32" s="17">
        <v>1.277E-2</v>
      </c>
      <c r="K32" s="17">
        <v>0.165931</v>
      </c>
      <c r="L32" s="17">
        <v>238.4</v>
      </c>
      <c r="M32" s="17">
        <v>0.6</v>
      </c>
      <c r="N32" s="17">
        <v>5465</v>
      </c>
      <c r="O32" s="17">
        <v>0</v>
      </c>
      <c r="P32" s="17">
        <v>0</v>
      </c>
      <c r="Q32" s="17">
        <v>2.1387E-2</v>
      </c>
      <c r="R32" s="17">
        <v>1.6201E-2</v>
      </c>
      <c r="S32" s="17">
        <v>2.9985000000000001E-2</v>
      </c>
      <c r="T32" s="17">
        <v>1.3783999999999999E-2</v>
      </c>
      <c r="U32" s="17">
        <v>0.45969300000000002</v>
      </c>
      <c r="V32" s="17">
        <v>419.5</v>
      </c>
      <c r="W32" s="17">
        <v>0.6</v>
      </c>
      <c r="X32" s="17">
        <v>2493</v>
      </c>
      <c r="Y32" s="17">
        <v>0</v>
      </c>
      <c r="Z32" s="17">
        <v>0</v>
      </c>
      <c r="AA32" s="17">
        <v>0.70721999999999996</v>
      </c>
      <c r="AB32" s="17">
        <v>0.50607999999999997</v>
      </c>
      <c r="AC32" s="17">
        <v>2.31769E-2</v>
      </c>
      <c r="AD32" s="17">
        <v>0.25</v>
      </c>
      <c r="AE32" s="17">
        <v>3484</v>
      </c>
    </row>
    <row r="33" spans="1:31">
      <c r="A33" s="17">
        <v>20</v>
      </c>
      <c r="B33" s="19">
        <v>0.70379629629629636</v>
      </c>
      <c r="C33" s="17">
        <v>0.2</v>
      </c>
      <c r="D33" s="17">
        <v>133.4</v>
      </c>
      <c r="E33" s="17">
        <v>0.141848</v>
      </c>
      <c r="F33" s="17">
        <v>6.8639999999999999</v>
      </c>
      <c r="G33" s="17">
        <v>1.3602E-2</v>
      </c>
      <c r="H33" s="17">
        <v>5.6444000000000001E-2</v>
      </c>
      <c r="I33" s="17">
        <v>7.3721999999999996E-2</v>
      </c>
      <c r="J33" s="17">
        <v>1.7278999999999999E-2</v>
      </c>
      <c r="K33" s="17">
        <v>0.234373</v>
      </c>
      <c r="L33" s="17">
        <v>900</v>
      </c>
      <c r="M33" s="17">
        <v>0.42734699999999998</v>
      </c>
      <c r="N33" s="17">
        <v>1348</v>
      </c>
      <c r="O33" s="17">
        <v>0</v>
      </c>
      <c r="P33" s="17">
        <v>0</v>
      </c>
      <c r="Q33" s="17">
        <v>3.2926999999999998E-2</v>
      </c>
      <c r="R33" s="17">
        <v>1.8169000000000001E-2</v>
      </c>
      <c r="S33" s="17">
        <v>3.6621000000000001E-2</v>
      </c>
      <c r="T33" s="17">
        <v>1.8452E-2</v>
      </c>
      <c r="U33" s="17">
        <v>0.50385999999999997</v>
      </c>
      <c r="V33" s="17">
        <v>100</v>
      </c>
      <c r="W33" s="17">
        <v>0.22917899999999999</v>
      </c>
      <c r="X33" s="17">
        <v>23110</v>
      </c>
      <c r="Y33" s="17">
        <v>0</v>
      </c>
      <c r="Z33" s="17">
        <v>0</v>
      </c>
      <c r="AA33" s="17">
        <v>0.775169</v>
      </c>
      <c r="AB33" s="17">
        <v>0.49346299999999998</v>
      </c>
      <c r="AC33" s="17">
        <v>2.7274699999999999E-2</v>
      </c>
      <c r="AD33" s="17">
        <v>0.25</v>
      </c>
      <c r="AE33" s="17">
        <v>922.8</v>
      </c>
    </row>
    <row r="34" spans="1:31">
      <c r="A34" s="17">
        <v>21</v>
      </c>
      <c r="B34" s="19">
        <v>0.70384259259259263</v>
      </c>
      <c r="C34" s="17">
        <v>0.2</v>
      </c>
      <c r="D34" s="17">
        <v>144.19999999999999</v>
      </c>
      <c r="E34" s="17">
        <v>0.170039</v>
      </c>
      <c r="F34" s="17">
        <v>8.2279999999999998</v>
      </c>
      <c r="G34" s="17">
        <v>1.3691999999999999E-2</v>
      </c>
      <c r="H34" s="17">
        <v>5.7033E-2</v>
      </c>
      <c r="I34" s="17">
        <v>7.5258000000000005E-2</v>
      </c>
      <c r="J34" s="17">
        <v>1.8225000000000002E-2</v>
      </c>
      <c r="K34" s="17">
        <v>0.24216799999999999</v>
      </c>
      <c r="L34" s="17">
        <v>900</v>
      </c>
      <c r="M34" s="17">
        <v>5.5000000000000002E-5</v>
      </c>
      <c r="N34" s="17">
        <v>1415</v>
      </c>
      <c r="O34" s="17">
        <v>0</v>
      </c>
      <c r="P34" s="17">
        <v>0</v>
      </c>
      <c r="Q34" s="17">
        <v>3.9673E-2</v>
      </c>
      <c r="R34" s="17">
        <v>1.4629E-2</v>
      </c>
      <c r="S34" s="17">
        <v>3.6184000000000001E-2</v>
      </c>
      <c r="T34" s="17">
        <v>2.1555000000000001E-2</v>
      </c>
      <c r="U34" s="17">
        <v>0.59570599999999996</v>
      </c>
      <c r="V34" s="17">
        <v>218.2</v>
      </c>
      <c r="W34" s="17">
        <v>0.37081999999999998</v>
      </c>
      <c r="X34" s="17">
        <v>16423</v>
      </c>
      <c r="Y34" s="17">
        <v>0</v>
      </c>
      <c r="Z34" s="17">
        <v>0</v>
      </c>
      <c r="AA34" s="17">
        <v>0.91647100000000004</v>
      </c>
      <c r="AB34" s="17">
        <v>0.52493000000000001</v>
      </c>
      <c r="AC34" s="17">
        <v>2.5944200000000001E-2</v>
      </c>
      <c r="AD34" s="17">
        <v>0.25</v>
      </c>
      <c r="AE34" s="17">
        <v>922.8</v>
      </c>
    </row>
    <row r="35" spans="1:31">
      <c r="A35" s="17">
        <v>22</v>
      </c>
      <c r="B35" s="19">
        <v>0.70390046296296294</v>
      </c>
      <c r="C35" s="17">
        <v>0.2</v>
      </c>
      <c r="D35" s="17">
        <v>158.6</v>
      </c>
      <c r="E35" s="17">
        <v>0.14143600000000001</v>
      </c>
      <c r="F35" s="17">
        <v>6.8440000000000003</v>
      </c>
      <c r="G35" s="17">
        <v>6.0060000000000001E-3</v>
      </c>
      <c r="H35" s="17">
        <v>5.3906999999999997E-2</v>
      </c>
      <c r="I35" s="17">
        <v>7.4004E-2</v>
      </c>
      <c r="J35" s="17">
        <v>2.0097E-2</v>
      </c>
      <c r="K35" s="17">
        <v>0.271561</v>
      </c>
      <c r="L35" s="17">
        <v>800.3</v>
      </c>
      <c r="M35" s="17">
        <v>0.6</v>
      </c>
      <c r="N35" s="17">
        <v>1229</v>
      </c>
      <c r="O35" s="17">
        <v>0</v>
      </c>
      <c r="P35" s="17">
        <v>0</v>
      </c>
      <c r="Q35" s="17">
        <v>9.59E-4</v>
      </c>
      <c r="R35" s="17">
        <v>1.7125999999999999E-2</v>
      </c>
      <c r="S35" s="17">
        <v>3.2104000000000001E-2</v>
      </c>
      <c r="T35" s="17">
        <v>1.4978E-2</v>
      </c>
      <c r="U35" s="17">
        <v>0.46654000000000001</v>
      </c>
      <c r="V35" s="17">
        <v>281.7</v>
      </c>
      <c r="W35" s="17">
        <v>0.22917399999999999</v>
      </c>
      <c r="X35" s="17">
        <v>949</v>
      </c>
      <c r="Y35" s="17">
        <v>0</v>
      </c>
      <c r="Z35" s="17">
        <v>0</v>
      </c>
      <c r="AA35" s="17">
        <v>0.717754</v>
      </c>
      <c r="AB35" s="17">
        <v>0.484182</v>
      </c>
      <c r="AC35" s="17">
        <v>2.4378199999999999E-2</v>
      </c>
      <c r="AD35" s="17">
        <v>0.25</v>
      </c>
      <c r="AE35" s="17">
        <v>1037.8</v>
      </c>
    </row>
    <row r="36" spans="1:31">
      <c r="A36" s="17">
        <v>23</v>
      </c>
      <c r="B36" s="19">
        <v>0.70395833333333335</v>
      </c>
      <c r="C36" s="17">
        <v>0.2</v>
      </c>
      <c r="D36" s="17">
        <v>156.80000000000001</v>
      </c>
      <c r="E36" s="17">
        <v>0.100247</v>
      </c>
      <c r="F36" s="17">
        <v>4.851</v>
      </c>
      <c r="G36" s="17">
        <v>4.35E-4</v>
      </c>
      <c r="H36" s="17">
        <v>5.0735000000000002E-2</v>
      </c>
      <c r="I36" s="17">
        <v>7.3136000000000007E-2</v>
      </c>
      <c r="J36" s="17">
        <v>2.2401999999999998E-2</v>
      </c>
      <c r="K36" s="17">
        <v>0.30630000000000002</v>
      </c>
      <c r="L36" s="17">
        <v>399.9</v>
      </c>
      <c r="M36" s="17">
        <v>0.59999899999999995</v>
      </c>
      <c r="N36" s="17">
        <v>2003</v>
      </c>
      <c r="O36" s="17">
        <v>0</v>
      </c>
      <c r="P36" s="17">
        <v>0</v>
      </c>
      <c r="Q36" s="17">
        <v>1.8603999999999999E-2</v>
      </c>
      <c r="R36" s="17">
        <v>1.2800000000000001E-2</v>
      </c>
      <c r="S36" s="17">
        <v>3.2509000000000003E-2</v>
      </c>
      <c r="T36" s="17">
        <v>1.9709000000000001E-2</v>
      </c>
      <c r="U36" s="17">
        <v>0.606263</v>
      </c>
      <c r="V36" s="17">
        <v>594.4</v>
      </c>
      <c r="W36" s="17">
        <v>9.9999999999999995E-7</v>
      </c>
      <c r="X36" s="17">
        <v>3724</v>
      </c>
      <c r="Y36" s="17">
        <v>0</v>
      </c>
      <c r="Z36" s="17">
        <v>0</v>
      </c>
      <c r="AA36" s="17">
        <v>0.93271199999999999</v>
      </c>
      <c r="AB36" s="17">
        <v>0.43045899999999998</v>
      </c>
      <c r="AC36" s="17">
        <v>2.1284000000000001E-2</v>
      </c>
      <c r="AD36" s="17">
        <v>0.25</v>
      </c>
      <c r="AE36" s="17">
        <v>2077</v>
      </c>
    </row>
    <row r="37" spans="1:31">
      <c r="A37" s="17">
        <v>24</v>
      </c>
      <c r="B37" s="19">
        <v>0.70401620370370377</v>
      </c>
      <c r="C37" s="17">
        <v>0.2</v>
      </c>
      <c r="D37" s="17">
        <v>152.30000000000001</v>
      </c>
      <c r="E37" s="17">
        <v>5.8632999999999998E-2</v>
      </c>
      <c r="F37" s="17">
        <v>2.8370000000000002</v>
      </c>
      <c r="G37" s="17">
        <v>1.2357E-2</v>
      </c>
      <c r="H37" s="17">
        <v>6.2757999999999994E-2</v>
      </c>
      <c r="I37" s="17">
        <v>7.2319999999999995E-2</v>
      </c>
      <c r="J37" s="17">
        <v>9.5619999999999993E-3</v>
      </c>
      <c r="K37" s="17">
        <v>0.132213</v>
      </c>
      <c r="L37" s="17">
        <v>421.2</v>
      </c>
      <c r="M37" s="17">
        <v>0.599997</v>
      </c>
      <c r="N37" s="17">
        <v>2647</v>
      </c>
      <c r="O37" s="17">
        <v>0</v>
      </c>
      <c r="P37" s="17">
        <v>0</v>
      </c>
      <c r="Q37" s="17">
        <v>4.3498000000000002E-2</v>
      </c>
      <c r="R37" s="17">
        <v>1.9089999999999999E-2</v>
      </c>
      <c r="S37" s="17">
        <v>3.1773000000000003E-2</v>
      </c>
      <c r="T37" s="17">
        <v>1.2683E-2</v>
      </c>
      <c r="U37" s="17">
        <v>0.399173</v>
      </c>
      <c r="V37" s="17">
        <v>900</v>
      </c>
      <c r="W37" s="17">
        <v>9.9999999999999995E-7</v>
      </c>
      <c r="X37" s="17">
        <v>0</v>
      </c>
      <c r="Y37" s="17">
        <v>0</v>
      </c>
      <c r="Z37" s="17">
        <v>0</v>
      </c>
      <c r="AA37" s="17">
        <v>0.61411199999999999</v>
      </c>
      <c r="AB37" s="17">
        <v>0.50546199999999997</v>
      </c>
      <c r="AC37" s="17">
        <v>2.5500700000000001E-2</v>
      </c>
      <c r="AD37" s="17">
        <v>0.25</v>
      </c>
      <c r="AE37" s="17">
        <v>1971.9</v>
      </c>
    </row>
    <row r="38" spans="1:31">
      <c r="A38" s="17">
        <v>25</v>
      </c>
      <c r="B38" s="19">
        <v>0.70407407407407396</v>
      </c>
      <c r="C38" s="17">
        <v>0.2</v>
      </c>
      <c r="D38" s="17">
        <v>146</v>
      </c>
      <c r="E38" s="17">
        <v>3.4145000000000002E-2</v>
      </c>
      <c r="F38" s="17">
        <v>1.6519999999999999</v>
      </c>
      <c r="G38" s="17">
        <v>0.77814899999999998</v>
      </c>
      <c r="H38" s="17">
        <v>0.26544200000000001</v>
      </c>
      <c r="I38" s="17">
        <v>0.32780100000000001</v>
      </c>
      <c r="J38" s="17">
        <v>6.2357999999999997E-2</v>
      </c>
      <c r="K38" s="17">
        <v>0.19023200000000001</v>
      </c>
      <c r="L38" s="17">
        <v>359</v>
      </c>
      <c r="M38" s="17">
        <v>3.3000000000000003E-5</v>
      </c>
      <c r="N38" s="17">
        <v>2849</v>
      </c>
      <c r="O38" s="17">
        <v>0</v>
      </c>
      <c r="P38" s="17">
        <v>0</v>
      </c>
      <c r="Q38" s="17">
        <v>0.83155400000000002</v>
      </c>
      <c r="R38" s="17">
        <v>0.180229</v>
      </c>
      <c r="S38" s="17">
        <v>0.245945</v>
      </c>
      <c r="T38" s="17">
        <v>6.5714999999999996E-2</v>
      </c>
      <c r="U38" s="17">
        <v>0.26719599999999999</v>
      </c>
      <c r="V38" s="17">
        <v>375</v>
      </c>
      <c r="W38" s="17">
        <v>3.0000000000000001E-6</v>
      </c>
      <c r="X38" s="17">
        <v>976</v>
      </c>
      <c r="Y38" s="17">
        <v>0</v>
      </c>
      <c r="Z38" s="17">
        <v>0</v>
      </c>
      <c r="AA38" s="17">
        <v>0.41107100000000002</v>
      </c>
      <c r="AB38" s="17">
        <v>0.473362</v>
      </c>
      <c r="AC38" s="17">
        <v>0.211336</v>
      </c>
      <c r="AD38" s="17">
        <v>0.25</v>
      </c>
      <c r="AE38" s="17">
        <v>2313.6999999999998</v>
      </c>
    </row>
    <row r="39" spans="1:31">
      <c r="A39" s="17">
        <v>26</v>
      </c>
      <c r="B39" s="19">
        <v>0.70412037037037034</v>
      </c>
      <c r="C39" s="17">
        <v>0.7</v>
      </c>
      <c r="D39" s="17">
        <v>103.6</v>
      </c>
      <c r="E39" s="17">
        <v>6.1656000000000002E-2</v>
      </c>
      <c r="F39" s="17">
        <v>2.9830000000000001</v>
      </c>
      <c r="G39" s="17">
        <v>0.99036500000000005</v>
      </c>
      <c r="H39" s="17">
        <v>0.95492600000000005</v>
      </c>
      <c r="I39" s="17">
        <v>1.3362940000000001</v>
      </c>
      <c r="J39" s="17">
        <v>0.38136700000000001</v>
      </c>
      <c r="K39" s="17">
        <v>0.28539199999999998</v>
      </c>
      <c r="L39" s="17">
        <v>489</v>
      </c>
      <c r="M39" s="17">
        <v>6.9999999999999999E-6</v>
      </c>
      <c r="N39" s="17">
        <v>656</v>
      </c>
      <c r="O39" s="17">
        <v>0</v>
      </c>
      <c r="P39" s="17">
        <v>0</v>
      </c>
      <c r="Q39" s="17">
        <v>0.99029199999999995</v>
      </c>
      <c r="R39" s="17">
        <v>0.91902200000000001</v>
      </c>
      <c r="S39" s="17">
        <v>1.3422559999999999</v>
      </c>
      <c r="T39" s="17">
        <v>0.423234</v>
      </c>
      <c r="U39" s="17">
        <v>0.31531599999999999</v>
      </c>
      <c r="V39" s="17">
        <v>475.4</v>
      </c>
      <c r="W39" s="17">
        <v>3.0000000000000001E-6</v>
      </c>
      <c r="X39" s="17">
        <v>1261</v>
      </c>
      <c r="Y39" s="17">
        <v>0</v>
      </c>
      <c r="Z39" s="17">
        <v>0</v>
      </c>
      <c r="AA39" s="17">
        <v>0.485101</v>
      </c>
      <c r="AB39" s="17">
        <v>0.16667899999999999</v>
      </c>
      <c r="AC39" s="17">
        <v>0.98956599999999995</v>
      </c>
      <c r="AD39" s="17">
        <v>0.25</v>
      </c>
      <c r="AE39" s="17">
        <v>1698.5</v>
      </c>
    </row>
    <row r="40" spans="1:31">
      <c r="A40" s="17">
        <v>27</v>
      </c>
      <c r="B40" s="19">
        <v>0.70417824074074076</v>
      </c>
      <c r="C40" s="17">
        <v>2.5</v>
      </c>
      <c r="D40" s="17">
        <v>39.6</v>
      </c>
      <c r="E40" s="17">
        <v>2.3368E-2</v>
      </c>
      <c r="F40" s="17">
        <v>1.131</v>
      </c>
      <c r="G40" s="17">
        <v>0.98741900000000005</v>
      </c>
      <c r="H40" s="17">
        <v>0.98100200000000004</v>
      </c>
      <c r="I40" s="17">
        <v>1.3600410000000001</v>
      </c>
      <c r="J40" s="17">
        <v>0.37903900000000001</v>
      </c>
      <c r="K40" s="17">
        <v>0.27869699999999997</v>
      </c>
      <c r="L40" s="17">
        <v>454</v>
      </c>
      <c r="M40" s="17">
        <v>6.9999999999999999E-6</v>
      </c>
      <c r="N40" s="17">
        <v>1133</v>
      </c>
      <c r="O40" s="17">
        <v>0</v>
      </c>
      <c r="P40" s="17">
        <v>0</v>
      </c>
      <c r="Q40" s="17">
        <v>0.98902400000000001</v>
      </c>
      <c r="R40" s="17">
        <v>0.91475499999999998</v>
      </c>
      <c r="S40" s="17">
        <v>1.33501</v>
      </c>
      <c r="T40" s="17">
        <v>0.42025600000000002</v>
      </c>
      <c r="U40" s="17">
        <v>0.31479600000000002</v>
      </c>
      <c r="V40" s="17">
        <v>510.6</v>
      </c>
      <c r="W40" s="17">
        <v>3.9999999999999998E-6</v>
      </c>
      <c r="X40" s="17">
        <v>566</v>
      </c>
      <c r="Y40" s="17">
        <v>0</v>
      </c>
      <c r="Z40" s="17">
        <v>0</v>
      </c>
      <c r="AA40" s="17">
        <v>0.48430099999999998</v>
      </c>
      <c r="AB40" s="17">
        <v>0.109385</v>
      </c>
      <c r="AC40" s="17">
        <v>0.96072500000000005</v>
      </c>
      <c r="AD40" s="17">
        <v>0.25</v>
      </c>
      <c r="AE40" s="17">
        <v>1829.4</v>
      </c>
    </row>
    <row r="41" spans="1:31">
      <c r="A41" s="17">
        <v>28</v>
      </c>
      <c r="B41" s="19">
        <v>0.70423611111111117</v>
      </c>
      <c r="C41" s="17">
        <v>2.5</v>
      </c>
      <c r="D41" s="17">
        <v>40.5</v>
      </c>
      <c r="E41" s="17">
        <v>2.4893999999999999E-2</v>
      </c>
      <c r="F41" s="17">
        <v>1.2050000000000001</v>
      </c>
      <c r="G41" s="17">
        <v>0.98818700000000004</v>
      </c>
      <c r="H41" s="17">
        <v>0.96290200000000004</v>
      </c>
      <c r="I41" s="17">
        <v>1.3379209999999999</v>
      </c>
      <c r="J41" s="17">
        <v>0.37501899999999999</v>
      </c>
      <c r="K41" s="17">
        <v>0.28029999999999999</v>
      </c>
      <c r="L41" s="17">
        <v>457.1</v>
      </c>
      <c r="M41" s="17">
        <v>1.9999999999999999E-6</v>
      </c>
      <c r="N41" s="17">
        <v>645</v>
      </c>
      <c r="O41" s="17">
        <v>0</v>
      </c>
      <c r="P41" s="17">
        <v>0</v>
      </c>
      <c r="Q41" s="17">
        <v>0.98562099999999997</v>
      </c>
      <c r="R41" s="17">
        <v>0.98791099999999998</v>
      </c>
      <c r="S41" s="17">
        <v>1.4337580000000001</v>
      </c>
      <c r="T41" s="17">
        <v>0.44584800000000002</v>
      </c>
      <c r="U41" s="17">
        <v>0.31096400000000002</v>
      </c>
      <c r="V41" s="17">
        <v>488.5</v>
      </c>
      <c r="W41" s="17">
        <v>3.0000000000000001E-6</v>
      </c>
      <c r="X41" s="17">
        <v>661</v>
      </c>
      <c r="Y41" s="17">
        <v>0</v>
      </c>
      <c r="Z41" s="17">
        <v>0</v>
      </c>
      <c r="AA41" s="17">
        <v>0.478406</v>
      </c>
      <c r="AB41" s="17">
        <v>6.7178699999999994E-2</v>
      </c>
      <c r="AC41" s="17">
        <v>1.01786</v>
      </c>
      <c r="AD41" s="17">
        <v>0.25</v>
      </c>
      <c r="AE41" s="17">
        <v>1817.1</v>
      </c>
    </row>
    <row r="42" spans="1:31">
      <c r="A42" s="17">
        <v>29</v>
      </c>
      <c r="B42" s="19">
        <v>0.70429398148148137</v>
      </c>
      <c r="C42" s="17">
        <v>2.9</v>
      </c>
      <c r="D42" s="17">
        <v>39.6</v>
      </c>
      <c r="E42" s="17">
        <v>2.2873000000000001E-2</v>
      </c>
      <c r="F42" s="17">
        <v>1.107</v>
      </c>
      <c r="G42" s="17">
        <v>0.98704999999999998</v>
      </c>
      <c r="H42" s="17">
        <v>0.96748599999999996</v>
      </c>
      <c r="I42" s="17">
        <v>1.3296589999999999</v>
      </c>
      <c r="J42" s="17">
        <v>0.36217300000000002</v>
      </c>
      <c r="K42" s="17">
        <v>0.27238000000000001</v>
      </c>
      <c r="L42" s="17">
        <v>464.7</v>
      </c>
      <c r="M42" s="17">
        <v>3.0000000000000001E-6</v>
      </c>
      <c r="N42" s="17">
        <v>968</v>
      </c>
      <c r="O42" s="17">
        <v>0</v>
      </c>
      <c r="P42" s="17">
        <v>0</v>
      </c>
      <c r="Q42" s="17">
        <v>0.98621400000000004</v>
      </c>
      <c r="R42" s="17">
        <v>0.94597200000000004</v>
      </c>
      <c r="S42" s="17">
        <v>1.3454170000000001</v>
      </c>
      <c r="T42" s="17">
        <v>0.39944499999999999</v>
      </c>
      <c r="U42" s="17">
        <v>0.29689300000000002</v>
      </c>
      <c r="V42" s="17">
        <v>493.8</v>
      </c>
      <c r="W42" s="17">
        <v>6.0000000000000002E-6</v>
      </c>
      <c r="X42" s="17">
        <v>862</v>
      </c>
      <c r="Y42" s="17">
        <v>0</v>
      </c>
      <c r="Z42" s="17">
        <v>0</v>
      </c>
      <c r="AA42" s="17">
        <v>0.45675900000000003</v>
      </c>
      <c r="AB42" s="17">
        <v>9.6918500000000005E-2</v>
      </c>
      <c r="AC42" s="17">
        <v>0.98468500000000003</v>
      </c>
      <c r="AD42" s="17">
        <v>0.25</v>
      </c>
      <c r="AE42" s="17">
        <v>1787.4</v>
      </c>
    </row>
    <row r="43" spans="1:31">
      <c r="A43" s="17">
        <v>30</v>
      </c>
      <c r="B43" s="19">
        <v>0.70434027777777775</v>
      </c>
      <c r="C43" s="17">
        <v>2.7</v>
      </c>
      <c r="D43" s="17">
        <v>39.6</v>
      </c>
      <c r="E43" s="17">
        <v>2.4539999999999999E-2</v>
      </c>
      <c r="F43" s="17">
        <v>1.1870000000000001</v>
      </c>
      <c r="G43" s="17">
        <v>0.989425</v>
      </c>
      <c r="H43" s="17">
        <v>0.94741699999999995</v>
      </c>
      <c r="I43" s="17">
        <v>1.3262050000000001</v>
      </c>
      <c r="J43" s="17">
        <v>0.37878800000000001</v>
      </c>
      <c r="K43" s="17">
        <v>0.28561799999999998</v>
      </c>
      <c r="L43" s="17">
        <v>473.2</v>
      </c>
      <c r="M43" s="17">
        <v>3.9999999999999998E-6</v>
      </c>
      <c r="N43" s="17">
        <v>808</v>
      </c>
      <c r="O43" s="17">
        <v>0</v>
      </c>
      <c r="P43" s="17">
        <v>0</v>
      </c>
      <c r="Q43" s="17">
        <v>0.98867799999999995</v>
      </c>
      <c r="R43" s="17">
        <v>0.93095300000000003</v>
      </c>
      <c r="S43" s="17">
        <v>1.345728</v>
      </c>
      <c r="T43" s="17">
        <v>0.414775</v>
      </c>
      <c r="U43" s="17">
        <v>0.30821599999999999</v>
      </c>
      <c r="V43" s="17">
        <v>474</v>
      </c>
      <c r="W43" s="17">
        <v>6.0000000000000002E-6</v>
      </c>
      <c r="X43" s="17">
        <v>947</v>
      </c>
      <c r="Y43" s="17">
        <v>0</v>
      </c>
      <c r="Z43" s="17">
        <v>0</v>
      </c>
      <c r="AA43" s="17">
        <v>0.47417900000000002</v>
      </c>
      <c r="AB43" s="17">
        <v>8.3592700000000006E-2</v>
      </c>
      <c r="AC43" s="17">
        <v>0.96562499999999996</v>
      </c>
      <c r="AD43" s="17">
        <v>0.25</v>
      </c>
      <c r="AE43" s="17">
        <v>1755.1</v>
      </c>
    </row>
    <row r="44" spans="1:31">
      <c r="A44" s="17">
        <v>31</v>
      </c>
      <c r="B44" s="19">
        <v>0.70439814814814816</v>
      </c>
      <c r="C44" s="17">
        <v>3.1</v>
      </c>
      <c r="D44" s="17">
        <v>36</v>
      </c>
      <c r="E44" s="17">
        <v>2.0326E-2</v>
      </c>
      <c r="F44" s="17">
        <v>0.98399999999999999</v>
      </c>
      <c r="G44" s="17">
        <v>0.98514000000000002</v>
      </c>
      <c r="H44" s="17">
        <v>0.97285100000000002</v>
      </c>
      <c r="I44" s="17">
        <v>1.3397129999999999</v>
      </c>
      <c r="J44" s="17">
        <v>0.36686200000000002</v>
      </c>
      <c r="K44" s="17">
        <v>0.27383600000000002</v>
      </c>
      <c r="L44" s="17">
        <v>460.3</v>
      </c>
      <c r="M44" s="17">
        <v>1.0000000000000001E-5</v>
      </c>
      <c r="N44" s="17">
        <v>1157</v>
      </c>
      <c r="O44" s="17">
        <v>0</v>
      </c>
      <c r="P44" s="17">
        <v>0</v>
      </c>
      <c r="Q44" s="17">
        <v>0.98268100000000003</v>
      </c>
      <c r="R44" s="17">
        <v>0.92321399999999998</v>
      </c>
      <c r="S44" s="17">
        <v>1.309785</v>
      </c>
      <c r="T44" s="17">
        <v>0.38657000000000002</v>
      </c>
      <c r="U44" s="17">
        <v>0.29514000000000001</v>
      </c>
      <c r="V44" s="17">
        <v>470.9</v>
      </c>
      <c r="W44" s="17">
        <v>5.0000000000000004E-6</v>
      </c>
      <c r="X44" s="17">
        <v>678</v>
      </c>
      <c r="Y44" s="17">
        <v>0</v>
      </c>
      <c r="Z44" s="17">
        <v>0</v>
      </c>
      <c r="AA44" s="17">
        <v>0.45406200000000002</v>
      </c>
      <c r="AB44" s="17">
        <v>0.103565</v>
      </c>
      <c r="AC44" s="17">
        <v>0.96325000000000005</v>
      </c>
      <c r="AD44" s="17">
        <v>0.25</v>
      </c>
      <c r="AE44" s="17">
        <v>1804.4</v>
      </c>
    </row>
    <row r="45" spans="1:31">
      <c r="A45" s="17">
        <v>32</v>
      </c>
      <c r="B45" s="19">
        <v>0.70445601851851858</v>
      </c>
      <c r="C45" s="17">
        <v>4</v>
      </c>
      <c r="D45" s="17">
        <v>32.4</v>
      </c>
      <c r="E45" s="17">
        <v>1.9484999999999999E-2</v>
      </c>
      <c r="F45" s="17">
        <v>0.94299999999999995</v>
      </c>
      <c r="G45" s="17">
        <v>0.98806899999999998</v>
      </c>
      <c r="H45" s="17">
        <v>0.95479899999999995</v>
      </c>
      <c r="I45" s="17">
        <v>1.32447</v>
      </c>
      <c r="J45" s="17">
        <v>0.36967100000000003</v>
      </c>
      <c r="K45" s="17">
        <v>0.27910800000000002</v>
      </c>
      <c r="L45" s="17">
        <v>444</v>
      </c>
      <c r="M45" s="17">
        <v>6.9999999999999999E-6</v>
      </c>
      <c r="N45" s="17">
        <v>693</v>
      </c>
      <c r="O45" s="17">
        <v>0</v>
      </c>
      <c r="P45" s="17">
        <v>0</v>
      </c>
      <c r="Q45" s="17">
        <v>0.98661299999999996</v>
      </c>
      <c r="R45" s="17">
        <v>0.92673099999999997</v>
      </c>
      <c r="S45" s="17">
        <v>1.3425400000000001</v>
      </c>
      <c r="T45" s="17">
        <v>0.41580899999999998</v>
      </c>
      <c r="U45" s="17">
        <v>0.30971799999999999</v>
      </c>
      <c r="V45" s="17">
        <v>508</v>
      </c>
      <c r="W45" s="17">
        <v>1.9999999999999999E-6</v>
      </c>
      <c r="X45" s="17">
        <v>605</v>
      </c>
      <c r="Y45" s="17">
        <v>0</v>
      </c>
      <c r="Z45" s="17">
        <v>0</v>
      </c>
      <c r="AA45" s="17">
        <v>0.47649000000000002</v>
      </c>
      <c r="AB45" s="17">
        <v>5.6705100000000001E-2</v>
      </c>
      <c r="AC45" s="17">
        <v>0.95030999999999999</v>
      </c>
      <c r="AD45" s="17">
        <v>0.25</v>
      </c>
      <c r="AE45" s="17">
        <v>1870.6</v>
      </c>
    </row>
    <row r="46" spans="1:31">
      <c r="A46" s="17">
        <v>33</v>
      </c>
      <c r="B46" s="19">
        <v>0.70451388888888899</v>
      </c>
      <c r="C46" s="17">
        <v>4</v>
      </c>
      <c r="D46" s="17">
        <v>31.5</v>
      </c>
      <c r="E46" s="17">
        <v>1.9563000000000001E-2</v>
      </c>
      <c r="F46" s="17">
        <v>0.94699999999999995</v>
      </c>
      <c r="G46" s="17">
        <v>0.98694899999999997</v>
      </c>
      <c r="H46" s="17">
        <v>0.95930800000000005</v>
      </c>
      <c r="I46" s="17">
        <v>1.3127139999999999</v>
      </c>
      <c r="J46" s="17">
        <v>0.35340500000000002</v>
      </c>
      <c r="K46" s="17">
        <v>0.26921699999999998</v>
      </c>
      <c r="L46" s="17">
        <v>461.8</v>
      </c>
      <c r="M46" s="17">
        <v>3.9999999999999998E-6</v>
      </c>
      <c r="N46" s="17">
        <v>852</v>
      </c>
      <c r="O46" s="17">
        <v>0</v>
      </c>
      <c r="P46" s="17">
        <v>0</v>
      </c>
      <c r="Q46" s="17">
        <v>0.99351599999999995</v>
      </c>
      <c r="R46" s="17">
        <v>0.90224599999999999</v>
      </c>
      <c r="S46" s="17">
        <v>1.3108629999999999</v>
      </c>
      <c r="T46" s="17">
        <v>0.40861700000000001</v>
      </c>
      <c r="U46" s="17">
        <v>0.31171599999999999</v>
      </c>
      <c r="V46" s="17">
        <v>493.7</v>
      </c>
      <c r="W46" s="17">
        <v>3.9999999999999998E-6</v>
      </c>
      <c r="X46" s="17">
        <v>811</v>
      </c>
      <c r="Y46" s="17">
        <v>0</v>
      </c>
      <c r="Z46" s="17">
        <v>0</v>
      </c>
      <c r="AA46" s="17">
        <v>0.47956399999999999</v>
      </c>
      <c r="AB46" s="17">
        <v>6.9500999999999993E-2</v>
      </c>
      <c r="AC46" s="17">
        <v>0.93064499999999994</v>
      </c>
      <c r="AD46" s="17">
        <v>0.25</v>
      </c>
      <c r="AE46" s="17">
        <v>1798.4</v>
      </c>
    </row>
    <row r="47" spans="1:31">
      <c r="A47" s="17">
        <v>34</v>
      </c>
      <c r="B47" s="19">
        <v>0.70456018518518526</v>
      </c>
      <c r="C47" s="17">
        <v>5.0999999999999996</v>
      </c>
      <c r="D47" s="17">
        <v>25.2</v>
      </c>
      <c r="E47" s="17">
        <v>1.6447E-2</v>
      </c>
      <c r="F47" s="17">
        <v>0.79600000000000004</v>
      </c>
      <c r="G47" s="17">
        <v>0.98695900000000003</v>
      </c>
      <c r="H47" s="17">
        <v>0.93197600000000003</v>
      </c>
      <c r="I47" s="17">
        <v>1.3070630000000001</v>
      </c>
      <c r="J47" s="17">
        <v>0.375087</v>
      </c>
      <c r="K47" s="17">
        <v>0.28696899999999997</v>
      </c>
      <c r="L47" s="17">
        <v>477.5</v>
      </c>
      <c r="M47" s="17">
        <v>9.0000000000000002E-6</v>
      </c>
      <c r="N47" s="17">
        <v>900</v>
      </c>
      <c r="O47" s="17">
        <v>0</v>
      </c>
      <c r="P47" s="17">
        <v>0</v>
      </c>
      <c r="Q47" s="17">
        <v>0.99205299999999996</v>
      </c>
      <c r="R47" s="17">
        <v>0.89058999999999999</v>
      </c>
      <c r="S47" s="17">
        <v>1.2983910000000001</v>
      </c>
      <c r="T47" s="17">
        <v>0.40780100000000002</v>
      </c>
      <c r="U47" s="17">
        <v>0.31408199999999997</v>
      </c>
      <c r="V47" s="17">
        <v>484.8</v>
      </c>
      <c r="W47" s="17">
        <v>1.9999999999999999E-6</v>
      </c>
      <c r="X47" s="17">
        <v>752</v>
      </c>
      <c r="Y47" s="17">
        <v>0</v>
      </c>
      <c r="Z47" s="17">
        <v>0</v>
      </c>
      <c r="AA47" s="17">
        <v>0.48320299999999999</v>
      </c>
      <c r="AB47" s="17">
        <v>6.1241400000000001E-2</v>
      </c>
      <c r="AC47" s="17">
        <v>0.91556400000000004</v>
      </c>
      <c r="AD47" s="17">
        <v>0.25</v>
      </c>
      <c r="AE47" s="17">
        <v>1739.5</v>
      </c>
    </row>
    <row r="48" spans="1:31">
      <c r="A48" s="17">
        <v>35</v>
      </c>
      <c r="B48" s="19">
        <v>0.70461805555555557</v>
      </c>
      <c r="C48" s="17">
        <v>5.3</v>
      </c>
      <c r="D48" s="17">
        <v>24.3</v>
      </c>
      <c r="E48" s="17">
        <v>1.4453000000000001E-2</v>
      </c>
      <c r="F48" s="17">
        <v>0.69899999999999995</v>
      </c>
      <c r="G48" s="17">
        <v>0.98837399999999997</v>
      </c>
      <c r="H48" s="17">
        <v>0.95813800000000005</v>
      </c>
      <c r="I48" s="17">
        <v>1.327272</v>
      </c>
      <c r="J48" s="17">
        <v>0.36913400000000002</v>
      </c>
      <c r="K48" s="17">
        <v>0.278115</v>
      </c>
      <c r="L48" s="17">
        <v>447.6</v>
      </c>
      <c r="M48" s="17">
        <v>3.0000000000000001E-6</v>
      </c>
      <c r="N48" s="17">
        <v>1268</v>
      </c>
      <c r="O48" s="17">
        <v>0</v>
      </c>
      <c r="P48" s="17">
        <v>0</v>
      </c>
      <c r="Q48" s="17">
        <v>0.98693299999999995</v>
      </c>
      <c r="R48" s="17">
        <v>0.89432400000000001</v>
      </c>
      <c r="S48" s="17">
        <v>1.297002</v>
      </c>
      <c r="T48" s="17">
        <v>0.40267799999999998</v>
      </c>
      <c r="U48" s="17">
        <v>0.31046800000000002</v>
      </c>
      <c r="V48" s="17">
        <v>486.7</v>
      </c>
      <c r="W48" s="17">
        <v>3.9999999999999998E-6</v>
      </c>
      <c r="X48" s="17">
        <v>807</v>
      </c>
      <c r="Y48" s="17">
        <v>0</v>
      </c>
      <c r="Z48" s="17">
        <v>0</v>
      </c>
      <c r="AA48" s="17">
        <v>0.47764400000000001</v>
      </c>
      <c r="AB48" s="17">
        <v>7.6741699999999996E-2</v>
      </c>
      <c r="AC48" s="17">
        <v>0.92522599999999999</v>
      </c>
      <c r="AD48" s="17">
        <v>0.25</v>
      </c>
      <c r="AE48" s="17">
        <v>1855.8</v>
      </c>
    </row>
    <row r="49" spans="1:31">
      <c r="A49" s="17">
        <v>36</v>
      </c>
      <c r="B49" s="19">
        <v>0.70467592592592598</v>
      </c>
      <c r="C49" s="17">
        <v>7.1</v>
      </c>
      <c r="D49" s="17">
        <v>18.899999999999999</v>
      </c>
      <c r="E49" s="17">
        <v>1.3133000000000001E-2</v>
      </c>
      <c r="F49" s="17">
        <v>0.63500000000000001</v>
      </c>
      <c r="G49" s="17">
        <v>0.98643099999999995</v>
      </c>
      <c r="H49" s="17">
        <v>0.92941300000000004</v>
      </c>
      <c r="I49" s="17">
        <v>1.3120590000000001</v>
      </c>
      <c r="J49" s="17">
        <v>0.38264599999999999</v>
      </c>
      <c r="K49" s="17">
        <v>0.29163800000000001</v>
      </c>
      <c r="L49" s="17">
        <v>494.4</v>
      </c>
      <c r="M49" s="17">
        <v>9.0000000000000002E-6</v>
      </c>
      <c r="N49" s="17">
        <v>734</v>
      </c>
      <c r="O49" s="17">
        <v>0</v>
      </c>
      <c r="P49" s="17">
        <v>0</v>
      </c>
      <c r="Q49" s="17">
        <v>0.98844500000000002</v>
      </c>
      <c r="R49" s="17">
        <v>0.89834000000000003</v>
      </c>
      <c r="S49" s="17">
        <v>1.3127850000000001</v>
      </c>
      <c r="T49" s="17">
        <v>0.41444500000000001</v>
      </c>
      <c r="U49" s="17">
        <v>0.31569900000000001</v>
      </c>
      <c r="V49" s="17">
        <v>502.7</v>
      </c>
      <c r="W49" s="17">
        <v>3.9999999999999998E-6</v>
      </c>
      <c r="X49" s="17">
        <v>891</v>
      </c>
      <c r="Y49" s="17">
        <v>0</v>
      </c>
      <c r="Z49" s="17">
        <v>0</v>
      </c>
      <c r="AA49" s="17">
        <v>0.48569099999999998</v>
      </c>
      <c r="AB49" s="17">
        <v>3.9666199999999999E-2</v>
      </c>
      <c r="AC49" s="17">
        <v>0.91478000000000004</v>
      </c>
      <c r="AD49" s="17">
        <v>0.25</v>
      </c>
      <c r="AE49" s="17">
        <v>1680.1</v>
      </c>
    </row>
    <row r="50" spans="1:31">
      <c r="A50" s="17">
        <v>37</v>
      </c>
      <c r="B50" s="19">
        <v>0.7047337962962964</v>
      </c>
      <c r="C50" s="17">
        <v>7.3</v>
      </c>
      <c r="D50" s="17">
        <v>18.899999999999999</v>
      </c>
      <c r="E50" s="17">
        <v>1.2818E-2</v>
      </c>
      <c r="F50" s="17">
        <v>0.62</v>
      </c>
      <c r="G50" s="17">
        <v>0.98636699999999999</v>
      </c>
      <c r="H50" s="17">
        <v>0.89611300000000005</v>
      </c>
      <c r="I50" s="17">
        <v>1.2712760000000001</v>
      </c>
      <c r="J50" s="17">
        <v>0.37516300000000002</v>
      </c>
      <c r="K50" s="17">
        <v>0.29510700000000001</v>
      </c>
      <c r="L50" s="17">
        <v>499.9</v>
      </c>
      <c r="M50" s="17">
        <v>3.9999999999999998E-6</v>
      </c>
      <c r="N50" s="17">
        <v>951</v>
      </c>
      <c r="O50" s="17">
        <v>0</v>
      </c>
      <c r="P50" s="17">
        <v>0</v>
      </c>
      <c r="Q50" s="17">
        <v>0.99019400000000002</v>
      </c>
      <c r="R50" s="17">
        <v>0.87817900000000004</v>
      </c>
      <c r="S50" s="17">
        <v>1.2699149999999999</v>
      </c>
      <c r="T50" s="17">
        <v>0.39173599999999997</v>
      </c>
      <c r="U50" s="17">
        <v>0.30847400000000003</v>
      </c>
      <c r="V50" s="17">
        <v>535.6</v>
      </c>
      <c r="W50" s="17">
        <v>1.9999999999999999E-6</v>
      </c>
      <c r="X50" s="17">
        <v>693</v>
      </c>
      <c r="Y50" s="17">
        <v>0</v>
      </c>
      <c r="Z50" s="17">
        <v>0</v>
      </c>
      <c r="AA50" s="17">
        <v>0.47457500000000002</v>
      </c>
      <c r="AB50" s="17">
        <v>5.1351599999999997E-2</v>
      </c>
      <c r="AC50" s="17">
        <v>0.89829599999999998</v>
      </c>
      <c r="AD50" s="17">
        <v>0.25</v>
      </c>
      <c r="AE50" s="17">
        <v>1661.5</v>
      </c>
    </row>
    <row r="51" spans="1:31">
      <c r="A51" s="17">
        <v>38</v>
      </c>
      <c r="B51" s="19">
        <v>0.70479166666666659</v>
      </c>
      <c r="C51" s="17">
        <v>8.9</v>
      </c>
      <c r="D51" s="17">
        <v>15.3</v>
      </c>
      <c r="E51" s="17">
        <v>9.6889999999999997E-3</v>
      </c>
      <c r="F51" s="17">
        <v>0.46899999999999997</v>
      </c>
      <c r="G51" s="17">
        <v>0.99127100000000001</v>
      </c>
      <c r="H51" s="17">
        <v>0.91659100000000004</v>
      </c>
      <c r="I51" s="17">
        <v>1.293587</v>
      </c>
      <c r="J51" s="17">
        <v>0.376996</v>
      </c>
      <c r="K51" s="17">
        <v>0.29143400000000003</v>
      </c>
      <c r="L51" s="17">
        <v>452.4</v>
      </c>
      <c r="M51" s="17">
        <v>1.1E-5</v>
      </c>
      <c r="N51" s="17">
        <v>1035</v>
      </c>
      <c r="O51" s="17">
        <v>0</v>
      </c>
      <c r="P51" s="17">
        <v>0</v>
      </c>
      <c r="Q51" s="17">
        <v>0.98694400000000004</v>
      </c>
      <c r="R51" s="17">
        <v>0.86667000000000005</v>
      </c>
      <c r="S51" s="17">
        <v>1.265163</v>
      </c>
      <c r="T51" s="17">
        <v>0.39849299999999999</v>
      </c>
      <c r="U51" s="17">
        <v>0.314973</v>
      </c>
      <c r="V51" s="17">
        <v>504.9</v>
      </c>
      <c r="W51" s="17">
        <v>3.0000000000000001E-6</v>
      </c>
      <c r="X51" s="17">
        <v>590</v>
      </c>
      <c r="Y51" s="17">
        <v>0</v>
      </c>
      <c r="Z51" s="17">
        <v>0</v>
      </c>
      <c r="AA51" s="17">
        <v>0.484574</v>
      </c>
      <c r="AB51" s="17">
        <v>4.13836E-2</v>
      </c>
      <c r="AC51" s="17">
        <v>0.88316099999999997</v>
      </c>
      <c r="AD51" s="17">
        <v>0.25</v>
      </c>
      <c r="AE51" s="17">
        <v>1835.9</v>
      </c>
    </row>
    <row r="52" spans="1:31">
      <c r="A52" s="17">
        <v>39</v>
      </c>
      <c r="B52" s="19">
        <v>0.70483796296296297</v>
      </c>
      <c r="C52" s="17">
        <v>9.1</v>
      </c>
      <c r="D52" s="17">
        <v>15.3</v>
      </c>
      <c r="E52" s="17">
        <v>1.0024999999999999E-2</v>
      </c>
      <c r="F52" s="17">
        <v>0.48499999999999999</v>
      </c>
      <c r="G52" s="17">
        <v>0.99113499999999999</v>
      </c>
      <c r="H52" s="17">
        <v>0.95569499999999996</v>
      </c>
      <c r="I52" s="17">
        <v>1.3418049999999999</v>
      </c>
      <c r="J52" s="17">
        <v>0.38611000000000001</v>
      </c>
      <c r="K52" s="17">
        <v>0.28775400000000001</v>
      </c>
      <c r="L52" s="17">
        <v>473</v>
      </c>
      <c r="M52" s="17">
        <v>3.9999999999999998E-6</v>
      </c>
      <c r="N52" s="17">
        <v>886</v>
      </c>
      <c r="O52" s="17">
        <v>0</v>
      </c>
      <c r="P52" s="17">
        <v>0</v>
      </c>
      <c r="Q52" s="17">
        <v>0.98736500000000005</v>
      </c>
      <c r="R52" s="17">
        <v>0.90337800000000001</v>
      </c>
      <c r="S52" s="17">
        <v>1.309938</v>
      </c>
      <c r="T52" s="17">
        <v>0.40655999999999998</v>
      </c>
      <c r="U52" s="17">
        <v>0.31036599999999998</v>
      </c>
      <c r="V52" s="17">
        <v>484.3</v>
      </c>
      <c r="W52" s="17">
        <v>3.0000000000000001E-6</v>
      </c>
      <c r="X52" s="17">
        <v>880</v>
      </c>
      <c r="Y52" s="17">
        <v>0</v>
      </c>
      <c r="Z52" s="17">
        <v>0</v>
      </c>
      <c r="AA52" s="17">
        <v>0.47748600000000002</v>
      </c>
      <c r="AB52" s="17">
        <v>3.7215999999999999E-2</v>
      </c>
      <c r="AC52" s="17">
        <v>0.91850799999999999</v>
      </c>
      <c r="AD52" s="17">
        <v>0.25</v>
      </c>
      <c r="AE52" s="17">
        <v>1756</v>
      </c>
    </row>
    <row r="53" spans="1:31">
      <c r="A53" s="17">
        <v>40</v>
      </c>
      <c r="B53" s="19">
        <v>0.70489583333333339</v>
      </c>
      <c r="C53" s="17">
        <v>10.9</v>
      </c>
      <c r="D53" s="17">
        <v>12.6</v>
      </c>
      <c r="E53" s="17">
        <v>8.3210000000000003E-3</v>
      </c>
      <c r="F53" s="17">
        <v>0.40300000000000002</v>
      </c>
      <c r="G53" s="17">
        <v>0.99007900000000004</v>
      </c>
      <c r="H53" s="17">
        <v>0.93698300000000001</v>
      </c>
      <c r="I53" s="17">
        <v>1.3254330000000001</v>
      </c>
      <c r="J53" s="17">
        <v>0.38845099999999999</v>
      </c>
      <c r="K53" s="17">
        <v>0.293074</v>
      </c>
      <c r="L53" s="17">
        <v>471.8</v>
      </c>
      <c r="M53" s="17">
        <v>1.9999999999999999E-6</v>
      </c>
      <c r="N53" s="17">
        <v>599</v>
      </c>
      <c r="O53" s="17">
        <v>0</v>
      </c>
      <c r="P53" s="17">
        <v>0</v>
      </c>
      <c r="Q53" s="17">
        <v>0.98185500000000003</v>
      </c>
      <c r="R53" s="17">
        <v>0.88770899999999997</v>
      </c>
      <c r="S53" s="17">
        <v>1.2835760000000001</v>
      </c>
      <c r="T53" s="17">
        <v>0.39586700000000002</v>
      </c>
      <c r="U53" s="17">
        <v>0.30840899999999999</v>
      </c>
      <c r="V53" s="17">
        <v>477.1</v>
      </c>
      <c r="W53" s="17">
        <v>1.9999999999999999E-6</v>
      </c>
      <c r="X53" s="17">
        <v>573</v>
      </c>
      <c r="Y53" s="17">
        <v>0</v>
      </c>
      <c r="Z53" s="17">
        <v>0</v>
      </c>
      <c r="AA53" s="17">
        <v>0.47447600000000001</v>
      </c>
      <c r="AB53" s="17">
        <v>2.09932E-2</v>
      </c>
      <c r="AC53" s="17">
        <v>0.89601900000000001</v>
      </c>
      <c r="AD53" s="17">
        <v>0.25</v>
      </c>
      <c r="AE53" s="17">
        <v>1760.5</v>
      </c>
    </row>
    <row r="54" spans="1:31">
      <c r="A54" s="17">
        <v>41</v>
      </c>
      <c r="B54" s="19">
        <v>0.7049537037037038</v>
      </c>
      <c r="C54" s="17">
        <v>11.1</v>
      </c>
      <c r="D54" s="17">
        <v>12.6</v>
      </c>
      <c r="E54" s="17">
        <v>7.8720000000000005E-3</v>
      </c>
      <c r="F54" s="17">
        <v>0.38100000000000001</v>
      </c>
      <c r="G54" s="17">
        <v>0.99020699999999995</v>
      </c>
      <c r="H54" s="17">
        <v>0.92325999999999997</v>
      </c>
      <c r="I54" s="17">
        <v>1.301696</v>
      </c>
      <c r="J54" s="17">
        <v>0.37843599999999999</v>
      </c>
      <c r="K54" s="17">
        <v>0.29072500000000001</v>
      </c>
      <c r="L54" s="17">
        <v>449.4</v>
      </c>
      <c r="M54" s="17">
        <v>6.0000000000000002E-6</v>
      </c>
      <c r="N54" s="17">
        <v>831</v>
      </c>
      <c r="O54" s="17">
        <v>0</v>
      </c>
      <c r="P54" s="17">
        <v>0</v>
      </c>
      <c r="Q54" s="17">
        <v>0.98996899999999999</v>
      </c>
      <c r="R54" s="17">
        <v>0.91328699999999996</v>
      </c>
      <c r="S54" s="17">
        <v>1.320452</v>
      </c>
      <c r="T54" s="17">
        <v>0.407165</v>
      </c>
      <c r="U54" s="17">
        <v>0.30835299999999999</v>
      </c>
      <c r="V54" s="17">
        <v>467.1</v>
      </c>
      <c r="W54" s="17">
        <v>3.0000000000000001E-6</v>
      </c>
      <c r="X54" s="17">
        <v>543</v>
      </c>
      <c r="Y54" s="17">
        <v>0</v>
      </c>
      <c r="Z54" s="17">
        <v>0</v>
      </c>
      <c r="AA54" s="17">
        <v>0.47438900000000001</v>
      </c>
      <c r="AB54" s="17">
        <v>2.75737E-2</v>
      </c>
      <c r="AC54" s="17">
        <v>0.92451399999999995</v>
      </c>
      <c r="AD54" s="17">
        <v>0.25</v>
      </c>
      <c r="AE54" s="17">
        <v>1848.1</v>
      </c>
    </row>
    <row r="55" spans="1:31">
      <c r="A55" s="17">
        <v>42</v>
      </c>
      <c r="B55" s="19">
        <v>0.705011574074074</v>
      </c>
      <c r="C55" s="17">
        <v>12.4</v>
      </c>
      <c r="D55" s="17">
        <v>10.8</v>
      </c>
      <c r="E55" s="17">
        <v>7.4739999999999997E-3</v>
      </c>
      <c r="F55" s="17">
        <v>0.36199999999999999</v>
      </c>
      <c r="G55" s="17">
        <v>0.98968199999999995</v>
      </c>
      <c r="H55" s="17">
        <v>0.93487699999999996</v>
      </c>
      <c r="I55" s="17">
        <v>1.3423339999999999</v>
      </c>
      <c r="J55" s="17">
        <v>0.40745700000000001</v>
      </c>
      <c r="K55" s="17">
        <v>0.30354399999999998</v>
      </c>
      <c r="L55" s="17">
        <v>488.5</v>
      </c>
      <c r="M55" s="17">
        <v>6.9999999999999999E-6</v>
      </c>
      <c r="N55" s="17">
        <v>756</v>
      </c>
      <c r="O55" s="17">
        <v>0</v>
      </c>
      <c r="P55" s="17">
        <v>0</v>
      </c>
      <c r="Q55" s="17">
        <v>0.98666299999999996</v>
      </c>
      <c r="R55" s="17">
        <v>0.928759</v>
      </c>
      <c r="S55" s="17">
        <v>1.3518289999999999</v>
      </c>
      <c r="T55" s="17">
        <v>0.42307</v>
      </c>
      <c r="U55" s="17">
        <v>0.31296099999999999</v>
      </c>
      <c r="V55" s="17">
        <v>477.3</v>
      </c>
      <c r="W55" s="17">
        <v>3.9999999999999998E-6</v>
      </c>
      <c r="X55" s="17">
        <v>553</v>
      </c>
      <c r="Y55" s="17">
        <v>0</v>
      </c>
      <c r="Z55" s="17">
        <v>0</v>
      </c>
      <c r="AA55" s="17">
        <v>0.48147899999999999</v>
      </c>
      <c r="AB55" s="17">
        <v>2.3482099999999999E-2</v>
      </c>
      <c r="AC55" s="17">
        <v>0.938693</v>
      </c>
      <c r="AD55" s="17">
        <v>0.25</v>
      </c>
      <c r="AE55" s="17">
        <v>1700.4</v>
      </c>
    </row>
    <row r="56" spans="1:31">
      <c r="A56" s="17">
        <v>43</v>
      </c>
      <c r="B56" s="19">
        <v>0.70506944444444442</v>
      </c>
      <c r="C56" s="17">
        <v>12.7</v>
      </c>
      <c r="D56" s="17">
        <v>10.8</v>
      </c>
      <c r="E56" s="17">
        <v>7.8759999999999993E-3</v>
      </c>
      <c r="F56" s="17">
        <v>0.38100000000000001</v>
      </c>
      <c r="G56" s="17">
        <v>0.99321400000000004</v>
      </c>
      <c r="H56" s="17">
        <v>0.96540700000000002</v>
      </c>
      <c r="I56" s="17">
        <v>1.4323600000000001</v>
      </c>
      <c r="J56" s="17">
        <v>0.46695399999999998</v>
      </c>
      <c r="K56" s="17">
        <v>0.32600299999999999</v>
      </c>
      <c r="L56" s="17">
        <v>485.5</v>
      </c>
      <c r="M56" s="17">
        <v>5.0000000000000004E-6</v>
      </c>
      <c r="N56" s="17">
        <v>649</v>
      </c>
      <c r="O56" s="17">
        <v>0</v>
      </c>
      <c r="P56" s="17">
        <v>0</v>
      </c>
      <c r="Q56" s="17">
        <v>0.98789199999999999</v>
      </c>
      <c r="R56" s="17">
        <v>0.91242100000000004</v>
      </c>
      <c r="S56" s="17">
        <v>1.3631530000000001</v>
      </c>
      <c r="T56" s="17">
        <v>0.45073299999999999</v>
      </c>
      <c r="U56" s="17">
        <v>0.33065499999999998</v>
      </c>
      <c r="V56" s="17">
        <v>453.2</v>
      </c>
      <c r="W56" s="17">
        <v>3.9999999999999998E-6</v>
      </c>
      <c r="X56" s="17">
        <v>458</v>
      </c>
      <c r="Y56" s="17">
        <v>0</v>
      </c>
      <c r="Z56" s="17">
        <v>0</v>
      </c>
      <c r="AA56" s="17">
        <v>0.50869900000000001</v>
      </c>
      <c r="AB56" s="17">
        <v>2.00888E-2</v>
      </c>
      <c r="AC56" s="17">
        <v>0.92147500000000004</v>
      </c>
      <c r="AD56" s="17">
        <v>0.25</v>
      </c>
      <c r="AE56" s="17">
        <v>1710.7</v>
      </c>
    </row>
    <row r="57" spans="1:31">
      <c r="A57" s="17">
        <v>44</v>
      </c>
      <c r="B57" s="19">
        <v>0.70512731481481483</v>
      </c>
      <c r="C57" s="17">
        <v>14.6</v>
      </c>
      <c r="D57" s="17">
        <v>9</v>
      </c>
      <c r="E57" s="17">
        <v>6.6689999999999996E-3</v>
      </c>
      <c r="F57" s="17">
        <v>0.32300000000000001</v>
      </c>
      <c r="G57" s="17">
        <v>0.99249399999999999</v>
      </c>
      <c r="H57" s="17">
        <v>0.91759000000000002</v>
      </c>
      <c r="I57" s="17">
        <v>1.3782049999999999</v>
      </c>
      <c r="J57" s="17">
        <v>0.460615</v>
      </c>
      <c r="K57" s="17">
        <v>0.33421400000000001</v>
      </c>
      <c r="L57" s="17">
        <v>479.4</v>
      </c>
      <c r="M57" s="17">
        <v>5.0000000000000004E-6</v>
      </c>
      <c r="N57" s="17">
        <v>600</v>
      </c>
      <c r="O57" s="17">
        <v>0</v>
      </c>
      <c r="P57" s="17">
        <v>0</v>
      </c>
      <c r="Q57" s="17">
        <v>0.98805600000000005</v>
      </c>
      <c r="R57" s="17">
        <v>0.89894200000000002</v>
      </c>
      <c r="S57" s="17">
        <v>1.359121</v>
      </c>
      <c r="T57" s="17">
        <v>0.460179</v>
      </c>
      <c r="U57" s="17">
        <v>0.338586</v>
      </c>
      <c r="V57" s="17">
        <v>457.5</v>
      </c>
      <c r="W57" s="17">
        <v>3.9999999999999998E-6</v>
      </c>
      <c r="X57" s="17">
        <v>412</v>
      </c>
      <c r="Y57" s="17">
        <v>0</v>
      </c>
      <c r="Z57" s="17">
        <v>0</v>
      </c>
      <c r="AA57" s="17">
        <v>0.52090099999999995</v>
      </c>
      <c r="AB57" s="17">
        <v>1.53709E-2</v>
      </c>
      <c r="AC57" s="17">
        <v>0.90601500000000001</v>
      </c>
      <c r="AD57" s="17">
        <v>0.25</v>
      </c>
      <c r="AE57" s="17">
        <v>1732.4</v>
      </c>
    </row>
    <row r="58" spans="1:31">
      <c r="A58" s="17">
        <v>45</v>
      </c>
      <c r="B58" s="19">
        <v>0.70517361111111121</v>
      </c>
      <c r="C58" s="17">
        <v>14.9</v>
      </c>
      <c r="D58" s="17">
        <v>9</v>
      </c>
      <c r="E58" s="17">
        <v>7.0740000000000004E-3</v>
      </c>
      <c r="F58" s="17">
        <v>0.34200000000000003</v>
      </c>
      <c r="G58" s="17">
        <v>0.99478</v>
      </c>
      <c r="H58" s="17">
        <v>0.94976400000000005</v>
      </c>
      <c r="I58" s="17">
        <v>1.447716</v>
      </c>
      <c r="J58" s="17">
        <v>0.49795200000000001</v>
      </c>
      <c r="K58" s="17">
        <v>0.34395700000000001</v>
      </c>
      <c r="L58" s="17">
        <v>485.3</v>
      </c>
      <c r="M58" s="17">
        <v>1.1E-5</v>
      </c>
      <c r="N58" s="17">
        <v>641</v>
      </c>
      <c r="O58" s="17">
        <v>0</v>
      </c>
      <c r="P58" s="17">
        <v>0</v>
      </c>
      <c r="Q58" s="17">
        <v>0.99002100000000004</v>
      </c>
      <c r="R58" s="17">
        <v>0.90302300000000002</v>
      </c>
      <c r="S58" s="17">
        <v>1.4006110000000001</v>
      </c>
      <c r="T58" s="17">
        <v>0.497587</v>
      </c>
      <c r="U58" s="17">
        <v>0.355265</v>
      </c>
      <c r="V58" s="17">
        <v>519.1</v>
      </c>
      <c r="W58" s="17">
        <v>9.0000000000000002E-6</v>
      </c>
      <c r="X58" s="17">
        <v>518</v>
      </c>
      <c r="Y58" s="17">
        <v>0</v>
      </c>
      <c r="Z58" s="17">
        <v>0</v>
      </c>
      <c r="AA58" s="17">
        <v>0.54656099999999996</v>
      </c>
      <c r="AB58" s="17">
        <v>1.6580299999999999E-2</v>
      </c>
      <c r="AC58" s="17">
        <v>0.91127400000000003</v>
      </c>
      <c r="AD58" s="17">
        <v>0.25</v>
      </c>
      <c r="AE58" s="17">
        <v>1711.5</v>
      </c>
    </row>
    <row r="59" spans="1:31">
      <c r="A59" s="17">
        <v>46</v>
      </c>
      <c r="B59" s="19">
        <v>0.7052314814814814</v>
      </c>
      <c r="C59" s="17">
        <v>16</v>
      </c>
      <c r="D59" s="17">
        <v>8.1</v>
      </c>
      <c r="E59" s="17">
        <v>6.2630000000000003E-3</v>
      </c>
      <c r="F59" s="17">
        <v>0.30299999999999999</v>
      </c>
      <c r="G59" s="17">
        <v>0.99393200000000004</v>
      </c>
      <c r="H59" s="17">
        <v>0.97160000000000002</v>
      </c>
      <c r="I59" s="17">
        <v>1.476083</v>
      </c>
      <c r="J59" s="17">
        <v>0.50448300000000001</v>
      </c>
      <c r="K59" s="17">
        <v>0.34177200000000002</v>
      </c>
      <c r="L59" s="17">
        <v>469.9</v>
      </c>
      <c r="M59" s="17">
        <v>1.1E-5</v>
      </c>
      <c r="N59" s="17">
        <v>767</v>
      </c>
      <c r="O59" s="17">
        <v>0</v>
      </c>
      <c r="P59" s="17">
        <v>0</v>
      </c>
      <c r="Q59" s="17">
        <v>0.99434699999999998</v>
      </c>
      <c r="R59" s="17">
        <v>0.97070800000000002</v>
      </c>
      <c r="S59" s="17">
        <v>1.519555</v>
      </c>
      <c r="T59" s="17">
        <v>0.54884599999999995</v>
      </c>
      <c r="U59" s="17">
        <v>0.36118899999999998</v>
      </c>
      <c r="V59" s="17">
        <v>498.5</v>
      </c>
      <c r="W59" s="17">
        <v>9.0000000000000002E-6</v>
      </c>
      <c r="X59" s="17">
        <v>571</v>
      </c>
      <c r="Y59" s="17">
        <v>0</v>
      </c>
      <c r="Z59" s="17">
        <v>0</v>
      </c>
      <c r="AA59" s="17">
        <v>0.55567500000000003</v>
      </c>
      <c r="AB59" s="17">
        <v>1.72917E-2</v>
      </c>
      <c r="AC59" s="17">
        <v>0.98019900000000004</v>
      </c>
      <c r="AD59" s="17">
        <v>0.25</v>
      </c>
      <c r="AE59" s="17">
        <v>1767.6</v>
      </c>
    </row>
    <row r="60" spans="1:31">
      <c r="A60" s="17">
        <v>47</v>
      </c>
      <c r="B60" s="19">
        <v>0.70528935185185182</v>
      </c>
      <c r="C60" s="17">
        <v>17.3</v>
      </c>
      <c r="D60" s="17">
        <v>8.1</v>
      </c>
      <c r="E60" s="17">
        <v>6.2909999999999997E-3</v>
      </c>
      <c r="F60" s="17">
        <v>0.30399999999999999</v>
      </c>
      <c r="G60" s="17">
        <v>0.990977</v>
      </c>
      <c r="H60" s="17">
        <v>1.005708</v>
      </c>
      <c r="I60" s="17">
        <v>1.5402100000000001</v>
      </c>
      <c r="J60" s="17">
        <v>0.53450200000000003</v>
      </c>
      <c r="K60" s="17">
        <v>0.34703200000000001</v>
      </c>
      <c r="L60" s="17">
        <v>472</v>
      </c>
      <c r="M60" s="17">
        <v>5.0000000000000004E-6</v>
      </c>
      <c r="N60" s="17">
        <v>581</v>
      </c>
      <c r="O60" s="17">
        <v>0</v>
      </c>
      <c r="P60" s="17">
        <v>0</v>
      </c>
      <c r="Q60" s="17">
        <v>0.99452700000000005</v>
      </c>
      <c r="R60" s="17">
        <v>0.97105200000000003</v>
      </c>
      <c r="S60" s="17">
        <v>1.516478</v>
      </c>
      <c r="T60" s="17">
        <v>0.54542500000000005</v>
      </c>
      <c r="U60" s="17">
        <v>0.35966599999999999</v>
      </c>
      <c r="V60" s="17">
        <v>502.4</v>
      </c>
      <c r="W60" s="17">
        <v>9.0000000000000002E-6</v>
      </c>
      <c r="X60" s="17">
        <v>548</v>
      </c>
      <c r="Y60" s="17">
        <v>0</v>
      </c>
      <c r="Z60" s="17">
        <v>0</v>
      </c>
      <c r="AA60" s="17">
        <v>0.55333200000000005</v>
      </c>
      <c r="AB60" s="17">
        <v>1.32126E-2</v>
      </c>
      <c r="AC60" s="17">
        <v>0.97825899999999999</v>
      </c>
      <c r="AD60" s="17">
        <v>0.25</v>
      </c>
      <c r="AE60" s="17">
        <v>1759.7</v>
      </c>
    </row>
    <row r="61" spans="1:31">
      <c r="A61" s="17">
        <v>48</v>
      </c>
      <c r="B61" s="19">
        <v>0.70534722222222224</v>
      </c>
      <c r="C61" s="17">
        <v>18.399999999999999</v>
      </c>
      <c r="D61" s="17">
        <v>7.2</v>
      </c>
      <c r="E61" s="17">
        <v>6.0920000000000002E-3</v>
      </c>
      <c r="F61" s="17">
        <v>0.29499999999999998</v>
      </c>
      <c r="G61" s="17">
        <v>0.99333199999999999</v>
      </c>
      <c r="H61" s="17">
        <v>1.017549</v>
      </c>
      <c r="I61" s="17">
        <v>1.5621370000000001</v>
      </c>
      <c r="J61" s="17">
        <v>0.54458700000000004</v>
      </c>
      <c r="K61" s="17">
        <v>0.34861700000000001</v>
      </c>
      <c r="L61" s="17">
        <v>506.5</v>
      </c>
      <c r="M61" s="17">
        <v>1.5999999999999999E-5</v>
      </c>
      <c r="N61" s="17">
        <v>840</v>
      </c>
      <c r="O61" s="17">
        <v>0</v>
      </c>
      <c r="P61" s="17">
        <v>0</v>
      </c>
      <c r="Q61" s="17">
        <v>0.99382599999999999</v>
      </c>
      <c r="R61" s="17">
        <v>0.99387300000000001</v>
      </c>
      <c r="S61" s="17">
        <v>1.5698719999999999</v>
      </c>
      <c r="T61" s="17">
        <v>0.57599900000000004</v>
      </c>
      <c r="U61" s="17">
        <v>0.36690800000000001</v>
      </c>
      <c r="V61" s="17">
        <v>561.1</v>
      </c>
      <c r="W61" s="17">
        <v>5.0000000000000004E-6</v>
      </c>
      <c r="X61" s="17">
        <v>424</v>
      </c>
      <c r="Y61" s="17">
        <v>0</v>
      </c>
      <c r="Z61" s="17">
        <v>0</v>
      </c>
      <c r="AA61" s="17">
        <v>0.56447400000000003</v>
      </c>
      <c r="AB61" s="17">
        <v>1.8124100000000001E-2</v>
      </c>
      <c r="AC61" s="17">
        <v>1.00431</v>
      </c>
      <c r="AD61" s="17">
        <v>0.25</v>
      </c>
      <c r="AE61" s="17">
        <v>1639.7</v>
      </c>
    </row>
    <row r="62" spans="1:31">
      <c r="A62" s="17">
        <v>49</v>
      </c>
      <c r="B62" s="19">
        <v>0.70540509259259254</v>
      </c>
      <c r="C62" s="17">
        <v>19.100000000000001</v>
      </c>
      <c r="D62" s="17">
        <v>7.2</v>
      </c>
      <c r="E62" s="17">
        <v>6.1370000000000001E-3</v>
      </c>
      <c r="F62" s="17">
        <v>0.29699999999999999</v>
      </c>
      <c r="G62" s="17">
        <v>0.99271200000000004</v>
      </c>
      <c r="H62" s="17">
        <v>1.048778</v>
      </c>
      <c r="I62" s="17">
        <v>1.6316170000000001</v>
      </c>
      <c r="J62" s="17">
        <v>0.582839</v>
      </c>
      <c r="K62" s="17">
        <v>0.357215</v>
      </c>
      <c r="L62" s="17">
        <v>501.6</v>
      </c>
      <c r="M62" s="17">
        <v>9.0000000000000002E-6</v>
      </c>
      <c r="N62" s="17">
        <v>522</v>
      </c>
      <c r="O62" s="17">
        <v>0</v>
      </c>
      <c r="P62" s="17">
        <v>0</v>
      </c>
      <c r="Q62" s="17">
        <v>0.99573400000000001</v>
      </c>
      <c r="R62" s="17">
        <v>1.007009</v>
      </c>
      <c r="S62" s="17">
        <v>1.600274</v>
      </c>
      <c r="T62" s="17">
        <v>0.59326500000000004</v>
      </c>
      <c r="U62" s="17">
        <v>0.37072699999999997</v>
      </c>
      <c r="V62" s="17">
        <v>528.20000000000005</v>
      </c>
      <c r="W62" s="17">
        <v>9.0000000000000002E-6</v>
      </c>
      <c r="X62" s="17">
        <v>534</v>
      </c>
      <c r="Y62" s="17">
        <v>0</v>
      </c>
      <c r="Z62" s="17">
        <v>0</v>
      </c>
      <c r="AA62" s="17">
        <v>0.57035000000000002</v>
      </c>
      <c r="AB62" s="17">
        <v>1.12338E-2</v>
      </c>
      <c r="AC62" s="17">
        <v>1.0136700000000001</v>
      </c>
      <c r="AD62" s="17">
        <v>0.25</v>
      </c>
      <c r="AE62" s="17">
        <v>1655.9</v>
      </c>
    </row>
    <row r="63" spans="1:31">
      <c r="A63" s="17">
        <v>50</v>
      </c>
      <c r="B63" s="19">
        <v>0.70546296296296296</v>
      </c>
      <c r="C63" s="17">
        <v>20.8</v>
      </c>
      <c r="D63" s="17">
        <v>6.3</v>
      </c>
      <c r="E63" s="17">
        <v>5.5849999999999997E-3</v>
      </c>
      <c r="F63" s="17">
        <v>0.27</v>
      </c>
      <c r="G63" s="17">
        <v>0.99608699999999994</v>
      </c>
      <c r="H63" s="17">
        <v>1.05877</v>
      </c>
      <c r="I63" s="17">
        <v>1.663584</v>
      </c>
      <c r="J63" s="17">
        <v>0.60481499999999999</v>
      </c>
      <c r="K63" s="17">
        <v>0.36356100000000002</v>
      </c>
      <c r="L63" s="17">
        <v>534.1</v>
      </c>
      <c r="M63" s="17">
        <v>1.7E-5</v>
      </c>
      <c r="N63" s="17">
        <v>535</v>
      </c>
      <c r="O63" s="17">
        <v>0</v>
      </c>
      <c r="P63" s="17">
        <v>0</v>
      </c>
      <c r="Q63" s="17">
        <v>0.99629900000000005</v>
      </c>
      <c r="R63" s="17">
        <v>1.035061</v>
      </c>
      <c r="S63" s="17">
        <v>1.622107</v>
      </c>
      <c r="T63" s="17">
        <v>0.58704599999999996</v>
      </c>
      <c r="U63" s="17">
        <v>0.361904</v>
      </c>
      <c r="V63" s="17">
        <v>514.1</v>
      </c>
      <c r="W63" s="17">
        <v>2.4000000000000001E-5</v>
      </c>
      <c r="X63" s="17">
        <v>393</v>
      </c>
      <c r="Y63" s="17">
        <v>0</v>
      </c>
      <c r="Z63" s="17">
        <v>0</v>
      </c>
      <c r="AA63" s="17">
        <v>0.55677500000000002</v>
      </c>
      <c r="AB63" s="17">
        <v>1.07358E-2</v>
      </c>
      <c r="AC63" s="17">
        <v>1.0413600000000001</v>
      </c>
      <c r="AD63" s="17">
        <v>0.25</v>
      </c>
      <c r="AE63" s="17">
        <v>1555</v>
      </c>
    </row>
    <row r="64" spans="1:31">
      <c r="A64" s="17">
        <v>51</v>
      </c>
      <c r="B64" s="19">
        <v>0.70550925925925922</v>
      </c>
      <c r="C64" s="17">
        <v>21.1</v>
      </c>
      <c r="D64" s="17">
        <v>6.3</v>
      </c>
      <c r="E64" s="17">
        <v>5.5880000000000001E-3</v>
      </c>
      <c r="F64" s="17">
        <v>0.27</v>
      </c>
      <c r="G64" s="17">
        <v>0.99295900000000004</v>
      </c>
      <c r="H64" s="17">
        <v>1.039852</v>
      </c>
      <c r="I64" s="17">
        <v>1.613998</v>
      </c>
      <c r="J64" s="17">
        <v>0.57414600000000005</v>
      </c>
      <c r="K64" s="17">
        <v>0.35572900000000002</v>
      </c>
      <c r="L64" s="17">
        <v>522.29999999999995</v>
      </c>
      <c r="M64" s="17">
        <v>1.0000000000000001E-5</v>
      </c>
      <c r="N64" s="17">
        <v>449</v>
      </c>
      <c r="O64" s="17">
        <v>0</v>
      </c>
      <c r="P64" s="17">
        <v>0</v>
      </c>
      <c r="Q64" s="17">
        <v>0.99441299999999999</v>
      </c>
      <c r="R64" s="17">
        <v>1.028948</v>
      </c>
      <c r="S64" s="17">
        <v>1.6319980000000001</v>
      </c>
      <c r="T64" s="17">
        <v>0.60304999999999997</v>
      </c>
      <c r="U64" s="17">
        <v>0.36951699999999998</v>
      </c>
      <c r="V64" s="17">
        <v>547.70000000000005</v>
      </c>
      <c r="W64" s="17">
        <v>6.9999999999999999E-6</v>
      </c>
      <c r="X64" s="17">
        <v>469</v>
      </c>
      <c r="Y64" s="17">
        <v>0</v>
      </c>
      <c r="Z64" s="17">
        <v>0</v>
      </c>
      <c r="AA64" s="17">
        <v>0.56848699999999996</v>
      </c>
      <c r="AB64" s="17">
        <v>8.8168099999999996E-3</v>
      </c>
      <c r="AC64" s="17">
        <v>1.03426</v>
      </c>
      <c r="AD64" s="17">
        <v>0.25</v>
      </c>
      <c r="AE64" s="17">
        <v>1590.1</v>
      </c>
    </row>
    <row r="65" spans="1:31">
      <c r="A65" s="17">
        <v>52</v>
      </c>
      <c r="B65" s="19">
        <v>0.70556712962962964</v>
      </c>
      <c r="C65" s="17">
        <v>22.8</v>
      </c>
      <c r="D65" s="17">
        <v>6.3</v>
      </c>
      <c r="E65" s="17">
        <v>5.5919999999999997E-3</v>
      </c>
      <c r="F65" s="17">
        <v>0.27100000000000002</v>
      </c>
      <c r="G65" s="17">
        <v>0.995313</v>
      </c>
      <c r="H65" s="17">
        <v>1.059507</v>
      </c>
      <c r="I65" s="17">
        <v>1.6530830000000001</v>
      </c>
      <c r="J65" s="17">
        <v>0.59357599999999999</v>
      </c>
      <c r="K65" s="17">
        <v>0.359072</v>
      </c>
      <c r="L65" s="17">
        <v>526.29999999999995</v>
      </c>
      <c r="M65" s="17">
        <v>1.9000000000000001E-5</v>
      </c>
      <c r="N65" s="17">
        <v>485</v>
      </c>
      <c r="O65" s="17">
        <v>0</v>
      </c>
      <c r="P65" s="17">
        <v>0</v>
      </c>
      <c r="Q65" s="17">
        <v>0.99331599999999998</v>
      </c>
      <c r="R65" s="17">
        <v>1.0421229999999999</v>
      </c>
      <c r="S65" s="17">
        <v>1.6470370000000001</v>
      </c>
      <c r="T65" s="17">
        <v>0.60491300000000003</v>
      </c>
      <c r="U65" s="17">
        <v>0.36727399999999999</v>
      </c>
      <c r="V65" s="17">
        <v>537.6</v>
      </c>
      <c r="W65" s="17">
        <v>1.0000000000000001E-5</v>
      </c>
      <c r="X65" s="17">
        <v>534</v>
      </c>
      <c r="Y65" s="17">
        <v>0</v>
      </c>
      <c r="Z65" s="17">
        <v>0</v>
      </c>
      <c r="AA65" s="17">
        <v>0.56503700000000001</v>
      </c>
      <c r="AB65" s="17">
        <v>9.6064299999999991E-3</v>
      </c>
      <c r="AC65" s="17">
        <v>1.04793</v>
      </c>
      <c r="AD65" s="17">
        <v>0.25</v>
      </c>
      <c r="AE65" s="17">
        <v>1578.1</v>
      </c>
    </row>
    <row r="66" spans="1:31">
      <c r="A66" s="17">
        <v>53</v>
      </c>
      <c r="B66" s="19">
        <v>0.70562499999999995</v>
      </c>
      <c r="C66" s="17">
        <v>23.3</v>
      </c>
      <c r="D66" s="17">
        <v>5.4</v>
      </c>
      <c r="E66" s="17">
        <v>4.993E-3</v>
      </c>
      <c r="F66" s="17">
        <v>0.24199999999999999</v>
      </c>
      <c r="G66" s="17">
        <v>0.99504999999999999</v>
      </c>
      <c r="H66" s="17">
        <v>1.0567120000000001</v>
      </c>
      <c r="I66" s="17">
        <v>1.650023</v>
      </c>
      <c r="J66" s="17">
        <v>0.59331</v>
      </c>
      <c r="K66" s="17">
        <v>0.35957699999999998</v>
      </c>
      <c r="L66" s="17">
        <v>542.6</v>
      </c>
      <c r="M66" s="17">
        <v>6.0999999999999999E-5</v>
      </c>
      <c r="N66" s="17">
        <v>592</v>
      </c>
      <c r="O66" s="17">
        <v>0</v>
      </c>
      <c r="P66" s="17">
        <v>0</v>
      </c>
      <c r="Q66" s="17">
        <v>0.99274799999999996</v>
      </c>
      <c r="R66" s="17">
        <v>1.030009</v>
      </c>
      <c r="S66" s="17">
        <v>1.6385609999999999</v>
      </c>
      <c r="T66" s="17">
        <v>0.60855199999999998</v>
      </c>
      <c r="U66" s="17">
        <v>0.371394</v>
      </c>
      <c r="V66" s="17">
        <v>561.5</v>
      </c>
      <c r="W66" s="17">
        <v>6.0000000000000002E-6</v>
      </c>
      <c r="X66" s="17">
        <v>428</v>
      </c>
      <c r="Y66" s="17">
        <v>0</v>
      </c>
      <c r="Z66" s="17">
        <v>0</v>
      </c>
      <c r="AA66" s="17">
        <v>0.57137499999999997</v>
      </c>
      <c r="AB66" s="17">
        <v>1.0345200000000001E-2</v>
      </c>
      <c r="AC66" s="17">
        <v>1.0363</v>
      </c>
      <c r="AD66" s="17">
        <v>0.25</v>
      </c>
      <c r="AE66" s="17">
        <v>1530.6</v>
      </c>
    </row>
    <row r="67" spans="1:31">
      <c r="A67" s="17">
        <v>54</v>
      </c>
      <c r="B67" s="19">
        <v>0.70568287037037036</v>
      </c>
      <c r="C67" s="17">
        <v>24.6</v>
      </c>
      <c r="D67" s="17">
        <v>5.4</v>
      </c>
      <c r="E67" s="17">
        <v>5.3160000000000004E-3</v>
      </c>
      <c r="F67" s="17">
        <v>0.25700000000000001</v>
      </c>
      <c r="G67" s="17">
        <v>0.99416199999999999</v>
      </c>
      <c r="H67" s="17">
        <v>1.0798829999999999</v>
      </c>
      <c r="I67" s="17">
        <v>1.6879310000000001</v>
      </c>
      <c r="J67" s="17">
        <v>0.60804800000000003</v>
      </c>
      <c r="K67" s="17">
        <v>0.36023300000000003</v>
      </c>
      <c r="L67" s="17">
        <v>567.70000000000005</v>
      </c>
      <c r="M67" s="17">
        <v>2.4000000000000001E-5</v>
      </c>
      <c r="N67" s="17">
        <v>523</v>
      </c>
      <c r="O67" s="17">
        <v>0</v>
      </c>
      <c r="P67" s="17">
        <v>0</v>
      </c>
      <c r="Q67" s="17">
        <v>0.99265800000000004</v>
      </c>
      <c r="R67" s="17">
        <v>1.037647</v>
      </c>
      <c r="S67" s="17">
        <v>1.667187</v>
      </c>
      <c r="T67" s="17">
        <v>0.62953999999999999</v>
      </c>
      <c r="U67" s="17">
        <v>0.377606</v>
      </c>
      <c r="V67" s="17">
        <v>592.79999999999995</v>
      </c>
      <c r="W67" s="17">
        <v>1.1E-5</v>
      </c>
      <c r="X67" s="17">
        <v>458</v>
      </c>
      <c r="Y67" s="17">
        <v>0</v>
      </c>
      <c r="Z67" s="17">
        <v>0</v>
      </c>
      <c r="AA67" s="17">
        <v>0.58093300000000003</v>
      </c>
      <c r="AB67" s="17">
        <v>9.5721299999999999E-3</v>
      </c>
      <c r="AC67" s="17">
        <v>1.0436700000000001</v>
      </c>
      <c r="AD67" s="17">
        <v>0.25</v>
      </c>
      <c r="AE67" s="17">
        <v>1462.9</v>
      </c>
    </row>
    <row r="68" spans="1:31">
      <c r="A68" s="17">
        <v>55</v>
      </c>
      <c r="B68" s="19">
        <v>0.70574074074074078</v>
      </c>
      <c r="C68" s="17">
        <v>26</v>
      </c>
      <c r="D68" s="17">
        <v>5.4</v>
      </c>
      <c r="E68" s="17">
        <v>5.3319999999999999E-3</v>
      </c>
      <c r="F68" s="17">
        <v>0.25800000000000001</v>
      </c>
      <c r="G68" s="17">
        <v>0.99360199999999999</v>
      </c>
      <c r="H68" s="17">
        <v>1.0631090000000001</v>
      </c>
      <c r="I68" s="17">
        <v>1.673173</v>
      </c>
      <c r="J68" s="17">
        <v>0.61006400000000005</v>
      </c>
      <c r="K68" s="17">
        <v>0.36461500000000002</v>
      </c>
      <c r="L68" s="17">
        <v>563.70000000000005</v>
      </c>
      <c r="M68" s="17">
        <v>9.0000000000000002E-6</v>
      </c>
      <c r="N68" s="17">
        <v>432</v>
      </c>
      <c r="O68" s="17">
        <v>0</v>
      </c>
      <c r="P68" s="17">
        <v>0</v>
      </c>
      <c r="Q68" s="17">
        <v>0.99248899999999995</v>
      </c>
      <c r="R68" s="17">
        <v>1.0261119999999999</v>
      </c>
      <c r="S68" s="17">
        <v>1.6571880000000001</v>
      </c>
      <c r="T68" s="17">
        <v>0.63107599999999997</v>
      </c>
      <c r="U68" s="17">
        <v>0.38081100000000001</v>
      </c>
      <c r="V68" s="17">
        <v>556.1</v>
      </c>
      <c r="W68" s="17">
        <v>6.9999999999999999E-6</v>
      </c>
      <c r="X68" s="17">
        <v>359</v>
      </c>
      <c r="Y68" s="17">
        <v>0</v>
      </c>
      <c r="Z68" s="17">
        <v>0</v>
      </c>
      <c r="AA68" s="17">
        <v>0.58586300000000002</v>
      </c>
      <c r="AB68" s="17">
        <v>7.8586999999999997E-3</v>
      </c>
      <c r="AC68" s="17">
        <v>1.0310699999999999</v>
      </c>
      <c r="AD68" s="17">
        <v>0.25</v>
      </c>
      <c r="AE68" s="17">
        <v>1473.3</v>
      </c>
    </row>
    <row r="69" spans="1:31">
      <c r="A69" s="17">
        <v>56</v>
      </c>
      <c r="B69" s="19">
        <v>0.70579861111111108</v>
      </c>
      <c r="C69" s="17">
        <v>26.4</v>
      </c>
      <c r="D69" s="17">
        <v>5.4</v>
      </c>
      <c r="E69" s="17">
        <v>5.3309999999999998E-3</v>
      </c>
      <c r="F69" s="17">
        <v>0.25800000000000001</v>
      </c>
      <c r="G69" s="17">
        <v>0.99455499999999997</v>
      </c>
      <c r="H69" s="17">
        <v>1.142066</v>
      </c>
      <c r="I69" s="17">
        <v>1.782559</v>
      </c>
      <c r="J69" s="17">
        <v>0.64049199999999995</v>
      </c>
      <c r="K69" s="17">
        <v>0.35931099999999999</v>
      </c>
      <c r="L69" s="17">
        <v>575.79999999999995</v>
      </c>
      <c r="M69" s="17">
        <v>9.0000000000000002E-6</v>
      </c>
      <c r="N69" s="17">
        <v>510</v>
      </c>
      <c r="O69" s="17">
        <v>0</v>
      </c>
      <c r="P69" s="17">
        <v>0</v>
      </c>
      <c r="Q69" s="17">
        <v>0.994533</v>
      </c>
      <c r="R69" s="17">
        <v>1.066608</v>
      </c>
      <c r="S69" s="17">
        <v>1.701978</v>
      </c>
      <c r="T69" s="17">
        <v>0.63536999999999999</v>
      </c>
      <c r="U69" s="17">
        <v>0.37331300000000001</v>
      </c>
      <c r="V69" s="17">
        <v>559.20000000000005</v>
      </c>
      <c r="W69" s="17">
        <v>3.9999999999999998E-6</v>
      </c>
      <c r="X69" s="17">
        <v>452</v>
      </c>
      <c r="Y69" s="17">
        <v>0</v>
      </c>
      <c r="Z69" s="17">
        <v>0</v>
      </c>
      <c r="AA69" s="17">
        <v>0.57432700000000003</v>
      </c>
      <c r="AB69" s="17">
        <v>9.4722000000000001E-3</v>
      </c>
      <c r="AC69" s="17">
        <v>1.07263</v>
      </c>
      <c r="AD69" s="17">
        <v>0.25</v>
      </c>
      <c r="AE69" s="17">
        <v>1442.4</v>
      </c>
    </row>
    <row r="70" spans="1:31">
      <c r="A70" s="17">
        <v>57</v>
      </c>
      <c r="B70" s="19">
        <v>0.7058564814814815</v>
      </c>
      <c r="C70" s="17">
        <v>27.7</v>
      </c>
      <c r="D70" s="17">
        <v>5.4</v>
      </c>
      <c r="E70" s="17">
        <v>5.2900000000000004E-3</v>
      </c>
      <c r="F70" s="17">
        <v>0.25600000000000001</v>
      </c>
      <c r="G70" s="17">
        <v>0.995</v>
      </c>
      <c r="H70" s="17">
        <v>1.0936589999999999</v>
      </c>
      <c r="I70" s="17">
        <v>1.718364</v>
      </c>
      <c r="J70" s="17">
        <v>0.62470499999999995</v>
      </c>
      <c r="K70" s="17">
        <v>0.36354599999999998</v>
      </c>
      <c r="L70" s="17">
        <v>568.4</v>
      </c>
      <c r="M70" s="17">
        <v>7.6280000000000002E-3</v>
      </c>
      <c r="N70" s="17">
        <v>481</v>
      </c>
      <c r="O70" s="17">
        <v>0</v>
      </c>
      <c r="P70" s="17">
        <v>0</v>
      </c>
      <c r="Q70" s="17">
        <v>0.99341500000000005</v>
      </c>
      <c r="R70" s="17">
        <v>1.0602499999999999</v>
      </c>
      <c r="S70" s="17">
        <v>1.696574</v>
      </c>
      <c r="T70" s="17">
        <v>0.636324</v>
      </c>
      <c r="U70" s="17">
        <v>0.37506400000000001</v>
      </c>
      <c r="V70" s="17">
        <v>555.20000000000005</v>
      </c>
      <c r="W70" s="17">
        <v>3.3000000000000003E-5</v>
      </c>
      <c r="X70" s="17">
        <v>589</v>
      </c>
      <c r="Y70" s="17">
        <v>0</v>
      </c>
      <c r="Z70" s="17">
        <v>0</v>
      </c>
      <c r="AA70" s="17">
        <v>0.57702200000000003</v>
      </c>
      <c r="AB70" s="17">
        <v>8.8155300000000002E-3</v>
      </c>
      <c r="AC70" s="17">
        <v>1.06586</v>
      </c>
      <c r="AD70" s="17">
        <v>0.25</v>
      </c>
      <c r="AE70" s="17">
        <v>1461.2</v>
      </c>
    </row>
    <row r="71" spans="1:31">
      <c r="A71" s="17">
        <v>58</v>
      </c>
      <c r="B71" s="19">
        <v>0.70590277777777777</v>
      </c>
      <c r="C71" s="17">
        <v>28.8</v>
      </c>
      <c r="D71" s="17">
        <v>5.4</v>
      </c>
      <c r="E71" s="17">
        <v>5.3680000000000004E-3</v>
      </c>
      <c r="F71" s="17">
        <v>0.26</v>
      </c>
      <c r="G71" s="17">
        <v>0.991977</v>
      </c>
      <c r="H71" s="17">
        <v>1.072147</v>
      </c>
      <c r="I71" s="17">
        <v>1.6917899999999999</v>
      </c>
      <c r="J71" s="17">
        <v>0.61964300000000005</v>
      </c>
      <c r="K71" s="17">
        <v>0.36626500000000001</v>
      </c>
      <c r="L71" s="17">
        <v>582.4</v>
      </c>
      <c r="M71" s="17">
        <v>5.1E-5</v>
      </c>
      <c r="N71" s="17">
        <v>459</v>
      </c>
      <c r="O71" s="17">
        <v>0</v>
      </c>
      <c r="P71" s="17">
        <v>0</v>
      </c>
      <c r="Q71" s="17">
        <v>0.99345399999999995</v>
      </c>
      <c r="R71" s="17">
        <v>1.0479099999999999</v>
      </c>
      <c r="S71" s="17">
        <v>1.666844</v>
      </c>
      <c r="T71" s="17">
        <v>0.61893399999999998</v>
      </c>
      <c r="U71" s="17">
        <v>0.37132100000000001</v>
      </c>
      <c r="V71" s="17">
        <v>583</v>
      </c>
      <c r="W71" s="17">
        <v>1.3559999999999999E-2</v>
      </c>
      <c r="X71" s="17">
        <v>659</v>
      </c>
      <c r="Y71" s="17">
        <v>0</v>
      </c>
      <c r="Z71" s="17">
        <v>0</v>
      </c>
      <c r="AA71" s="17">
        <v>0.57126299999999997</v>
      </c>
      <c r="AB71" s="17">
        <v>8.6241300000000007E-3</v>
      </c>
      <c r="AC71" s="17">
        <v>1.05325</v>
      </c>
      <c r="AD71" s="17">
        <v>0.25</v>
      </c>
      <c r="AE71" s="17">
        <v>1426</v>
      </c>
    </row>
    <row r="72" spans="1:31">
      <c r="A72" s="17">
        <v>59</v>
      </c>
      <c r="B72" s="19">
        <v>0.70596064814814818</v>
      </c>
      <c r="C72" s="17">
        <v>30.1</v>
      </c>
      <c r="D72" s="17">
        <v>4.5</v>
      </c>
      <c r="E72" s="17">
        <v>4.5649999999999996E-3</v>
      </c>
      <c r="F72" s="17">
        <v>0.221</v>
      </c>
      <c r="G72" s="17">
        <v>0.99436500000000005</v>
      </c>
      <c r="H72" s="17">
        <v>1.1038110000000001</v>
      </c>
      <c r="I72" s="17">
        <v>1.733222</v>
      </c>
      <c r="J72" s="17">
        <v>0.62941100000000005</v>
      </c>
      <c r="K72" s="17">
        <v>0.363145</v>
      </c>
      <c r="L72" s="17">
        <v>572.9</v>
      </c>
      <c r="M72" s="17">
        <v>1.1E-5</v>
      </c>
      <c r="N72" s="17">
        <v>603</v>
      </c>
      <c r="O72" s="17">
        <v>0</v>
      </c>
      <c r="P72" s="17">
        <v>0</v>
      </c>
      <c r="Q72" s="17">
        <v>0.99502699999999999</v>
      </c>
      <c r="R72" s="17">
        <v>1.0181819999999999</v>
      </c>
      <c r="S72" s="17">
        <v>1.6569799999999999</v>
      </c>
      <c r="T72" s="17">
        <v>0.63879799999999998</v>
      </c>
      <c r="U72" s="17">
        <v>0.38551999999999997</v>
      </c>
      <c r="V72" s="17">
        <v>600.4</v>
      </c>
      <c r="W72" s="17">
        <v>1.0000000000000001E-5</v>
      </c>
      <c r="X72" s="17">
        <v>500</v>
      </c>
      <c r="Y72" s="17">
        <v>0</v>
      </c>
      <c r="Z72" s="17">
        <v>0</v>
      </c>
      <c r="AA72" s="17">
        <v>0.59310700000000005</v>
      </c>
      <c r="AB72" s="17">
        <v>9.2861999999999997E-3</v>
      </c>
      <c r="AC72" s="17">
        <v>1.0241100000000001</v>
      </c>
      <c r="AD72" s="17">
        <v>0.25</v>
      </c>
      <c r="AE72" s="17">
        <v>1449.7</v>
      </c>
    </row>
    <row r="73" spans="1:31">
      <c r="A73" s="17">
        <v>60</v>
      </c>
      <c r="B73" s="19">
        <v>0.70601851851851849</v>
      </c>
      <c r="C73" s="17">
        <v>30.6</v>
      </c>
      <c r="D73" s="17">
        <v>4.5</v>
      </c>
      <c r="E73" s="17">
        <v>4.6249999999999998E-3</v>
      </c>
      <c r="F73" s="17">
        <v>0.224</v>
      </c>
      <c r="G73" s="17">
        <v>0.993066</v>
      </c>
      <c r="H73" s="17">
        <v>0.99876200000000004</v>
      </c>
      <c r="I73" s="17">
        <v>1.5841810000000001</v>
      </c>
      <c r="J73" s="17">
        <v>0.58541799999999999</v>
      </c>
      <c r="K73" s="17">
        <v>0.36953999999999998</v>
      </c>
      <c r="L73" s="17">
        <v>602.4</v>
      </c>
      <c r="M73" s="17">
        <v>5.0000000000000004E-6</v>
      </c>
      <c r="N73" s="17">
        <v>476</v>
      </c>
      <c r="O73" s="17">
        <v>0</v>
      </c>
      <c r="P73" s="17">
        <v>0</v>
      </c>
      <c r="Q73" s="17">
        <v>0.99354799999999999</v>
      </c>
      <c r="R73" s="17">
        <v>1.0054719999999999</v>
      </c>
      <c r="S73" s="17">
        <v>1.598068</v>
      </c>
      <c r="T73" s="17">
        <v>0.59259600000000001</v>
      </c>
      <c r="U73" s="17">
        <v>0.37081999999999998</v>
      </c>
      <c r="V73" s="17">
        <v>605.9</v>
      </c>
      <c r="W73" s="17">
        <v>7.0850999999999997E-2</v>
      </c>
      <c r="X73" s="17">
        <v>299</v>
      </c>
      <c r="Y73" s="17">
        <v>0</v>
      </c>
      <c r="Z73" s="17">
        <v>0</v>
      </c>
      <c r="AA73" s="17">
        <v>0.570492</v>
      </c>
      <c r="AB73" s="17">
        <v>7.7184999999999997E-3</v>
      </c>
      <c r="AC73" s="17">
        <v>1.0100499999999999</v>
      </c>
      <c r="AD73" s="17">
        <v>0.25</v>
      </c>
      <c r="AE73" s="17">
        <v>1378.7</v>
      </c>
    </row>
    <row r="74" spans="1:31">
      <c r="A74" s="17">
        <v>61</v>
      </c>
      <c r="B74" s="19">
        <v>0.70607638888888891</v>
      </c>
      <c r="C74" s="17">
        <v>32.1</v>
      </c>
      <c r="D74" s="17">
        <v>4.5</v>
      </c>
      <c r="E74" s="17">
        <v>4.7320000000000001E-3</v>
      </c>
      <c r="F74" s="17">
        <v>0.22900000000000001</v>
      </c>
      <c r="G74" s="17">
        <v>0.994757</v>
      </c>
      <c r="H74" s="17">
        <v>0.97190399999999999</v>
      </c>
      <c r="I74" s="17">
        <v>1.551588</v>
      </c>
      <c r="J74" s="17">
        <v>0.57968399999999998</v>
      </c>
      <c r="K74" s="17">
        <v>0.37360700000000002</v>
      </c>
      <c r="L74" s="17">
        <v>590.70000000000005</v>
      </c>
      <c r="M74" s="17">
        <v>4.8999999999999998E-5</v>
      </c>
      <c r="N74" s="17">
        <v>466</v>
      </c>
      <c r="O74" s="17">
        <v>0</v>
      </c>
      <c r="P74" s="17">
        <v>0</v>
      </c>
      <c r="Q74" s="17">
        <v>0.99326400000000004</v>
      </c>
      <c r="R74" s="17">
        <v>0.93871800000000005</v>
      </c>
      <c r="S74" s="17">
        <v>1.5309809999999999</v>
      </c>
      <c r="T74" s="17">
        <v>0.59226299999999998</v>
      </c>
      <c r="U74" s="17">
        <v>0.38685199999999997</v>
      </c>
      <c r="V74" s="17">
        <v>612.29999999999995</v>
      </c>
      <c r="W74" s="17">
        <v>1.7E-5</v>
      </c>
      <c r="X74" s="17">
        <v>592</v>
      </c>
      <c r="Y74" s="17">
        <v>0</v>
      </c>
      <c r="Z74" s="17">
        <v>0</v>
      </c>
      <c r="AA74" s="17">
        <v>0.59515700000000005</v>
      </c>
      <c r="AB74" s="17">
        <v>7.4109400000000004E-3</v>
      </c>
      <c r="AC74" s="17">
        <v>0.94310700000000003</v>
      </c>
      <c r="AD74" s="17">
        <v>0.25</v>
      </c>
      <c r="AE74" s="17">
        <v>1406</v>
      </c>
    </row>
    <row r="75" spans="1:31">
      <c r="A75" s="17">
        <v>62</v>
      </c>
      <c r="B75" s="19">
        <v>0.70612268518518517</v>
      </c>
      <c r="C75" s="17">
        <v>33</v>
      </c>
      <c r="D75" s="17">
        <v>4.5</v>
      </c>
      <c r="E75" s="17">
        <v>5.0359999999999997E-3</v>
      </c>
      <c r="F75" s="17">
        <v>0.24399999999999999</v>
      </c>
      <c r="G75" s="17">
        <v>0.99194400000000005</v>
      </c>
      <c r="H75" s="17">
        <v>0.84911400000000004</v>
      </c>
      <c r="I75" s="17">
        <v>1.337696</v>
      </c>
      <c r="J75" s="17">
        <v>0.48858200000000002</v>
      </c>
      <c r="K75" s="17">
        <v>0.36524200000000001</v>
      </c>
      <c r="L75" s="17">
        <v>622.4</v>
      </c>
      <c r="M75" s="17">
        <v>9.3189999999999995E-2</v>
      </c>
      <c r="N75" s="17">
        <v>361</v>
      </c>
      <c r="O75" s="17">
        <v>0</v>
      </c>
      <c r="P75" s="17">
        <v>0</v>
      </c>
      <c r="Q75" s="17">
        <v>0.99097999999999997</v>
      </c>
      <c r="R75" s="17">
        <v>0.837059</v>
      </c>
      <c r="S75" s="17">
        <v>1.3726</v>
      </c>
      <c r="T75" s="17">
        <v>0.53554100000000004</v>
      </c>
      <c r="U75" s="17">
        <v>0.39016499999999998</v>
      </c>
      <c r="V75" s="17">
        <v>629.6</v>
      </c>
      <c r="W75" s="17">
        <v>3.6000000000000001E-5</v>
      </c>
      <c r="X75" s="17">
        <v>577</v>
      </c>
      <c r="Y75" s="17">
        <v>0</v>
      </c>
      <c r="Z75" s="17">
        <v>0</v>
      </c>
      <c r="AA75" s="17">
        <v>0.60025399999999995</v>
      </c>
      <c r="AB75" s="17">
        <v>6.0508100000000002E-3</v>
      </c>
      <c r="AC75" s="17">
        <v>0.84030000000000005</v>
      </c>
      <c r="AD75" s="17">
        <v>0.25</v>
      </c>
      <c r="AE75" s="17">
        <v>1334.4</v>
      </c>
    </row>
    <row r="76" spans="1:31">
      <c r="A76" s="17">
        <v>63</v>
      </c>
      <c r="B76" s="19">
        <v>0.70618055555555559</v>
      </c>
      <c r="C76" s="17">
        <v>33.9</v>
      </c>
      <c r="D76" s="17">
        <v>4.5</v>
      </c>
      <c r="E76" s="17">
        <v>5.0090000000000004E-3</v>
      </c>
      <c r="F76" s="17">
        <v>0.24199999999999999</v>
      </c>
      <c r="G76" s="17">
        <v>0.99168199999999995</v>
      </c>
      <c r="H76" s="17">
        <v>0.687052</v>
      </c>
      <c r="I76" s="17">
        <v>1.08965</v>
      </c>
      <c r="J76" s="17">
        <v>0.40259800000000001</v>
      </c>
      <c r="K76" s="17">
        <v>0.36947400000000002</v>
      </c>
      <c r="L76" s="17">
        <v>652</v>
      </c>
      <c r="M76" s="17">
        <v>5.8152000000000002E-2</v>
      </c>
      <c r="N76" s="17">
        <v>582</v>
      </c>
      <c r="O76" s="17">
        <v>0</v>
      </c>
      <c r="P76" s="17">
        <v>0</v>
      </c>
      <c r="Q76" s="17">
        <v>0.98480800000000002</v>
      </c>
      <c r="R76" s="17">
        <v>0.63797099999999995</v>
      </c>
      <c r="S76" s="17">
        <v>1.01596</v>
      </c>
      <c r="T76" s="17">
        <v>0.37798799999999999</v>
      </c>
      <c r="U76" s="17">
        <v>0.37205100000000002</v>
      </c>
      <c r="V76" s="17">
        <v>631.5</v>
      </c>
      <c r="W76" s="17">
        <v>0.126996</v>
      </c>
      <c r="X76" s="17">
        <v>550</v>
      </c>
      <c r="Y76" s="17">
        <v>0</v>
      </c>
      <c r="Z76" s="17">
        <v>0</v>
      </c>
      <c r="AA76" s="17">
        <v>0.57238599999999995</v>
      </c>
      <c r="AB76" s="17">
        <v>1.01949E-2</v>
      </c>
      <c r="AC76" s="17">
        <v>0.64182499999999998</v>
      </c>
      <c r="AD76" s="17">
        <v>0.25</v>
      </c>
      <c r="AE76" s="17">
        <v>1273.9000000000001</v>
      </c>
    </row>
    <row r="77" spans="1:31">
      <c r="A77" s="17">
        <v>64</v>
      </c>
      <c r="B77" s="19">
        <v>0.70623842592592589</v>
      </c>
      <c r="C77" s="17">
        <v>35.200000000000003</v>
      </c>
      <c r="D77" s="17">
        <v>4.5</v>
      </c>
      <c r="E77" s="17">
        <v>5.4190000000000002E-3</v>
      </c>
      <c r="F77" s="17">
        <v>0.26200000000000001</v>
      </c>
      <c r="G77" s="17">
        <v>0.98634999999999995</v>
      </c>
      <c r="H77" s="17">
        <v>0.51438099999999998</v>
      </c>
      <c r="I77" s="17">
        <v>0.83926800000000001</v>
      </c>
      <c r="J77" s="17">
        <v>0.32488699999999998</v>
      </c>
      <c r="K77" s="17">
        <v>0.38710800000000001</v>
      </c>
      <c r="L77" s="17">
        <v>669.7</v>
      </c>
      <c r="M77" s="17">
        <v>2.1645000000000001E-2</v>
      </c>
      <c r="N77" s="17">
        <v>687</v>
      </c>
      <c r="O77" s="17">
        <v>0</v>
      </c>
      <c r="P77" s="17">
        <v>0</v>
      </c>
      <c r="Q77" s="17">
        <v>0.98903700000000005</v>
      </c>
      <c r="R77" s="17">
        <v>0.51392599999999999</v>
      </c>
      <c r="S77" s="17">
        <v>0.84616199999999997</v>
      </c>
      <c r="T77" s="17">
        <v>0.33223599999999998</v>
      </c>
      <c r="U77" s="17">
        <v>0.39263799999999999</v>
      </c>
      <c r="V77" s="17">
        <v>643.6</v>
      </c>
      <c r="W77" s="17">
        <v>2.8E-5</v>
      </c>
      <c r="X77" s="17">
        <v>480</v>
      </c>
      <c r="Y77" s="17">
        <v>0</v>
      </c>
      <c r="Z77" s="17">
        <v>0</v>
      </c>
      <c r="AA77" s="17">
        <v>0.60405900000000001</v>
      </c>
      <c r="AB77" s="17">
        <v>1.2321199999999999E-2</v>
      </c>
      <c r="AC77" s="17">
        <v>0.51802000000000004</v>
      </c>
      <c r="AD77" s="17">
        <v>0.25</v>
      </c>
      <c r="AE77" s="17">
        <v>1240.0999999999999</v>
      </c>
    </row>
    <row r="78" spans="1:31">
      <c r="A78" s="17">
        <v>65</v>
      </c>
      <c r="B78" s="19">
        <v>0.70629629629629631</v>
      </c>
      <c r="C78" s="17">
        <v>36.200000000000003</v>
      </c>
      <c r="D78" s="17">
        <v>4.5</v>
      </c>
      <c r="E78" s="17">
        <v>5.3109999999999997E-3</v>
      </c>
      <c r="F78" s="17">
        <v>0.25700000000000001</v>
      </c>
      <c r="G78" s="17">
        <v>0.98290100000000002</v>
      </c>
      <c r="H78" s="17">
        <v>0.50908299999999995</v>
      </c>
      <c r="I78" s="17">
        <v>0.830924</v>
      </c>
      <c r="J78" s="17">
        <v>0.32184099999999999</v>
      </c>
      <c r="K78" s="17">
        <v>0.38732899999999998</v>
      </c>
      <c r="L78" s="17">
        <v>662</v>
      </c>
      <c r="M78" s="17">
        <v>3.287E-3</v>
      </c>
      <c r="N78" s="17">
        <v>554</v>
      </c>
      <c r="O78" s="17">
        <v>0</v>
      </c>
      <c r="P78" s="17">
        <v>0</v>
      </c>
      <c r="Q78" s="17">
        <v>0.983128</v>
      </c>
      <c r="R78" s="17">
        <v>0.50463800000000003</v>
      </c>
      <c r="S78" s="17">
        <v>0.82509299999999997</v>
      </c>
      <c r="T78" s="17">
        <v>0.32045499999999999</v>
      </c>
      <c r="U78" s="17">
        <v>0.38838600000000001</v>
      </c>
      <c r="V78" s="17">
        <v>673.5</v>
      </c>
      <c r="W78" s="17">
        <v>1.9000000000000001E-5</v>
      </c>
      <c r="X78" s="17">
        <v>591</v>
      </c>
      <c r="Y78" s="17">
        <v>0</v>
      </c>
      <c r="Z78" s="17">
        <v>0</v>
      </c>
      <c r="AA78" s="17">
        <v>0.59751699999999996</v>
      </c>
      <c r="AB78" s="17">
        <v>9.8450800000000008E-3</v>
      </c>
      <c r="AC78" s="17">
        <v>0.50779300000000005</v>
      </c>
      <c r="AD78" s="17">
        <v>0.25</v>
      </c>
      <c r="AE78" s="17">
        <v>1254.7</v>
      </c>
    </row>
    <row r="79" spans="1:31">
      <c r="A79" s="17">
        <v>66</v>
      </c>
      <c r="B79" s="19">
        <v>0.70634259259259258</v>
      </c>
      <c r="C79" s="17">
        <v>36.6</v>
      </c>
      <c r="D79" s="17">
        <v>4.5</v>
      </c>
      <c r="E79" s="17">
        <v>5.5859999999999998E-3</v>
      </c>
      <c r="F79" s="17">
        <v>0.27</v>
      </c>
      <c r="G79" s="17">
        <v>0.98682400000000003</v>
      </c>
      <c r="H79" s="17">
        <v>0.47716999999999998</v>
      </c>
      <c r="I79" s="17">
        <v>0.78054999999999997</v>
      </c>
      <c r="J79" s="17">
        <v>0.30337999999999998</v>
      </c>
      <c r="K79" s="17">
        <v>0.38867400000000002</v>
      </c>
      <c r="L79" s="17">
        <v>685.1</v>
      </c>
      <c r="M79" s="17">
        <v>5.0853000000000002E-2</v>
      </c>
      <c r="N79" s="17">
        <v>678</v>
      </c>
      <c r="O79" s="17">
        <v>0</v>
      </c>
      <c r="P79" s="17">
        <v>0</v>
      </c>
      <c r="Q79" s="17">
        <v>0.98383699999999996</v>
      </c>
      <c r="R79" s="17">
        <v>0.48661500000000002</v>
      </c>
      <c r="S79" s="17">
        <v>0.80525599999999997</v>
      </c>
      <c r="T79" s="17">
        <v>0.31864100000000001</v>
      </c>
      <c r="U79" s="17">
        <v>0.395702</v>
      </c>
      <c r="V79" s="17">
        <v>677.6</v>
      </c>
      <c r="W79" s="17">
        <v>0.122373</v>
      </c>
      <c r="X79" s="17">
        <v>516</v>
      </c>
      <c r="Y79" s="17">
        <v>0</v>
      </c>
      <c r="Z79" s="17">
        <v>0</v>
      </c>
      <c r="AA79" s="17">
        <v>0.60877199999999998</v>
      </c>
      <c r="AB79" s="17">
        <v>1.24332E-2</v>
      </c>
      <c r="AC79" s="17">
        <v>0.49057699999999999</v>
      </c>
      <c r="AD79" s="17">
        <v>0.25</v>
      </c>
      <c r="AE79" s="17">
        <v>1212.2</v>
      </c>
    </row>
    <row r="80" spans="1:31">
      <c r="A80" s="17">
        <v>67</v>
      </c>
      <c r="B80" s="19">
        <v>0.70640046296296299</v>
      </c>
      <c r="C80" s="17">
        <v>38.4</v>
      </c>
      <c r="D80" s="17">
        <v>4.5</v>
      </c>
      <c r="E80" s="17">
        <v>5.4400000000000004E-3</v>
      </c>
      <c r="F80" s="17">
        <v>0.26300000000000001</v>
      </c>
      <c r="G80" s="17">
        <v>0.98474600000000001</v>
      </c>
      <c r="H80" s="17">
        <v>0.50578699999999999</v>
      </c>
      <c r="I80" s="17">
        <v>0.81791700000000001</v>
      </c>
      <c r="J80" s="17">
        <v>0.31212899999999999</v>
      </c>
      <c r="K80" s="17">
        <v>0.38161499999999998</v>
      </c>
      <c r="L80" s="17">
        <v>660.7</v>
      </c>
      <c r="M80" s="17">
        <v>0.13846800000000001</v>
      </c>
      <c r="N80" s="17">
        <v>494</v>
      </c>
      <c r="O80" s="17">
        <v>0</v>
      </c>
      <c r="P80" s="17">
        <v>0</v>
      </c>
      <c r="Q80" s="17">
        <v>0.98616899999999996</v>
      </c>
      <c r="R80" s="17">
        <v>0.47260400000000002</v>
      </c>
      <c r="S80" s="17">
        <v>0.78534300000000001</v>
      </c>
      <c r="T80" s="17">
        <v>0.31273899999999999</v>
      </c>
      <c r="U80" s="17">
        <v>0.39822000000000002</v>
      </c>
      <c r="V80" s="17">
        <v>667.2</v>
      </c>
      <c r="W80" s="17">
        <v>1.4E-5</v>
      </c>
      <c r="X80" s="17">
        <v>430</v>
      </c>
      <c r="Y80" s="17">
        <v>0</v>
      </c>
      <c r="Z80" s="17">
        <v>0</v>
      </c>
      <c r="AA80" s="17">
        <v>0.61264600000000002</v>
      </c>
      <c r="AB80" s="17">
        <v>8.7782499999999996E-3</v>
      </c>
      <c r="AC80" s="17">
        <v>0.47534900000000002</v>
      </c>
      <c r="AD80" s="17">
        <v>0.25</v>
      </c>
      <c r="AE80" s="17">
        <v>1257.2</v>
      </c>
    </row>
    <row r="81" spans="1:31">
      <c r="A81" s="17">
        <v>68</v>
      </c>
      <c r="B81" s="19">
        <v>0.7064583333333333</v>
      </c>
      <c r="C81" s="17">
        <v>38.799999999999997</v>
      </c>
      <c r="D81" s="17">
        <v>4.5</v>
      </c>
      <c r="E81" s="17">
        <v>5.7400000000000003E-3</v>
      </c>
      <c r="F81" s="17">
        <v>0.27800000000000002</v>
      </c>
      <c r="G81" s="17">
        <v>0.98818899999999998</v>
      </c>
      <c r="H81" s="17">
        <v>0.46109699999999998</v>
      </c>
      <c r="I81" s="17">
        <v>0.750641</v>
      </c>
      <c r="J81" s="17">
        <v>0.28954400000000002</v>
      </c>
      <c r="K81" s="17">
        <v>0.38572899999999999</v>
      </c>
      <c r="L81" s="17">
        <v>666.1</v>
      </c>
      <c r="M81" s="17">
        <v>1.0799E-2</v>
      </c>
      <c r="N81" s="17">
        <v>539</v>
      </c>
      <c r="O81" s="17">
        <v>0</v>
      </c>
      <c r="P81" s="17">
        <v>0</v>
      </c>
      <c r="Q81" s="17">
        <v>0.97762899999999997</v>
      </c>
      <c r="R81" s="17">
        <v>0.42978100000000002</v>
      </c>
      <c r="S81" s="17">
        <v>0.73730300000000004</v>
      </c>
      <c r="T81" s="17">
        <v>0.30752200000000002</v>
      </c>
      <c r="U81" s="17">
        <v>0.41709000000000002</v>
      </c>
      <c r="V81" s="17">
        <v>684.7</v>
      </c>
      <c r="W81" s="17">
        <v>3.9999999999999998E-6</v>
      </c>
      <c r="X81" s="17">
        <v>726</v>
      </c>
      <c r="Y81" s="17">
        <v>0</v>
      </c>
      <c r="Z81" s="17">
        <v>0</v>
      </c>
      <c r="AA81" s="17">
        <v>0.64167700000000005</v>
      </c>
      <c r="AB81" s="17">
        <v>9.6477200000000003E-3</v>
      </c>
      <c r="AC81" s="17">
        <v>0.43274800000000002</v>
      </c>
      <c r="AD81" s="17">
        <v>0.25</v>
      </c>
      <c r="AE81" s="17">
        <v>1247</v>
      </c>
    </row>
    <row r="82" spans="1:31">
      <c r="A82" s="17">
        <v>69</v>
      </c>
      <c r="B82" s="19">
        <v>0.70651620370370372</v>
      </c>
      <c r="C82" s="17">
        <v>40.200000000000003</v>
      </c>
      <c r="D82" s="17">
        <v>4.5</v>
      </c>
      <c r="E82" s="17">
        <v>5.5290000000000001E-3</v>
      </c>
      <c r="F82" s="17">
        <v>0.26800000000000002</v>
      </c>
      <c r="G82" s="17">
        <v>0.97980400000000001</v>
      </c>
      <c r="H82" s="17">
        <v>0.44890799999999997</v>
      </c>
      <c r="I82" s="17">
        <v>0.74504099999999995</v>
      </c>
      <c r="J82" s="17">
        <v>0.29613200000000001</v>
      </c>
      <c r="K82" s="17">
        <v>0.39747199999999999</v>
      </c>
      <c r="L82" s="17">
        <v>643.70000000000005</v>
      </c>
      <c r="M82" s="17">
        <v>4.6E-5</v>
      </c>
      <c r="N82" s="17">
        <v>423</v>
      </c>
      <c r="O82" s="17">
        <v>0</v>
      </c>
      <c r="P82" s="17">
        <v>0</v>
      </c>
      <c r="Q82" s="17">
        <v>0.97936900000000005</v>
      </c>
      <c r="R82" s="17">
        <v>0.412161</v>
      </c>
      <c r="S82" s="17">
        <v>0.70425899999999997</v>
      </c>
      <c r="T82" s="17">
        <v>0.29209800000000002</v>
      </c>
      <c r="U82" s="17">
        <v>0.41475899999999999</v>
      </c>
      <c r="V82" s="17">
        <v>646.79999999999995</v>
      </c>
      <c r="W82" s="17">
        <v>1.08E-4</v>
      </c>
      <c r="X82" s="17">
        <v>731</v>
      </c>
      <c r="Y82" s="17">
        <v>0</v>
      </c>
      <c r="Z82" s="17">
        <v>0</v>
      </c>
      <c r="AA82" s="17">
        <v>0.63809099999999996</v>
      </c>
      <c r="AB82" s="17">
        <v>7.3220500000000001E-3</v>
      </c>
      <c r="AC82" s="17">
        <v>0.4143</v>
      </c>
      <c r="AD82" s="17">
        <v>0.25</v>
      </c>
      <c r="AE82" s="17">
        <v>1290.4000000000001</v>
      </c>
    </row>
    <row r="83" spans="1:31">
      <c r="A83" s="17">
        <v>70</v>
      </c>
      <c r="B83" s="19">
        <v>0.70656249999999998</v>
      </c>
      <c r="C83" s="17">
        <v>41.2</v>
      </c>
      <c r="D83" s="17">
        <v>4.5</v>
      </c>
      <c r="E83" s="17">
        <v>5.0489999999999997E-3</v>
      </c>
      <c r="F83" s="17">
        <v>0.24399999999999999</v>
      </c>
      <c r="G83" s="17">
        <v>0.98268599999999995</v>
      </c>
      <c r="H83" s="17">
        <v>0.42172999999999999</v>
      </c>
      <c r="I83" s="17">
        <v>0.69698899999999997</v>
      </c>
      <c r="J83" s="17">
        <v>0.27525899999999998</v>
      </c>
      <c r="K83" s="17">
        <v>0.394926</v>
      </c>
      <c r="L83" s="17">
        <v>629.79999999999995</v>
      </c>
      <c r="M83" s="17">
        <v>2.5000000000000001E-5</v>
      </c>
      <c r="N83" s="17">
        <v>687</v>
      </c>
      <c r="O83" s="17">
        <v>0</v>
      </c>
      <c r="P83" s="17">
        <v>0</v>
      </c>
      <c r="Q83" s="17">
        <v>0.978908</v>
      </c>
      <c r="R83" s="17">
        <v>0.43445899999999998</v>
      </c>
      <c r="S83" s="17">
        <v>0.71077100000000004</v>
      </c>
      <c r="T83" s="17">
        <v>0.276312</v>
      </c>
      <c r="U83" s="17">
        <v>0.38874900000000001</v>
      </c>
      <c r="V83" s="17">
        <v>638.79999999999995</v>
      </c>
      <c r="W83" s="17">
        <v>1.22E-4</v>
      </c>
      <c r="X83" s="17">
        <v>417</v>
      </c>
      <c r="Y83" s="17">
        <v>0</v>
      </c>
      <c r="Z83" s="17">
        <v>0</v>
      </c>
      <c r="AA83" s="17">
        <v>0.59807600000000005</v>
      </c>
      <c r="AB83" s="17">
        <v>1.1601200000000001E-2</v>
      </c>
      <c r="AC83" s="17">
        <v>0.43766500000000003</v>
      </c>
      <c r="AD83" s="17">
        <v>0.25</v>
      </c>
      <c r="AE83" s="17">
        <v>1318.7</v>
      </c>
    </row>
    <row r="84" spans="1:31">
      <c r="A84" s="17">
        <v>71</v>
      </c>
      <c r="B84" s="19">
        <v>0.7066203703703704</v>
      </c>
      <c r="C84" s="17">
        <v>42.4</v>
      </c>
      <c r="D84" s="17">
        <v>4.5</v>
      </c>
      <c r="E84" s="17">
        <v>5.5199999999999997E-3</v>
      </c>
      <c r="F84" s="17">
        <v>0.26700000000000002</v>
      </c>
      <c r="G84" s="17">
        <v>0.98824299999999998</v>
      </c>
      <c r="H84" s="17">
        <v>0.42455100000000001</v>
      </c>
      <c r="I84" s="17">
        <v>0.70924699999999996</v>
      </c>
      <c r="J84" s="17">
        <v>0.284696</v>
      </c>
      <c r="K84" s="17">
        <v>0.40140599999999999</v>
      </c>
      <c r="L84" s="17">
        <v>659.7</v>
      </c>
      <c r="M84" s="17">
        <v>3.8000000000000002E-5</v>
      </c>
      <c r="N84" s="17">
        <v>623</v>
      </c>
      <c r="O84" s="17">
        <v>0</v>
      </c>
      <c r="P84" s="17">
        <v>0</v>
      </c>
      <c r="Q84" s="17">
        <v>0.98491200000000001</v>
      </c>
      <c r="R84" s="17">
        <v>0.39553199999999999</v>
      </c>
      <c r="S84" s="17">
        <v>0.66533799999999998</v>
      </c>
      <c r="T84" s="17">
        <v>0.26980700000000002</v>
      </c>
      <c r="U84" s="17">
        <v>0.40551799999999999</v>
      </c>
      <c r="V84" s="17">
        <v>629.9</v>
      </c>
      <c r="W84" s="17">
        <v>3.9123999999999999E-2</v>
      </c>
      <c r="X84" s="17">
        <v>830</v>
      </c>
      <c r="Y84" s="17">
        <v>0</v>
      </c>
      <c r="Z84" s="17">
        <v>0</v>
      </c>
      <c r="AA84" s="17">
        <v>0.62387400000000004</v>
      </c>
      <c r="AB84" s="17">
        <v>1.1028700000000001E-2</v>
      </c>
      <c r="AC84" s="17">
        <v>0.398507</v>
      </c>
      <c r="AD84" s="17">
        <v>0.25</v>
      </c>
      <c r="AE84" s="17">
        <v>1258.9000000000001</v>
      </c>
    </row>
    <row r="85" spans="1:31">
      <c r="A85" s="17">
        <v>72</v>
      </c>
      <c r="B85" s="19">
        <v>0.7066782407407407</v>
      </c>
      <c r="C85" s="17">
        <v>43</v>
      </c>
      <c r="D85" s="17">
        <v>4.5</v>
      </c>
      <c r="E85" s="17">
        <v>5.3800000000000002E-3</v>
      </c>
      <c r="F85" s="17">
        <v>0.26</v>
      </c>
      <c r="G85" s="17">
        <v>0.97753800000000002</v>
      </c>
      <c r="H85" s="17">
        <v>0.39272299999999999</v>
      </c>
      <c r="I85" s="17">
        <v>0.65077099999999999</v>
      </c>
      <c r="J85" s="17">
        <v>0.258048</v>
      </c>
      <c r="K85" s="17">
        <v>0.39652700000000002</v>
      </c>
      <c r="L85" s="17">
        <v>660.2</v>
      </c>
      <c r="M85" s="17">
        <v>5.0000000000000004E-6</v>
      </c>
      <c r="N85" s="17">
        <v>514</v>
      </c>
      <c r="O85" s="17">
        <v>0</v>
      </c>
      <c r="P85" s="17">
        <v>0</v>
      </c>
      <c r="Q85" s="17">
        <v>0.97259799999999996</v>
      </c>
      <c r="R85" s="17">
        <v>0.38247300000000001</v>
      </c>
      <c r="S85" s="17">
        <v>0.63133499999999998</v>
      </c>
      <c r="T85" s="17">
        <v>0.248862</v>
      </c>
      <c r="U85" s="17">
        <v>0.39418399999999998</v>
      </c>
      <c r="V85" s="17">
        <v>631</v>
      </c>
      <c r="W85" s="17">
        <v>7.4534000000000003E-2</v>
      </c>
      <c r="X85" s="17">
        <v>807</v>
      </c>
      <c r="Y85" s="17">
        <v>0</v>
      </c>
      <c r="Z85" s="17">
        <v>0</v>
      </c>
      <c r="AA85" s="17">
        <v>0.606437</v>
      </c>
      <c r="AB85" s="17">
        <v>9.1126899999999997E-3</v>
      </c>
      <c r="AC85" s="17">
        <v>0.384741</v>
      </c>
      <c r="AD85" s="17">
        <v>0.25</v>
      </c>
      <c r="AE85" s="17">
        <v>1258.0999999999999</v>
      </c>
    </row>
    <row r="86" spans="1:31">
      <c r="A86" s="17">
        <v>73</v>
      </c>
      <c r="B86" s="19">
        <v>0.70673611111111112</v>
      </c>
      <c r="C86" s="17">
        <v>44.6</v>
      </c>
      <c r="D86" s="17">
        <v>4.5</v>
      </c>
      <c r="E86" s="17">
        <v>5.4279999999999997E-3</v>
      </c>
      <c r="F86" s="17">
        <v>0.26300000000000001</v>
      </c>
      <c r="G86" s="17">
        <v>0.97663699999999998</v>
      </c>
      <c r="H86" s="17">
        <v>0.368672</v>
      </c>
      <c r="I86" s="17">
        <v>0.61318700000000004</v>
      </c>
      <c r="J86" s="17">
        <v>0.24451500000000001</v>
      </c>
      <c r="K86" s="17">
        <v>0.39876200000000001</v>
      </c>
      <c r="L86" s="17">
        <v>651.9</v>
      </c>
      <c r="M86" s="17">
        <v>1.8241E-2</v>
      </c>
      <c r="N86" s="17">
        <v>398</v>
      </c>
      <c r="O86" s="17">
        <v>0</v>
      </c>
      <c r="P86" s="17">
        <v>0</v>
      </c>
      <c r="Q86" s="17">
        <v>0.98172599999999999</v>
      </c>
      <c r="R86" s="17">
        <v>0.36687599999999998</v>
      </c>
      <c r="S86" s="17">
        <v>0.61340499999999998</v>
      </c>
      <c r="T86" s="17">
        <v>0.246529</v>
      </c>
      <c r="U86" s="17">
        <v>0.40190199999999998</v>
      </c>
      <c r="V86" s="17">
        <v>650.70000000000005</v>
      </c>
      <c r="W86" s="17">
        <v>5.0578999999999999E-2</v>
      </c>
      <c r="X86" s="17">
        <v>465</v>
      </c>
      <c r="Y86" s="17">
        <v>0</v>
      </c>
      <c r="Z86" s="17">
        <v>0</v>
      </c>
      <c r="AA86" s="17">
        <v>0.61831100000000006</v>
      </c>
      <c r="AB86" s="17">
        <v>6.9916600000000002E-3</v>
      </c>
      <c r="AC86" s="17">
        <v>0.36859999999999998</v>
      </c>
      <c r="AD86" s="17">
        <v>0.25</v>
      </c>
      <c r="AE86" s="17">
        <v>1274</v>
      </c>
    </row>
    <row r="87" spans="1:31">
      <c r="A87" s="17">
        <v>74</v>
      </c>
      <c r="B87" s="19">
        <v>0.70679398148148154</v>
      </c>
      <c r="C87" s="17">
        <v>45.5</v>
      </c>
      <c r="D87" s="17">
        <v>4.5</v>
      </c>
      <c r="E87" s="17">
        <v>5.5279999999999999E-3</v>
      </c>
      <c r="F87" s="17">
        <v>0.26700000000000002</v>
      </c>
      <c r="G87" s="17">
        <v>0.98120399999999997</v>
      </c>
      <c r="H87" s="17">
        <v>0.39121099999999998</v>
      </c>
      <c r="I87" s="17">
        <v>0.63597999999999999</v>
      </c>
      <c r="J87" s="17">
        <v>0.24476899999999999</v>
      </c>
      <c r="K87" s="17">
        <v>0.38486900000000002</v>
      </c>
      <c r="L87" s="17">
        <v>631</v>
      </c>
      <c r="M87" s="17">
        <v>8.1000000000000004E-5</v>
      </c>
      <c r="N87" s="17">
        <v>557</v>
      </c>
      <c r="O87" s="17">
        <v>0</v>
      </c>
      <c r="P87" s="17">
        <v>0</v>
      </c>
      <c r="Q87" s="17">
        <v>0.98605200000000004</v>
      </c>
      <c r="R87" s="17">
        <v>0.36635800000000002</v>
      </c>
      <c r="S87" s="17">
        <v>0.63596399999999997</v>
      </c>
      <c r="T87" s="17">
        <v>0.26960600000000001</v>
      </c>
      <c r="U87" s="17">
        <v>0.423933</v>
      </c>
      <c r="V87" s="17">
        <v>638.1</v>
      </c>
      <c r="W87" s="17">
        <v>1.7E-5</v>
      </c>
      <c r="X87" s="17">
        <v>507</v>
      </c>
      <c r="Y87" s="17">
        <v>0</v>
      </c>
      <c r="Z87" s="17">
        <v>0</v>
      </c>
      <c r="AA87" s="17">
        <v>0.65220400000000001</v>
      </c>
      <c r="AB87" s="17">
        <v>9.4392899999999995E-3</v>
      </c>
      <c r="AC87" s="17">
        <v>0.36890299999999998</v>
      </c>
      <c r="AD87" s="17">
        <v>0.25</v>
      </c>
      <c r="AE87" s="17">
        <v>1316.3</v>
      </c>
    </row>
    <row r="88" spans="1:31">
      <c r="A88" s="17">
        <v>75</v>
      </c>
      <c r="B88" s="19">
        <v>0.7068402777777778</v>
      </c>
      <c r="C88" s="17">
        <v>46.1</v>
      </c>
      <c r="D88" s="17">
        <v>4.5</v>
      </c>
      <c r="E88" s="17">
        <v>5.5290000000000001E-3</v>
      </c>
      <c r="F88" s="17">
        <v>0.26800000000000002</v>
      </c>
      <c r="G88" s="17">
        <v>0.98043000000000002</v>
      </c>
      <c r="H88" s="17">
        <v>0.37640000000000001</v>
      </c>
      <c r="I88" s="17">
        <v>0.61686700000000005</v>
      </c>
      <c r="J88" s="17">
        <v>0.24046699999999999</v>
      </c>
      <c r="K88" s="17">
        <v>0.38982</v>
      </c>
      <c r="L88" s="17">
        <v>680.3</v>
      </c>
      <c r="M88" s="17">
        <v>5.0000000000000004E-6</v>
      </c>
      <c r="N88" s="17">
        <v>629</v>
      </c>
      <c r="O88" s="17">
        <v>0</v>
      </c>
      <c r="P88" s="17">
        <v>0</v>
      </c>
      <c r="Q88" s="17">
        <v>0.98196000000000006</v>
      </c>
      <c r="R88" s="17">
        <v>0.35678500000000002</v>
      </c>
      <c r="S88" s="17">
        <v>0.58884800000000004</v>
      </c>
      <c r="T88" s="17">
        <v>0.23206299999999999</v>
      </c>
      <c r="U88" s="17">
        <v>0.394096</v>
      </c>
      <c r="V88" s="17">
        <v>647.9</v>
      </c>
      <c r="W88" s="17">
        <v>0.19272800000000001</v>
      </c>
      <c r="X88" s="17">
        <v>525</v>
      </c>
      <c r="Y88" s="17">
        <v>0</v>
      </c>
      <c r="Z88" s="17">
        <v>0</v>
      </c>
      <c r="AA88" s="17">
        <v>0.60630200000000001</v>
      </c>
      <c r="AB88" s="17">
        <v>1.1474399999999999E-2</v>
      </c>
      <c r="AC88" s="17">
        <v>0.35944799999999999</v>
      </c>
      <c r="AD88" s="17">
        <v>0.25</v>
      </c>
      <c r="AE88" s="17">
        <v>1220.9000000000001</v>
      </c>
    </row>
    <row r="89" spans="1:31">
      <c r="A89" s="17">
        <v>76</v>
      </c>
      <c r="B89" s="19">
        <v>0.70689814814814811</v>
      </c>
      <c r="C89" s="17">
        <v>48.1</v>
      </c>
      <c r="D89" s="17">
        <v>4.5</v>
      </c>
      <c r="E89" s="17">
        <v>5.1669999999999997E-3</v>
      </c>
      <c r="F89" s="17">
        <v>0.25</v>
      </c>
      <c r="G89" s="17">
        <v>0.98141800000000001</v>
      </c>
      <c r="H89" s="17">
        <v>0.36297099999999999</v>
      </c>
      <c r="I89" s="17">
        <v>0.58938100000000004</v>
      </c>
      <c r="J89" s="17">
        <v>0.226409</v>
      </c>
      <c r="K89" s="17">
        <v>0.38414799999999999</v>
      </c>
      <c r="L89" s="17">
        <v>629.20000000000005</v>
      </c>
      <c r="M89" s="17">
        <v>9.0000000000000002E-6</v>
      </c>
      <c r="N89" s="17">
        <v>439</v>
      </c>
      <c r="O89" s="17">
        <v>0</v>
      </c>
      <c r="P89" s="17">
        <v>0</v>
      </c>
      <c r="Q89" s="17">
        <v>0.96638100000000005</v>
      </c>
      <c r="R89" s="17">
        <v>0.34410499999999999</v>
      </c>
      <c r="S89" s="17">
        <v>0.57028400000000001</v>
      </c>
      <c r="T89" s="17">
        <v>0.22617899999999999</v>
      </c>
      <c r="U89" s="17">
        <v>0.39660699999999999</v>
      </c>
      <c r="V89" s="17">
        <v>685.9</v>
      </c>
      <c r="W89" s="17">
        <v>0.141488</v>
      </c>
      <c r="X89" s="17">
        <v>714</v>
      </c>
      <c r="Y89" s="17">
        <v>0</v>
      </c>
      <c r="Z89" s="17">
        <v>0</v>
      </c>
      <c r="AA89" s="17">
        <v>0.61016499999999996</v>
      </c>
      <c r="AB89" s="17">
        <v>7.4312700000000002E-3</v>
      </c>
      <c r="AC89" s="17">
        <v>0.34578599999999998</v>
      </c>
      <c r="AD89" s="17">
        <v>0.25</v>
      </c>
      <c r="AE89" s="17">
        <v>1320.1</v>
      </c>
    </row>
    <row r="90" spans="1:31">
      <c r="A90" s="17">
        <v>77</v>
      </c>
      <c r="B90" s="19">
        <v>0.70695601851851853</v>
      </c>
      <c r="C90" s="17">
        <v>47.9</v>
      </c>
      <c r="D90" s="17">
        <v>4.5</v>
      </c>
      <c r="E90" s="17">
        <v>5.274E-3</v>
      </c>
      <c r="F90" s="17">
        <v>0.255</v>
      </c>
      <c r="G90" s="17">
        <v>0.97798799999999997</v>
      </c>
      <c r="H90" s="17">
        <v>0.333401</v>
      </c>
      <c r="I90" s="17">
        <v>0.54582699999999995</v>
      </c>
      <c r="J90" s="17">
        <v>0.212426</v>
      </c>
      <c r="K90" s="17">
        <v>0.389181</v>
      </c>
      <c r="L90" s="17">
        <v>648.4</v>
      </c>
      <c r="M90" s="17">
        <v>3.9999999999999998E-6</v>
      </c>
      <c r="N90" s="17">
        <v>793</v>
      </c>
      <c r="O90" s="17">
        <v>0</v>
      </c>
      <c r="P90" s="17">
        <v>0</v>
      </c>
      <c r="Q90" s="17">
        <v>0.973221</v>
      </c>
      <c r="R90" s="17">
        <v>0.33730399999999999</v>
      </c>
      <c r="S90" s="17">
        <v>0.55777500000000002</v>
      </c>
      <c r="T90" s="17">
        <v>0.220472</v>
      </c>
      <c r="U90" s="17">
        <v>0.39527000000000001</v>
      </c>
      <c r="V90" s="17">
        <v>703.3</v>
      </c>
      <c r="W90" s="17">
        <v>0.101358</v>
      </c>
      <c r="X90" s="17">
        <v>530</v>
      </c>
      <c r="Y90" s="17">
        <v>0</v>
      </c>
      <c r="Z90" s="17">
        <v>0</v>
      </c>
      <c r="AA90" s="17">
        <v>0.60810699999999995</v>
      </c>
      <c r="AB90" s="17">
        <v>1.376E-2</v>
      </c>
      <c r="AC90" s="17">
        <v>0.340337</v>
      </c>
      <c r="AD90" s="17">
        <v>0.25</v>
      </c>
      <c r="AE90" s="17">
        <v>1280.9000000000001</v>
      </c>
    </row>
    <row r="91" spans="1:31">
      <c r="A91" s="17">
        <v>78</v>
      </c>
      <c r="B91" s="19">
        <v>0.70701388888888894</v>
      </c>
      <c r="C91" s="17">
        <v>50.1</v>
      </c>
      <c r="D91" s="17">
        <v>4.5</v>
      </c>
      <c r="E91" s="17">
        <v>5.2550000000000001E-3</v>
      </c>
      <c r="F91" s="17">
        <v>0.254</v>
      </c>
      <c r="G91" s="17">
        <v>0.98230300000000004</v>
      </c>
      <c r="H91" s="17">
        <v>0.34024500000000002</v>
      </c>
      <c r="I91" s="17">
        <v>0.554558</v>
      </c>
      <c r="J91" s="17">
        <v>0.214313</v>
      </c>
      <c r="K91" s="17">
        <v>0.38645699999999999</v>
      </c>
      <c r="L91" s="17">
        <v>623.70000000000005</v>
      </c>
      <c r="M91" s="17">
        <v>5.8896999999999998E-2</v>
      </c>
      <c r="N91" s="17">
        <v>555</v>
      </c>
      <c r="O91" s="17">
        <v>0</v>
      </c>
      <c r="P91" s="17">
        <v>0</v>
      </c>
      <c r="Q91" s="17">
        <v>0.96907600000000005</v>
      </c>
      <c r="R91" s="17">
        <v>0.31219999999999998</v>
      </c>
      <c r="S91" s="17">
        <v>0.52703100000000003</v>
      </c>
      <c r="T91" s="17">
        <v>0.21483099999999999</v>
      </c>
      <c r="U91" s="17">
        <v>0.40762599999999999</v>
      </c>
      <c r="V91" s="17">
        <v>683.9</v>
      </c>
      <c r="W91" s="17">
        <v>0.121742</v>
      </c>
      <c r="X91" s="17">
        <v>399</v>
      </c>
      <c r="Y91" s="17">
        <v>0</v>
      </c>
      <c r="Z91" s="17">
        <v>0</v>
      </c>
      <c r="AA91" s="17">
        <v>0.62711600000000001</v>
      </c>
      <c r="AB91" s="17">
        <v>9.2963300000000002E-3</v>
      </c>
      <c r="AC91" s="17">
        <v>0.314197</v>
      </c>
      <c r="AD91" s="17">
        <v>0.25</v>
      </c>
      <c r="AE91" s="17">
        <v>1331.7</v>
      </c>
    </row>
    <row r="92" spans="1:31">
      <c r="A92" s="17">
        <v>79</v>
      </c>
      <c r="B92" s="19">
        <v>0.70706018518518521</v>
      </c>
      <c r="C92" s="17">
        <v>50.1</v>
      </c>
      <c r="D92" s="17">
        <v>4.5</v>
      </c>
      <c r="E92" s="17">
        <v>5.4770000000000001E-3</v>
      </c>
      <c r="F92" s="17">
        <v>0.26500000000000001</v>
      </c>
      <c r="G92" s="17">
        <v>0.970198</v>
      </c>
      <c r="H92" s="17">
        <v>0.31747999999999998</v>
      </c>
      <c r="I92" s="17">
        <v>0.53064699999999998</v>
      </c>
      <c r="J92" s="17">
        <v>0.213167</v>
      </c>
      <c r="K92" s="17">
        <v>0.40171200000000001</v>
      </c>
      <c r="L92" s="17">
        <v>685.2</v>
      </c>
      <c r="M92" s="17">
        <v>2.0999999999999999E-5</v>
      </c>
      <c r="N92" s="17">
        <v>809</v>
      </c>
      <c r="O92" s="17">
        <v>0</v>
      </c>
      <c r="P92" s="17">
        <v>0</v>
      </c>
      <c r="Q92" s="17">
        <v>0.97696300000000003</v>
      </c>
      <c r="R92" s="17">
        <v>0.31680000000000003</v>
      </c>
      <c r="S92" s="17">
        <v>0.51841599999999999</v>
      </c>
      <c r="T92" s="17">
        <v>0.20161699999999999</v>
      </c>
      <c r="U92" s="17">
        <v>0.388909</v>
      </c>
      <c r="V92" s="17">
        <v>664.2</v>
      </c>
      <c r="W92" s="17">
        <v>0.20956</v>
      </c>
      <c r="X92" s="17">
        <v>518</v>
      </c>
      <c r="Y92" s="17">
        <v>0</v>
      </c>
      <c r="Z92" s="17">
        <v>0</v>
      </c>
      <c r="AA92" s="17">
        <v>0.59832099999999999</v>
      </c>
      <c r="AB92" s="17">
        <v>1.4817800000000001E-2</v>
      </c>
      <c r="AC92" s="17">
        <v>0.31978699999999999</v>
      </c>
      <c r="AD92" s="17">
        <v>0.25</v>
      </c>
      <c r="AE92" s="17">
        <v>1212.2</v>
      </c>
    </row>
    <row r="93" spans="1:31">
      <c r="A93" s="17">
        <v>80</v>
      </c>
      <c r="B93" s="19">
        <v>0.70711805555555562</v>
      </c>
      <c r="C93" s="17">
        <v>52.1</v>
      </c>
      <c r="D93" s="17">
        <v>4.5</v>
      </c>
      <c r="E93" s="17">
        <v>4.8869999999999999E-3</v>
      </c>
      <c r="F93" s="17">
        <v>0.23599999999999999</v>
      </c>
      <c r="G93" s="17">
        <v>0.96936</v>
      </c>
      <c r="H93" s="17">
        <v>0.309979</v>
      </c>
      <c r="I93" s="17">
        <v>0.499336</v>
      </c>
      <c r="J93" s="17">
        <v>0.189357</v>
      </c>
      <c r="K93" s="17">
        <v>0.37921700000000003</v>
      </c>
      <c r="L93" s="17">
        <v>636.70000000000005</v>
      </c>
      <c r="M93" s="17">
        <v>0.15742700000000001</v>
      </c>
      <c r="N93" s="17">
        <v>1088</v>
      </c>
      <c r="O93" s="17">
        <v>0</v>
      </c>
      <c r="P93" s="17">
        <v>0</v>
      </c>
      <c r="Q93" s="17">
        <v>0.97658299999999998</v>
      </c>
      <c r="R93" s="17">
        <v>0.31130400000000003</v>
      </c>
      <c r="S93" s="17">
        <v>0.49793199999999999</v>
      </c>
      <c r="T93" s="17">
        <v>0.18662799999999999</v>
      </c>
      <c r="U93" s="17">
        <v>0.37480599999999997</v>
      </c>
      <c r="V93" s="17">
        <v>634.9</v>
      </c>
      <c r="W93" s="17">
        <v>0.16938300000000001</v>
      </c>
      <c r="X93" s="17">
        <v>519</v>
      </c>
      <c r="Y93" s="17">
        <v>0</v>
      </c>
      <c r="Z93" s="17">
        <v>0</v>
      </c>
      <c r="AA93" s="17">
        <v>0.57662400000000003</v>
      </c>
      <c r="AB93" s="17">
        <v>1.8431900000000001E-2</v>
      </c>
      <c r="AC93" s="17">
        <v>0.31474400000000002</v>
      </c>
      <c r="AD93" s="17">
        <v>0.25</v>
      </c>
      <c r="AE93" s="17">
        <v>1304.5999999999999</v>
      </c>
    </row>
    <row r="94" spans="1:31">
      <c r="A94" s="17">
        <v>81</v>
      </c>
      <c r="B94" s="19">
        <v>0.70717592592592593</v>
      </c>
      <c r="C94" s="17">
        <v>52.3</v>
      </c>
      <c r="D94" s="17">
        <v>4.5</v>
      </c>
      <c r="E94" s="17">
        <v>5.274E-3</v>
      </c>
      <c r="F94" s="17">
        <v>0.255</v>
      </c>
      <c r="G94" s="17">
        <v>0.97541999999999995</v>
      </c>
      <c r="H94" s="17">
        <v>0.30182500000000001</v>
      </c>
      <c r="I94" s="17">
        <v>0.48753800000000003</v>
      </c>
      <c r="J94" s="17">
        <v>0.18571299999999999</v>
      </c>
      <c r="K94" s="17">
        <v>0.38091900000000001</v>
      </c>
      <c r="L94" s="17">
        <v>656.7</v>
      </c>
      <c r="M94" s="17">
        <v>5.3999999999999998E-5</v>
      </c>
      <c r="N94" s="17">
        <v>585</v>
      </c>
      <c r="O94" s="17">
        <v>0</v>
      </c>
      <c r="P94" s="17">
        <v>0</v>
      </c>
      <c r="Q94" s="17">
        <v>0.966557</v>
      </c>
      <c r="R94" s="17">
        <v>0.28905399999999998</v>
      </c>
      <c r="S94" s="17">
        <v>0.47302899999999998</v>
      </c>
      <c r="T94" s="17">
        <v>0.183975</v>
      </c>
      <c r="U94" s="17">
        <v>0.38893</v>
      </c>
      <c r="V94" s="17">
        <v>641.6</v>
      </c>
      <c r="W94" s="17">
        <v>1.6559999999999998E-2</v>
      </c>
      <c r="X94" s="17">
        <v>514</v>
      </c>
      <c r="Y94" s="17">
        <v>0</v>
      </c>
      <c r="Z94" s="17">
        <v>0</v>
      </c>
      <c r="AA94" s="17">
        <v>0.59835300000000002</v>
      </c>
      <c r="AB94" s="17">
        <v>1.0305E-2</v>
      </c>
      <c r="AC94" s="17">
        <v>0.29094999999999999</v>
      </c>
      <c r="AD94" s="17">
        <v>0.25</v>
      </c>
      <c r="AE94" s="17">
        <v>1264.8</v>
      </c>
    </row>
    <row r="95" spans="1:31">
      <c r="A95" s="17">
        <v>82</v>
      </c>
      <c r="B95" s="19">
        <v>0.70723379629629635</v>
      </c>
      <c r="C95" s="17">
        <v>53.5</v>
      </c>
      <c r="D95" s="17">
        <v>4.5</v>
      </c>
      <c r="E95" s="17">
        <v>5.1240000000000001E-3</v>
      </c>
      <c r="F95" s="17">
        <v>0.248</v>
      </c>
      <c r="G95" s="17">
        <v>0.97015200000000001</v>
      </c>
      <c r="H95" s="17">
        <v>0.29674899999999999</v>
      </c>
      <c r="I95" s="17">
        <v>0.48537200000000003</v>
      </c>
      <c r="J95" s="17">
        <v>0.18862300000000001</v>
      </c>
      <c r="K95" s="17">
        <v>0.38861499999999999</v>
      </c>
      <c r="L95" s="17">
        <v>614.5</v>
      </c>
      <c r="M95" s="17">
        <v>6.718E-3</v>
      </c>
      <c r="N95" s="17">
        <v>709</v>
      </c>
      <c r="O95" s="17">
        <v>0</v>
      </c>
      <c r="P95" s="17">
        <v>0</v>
      </c>
      <c r="Q95" s="17">
        <v>0.97774499999999998</v>
      </c>
      <c r="R95" s="17">
        <v>0.279748</v>
      </c>
      <c r="S95" s="17">
        <v>0.46972999999999998</v>
      </c>
      <c r="T95" s="17">
        <v>0.18998200000000001</v>
      </c>
      <c r="U95" s="17">
        <v>0.40444999999999998</v>
      </c>
      <c r="V95" s="17">
        <v>717.5</v>
      </c>
      <c r="W95" s="17">
        <v>1.0000000000000001E-5</v>
      </c>
      <c r="X95" s="17">
        <v>717</v>
      </c>
      <c r="Y95" s="17">
        <v>0</v>
      </c>
      <c r="Z95" s="17">
        <v>0</v>
      </c>
      <c r="AA95" s="17">
        <v>0.62222999999999995</v>
      </c>
      <c r="AB95" s="17">
        <v>1.16767E-2</v>
      </c>
      <c r="AC95" s="17">
        <v>0.28196599999999999</v>
      </c>
      <c r="AD95" s="17">
        <v>0.25</v>
      </c>
      <c r="AE95" s="17">
        <v>1351.7</v>
      </c>
    </row>
    <row r="96" spans="1:31">
      <c r="A96" s="17">
        <v>83</v>
      </c>
      <c r="B96" s="19">
        <v>0.70728009259259261</v>
      </c>
      <c r="C96" s="17">
        <v>54.6</v>
      </c>
      <c r="D96" s="17">
        <v>4.5</v>
      </c>
      <c r="E96" s="17">
        <v>5.7080000000000004E-3</v>
      </c>
      <c r="F96" s="17">
        <v>0.27600000000000002</v>
      </c>
      <c r="G96" s="17">
        <v>0.96490600000000004</v>
      </c>
      <c r="H96" s="17">
        <v>0.27976099999999998</v>
      </c>
      <c r="I96" s="17">
        <v>0.450513</v>
      </c>
      <c r="J96" s="17">
        <v>0.17075199999999999</v>
      </c>
      <c r="K96" s="17">
        <v>0.37901600000000002</v>
      </c>
      <c r="L96" s="17">
        <v>702.7</v>
      </c>
      <c r="M96" s="17">
        <v>5.1958999999999998E-2</v>
      </c>
      <c r="N96" s="17">
        <v>533</v>
      </c>
      <c r="O96" s="17">
        <v>0</v>
      </c>
      <c r="P96" s="17">
        <v>0</v>
      </c>
      <c r="Q96" s="17">
        <v>0.970059</v>
      </c>
      <c r="R96" s="17">
        <v>0.27263300000000001</v>
      </c>
      <c r="S96" s="17">
        <v>0.449378</v>
      </c>
      <c r="T96" s="17">
        <v>0.17674400000000001</v>
      </c>
      <c r="U96" s="17">
        <v>0.39330900000000002</v>
      </c>
      <c r="V96" s="17">
        <v>643.4</v>
      </c>
      <c r="W96" s="17">
        <v>3.9999999999999998E-6</v>
      </c>
      <c r="X96" s="17">
        <v>841</v>
      </c>
      <c r="Y96" s="17">
        <v>0</v>
      </c>
      <c r="Z96" s="17">
        <v>0</v>
      </c>
      <c r="AA96" s="17">
        <v>0.60509100000000005</v>
      </c>
      <c r="AB96" s="17">
        <v>1.0050699999999999E-2</v>
      </c>
      <c r="AC96" s="17">
        <v>0.27440999999999999</v>
      </c>
      <c r="AD96" s="17">
        <v>0.25</v>
      </c>
      <c r="AE96" s="17">
        <v>1181.9000000000001</v>
      </c>
    </row>
    <row r="97" spans="1:31">
      <c r="A97" s="17">
        <v>84</v>
      </c>
      <c r="B97" s="19">
        <v>0.70733796296296303</v>
      </c>
      <c r="C97" s="17">
        <v>55.9</v>
      </c>
      <c r="D97" s="17">
        <v>4.5</v>
      </c>
      <c r="E97" s="17">
        <v>5.3099999999999996E-3</v>
      </c>
      <c r="F97" s="17">
        <v>0.25700000000000001</v>
      </c>
      <c r="G97" s="17">
        <v>0.974719</v>
      </c>
      <c r="H97" s="17">
        <v>0.28445100000000001</v>
      </c>
      <c r="I97" s="17">
        <v>0.44014799999999998</v>
      </c>
      <c r="J97" s="17">
        <v>0.155697</v>
      </c>
      <c r="K97" s="17">
        <v>0.353738</v>
      </c>
      <c r="L97" s="17">
        <v>667.5</v>
      </c>
      <c r="M97" s="17">
        <v>7.3999999999999996E-5</v>
      </c>
      <c r="N97" s="17">
        <v>863</v>
      </c>
      <c r="O97" s="17">
        <v>0</v>
      </c>
      <c r="P97" s="17">
        <v>0</v>
      </c>
      <c r="Q97" s="17">
        <v>0.96297500000000003</v>
      </c>
      <c r="R97" s="17">
        <v>0.26216899999999999</v>
      </c>
      <c r="S97" s="17">
        <v>0.42786000000000002</v>
      </c>
      <c r="T97" s="17">
        <v>0.165691</v>
      </c>
      <c r="U97" s="17">
        <v>0.38725399999999999</v>
      </c>
      <c r="V97" s="17">
        <v>639.1</v>
      </c>
      <c r="W97" s="17">
        <v>1.1E-5</v>
      </c>
      <c r="X97" s="17">
        <v>778</v>
      </c>
      <c r="Y97" s="17">
        <v>0</v>
      </c>
      <c r="Z97" s="17">
        <v>0</v>
      </c>
      <c r="AA97" s="17">
        <v>0.59577599999999997</v>
      </c>
      <c r="AB97" s="17">
        <v>1.53854E-2</v>
      </c>
      <c r="AC97" s="17">
        <v>0.26471899999999998</v>
      </c>
      <c r="AD97" s="17">
        <v>0.25</v>
      </c>
      <c r="AE97" s="17">
        <v>1244.3</v>
      </c>
    </row>
    <row r="98" spans="1:31">
      <c r="A98" s="17">
        <v>85</v>
      </c>
      <c r="B98" s="19">
        <v>0.70739583333333333</v>
      </c>
      <c r="C98" s="17">
        <v>56.8</v>
      </c>
      <c r="D98" s="17">
        <v>4.5</v>
      </c>
      <c r="E98" s="17">
        <v>5.4739999999999997E-3</v>
      </c>
      <c r="F98" s="17">
        <v>0.26500000000000001</v>
      </c>
      <c r="G98" s="17">
        <v>0.96096999999999999</v>
      </c>
      <c r="H98" s="17">
        <v>0.25583899999999998</v>
      </c>
      <c r="I98" s="17">
        <v>0.41622799999999999</v>
      </c>
      <c r="J98" s="17">
        <v>0.160389</v>
      </c>
      <c r="K98" s="17">
        <v>0.38533899999999999</v>
      </c>
      <c r="L98" s="17">
        <v>694.6</v>
      </c>
      <c r="M98" s="17">
        <v>1.9999999999999999E-6</v>
      </c>
      <c r="N98" s="17">
        <v>540</v>
      </c>
      <c r="O98" s="17">
        <v>0</v>
      </c>
      <c r="P98" s="17">
        <v>0</v>
      </c>
      <c r="Q98" s="17">
        <v>0.96127300000000004</v>
      </c>
      <c r="R98" s="17">
        <v>0.245974</v>
      </c>
      <c r="S98" s="17">
        <v>0.397785</v>
      </c>
      <c r="T98" s="17">
        <v>0.151811</v>
      </c>
      <c r="U98" s="17">
        <v>0.38164199999999998</v>
      </c>
      <c r="V98" s="17">
        <v>619.20000000000005</v>
      </c>
      <c r="W98" s="17">
        <v>0.109025</v>
      </c>
      <c r="X98" s="17">
        <v>724</v>
      </c>
      <c r="Y98" s="17">
        <v>0</v>
      </c>
      <c r="Z98" s="17">
        <v>0</v>
      </c>
      <c r="AA98" s="17">
        <v>0.58714100000000002</v>
      </c>
      <c r="AB98" s="17">
        <v>1.00727E-2</v>
      </c>
      <c r="AC98" s="17">
        <v>0.247503</v>
      </c>
      <c r="AD98" s="17">
        <v>0.25</v>
      </c>
      <c r="AE98" s="17">
        <v>1195.8</v>
      </c>
    </row>
    <row r="99" spans="1:31">
      <c r="A99" s="17">
        <v>86</v>
      </c>
      <c r="B99" s="19">
        <v>0.70745370370370375</v>
      </c>
      <c r="C99" s="17">
        <v>57.6</v>
      </c>
      <c r="D99" s="17">
        <v>4.5</v>
      </c>
      <c r="E99" s="17">
        <v>5.2610000000000001E-3</v>
      </c>
      <c r="F99" s="17">
        <v>0.255</v>
      </c>
      <c r="G99" s="17">
        <v>0.93587399999999998</v>
      </c>
      <c r="H99" s="17">
        <v>0.23869499999999999</v>
      </c>
      <c r="I99" s="17">
        <v>0.37987199999999999</v>
      </c>
      <c r="J99" s="17">
        <v>0.141177</v>
      </c>
      <c r="K99" s="17">
        <v>0.37164399999999997</v>
      </c>
      <c r="L99" s="17">
        <v>654</v>
      </c>
      <c r="M99" s="17">
        <v>1.2999999999999999E-5</v>
      </c>
      <c r="N99" s="17">
        <v>911</v>
      </c>
      <c r="O99" s="17">
        <v>0</v>
      </c>
      <c r="P99" s="17">
        <v>0</v>
      </c>
      <c r="Q99" s="17">
        <v>0.96130000000000004</v>
      </c>
      <c r="R99" s="17">
        <v>0.22808100000000001</v>
      </c>
      <c r="S99" s="17">
        <v>0.37503999999999998</v>
      </c>
      <c r="T99" s="17">
        <v>0.14695900000000001</v>
      </c>
      <c r="U99" s="17">
        <v>0.391849</v>
      </c>
      <c r="V99" s="17">
        <v>641.4</v>
      </c>
      <c r="W99" s="17">
        <v>9.7013000000000002E-2</v>
      </c>
      <c r="X99" s="17">
        <v>702</v>
      </c>
      <c r="Y99" s="17">
        <v>0</v>
      </c>
      <c r="Z99" s="17">
        <v>0</v>
      </c>
      <c r="AA99" s="17">
        <v>0.60284400000000005</v>
      </c>
      <c r="AB99" s="17">
        <v>1.5898099999999998E-2</v>
      </c>
      <c r="AC99" s="17">
        <v>0.23041800000000001</v>
      </c>
      <c r="AD99" s="17">
        <v>0.25</v>
      </c>
      <c r="AE99" s="17">
        <v>1270</v>
      </c>
    </row>
    <row r="100" spans="1:31">
      <c r="A100" s="17">
        <v>87</v>
      </c>
      <c r="B100" s="19">
        <v>0.70751157407407417</v>
      </c>
      <c r="C100" s="17">
        <v>59.2</v>
      </c>
      <c r="D100" s="17">
        <v>4.5</v>
      </c>
      <c r="E100" s="17">
        <v>5.1479999999999998E-3</v>
      </c>
      <c r="F100" s="17">
        <v>0.249</v>
      </c>
      <c r="G100" s="17">
        <v>0.95150400000000002</v>
      </c>
      <c r="H100" s="17">
        <v>0.23555300000000001</v>
      </c>
      <c r="I100" s="17">
        <v>0.36940000000000001</v>
      </c>
      <c r="J100" s="17">
        <v>0.13384699999999999</v>
      </c>
      <c r="K100" s="17">
        <v>0.36233700000000002</v>
      </c>
      <c r="L100" s="17">
        <v>605.70000000000005</v>
      </c>
      <c r="M100" s="17">
        <v>3.0485999999999999E-2</v>
      </c>
      <c r="N100" s="17">
        <v>1238</v>
      </c>
      <c r="O100" s="17">
        <v>0</v>
      </c>
      <c r="P100" s="17">
        <v>0</v>
      </c>
      <c r="Q100" s="17">
        <v>0.95110700000000004</v>
      </c>
      <c r="R100" s="17">
        <v>0.20915500000000001</v>
      </c>
      <c r="S100" s="17">
        <v>0.35796</v>
      </c>
      <c r="T100" s="17">
        <v>0.14880399999999999</v>
      </c>
      <c r="U100" s="17">
        <v>0.41570200000000002</v>
      </c>
      <c r="V100" s="17">
        <v>705.3</v>
      </c>
      <c r="W100" s="17">
        <v>1.9000000000000001E-5</v>
      </c>
      <c r="X100" s="17">
        <v>624</v>
      </c>
      <c r="Y100" s="17">
        <v>0</v>
      </c>
      <c r="Z100" s="17">
        <v>0</v>
      </c>
      <c r="AA100" s="17">
        <v>0.63954100000000003</v>
      </c>
      <c r="AB100" s="17">
        <v>1.9929599999999999E-2</v>
      </c>
      <c r="AC100" s="17">
        <v>0.212121</v>
      </c>
      <c r="AD100" s="17">
        <v>0.25</v>
      </c>
      <c r="AE100" s="17">
        <v>1371.3</v>
      </c>
    </row>
    <row r="101" spans="1:31">
      <c r="A101" s="17">
        <v>88</v>
      </c>
      <c r="B101" s="19">
        <v>0.70755787037037043</v>
      </c>
      <c r="C101" s="17">
        <v>60.1</v>
      </c>
      <c r="D101" s="17">
        <v>4.5</v>
      </c>
      <c r="E101" s="17">
        <v>4.797E-3</v>
      </c>
      <c r="F101" s="17">
        <v>0.23200000000000001</v>
      </c>
      <c r="G101" s="17">
        <v>0.95145299999999999</v>
      </c>
      <c r="H101" s="17">
        <v>0.234517</v>
      </c>
      <c r="I101" s="17">
        <v>0.36802099999999999</v>
      </c>
      <c r="J101" s="17">
        <v>0.13350500000000001</v>
      </c>
      <c r="K101" s="17">
        <v>0.36276399999999998</v>
      </c>
      <c r="L101" s="17">
        <v>626.4</v>
      </c>
      <c r="M101" s="17">
        <v>1.9999999999999999E-6</v>
      </c>
      <c r="N101" s="17">
        <v>677</v>
      </c>
      <c r="O101" s="17">
        <v>0</v>
      </c>
      <c r="P101" s="17">
        <v>0</v>
      </c>
      <c r="Q101" s="17">
        <v>0.95852899999999996</v>
      </c>
      <c r="R101" s="17">
        <v>0.22109899999999999</v>
      </c>
      <c r="S101" s="17">
        <v>0.351688</v>
      </c>
      <c r="T101" s="17">
        <v>0.13058900000000001</v>
      </c>
      <c r="U101" s="17">
        <v>0.37132100000000001</v>
      </c>
      <c r="V101" s="17">
        <v>627.79999999999995</v>
      </c>
      <c r="W101" s="17">
        <v>0.11597200000000001</v>
      </c>
      <c r="X101" s="17">
        <v>567</v>
      </c>
      <c r="Y101" s="17">
        <v>0</v>
      </c>
      <c r="Z101" s="17">
        <v>0</v>
      </c>
      <c r="AA101" s="17">
        <v>0.57126399999999999</v>
      </c>
      <c r="AB101" s="17">
        <v>1.13711E-2</v>
      </c>
      <c r="AC101" s="17">
        <v>0.222584</v>
      </c>
      <c r="AD101" s="17">
        <v>0.25</v>
      </c>
      <c r="AE101" s="17">
        <v>1326</v>
      </c>
    </row>
    <row r="102" spans="1:31">
      <c r="A102" s="17">
        <v>89</v>
      </c>
      <c r="B102" s="19">
        <v>0.70761574074074074</v>
      </c>
      <c r="C102" s="17">
        <v>61</v>
      </c>
      <c r="D102" s="17">
        <v>4.5</v>
      </c>
      <c r="E102" s="17">
        <v>5.9979999999999999E-3</v>
      </c>
      <c r="F102" s="17">
        <v>0.28999999999999998</v>
      </c>
      <c r="G102" s="17">
        <v>0.96945999999999999</v>
      </c>
      <c r="H102" s="17">
        <v>0.22986599999999999</v>
      </c>
      <c r="I102" s="17">
        <v>0.35791600000000001</v>
      </c>
      <c r="J102" s="17">
        <v>0.12805</v>
      </c>
      <c r="K102" s="17">
        <v>0.35776400000000003</v>
      </c>
      <c r="L102" s="17">
        <v>725.3</v>
      </c>
      <c r="M102" s="17">
        <v>9.4919000000000003E-2</v>
      </c>
      <c r="N102" s="17">
        <v>607</v>
      </c>
      <c r="O102" s="17">
        <v>0</v>
      </c>
      <c r="P102" s="17">
        <v>0</v>
      </c>
      <c r="Q102" s="17">
        <v>0.97105200000000003</v>
      </c>
      <c r="R102" s="17">
        <v>0.20180100000000001</v>
      </c>
      <c r="S102" s="17">
        <v>0.336953</v>
      </c>
      <c r="T102" s="17">
        <v>0.13515199999999999</v>
      </c>
      <c r="U102" s="17">
        <v>0.40110099999999999</v>
      </c>
      <c r="V102" s="17">
        <v>679.7</v>
      </c>
      <c r="W102" s="17">
        <v>8.6479999999999994E-3</v>
      </c>
      <c r="X102" s="17">
        <v>930</v>
      </c>
      <c r="Y102" s="17">
        <v>0</v>
      </c>
      <c r="Z102" s="17">
        <v>0</v>
      </c>
      <c r="AA102" s="17">
        <v>0.61707800000000002</v>
      </c>
      <c r="AB102" s="17">
        <v>1.1790399999999999E-2</v>
      </c>
      <c r="AC102" s="17">
        <v>0.20339399999999999</v>
      </c>
      <c r="AD102" s="17">
        <v>0.25</v>
      </c>
      <c r="AE102" s="17">
        <v>1145.2</v>
      </c>
    </row>
    <row r="103" spans="1:31">
      <c r="A103" s="17">
        <v>90</v>
      </c>
      <c r="B103" s="19">
        <v>0.70767361111111116</v>
      </c>
      <c r="C103" s="17">
        <v>62.3</v>
      </c>
      <c r="D103" s="17">
        <v>4.5</v>
      </c>
      <c r="E103" s="17">
        <v>4.8739999999999999E-3</v>
      </c>
      <c r="F103" s="17">
        <v>0.23599999999999999</v>
      </c>
      <c r="G103" s="17">
        <v>0.94323699999999999</v>
      </c>
      <c r="H103" s="17">
        <v>0.22520200000000001</v>
      </c>
      <c r="I103" s="17">
        <v>0.35541299999999998</v>
      </c>
      <c r="J103" s="17">
        <v>0.13021099999999999</v>
      </c>
      <c r="K103" s="17">
        <v>0.366365</v>
      </c>
      <c r="L103" s="17">
        <v>625.9</v>
      </c>
      <c r="M103" s="17">
        <v>5.6800000000000004E-4</v>
      </c>
      <c r="N103" s="17">
        <v>1052</v>
      </c>
      <c r="O103" s="17">
        <v>0</v>
      </c>
      <c r="P103" s="17">
        <v>0</v>
      </c>
      <c r="Q103" s="17">
        <v>0.947828</v>
      </c>
      <c r="R103" s="17">
        <v>0.20767099999999999</v>
      </c>
      <c r="S103" s="17">
        <v>0.334895</v>
      </c>
      <c r="T103" s="17">
        <v>0.127224</v>
      </c>
      <c r="U103" s="17">
        <v>0.37989099999999998</v>
      </c>
      <c r="V103" s="17">
        <v>651.79999999999995</v>
      </c>
      <c r="W103" s="17">
        <v>8.5258E-2</v>
      </c>
      <c r="X103" s="17">
        <v>706</v>
      </c>
      <c r="Y103" s="17">
        <v>0</v>
      </c>
      <c r="Z103" s="17">
        <v>0</v>
      </c>
      <c r="AA103" s="17">
        <v>0.58444799999999997</v>
      </c>
      <c r="AB103" s="17">
        <v>1.75493E-2</v>
      </c>
      <c r="AC103" s="17">
        <v>0.20990400000000001</v>
      </c>
      <c r="AD103" s="17">
        <v>0.25</v>
      </c>
      <c r="AE103" s="17">
        <v>1327</v>
      </c>
    </row>
    <row r="104" spans="1:31">
      <c r="A104" s="17">
        <v>91</v>
      </c>
      <c r="B104" s="19">
        <v>0.70773148148148157</v>
      </c>
      <c r="C104" s="17">
        <v>63.2</v>
      </c>
      <c r="D104" s="17">
        <v>4.5</v>
      </c>
      <c r="E104" s="17">
        <v>5.359E-3</v>
      </c>
      <c r="F104" s="17">
        <v>0.25900000000000001</v>
      </c>
      <c r="G104" s="17">
        <v>0.93320400000000003</v>
      </c>
      <c r="H104" s="17">
        <v>0.21423400000000001</v>
      </c>
      <c r="I104" s="17">
        <v>0.33636500000000003</v>
      </c>
      <c r="J104" s="17">
        <v>0.122131</v>
      </c>
      <c r="K104" s="17">
        <v>0.363091</v>
      </c>
      <c r="L104" s="17">
        <v>630.1</v>
      </c>
      <c r="M104" s="17">
        <v>1.7830000000000001E-3</v>
      </c>
      <c r="N104" s="17">
        <v>1101</v>
      </c>
      <c r="O104" s="17">
        <v>0</v>
      </c>
      <c r="P104" s="17">
        <v>0</v>
      </c>
      <c r="Q104" s="17">
        <v>0.95402900000000002</v>
      </c>
      <c r="R104" s="17">
        <v>0.19111600000000001</v>
      </c>
      <c r="S104" s="17">
        <v>0.32687899999999998</v>
      </c>
      <c r="T104" s="17">
        <v>0.13576299999999999</v>
      </c>
      <c r="U104" s="17">
        <v>0.41533100000000001</v>
      </c>
      <c r="V104" s="17">
        <v>700.8</v>
      </c>
      <c r="W104" s="17">
        <v>9.0000000000000002E-6</v>
      </c>
      <c r="X104" s="17">
        <v>739</v>
      </c>
      <c r="Y104" s="17">
        <v>0</v>
      </c>
      <c r="Z104" s="17">
        <v>0</v>
      </c>
      <c r="AA104" s="17">
        <v>0.63897099999999996</v>
      </c>
      <c r="AB104" s="17">
        <v>1.8462599999999999E-2</v>
      </c>
      <c r="AC104" s="17">
        <v>0.19362299999999999</v>
      </c>
      <c r="AD104" s="17">
        <v>0.25</v>
      </c>
      <c r="AE104" s="17">
        <v>1318.2</v>
      </c>
    </row>
    <row r="105" spans="1:31">
      <c r="A105" s="17">
        <v>92</v>
      </c>
      <c r="B105" s="19">
        <v>0.70777777777777784</v>
      </c>
      <c r="C105" s="17">
        <v>63.9</v>
      </c>
      <c r="D105" s="17">
        <v>4.5</v>
      </c>
      <c r="E105" s="17">
        <v>4.4799999999999996E-3</v>
      </c>
      <c r="F105" s="17">
        <v>0.217</v>
      </c>
      <c r="G105" s="17">
        <v>0.93227599999999999</v>
      </c>
      <c r="H105" s="17">
        <v>0.20241600000000001</v>
      </c>
      <c r="I105" s="17">
        <v>0.30402400000000002</v>
      </c>
      <c r="J105" s="17">
        <v>0.101608</v>
      </c>
      <c r="K105" s="17">
        <v>0.33421099999999998</v>
      </c>
      <c r="L105" s="17">
        <v>578.29999999999995</v>
      </c>
      <c r="M105" s="17">
        <v>5.4797999999999999E-2</v>
      </c>
      <c r="N105" s="17">
        <v>585</v>
      </c>
      <c r="O105" s="17">
        <v>0</v>
      </c>
      <c r="P105" s="17">
        <v>0</v>
      </c>
      <c r="Q105" s="17">
        <v>0.93608899999999995</v>
      </c>
      <c r="R105" s="17">
        <v>0.19186900000000001</v>
      </c>
      <c r="S105" s="17">
        <v>0.30682799999999999</v>
      </c>
      <c r="T105" s="17">
        <v>0.11495900000000001</v>
      </c>
      <c r="U105" s="17">
        <v>0.37466899999999997</v>
      </c>
      <c r="V105" s="17">
        <v>667.6</v>
      </c>
      <c r="W105" s="17">
        <v>6.1872999999999997E-2</v>
      </c>
      <c r="X105" s="17">
        <v>773</v>
      </c>
      <c r="Y105" s="17">
        <v>0</v>
      </c>
      <c r="Z105" s="17">
        <v>0</v>
      </c>
      <c r="AA105" s="17">
        <v>0.57641399999999998</v>
      </c>
      <c r="AB105" s="17">
        <v>9.0874900000000002E-3</v>
      </c>
      <c r="AC105" s="17">
        <v>0.192914</v>
      </c>
      <c r="AD105" s="17">
        <v>0.25</v>
      </c>
      <c r="AE105" s="17">
        <v>1436.1</v>
      </c>
    </row>
    <row r="106" spans="1:31">
      <c r="A106" s="17">
        <v>93</v>
      </c>
      <c r="B106" s="19">
        <v>0.70783564814814814</v>
      </c>
      <c r="C106" s="17">
        <v>65.400000000000006</v>
      </c>
      <c r="D106" s="17">
        <v>4.5</v>
      </c>
      <c r="E106" s="17">
        <v>4.6849999999999999E-3</v>
      </c>
      <c r="F106" s="17">
        <v>0.22700000000000001</v>
      </c>
      <c r="G106" s="17">
        <v>0.93476000000000004</v>
      </c>
      <c r="H106" s="17">
        <v>0.18454999999999999</v>
      </c>
      <c r="I106" s="17">
        <v>0.28337099999999998</v>
      </c>
      <c r="J106" s="17">
        <v>9.8821000000000006E-2</v>
      </c>
      <c r="K106" s="17">
        <v>0.34873300000000002</v>
      </c>
      <c r="L106" s="17">
        <v>616.20000000000005</v>
      </c>
      <c r="M106" s="17">
        <v>9.0000000000000002E-6</v>
      </c>
      <c r="N106" s="17">
        <v>937</v>
      </c>
      <c r="O106" s="17">
        <v>0</v>
      </c>
      <c r="P106" s="17">
        <v>0</v>
      </c>
      <c r="Q106" s="17">
        <v>0.91942999999999997</v>
      </c>
      <c r="R106" s="17">
        <v>0.176838</v>
      </c>
      <c r="S106" s="17">
        <v>0.28077000000000002</v>
      </c>
      <c r="T106" s="17">
        <v>0.103932</v>
      </c>
      <c r="U106" s="17">
        <v>0.37016900000000003</v>
      </c>
      <c r="V106" s="17">
        <v>666.9</v>
      </c>
      <c r="W106" s="17">
        <v>5.6390999999999997E-2</v>
      </c>
      <c r="X106" s="17">
        <v>871</v>
      </c>
      <c r="Y106" s="17">
        <v>0</v>
      </c>
      <c r="Z106" s="17">
        <v>0</v>
      </c>
      <c r="AA106" s="17">
        <v>0.56949000000000005</v>
      </c>
      <c r="AB106" s="17">
        <v>1.54162E-2</v>
      </c>
      <c r="AC106" s="17">
        <v>0.17843999999999999</v>
      </c>
      <c r="AD106" s="17">
        <v>0.25</v>
      </c>
      <c r="AE106" s="17">
        <v>1347.9</v>
      </c>
    </row>
    <row r="107" spans="1:31">
      <c r="A107" s="17">
        <v>94</v>
      </c>
      <c r="B107" s="19">
        <v>0.70789351851851856</v>
      </c>
      <c r="C107" s="17">
        <v>66.3</v>
      </c>
      <c r="D107" s="17">
        <v>4.5</v>
      </c>
      <c r="E107" s="17">
        <v>4.385E-3</v>
      </c>
      <c r="F107" s="17">
        <v>0.21199999999999999</v>
      </c>
      <c r="G107" s="17">
        <v>0.91664800000000002</v>
      </c>
      <c r="H107" s="17">
        <v>0.170156</v>
      </c>
      <c r="I107" s="17">
        <v>0.260239</v>
      </c>
      <c r="J107" s="17">
        <v>9.0082999999999996E-2</v>
      </c>
      <c r="K107" s="17">
        <v>0.34615400000000002</v>
      </c>
      <c r="L107" s="17">
        <v>639</v>
      </c>
      <c r="M107" s="17">
        <v>3.0000000000000001E-6</v>
      </c>
      <c r="N107" s="17">
        <v>906</v>
      </c>
      <c r="O107" s="17">
        <v>0</v>
      </c>
      <c r="P107" s="17">
        <v>0</v>
      </c>
      <c r="Q107" s="17">
        <v>0.92444499999999996</v>
      </c>
      <c r="R107" s="17">
        <v>0.172457</v>
      </c>
      <c r="S107" s="17">
        <v>0.25898900000000002</v>
      </c>
      <c r="T107" s="17">
        <v>8.6530999999999997E-2</v>
      </c>
      <c r="U107" s="17">
        <v>0.33411200000000002</v>
      </c>
      <c r="V107" s="17">
        <v>546.6</v>
      </c>
      <c r="W107" s="17">
        <v>3.9999999999999998E-6</v>
      </c>
      <c r="X107" s="17">
        <v>1280</v>
      </c>
      <c r="Y107" s="17">
        <v>0</v>
      </c>
      <c r="Z107" s="17">
        <v>0</v>
      </c>
      <c r="AA107" s="17">
        <v>0.514019</v>
      </c>
      <c r="AB107" s="17">
        <v>1.5453700000000001E-2</v>
      </c>
      <c r="AC107" s="17">
        <v>0.17379500000000001</v>
      </c>
      <c r="AD107" s="17">
        <v>0.25</v>
      </c>
      <c r="AE107" s="17">
        <v>1299.9000000000001</v>
      </c>
    </row>
    <row r="108" spans="1:31">
      <c r="A108" s="17">
        <v>95</v>
      </c>
      <c r="B108" s="19">
        <v>0.70795138888888898</v>
      </c>
      <c r="C108" s="17">
        <v>67.599999999999994</v>
      </c>
      <c r="D108" s="17">
        <v>4.5</v>
      </c>
      <c r="E108" s="17">
        <v>4.3610000000000003E-3</v>
      </c>
      <c r="F108" s="17">
        <v>0.21099999999999999</v>
      </c>
      <c r="G108" s="17">
        <v>0.88595299999999999</v>
      </c>
      <c r="H108" s="17">
        <v>0.17228299999999999</v>
      </c>
      <c r="I108" s="17">
        <v>0.25282900000000003</v>
      </c>
      <c r="J108" s="17">
        <v>8.0546000000000006E-2</v>
      </c>
      <c r="K108" s="17">
        <v>0.31857999999999997</v>
      </c>
      <c r="L108" s="17">
        <v>576.79999999999995</v>
      </c>
      <c r="M108" s="17">
        <v>6.0000000000000002E-6</v>
      </c>
      <c r="N108" s="17">
        <v>661</v>
      </c>
      <c r="O108" s="17">
        <v>0</v>
      </c>
      <c r="P108" s="17">
        <v>0</v>
      </c>
      <c r="Q108" s="17">
        <v>0.92449199999999998</v>
      </c>
      <c r="R108" s="17">
        <v>0.157217</v>
      </c>
      <c r="S108" s="17">
        <v>0.24801000000000001</v>
      </c>
      <c r="T108" s="17">
        <v>9.0792999999999999E-2</v>
      </c>
      <c r="U108" s="17">
        <v>0.36608600000000002</v>
      </c>
      <c r="V108" s="17">
        <v>627.79999999999995</v>
      </c>
      <c r="W108" s="17">
        <v>0.12556999999999999</v>
      </c>
      <c r="X108" s="17">
        <v>837</v>
      </c>
      <c r="Y108" s="17">
        <v>0</v>
      </c>
      <c r="Z108" s="17">
        <v>0</v>
      </c>
      <c r="AA108" s="17">
        <v>0.56320899999999996</v>
      </c>
      <c r="AB108" s="17">
        <v>1.02355E-2</v>
      </c>
      <c r="AC108" s="17">
        <v>0.15814600000000001</v>
      </c>
      <c r="AD108" s="17">
        <v>0.25</v>
      </c>
      <c r="AE108" s="17">
        <v>1439.9</v>
      </c>
    </row>
    <row r="109" spans="1:31">
      <c r="A109" s="17">
        <v>96</v>
      </c>
      <c r="B109" s="19">
        <v>0.70800925925925917</v>
      </c>
      <c r="C109" s="17">
        <v>68.5</v>
      </c>
      <c r="D109" s="17">
        <v>4.5</v>
      </c>
      <c r="E109" s="17">
        <v>5.4050000000000001E-3</v>
      </c>
      <c r="F109" s="17">
        <v>0.26200000000000001</v>
      </c>
      <c r="G109" s="17">
        <v>0.91331099999999998</v>
      </c>
      <c r="H109" s="17">
        <v>0.14563200000000001</v>
      </c>
      <c r="I109" s="17">
        <v>0.22944100000000001</v>
      </c>
      <c r="J109" s="17">
        <v>8.3808999999999995E-2</v>
      </c>
      <c r="K109" s="17">
        <v>0.36527399999999999</v>
      </c>
      <c r="L109" s="17">
        <v>740.3</v>
      </c>
      <c r="M109" s="17">
        <v>3.9999999999999998E-6</v>
      </c>
      <c r="N109" s="17">
        <v>952</v>
      </c>
      <c r="O109" s="17">
        <v>0</v>
      </c>
      <c r="P109" s="17">
        <v>0</v>
      </c>
      <c r="Q109" s="17">
        <v>0.93688899999999997</v>
      </c>
      <c r="R109" s="17">
        <v>0.144598</v>
      </c>
      <c r="S109" s="17">
        <v>0.22475800000000001</v>
      </c>
      <c r="T109" s="17">
        <v>8.0159999999999995E-2</v>
      </c>
      <c r="U109" s="17">
        <v>0.356651</v>
      </c>
      <c r="V109" s="17">
        <v>705.1</v>
      </c>
      <c r="W109" s="17">
        <v>0.191222</v>
      </c>
      <c r="X109" s="17">
        <v>615</v>
      </c>
      <c r="Y109" s="17">
        <v>0</v>
      </c>
      <c r="Z109" s="17">
        <v>0</v>
      </c>
      <c r="AA109" s="17">
        <v>0.54869400000000002</v>
      </c>
      <c r="AB109" s="17">
        <v>1.87569E-2</v>
      </c>
      <c r="AC109" s="17">
        <v>0.14610100000000001</v>
      </c>
      <c r="AD109" s="17">
        <v>0.25</v>
      </c>
      <c r="AE109" s="17">
        <v>1121.9000000000001</v>
      </c>
    </row>
    <row r="110" spans="1:31">
      <c r="A110" s="17">
        <v>97</v>
      </c>
      <c r="B110" s="19">
        <v>0.70805555555555555</v>
      </c>
      <c r="C110" s="17">
        <v>69.2</v>
      </c>
      <c r="D110" s="17">
        <v>4.5</v>
      </c>
      <c r="E110" s="17">
        <v>4.8500000000000001E-3</v>
      </c>
      <c r="F110" s="17">
        <v>0.23499999999999999</v>
      </c>
      <c r="G110" s="17">
        <v>0.89060099999999998</v>
      </c>
      <c r="H110" s="17">
        <v>0.15049899999999999</v>
      </c>
      <c r="I110" s="17">
        <v>0.22484999999999999</v>
      </c>
      <c r="J110" s="17">
        <v>7.4351E-2</v>
      </c>
      <c r="K110" s="17">
        <v>0.33066800000000002</v>
      </c>
      <c r="L110" s="17">
        <v>645.20000000000005</v>
      </c>
      <c r="M110" s="17">
        <v>5.0000000000000004E-6</v>
      </c>
      <c r="N110" s="17">
        <v>549</v>
      </c>
      <c r="O110" s="17">
        <v>0</v>
      </c>
      <c r="P110" s="17">
        <v>0</v>
      </c>
      <c r="Q110" s="17">
        <v>0.91010800000000003</v>
      </c>
      <c r="R110" s="17">
        <v>0.13189200000000001</v>
      </c>
      <c r="S110" s="17">
        <v>0.207312</v>
      </c>
      <c r="T110" s="17">
        <v>7.5420000000000001E-2</v>
      </c>
      <c r="U110" s="17">
        <v>0.36380000000000001</v>
      </c>
      <c r="V110" s="17">
        <v>679.6</v>
      </c>
      <c r="W110" s="17">
        <v>0.333007</v>
      </c>
      <c r="X110" s="17">
        <v>769</v>
      </c>
      <c r="Y110" s="17">
        <v>0</v>
      </c>
      <c r="Z110" s="17">
        <v>0</v>
      </c>
      <c r="AA110" s="17">
        <v>0.55969199999999997</v>
      </c>
      <c r="AB110" s="17">
        <v>9.5103900000000005E-3</v>
      </c>
      <c r="AC110" s="17">
        <v>0.132609</v>
      </c>
      <c r="AD110" s="17">
        <v>0.25</v>
      </c>
      <c r="AE110" s="17">
        <v>1287.3</v>
      </c>
    </row>
    <row r="111" spans="1:31">
      <c r="A111" s="17">
        <v>98</v>
      </c>
      <c r="B111" s="19">
        <v>0.70811342592592597</v>
      </c>
      <c r="C111" s="17">
        <v>71</v>
      </c>
      <c r="D111" s="17">
        <v>4.5</v>
      </c>
      <c r="E111" s="17">
        <v>4.4900000000000001E-3</v>
      </c>
      <c r="F111" s="17">
        <v>0.217</v>
      </c>
      <c r="G111" s="17">
        <v>0.93634899999999999</v>
      </c>
      <c r="H111" s="17">
        <v>0.145264</v>
      </c>
      <c r="I111" s="17">
        <v>0.22332099999999999</v>
      </c>
      <c r="J111" s="17">
        <v>7.8056E-2</v>
      </c>
      <c r="K111" s="17">
        <v>0.349526</v>
      </c>
      <c r="L111" s="17">
        <v>590</v>
      </c>
      <c r="M111" s="17">
        <v>4.3672000000000002E-2</v>
      </c>
      <c r="N111" s="17">
        <v>1505</v>
      </c>
      <c r="O111" s="17">
        <v>0</v>
      </c>
      <c r="P111" s="17">
        <v>0</v>
      </c>
      <c r="Q111" s="17">
        <v>0.84276700000000004</v>
      </c>
      <c r="R111" s="17">
        <v>0.125726</v>
      </c>
      <c r="S111" s="17">
        <v>0.200715</v>
      </c>
      <c r="T111" s="17">
        <v>7.4990000000000001E-2</v>
      </c>
      <c r="U111" s="17">
        <v>0.373612</v>
      </c>
      <c r="V111" s="17">
        <v>608.29999999999995</v>
      </c>
      <c r="W111" s="17">
        <v>0.136571</v>
      </c>
      <c r="X111" s="17">
        <v>748</v>
      </c>
      <c r="Y111" s="17">
        <v>0</v>
      </c>
      <c r="Z111" s="17">
        <v>0</v>
      </c>
      <c r="AA111" s="17">
        <v>0.57478700000000005</v>
      </c>
      <c r="AB111" s="17">
        <v>2.35141E-2</v>
      </c>
      <c r="AC111" s="17">
        <v>0.12748899999999999</v>
      </c>
      <c r="AD111" s="17">
        <v>0.25</v>
      </c>
      <c r="AE111" s="17">
        <v>1407.8</v>
      </c>
    </row>
    <row r="112" spans="1:31">
      <c r="A112" s="17">
        <v>99</v>
      </c>
      <c r="B112" s="19">
        <v>0.70817129629629638</v>
      </c>
      <c r="C112" s="17">
        <v>71.599999999999994</v>
      </c>
      <c r="D112" s="17">
        <v>4.5</v>
      </c>
      <c r="E112" s="17">
        <v>4.398E-3</v>
      </c>
      <c r="F112" s="17">
        <v>0.21299999999999999</v>
      </c>
      <c r="G112" s="17">
        <v>0.91137599999999996</v>
      </c>
      <c r="H112" s="17">
        <v>0.128168</v>
      </c>
      <c r="I112" s="17">
        <v>0.19475000000000001</v>
      </c>
      <c r="J112" s="17">
        <v>6.6582000000000002E-2</v>
      </c>
      <c r="K112" s="17">
        <v>0.34188499999999999</v>
      </c>
      <c r="L112" s="17">
        <v>594.6</v>
      </c>
      <c r="M112" s="17">
        <v>6.9999999999999999E-6</v>
      </c>
      <c r="N112" s="17">
        <v>1232</v>
      </c>
      <c r="O112" s="17">
        <v>0</v>
      </c>
      <c r="P112" s="17">
        <v>0</v>
      </c>
      <c r="Q112" s="17">
        <v>0.91401399999999999</v>
      </c>
      <c r="R112" s="17">
        <v>0.113883</v>
      </c>
      <c r="S112" s="17">
        <v>0.178396</v>
      </c>
      <c r="T112" s="17">
        <v>6.4513000000000001E-2</v>
      </c>
      <c r="U112" s="17">
        <v>0.36162699999999998</v>
      </c>
      <c r="V112" s="17">
        <v>713.3</v>
      </c>
      <c r="W112" s="17">
        <v>3.9999999999999998E-6</v>
      </c>
      <c r="X112" s="17">
        <v>1264</v>
      </c>
      <c r="Y112" s="17">
        <v>0</v>
      </c>
      <c r="Z112" s="17">
        <v>0</v>
      </c>
      <c r="AA112" s="17">
        <v>0.55635000000000001</v>
      </c>
      <c r="AB112" s="17">
        <v>1.9479E-2</v>
      </c>
      <c r="AC112" s="17">
        <v>0.11514000000000001</v>
      </c>
      <c r="AD112" s="17">
        <v>0.25</v>
      </c>
      <c r="AE112" s="17">
        <v>1397</v>
      </c>
    </row>
    <row r="113" spans="1:31">
      <c r="A113" s="17">
        <v>100</v>
      </c>
      <c r="B113" s="19">
        <v>0.70822916666666658</v>
      </c>
      <c r="C113" s="17">
        <v>73</v>
      </c>
      <c r="D113" s="17">
        <v>4.5</v>
      </c>
      <c r="E113" s="17">
        <v>4.7489999999999997E-3</v>
      </c>
      <c r="F113" s="17">
        <v>0.23</v>
      </c>
      <c r="G113" s="17">
        <v>0.81083799999999995</v>
      </c>
      <c r="H113" s="17">
        <v>0.125419</v>
      </c>
      <c r="I113" s="17">
        <v>0.18209500000000001</v>
      </c>
      <c r="J113" s="17">
        <v>5.6675999999999997E-2</v>
      </c>
      <c r="K113" s="17">
        <v>0.31124600000000002</v>
      </c>
      <c r="L113" s="17">
        <v>655.4</v>
      </c>
      <c r="M113" s="17">
        <v>0.25500400000000001</v>
      </c>
      <c r="N113" s="17">
        <v>1225</v>
      </c>
      <c r="O113" s="17">
        <v>0</v>
      </c>
      <c r="P113" s="17">
        <v>0</v>
      </c>
      <c r="Q113" s="17">
        <v>0.83114699999999997</v>
      </c>
      <c r="R113" s="17">
        <v>0.114457</v>
      </c>
      <c r="S113" s="17">
        <v>0.17741100000000001</v>
      </c>
      <c r="T113" s="17">
        <v>6.2953999999999996E-2</v>
      </c>
      <c r="U113" s="17">
        <v>0.35485</v>
      </c>
      <c r="V113" s="17">
        <v>615.4</v>
      </c>
      <c r="W113" s="17">
        <v>2.5000000000000001E-5</v>
      </c>
      <c r="X113" s="17">
        <v>1218</v>
      </c>
      <c r="Y113" s="17">
        <v>0</v>
      </c>
      <c r="Z113" s="17">
        <v>0</v>
      </c>
      <c r="AA113" s="17">
        <v>0.54592399999999996</v>
      </c>
      <c r="AB113" s="17">
        <v>2.1319100000000001E-2</v>
      </c>
      <c r="AC113" s="17">
        <v>0.115799</v>
      </c>
      <c r="AD113" s="17">
        <v>0.25</v>
      </c>
      <c r="AE113" s="17">
        <v>1267.2</v>
      </c>
    </row>
    <row r="114" spans="1:31">
      <c r="A114" s="17">
        <v>101</v>
      </c>
      <c r="B114" s="19">
        <v>0.70827546296296295</v>
      </c>
      <c r="C114" s="17">
        <v>73.400000000000006</v>
      </c>
      <c r="D114" s="17">
        <v>4.5</v>
      </c>
      <c r="E114" s="17">
        <v>3.375E-3</v>
      </c>
      <c r="F114" s="17">
        <v>0.16300000000000001</v>
      </c>
      <c r="G114" s="17">
        <v>0.84763100000000002</v>
      </c>
      <c r="H114" s="17">
        <v>0.125719</v>
      </c>
      <c r="I114" s="17">
        <v>0.17527300000000001</v>
      </c>
      <c r="J114" s="17">
        <v>4.9554000000000001E-2</v>
      </c>
      <c r="K114" s="17">
        <v>0.282725</v>
      </c>
      <c r="L114" s="17">
        <v>446.3</v>
      </c>
      <c r="M114" s="17">
        <v>0.157996</v>
      </c>
      <c r="N114" s="17">
        <v>644</v>
      </c>
      <c r="O114" s="17">
        <v>0</v>
      </c>
      <c r="P114" s="17">
        <v>0</v>
      </c>
      <c r="Q114" s="17">
        <v>0.80690399999999995</v>
      </c>
      <c r="R114" s="17">
        <v>9.8528000000000004E-2</v>
      </c>
      <c r="S114" s="17">
        <v>0.15523600000000001</v>
      </c>
      <c r="T114" s="17">
        <v>5.6707E-2</v>
      </c>
      <c r="U114" s="17">
        <v>0.36529899999999998</v>
      </c>
      <c r="V114" s="17">
        <v>667.4</v>
      </c>
      <c r="W114" s="17">
        <v>1.1E-5</v>
      </c>
      <c r="X114" s="17">
        <v>569</v>
      </c>
      <c r="Y114" s="17">
        <v>0</v>
      </c>
      <c r="Z114" s="17">
        <v>0</v>
      </c>
      <c r="AA114" s="17">
        <v>0.561998</v>
      </c>
      <c r="AB114" s="17">
        <v>7.7383900000000004E-3</v>
      </c>
      <c r="AC114" s="17">
        <v>9.8967100000000002E-2</v>
      </c>
      <c r="AD114" s="17">
        <v>0.25</v>
      </c>
      <c r="AE114" s="17">
        <v>1860.9</v>
      </c>
    </row>
    <row r="115" spans="1:31">
      <c r="A115" s="17">
        <v>102</v>
      </c>
      <c r="B115" s="19">
        <v>0.70833333333333337</v>
      </c>
      <c r="C115" s="17">
        <v>75.400000000000006</v>
      </c>
      <c r="D115" s="17">
        <v>4.5</v>
      </c>
      <c r="E115" s="17">
        <v>3.307E-3</v>
      </c>
      <c r="F115" s="17">
        <v>0.16</v>
      </c>
      <c r="G115" s="17">
        <v>0.83383099999999999</v>
      </c>
      <c r="H115" s="17">
        <v>0.10542</v>
      </c>
      <c r="I115" s="17">
        <v>0.15498200000000001</v>
      </c>
      <c r="J115" s="17">
        <v>4.9562000000000002E-2</v>
      </c>
      <c r="K115" s="17">
        <v>0.31979299999999999</v>
      </c>
      <c r="L115" s="17">
        <v>565.79999999999995</v>
      </c>
      <c r="M115" s="17">
        <v>1.5E-5</v>
      </c>
      <c r="N115" s="17">
        <v>897</v>
      </c>
      <c r="O115" s="17">
        <v>0</v>
      </c>
      <c r="P115" s="17">
        <v>0</v>
      </c>
      <c r="Q115" s="17">
        <v>0.73355899999999996</v>
      </c>
      <c r="R115" s="17">
        <v>0.105783</v>
      </c>
      <c r="S115" s="17">
        <v>0.14774300000000001</v>
      </c>
      <c r="T115" s="17">
        <v>4.1960999999999998E-2</v>
      </c>
      <c r="U115" s="17">
        <v>0.28401100000000001</v>
      </c>
      <c r="V115" s="17">
        <v>477.5</v>
      </c>
      <c r="W115" s="17">
        <v>0.37216500000000002</v>
      </c>
      <c r="X115" s="17">
        <v>1599</v>
      </c>
      <c r="Y115" s="17">
        <v>0</v>
      </c>
      <c r="Z115" s="17">
        <v>0</v>
      </c>
      <c r="AA115" s="17">
        <v>0.43694</v>
      </c>
      <c r="AB115" s="17">
        <v>1.3583100000000001E-2</v>
      </c>
      <c r="AC115" s="17">
        <v>0.106353</v>
      </c>
      <c r="AD115" s="17">
        <v>0.25</v>
      </c>
      <c r="AE115" s="17">
        <v>1468</v>
      </c>
    </row>
    <row r="116" spans="1:31">
      <c r="A116" s="17">
        <v>103</v>
      </c>
      <c r="B116" s="19">
        <v>0.70839120370370379</v>
      </c>
      <c r="C116" s="17">
        <v>76.099999999999994</v>
      </c>
      <c r="D116" s="17">
        <v>4.5</v>
      </c>
      <c r="E116" s="17">
        <v>3.7880000000000001E-3</v>
      </c>
      <c r="F116" s="17">
        <v>0.183</v>
      </c>
      <c r="G116" s="17">
        <v>0.78259400000000001</v>
      </c>
      <c r="H116" s="17">
        <v>0.10294</v>
      </c>
      <c r="I116" s="17">
        <v>0.14610600000000001</v>
      </c>
      <c r="J116" s="17">
        <v>4.3166000000000003E-2</v>
      </c>
      <c r="K116" s="17">
        <v>0.29544500000000001</v>
      </c>
      <c r="L116" s="17">
        <v>526.70000000000005</v>
      </c>
      <c r="M116" s="17">
        <v>0.184032</v>
      </c>
      <c r="N116" s="17">
        <v>691</v>
      </c>
      <c r="O116" s="17">
        <v>0</v>
      </c>
      <c r="P116" s="17">
        <v>0</v>
      </c>
      <c r="Q116" s="17">
        <v>0.75276699999999996</v>
      </c>
      <c r="R116" s="17">
        <v>8.5999999999999993E-2</v>
      </c>
      <c r="S116" s="17">
        <v>0.13193299999999999</v>
      </c>
      <c r="T116" s="17">
        <v>4.5933000000000002E-2</v>
      </c>
      <c r="U116" s="17">
        <v>0.34815200000000002</v>
      </c>
      <c r="V116" s="17">
        <v>667.5</v>
      </c>
      <c r="W116" s="17">
        <v>6.9999999999999999E-6</v>
      </c>
      <c r="X116" s="17">
        <v>1198</v>
      </c>
      <c r="Y116" s="17">
        <v>0</v>
      </c>
      <c r="Z116" s="17">
        <v>0</v>
      </c>
      <c r="AA116" s="17">
        <v>0.53561800000000004</v>
      </c>
      <c r="AB116" s="17">
        <v>9.7680700000000002E-3</v>
      </c>
      <c r="AC116" s="17">
        <v>8.6448800000000006E-2</v>
      </c>
      <c r="AD116" s="17">
        <v>0.25</v>
      </c>
      <c r="AE116" s="17">
        <v>1576.9</v>
      </c>
    </row>
    <row r="117" spans="1:31">
      <c r="A117" s="17">
        <v>104</v>
      </c>
      <c r="B117" s="19">
        <v>0.70844907407407398</v>
      </c>
      <c r="C117" s="17">
        <v>76.5</v>
      </c>
      <c r="D117" s="17">
        <v>4.5</v>
      </c>
      <c r="E117" s="17">
        <v>3.751E-3</v>
      </c>
      <c r="F117" s="17">
        <v>0.182</v>
      </c>
      <c r="G117" s="17">
        <v>0.723746</v>
      </c>
      <c r="H117" s="17">
        <v>0.10626099999999999</v>
      </c>
      <c r="I117" s="17">
        <v>0.140878</v>
      </c>
      <c r="J117" s="17">
        <v>3.4617000000000002E-2</v>
      </c>
      <c r="K117" s="17">
        <v>0.245725</v>
      </c>
      <c r="L117" s="17">
        <v>520.70000000000005</v>
      </c>
      <c r="M117" s="17">
        <v>0.22917899999999999</v>
      </c>
      <c r="N117" s="17">
        <v>581</v>
      </c>
      <c r="O117" s="17">
        <v>0</v>
      </c>
      <c r="P117" s="17">
        <v>0</v>
      </c>
      <c r="Q117" s="17">
        <v>0.768424</v>
      </c>
      <c r="R117" s="17">
        <v>8.2395999999999997E-2</v>
      </c>
      <c r="S117" s="17">
        <v>0.12640199999999999</v>
      </c>
      <c r="T117" s="17">
        <v>4.4006000000000003E-2</v>
      </c>
      <c r="U117" s="17">
        <v>0.34814400000000001</v>
      </c>
      <c r="V117" s="17">
        <v>564.20000000000005</v>
      </c>
      <c r="W117" s="17">
        <v>1.9999999999999999E-6</v>
      </c>
      <c r="X117" s="17">
        <v>793</v>
      </c>
      <c r="Y117" s="17">
        <v>0</v>
      </c>
      <c r="Z117" s="17">
        <v>0</v>
      </c>
      <c r="AA117" s="17">
        <v>0.535605</v>
      </c>
      <c r="AB117" s="17">
        <v>8.1371599999999992E-3</v>
      </c>
      <c r="AC117" s="17">
        <v>8.2754400000000006E-2</v>
      </c>
      <c r="AD117" s="17">
        <v>0.25</v>
      </c>
      <c r="AE117" s="17">
        <v>1595.2</v>
      </c>
    </row>
    <row r="118" spans="1:31">
      <c r="A118" s="17">
        <v>105</v>
      </c>
      <c r="B118" s="19">
        <v>0.7085069444444444</v>
      </c>
      <c r="C118" s="17">
        <v>78.900000000000006</v>
      </c>
      <c r="D118" s="17">
        <v>4.5</v>
      </c>
      <c r="E118" s="17">
        <v>3.2369999999999999E-3</v>
      </c>
      <c r="F118" s="17">
        <v>0.157</v>
      </c>
      <c r="G118" s="17">
        <v>0.75432399999999999</v>
      </c>
      <c r="H118" s="17">
        <v>0.104198</v>
      </c>
      <c r="I118" s="17">
        <v>0.141514</v>
      </c>
      <c r="J118" s="17">
        <v>3.7316000000000002E-2</v>
      </c>
      <c r="K118" s="17">
        <v>0.26369300000000001</v>
      </c>
      <c r="L118" s="17">
        <v>513.5</v>
      </c>
      <c r="M118" s="17">
        <v>6.0000000000000002E-6</v>
      </c>
      <c r="N118" s="17">
        <v>949</v>
      </c>
      <c r="O118" s="17">
        <v>0</v>
      </c>
      <c r="P118" s="17">
        <v>0</v>
      </c>
      <c r="Q118" s="17">
        <v>0.76218799999999998</v>
      </c>
      <c r="R118" s="17">
        <v>8.7710999999999997E-2</v>
      </c>
      <c r="S118" s="17">
        <v>0.126419</v>
      </c>
      <c r="T118" s="17">
        <v>3.8706999999999998E-2</v>
      </c>
      <c r="U118" s="17">
        <v>0.30618400000000001</v>
      </c>
      <c r="V118" s="17">
        <v>563.70000000000005</v>
      </c>
      <c r="W118" s="17">
        <v>0.45835100000000001</v>
      </c>
      <c r="X118" s="17">
        <v>1187</v>
      </c>
      <c r="Y118" s="17">
        <v>0</v>
      </c>
      <c r="Z118" s="17">
        <v>0</v>
      </c>
      <c r="AA118" s="17">
        <v>0.47105200000000003</v>
      </c>
      <c r="AB118" s="17">
        <v>1.3049E-2</v>
      </c>
      <c r="AC118" s="17">
        <v>8.82164E-2</v>
      </c>
      <c r="AD118" s="17">
        <v>0.25</v>
      </c>
      <c r="AE118" s="17">
        <v>1617.6</v>
      </c>
    </row>
    <row r="119" spans="1:31">
      <c r="A119" s="17">
        <v>106</v>
      </c>
      <c r="B119" s="19">
        <v>0.70855324074074078</v>
      </c>
      <c r="C119" s="17">
        <v>79</v>
      </c>
      <c r="D119" s="17">
        <v>4.5</v>
      </c>
      <c r="E119" s="17">
        <v>5.2209999999999999E-3</v>
      </c>
      <c r="F119" s="17">
        <v>0.253</v>
      </c>
      <c r="G119" s="17">
        <v>0.84033100000000005</v>
      </c>
      <c r="H119" s="17">
        <v>9.4257999999999995E-2</v>
      </c>
      <c r="I119" s="17">
        <v>0.13683999999999999</v>
      </c>
      <c r="J119" s="17">
        <v>4.2582000000000002E-2</v>
      </c>
      <c r="K119" s="17">
        <v>0.31118200000000001</v>
      </c>
      <c r="L119" s="17">
        <v>662.2</v>
      </c>
      <c r="M119" s="17">
        <v>1.9999999999999999E-6</v>
      </c>
      <c r="N119" s="17">
        <v>846</v>
      </c>
      <c r="O119" s="17">
        <v>0</v>
      </c>
      <c r="P119" s="17">
        <v>0</v>
      </c>
      <c r="Q119" s="17">
        <v>0.73069099999999998</v>
      </c>
      <c r="R119" s="17">
        <v>7.5447E-2</v>
      </c>
      <c r="S119" s="17">
        <v>0.122414</v>
      </c>
      <c r="T119" s="17">
        <v>4.6966000000000001E-2</v>
      </c>
      <c r="U119" s="17">
        <v>0.38366699999999998</v>
      </c>
      <c r="V119" s="17">
        <v>675.7</v>
      </c>
      <c r="W119" s="17">
        <v>9.9999999999999995E-7</v>
      </c>
      <c r="X119" s="17">
        <v>684</v>
      </c>
      <c r="Y119" s="17">
        <v>0</v>
      </c>
      <c r="Z119" s="17">
        <v>0</v>
      </c>
      <c r="AA119" s="17">
        <v>0.59025700000000003</v>
      </c>
      <c r="AB119" s="17">
        <v>1.49693E-2</v>
      </c>
      <c r="AC119" s="17">
        <v>7.6150499999999996E-2</v>
      </c>
      <c r="AD119" s="17">
        <v>0.25</v>
      </c>
      <c r="AE119" s="17">
        <v>1254.2</v>
      </c>
    </row>
    <row r="120" spans="1:31">
      <c r="A120" s="17">
        <v>107</v>
      </c>
      <c r="B120" s="19">
        <v>0.70861111111111119</v>
      </c>
      <c r="C120" s="17">
        <v>80.3</v>
      </c>
      <c r="D120" s="17">
        <v>4.5</v>
      </c>
      <c r="E120" s="17">
        <v>2.9889999999999999E-3</v>
      </c>
      <c r="F120" s="17">
        <v>0.14499999999999999</v>
      </c>
      <c r="G120" s="17">
        <v>0.66857599999999995</v>
      </c>
      <c r="H120" s="17">
        <v>0.100413</v>
      </c>
      <c r="I120" s="17">
        <v>0.12646499999999999</v>
      </c>
      <c r="J120" s="17">
        <v>2.6051999999999999E-2</v>
      </c>
      <c r="K120" s="17">
        <v>0.20600399999999999</v>
      </c>
      <c r="L120" s="17">
        <v>427.1</v>
      </c>
      <c r="M120" s="17">
        <v>0.21711900000000001</v>
      </c>
      <c r="N120" s="17">
        <v>1279</v>
      </c>
      <c r="O120" s="17">
        <v>0</v>
      </c>
      <c r="P120" s="17">
        <v>0</v>
      </c>
      <c r="Q120" s="17">
        <v>0.74467899999999998</v>
      </c>
      <c r="R120" s="17">
        <v>7.6183000000000001E-2</v>
      </c>
      <c r="S120" s="17">
        <v>0.115506</v>
      </c>
      <c r="T120" s="17">
        <v>3.9322999999999997E-2</v>
      </c>
      <c r="U120" s="17">
        <v>0.34043800000000002</v>
      </c>
      <c r="V120" s="17">
        <v>610.9</v>
      </c>
      <c r="W120" s="17">
        <v>0.17619399999999999</v>
      </c>
      <c r="X120" s="17">
        <v>1764</v>
      </c>
      <c r="Y120" s="17">
        <v>0</v>
      </c>
      <c r="Z120" s="17">
        <v>0</v>
      </c>
      <c r="AA120" s="17">
        <v>0.52375099999999997</v>
      </c>
      <c r="AB120" s="17">
        <v>1.45959E-2</v>
      </c>
      <c r="AC120" s="17">
        <v>7.6757000000000006E-2</v>
      </c>
      <c r="AD120" s="17">
        <v>0.25</v>
      </c>
      <c r="AE120" s="17">
        <v>1944.7</v>
      </c>
    </row>
    <row r="121" spans="1:31">
      <c r="A121" s="17">
        <v>108</v>
      </c>
      <c r="B121" s="19">
        <v>0.70866898148148139</v>
      </c>
      <c r="C121" s="17">
        <v>81.599999999999994</v>
      </c>
      <c r="D121" s="17">
        <v>4.5</v>
      </c>
      <c r="E121" s="17">
        <v>4.2659999999999998E-3</v>
      </c>
      <c r="F121" s="17">
        <v>0.20599999999999999</v>
      </c>
      <c r="G121" s="17">
        <v>0.65924099999999997</v>
      </c>
      <c r="H121" s="17">
        <v>8.8577000000000003E-2</v>
      </c>
      <c r="I121" s="17">
        <v>0.125415</v>
      </c>
      <c r="J121" s="17">
        <v>3.6838000000000003E-2</v>
      </c>
      <c r="K121" s="17">
        <v>0.29372700000000002</v>
      </c>
      <c r="L121" s="17">
        <v>650.79999999999995</v>
      </c>
      <c r="M121" s="17">
        <v>3.6000000000000001E-5</v>
      </c>
      <c r="N121" s="17">
        <v>1546</v>
      </c>
      <c r="O121" s="17">
        <v>0</v>
      </c>
      <c r="P121" s="17">
        <v>0</v>
      </c>
      <c r="Q121" s="17">
        <v>0.66541399999999995</v>
      </c>
      <c r="R121" s="17">
        <v>7.2425000000000003E-2</v>
      </c>
      <c r="S121" s="17">
        <v>0.106947</v>
      </c>
      <c r="T121" s="17">
        <v>3.4521999999999997E-2</v>
      </c>
      <c r="U121" s="17">
        <v>0.322799</v>
      </c>
      <c r="V121" s="17">
        <v>616</v>
      </c>
      <c r="W121" s="17">
        <v>0.12099799999999999</v>
      </c>
      <c r="X121" s="17">
        <v>1080</v>
      </c>
      <c r="Y121" s="17">
        <v>0</v>
      </c>
      <c r="Z121" s="17">
        <v>0</v>
      </c>
      <c r="AA121" s="17">
        <v>0.496614</v>
      </c>
      <c r="AB121" s="17">
        <v>2.6567199999999999E-2</v>
      </c>
      <c r="AC121" s="17">
        <v>7.3341900000000002E-2</v>
      </c>
      <c r="AD121" s="17">
        <v>0.25</v>
      </c>
      <c r="AE121" s="17">
        <v>1276.3</v>
      </c>
    </row>
    <row r="122" spans="1:31">
      <c r="A122" s="17">
        <v>109</v>
      </c>
      <c r="B122" s="19">
        <v>0.7087268518518518</v>
      </c>
      <c r="C122" s="17">
        <v>82.7</v>
      </c>
      <c r="D122" s="17">
        <v>4.5</v>
      </c>
      <c r="E122" s="17">
        <v>3.7889999999999998E-3</v>
      </c>
      <c r="F122" s="17">
        <v>0.183</v>
      </c>
      <c r="G122" s="17">
        <v>0.64868499999999996</v>
      </c>
      <c r="H122" s="17">
        <v>9.153E-2</v>
      </c>
      <c r="I122" s="17">
        <v>0.12532099999999999</v>
      </c>
      <c r="J122" s="17">
        <v>3.3791000000000002E-2</v>
      </c>
      <c r="K122" s="17">
        <v>0.26963300000000001</v>
      </c>
      <c r="L122" s="17">
        <v>581.79999999999995</v>
      </c>
      <c r="M122" s="17">
        <v>0.36591899999999999</v>
      </c>
      <c r="N122" s="17">
        <v>1512</v>
      </c>
      <c r="O122" s="17">
        <v>0</v>
      </c>
      <c r="P122" s="17">
        <v>0</v>
      </c>
      <c r="Q122" s="17">
        <v>0.64582399999999995</v>
      </c>
      <c r="R122" s="17">
        <v>7.2154999999999997E-2</v>
      </c>
      <c r="S122" s="17">
        <v>0.106048</v>
      </c>
      <c r="T122" s="17">
        <v>3.3893E-2</v>
      </c>
      <c r="U122" s="17">
        <v>0.31959799999999999</v>
      </c>
      <c r="V122" s="17">
        <v>629.4</v>
      </c>
      <c r="W122" s="17">
        <v>3.9999999999999998E-6</v>
      </c>
      <c r="X122" s="17">
        <v>2051</v>
      </c>
      <c r="Y122" s="17">
        <v>0</v>
      </c>
      <c r="Z122" s="17">
        <v>0</v>
      </c>
      <c r="AA122" s="17">
        <v>0.49168899999999999</v>
      </c>
      <c r="AB122" s="17">
        <v>2.3296899999999999E-2</v>
      </c>
      <c r="AC122" s="17">
        <v>7.2944999999999996E-2</v>
      </c>
      <c r="AD122" s="17">
        <v>0.25</v>
      </c>
      <c r="AE122" s="17">
        <v>1427.5</v>
      </c>
    </row>
    <row r="123" spans="1:31">
      <c r="A123" s="17">
        <v>110</v>
      </c>
      <c r="B123" s="19">
        <v>0.70877314814814818</v>
      </c>
      <c r="C123" s="17">
        <v>83</v>
      </c>
      <c r="D123" s="17">
        <v>4.5</v>
      </c>
      <c r="E123" s="17">
        <v>3.1159999999999998E-3</v>
      </c>
      <c r="F123" s="17">
        <v>0.151</v>
      </c>
      <c r="G123" s="17">
        <v>0.74608600000000003</v>
      </c>
      <c r="H123" s="17">
        <v>8.6388000000000006E-2</v>
      </c>
      <c r="I123" s="17">
        <v>0.120327</v>
      </c>
      <c r="J123" s="17">
        <v>3.3938999999999997E-2</v>
      </c>
      <c r="K123" s="17">
        <v>0.282055</v>
      </c>
      <c r="L123" s="17">
        <v>447</v>
      </c>
      <c r="M123" s="17">
        <v>0.22917000000000001</v>
      </c>
      <c r="N123" s="17">
        <v>882</v>
      </c>
      <c r="O123" s="17">
        <v>0</v>
      </c>
      <c r="P123" s="17">
        <v>0</v>
      </c>
      <c r="Q123" s="17">
        <v>0.66753099999999999</v>
      </c>
      <c r="R123" s="17">
        <v>6.9431999999999994E-2</v>
      </c>
      <c r="S123" s="17">
        <v>0.10482900000000001</v>
      </c>
      <c r="T123" s="17">
        <v>3.5396999999999998E-2</v>
      </c>
      <c r="U123" s="17">
        <v>0.33766299999999999</v>
      </c>
      <c r="V123" s="17">
        <v>643.20000000000005</v>
      </c>
      <c r="W123" s="17">
        <v>3.0000000000000001E-6</v>
      </c>
      <c r="X123" s="17">
        <v>539</v>
      </c>
      <c r="Y123" s="17">
        <v>0</v>
      </c>
      <c r="Z123" s="17">
        <v>0</v>
      </c>
      <c r="AA123" s="17">
        <v>0.51948099999999997</v>
      </c>
      <c r="AB123" s="17">
        <v>1.0578499999999999E-2</v>
      </c>
      <c r="AC123" s="17">
        <v>6.9806599999999996E-2</v>
      </c>
      <c r="AD123" s="17">
        <v>0.25</v>
      </c>
      <c r="AE123" s="17">
        <v>1858</v>
      </c>
    </row>
    <row r="124" spans="1:31">
      <c r="A124" s="17">
        <v>111</v>
      </c>
      <c r="B124" s="19">
        <v>0.7088310185185186</v>
      </c>
      <c r="C124" s="17">
        <v>85.1</v>
      </c>
      <c r="D124" s="17">
        <v>4.5</v>
      </c>
      <c r="E124" s="17">
        <v>4.0800000000000003E-3</v>
      </c>
      <c r="F124" s="17">
        <v>0.19700000000000001</v>
      </c>
      <c r="G124" s="17">
        <v>0.689751</v>
      </c>
      <c r="H124" s="17">
        <v>8.6795999999999998E-2</v>
      </c>
      <c r="I124" s="17">
        <v>0.11905399999999999</v>
      </c>
      <c r="J124" s="17">
        <v>3.2258000000000002E-2</v>
      </c>
      <c r="K124" s="17">
        <v>0.27095000000000002</v>
      </c>
      <c r="L124" s="17">
        <v>633.20000000000005</v>
      </c>
      <c r="M124" s="17">
        <v>6.0000000000000002E-6</v>
      </c>
      <c r="N124" s="17">
        <v>833</v>
      </c>
      <c r="O124" s="17">
        <v>0</v>
      </c>
      <c r="P124" s="17">
        <v>0</v>
      </c>
      <c r="Q124" s="17">
        <v>0.67057900000000004</v>
      </c>
      <c r="R124" s="17">
        <v>7.0374000000000006E-2</v>
      </c>
      <c r="S124" s="17">
        <v>0.10248500000000001</v>
      </c>
      <c r="T124" s="17">
        <v>3.211E-2</v>
      </c>
      <c r="U124" s="17">
        <v>0.31331999999999999</v>
      </c>
      <c r="V124" s="17">
        <v>540.6</v>
      </c>
      <c r="W124" s="17">
        <v>9.0000000000000002E-6</v>
      </c>
      <c r="X124" s="17">
        <v>1405</v>
      </c>
      <c r="Y124" s="17">
        <v>0</v>
      </c>
      <c r="Z124" s="17">
        <v>0</v>
      </c>
      <c r="AA124" s="17">
        <v>0.48203099999999999</v>
      </c>
      <c r="AB124" s="17">
        <v>1.41104E-2</v>
      </c>
      <c r="AC124" s="17">
        <v>7.0827299999999996E-2</v>
      </c>
      <c r="AD124" s="17">
        <v>0.25</v>
      </c>
      <c r="AE124" s="17">
        <v>1311.8</v>
      </c>
    </row>
    <row r="125" spans="1:31">
      <c r="A125" s="17">
        <v>112</v>
      </c>
      <c r="B125" s="19">
        <v>0.70888888888888879</v>
      </c>
      <c r="C125" s="17">
        <v>85.6</v>
      </c>
      <c r="D125" s="17">
        <v>4.5</v>
      </c>
      <c r="E125" s="17">
        <v>3.9259999999999998E-3</v>
      </c>
      <c r="F125" s="17">
        <v>0.19</v>
      </c>
      <c r="G125" s="17">
        <v>0.73333499999999996</v>
      </c>
      <c r="H125" s="17">
        <v>8.2642999999999994E-2</v>
      </c>
      <c r="I125" s="17">
        <v>0.121839</v>
      </c>
      <c r="J125" s="17">
        <v>3.9197000000000003E-2</v>
      </c>
      <c r="K125" s="17">
        <v>0.32170700000000002</v>
      </c>
      <c r="L125" s="17">
        <v>618.5</v>
      </c>
      <c r="M125" s="17">
        <v>0.234296</v>
      </c>
      <c r="N125" s="17">
        <v>1414</v>
      </c>
      <c r="O125" s="17">
        <v>0</v>
      </c>
      <c r="P125" s="17">
        <v>0</v>
      </c>
      <c r="Q125" s="17">
        <v>0.64529800000000004</v>
      </c>
      <c r="R125" s="17">
        <v>7.3319999999999996E-2</v>
      </c>
      <c r="S125" s="17">
        <v>0.106488</v>
      </c>
      <c r="T125" s="17">
        <v>3.3168000000000003E-2</v>
      </c>
      <c r="U125" s="17">
        <v>0.31147599999999998</v>
      </c>
      <c r="V125" s="17">
        <v>519.1</v>
      </c>
      <c r="W125" s="17">
        <v>5.0000000000000004E-6</v>
      </c>
      <c r="X125" s="17">
        <v>1158</v>
      </c>
      <c r="Y125" s="17">
        <v>0</v>
      </c>
      <c r="Z125" s="17">
        <v>0</v>
      </c>
      <c r="AA125" s="17">
        <v>0.47919400000000001</v>
      </c>
      <c r="AB125" s="17">
        <v>2.3162599999999998E-2</v>
      </c>
      <c r="AC125" s="17">
        <v>7.4087899999999998E-2</v>
      </c>
      <c r="AD125" s="17">
        <v>0.25</v>
      </c>
      <c r="AE125" s="17">
        <v>1343</v>
      </c>
    </row>
    <row r="126" spans="1:31">
      <c r="A126" s="17">
        <v>113</v>
      </c>
      <c r="B126" s="19">
        <v>0.70894675925925921</v>
      </c>
      <c r="C126" s="17">
        <v>86.9</v>
      </c>
      <c r="D126" s="17">
        <v>4.5</v>
      </c>
      <c r="E126" s="17">
        <v>3.0149999999999999E-3</v>
      </c>
      <c r="F126" s="17">
        <v>0.14599999999999999</v>
      </c>
      <c r="G126" s="17">
        <v>0.63973400000000002</v>
      </c>
      <c r="H126" s="17">
        <v>9.7517000000000006E-2</v>
      </c>
      <c r="I126" s="17">
        <v>0.12631999999999999</v>
      </c>
      <c r="J126" s="17">
        <v>2.8802999999999999E-2</v>
      </c>
      <c r="K126" s="17">
        <v>0.228016</v>
      </c>
      <c r="L126" s="17">
        <v>492.8</v>
      </c>
      <c r="M126" s="17">
        <v>0.230742</v>
      </c>
      <c r="N126" s="17">
        <v>1199</v>
      </c>
      <c r="O126" s="17">
        <v>0</v>
      </c>
      <c r="P126" s="17">
        <v>0</v>
      </c>
      <c r="Q126" s="17">
        <v>0.68006800000000001</v>
      </c>
      <c r="R126" s="17">
        <v>7.7317999999999998E-2</v>
      </c>
      <c r="S126" s="17">
        <v>0.11013100000000001</v>
      </c>
      <c r="T126" s="17">
        <v>3.2814000000000003E-2</v>
      </c>
      <c r="U126" s="17">
        <v>0.29795199999999999</v>
      </c>
      <c r="V126" s="17">
        <v>581.79999999999995</v>
      </c>
      <c r="W126" s="17">
        <v>0.36406100000000002</v>
      </c>
      <c r="X126" s="17">
        <v>1892</v>
      </c>
      <c r="Y126" s="17">
        <v>0</v>
      </c>
      <c r="Z126" s="17">
        <v>0</v>
      </c>
      <c r="AA126" s="17">
        <v>0.45838800000000002</v>
      </c>
      <c r="AB126" s="17">
        <v>1.57663E-2</v>
      </c>
      <c r="AC126" s="17">
        <v>7.7834899999999999E-2</v>
      </c>
      <c r="AD126" s="17">
        <v>0.25</v>
      </c>
      <c r="AE126" s="17">
        <v>1685.5</v>
      </c>
    </row>
    <row r="127" spans="1:31">
      <c r="A127" s="17">
        <v>114</v>
      </c>
      <c r="B127" s="19">
        <v>0.70900462962962962</v>
      </c>
      <c r="C127" s="17">
        <v>88</v>
      </c>
      <c r="D127" s="17">
        <v>4.5</v>
      </c>
      <c r="E127" s="17">
        <v>4.568E-3</v>
      </c>
      <c r="F127" s="17">
        <v>0.221</v>
      </c>
      <c r="G127" s="17">
        <v>0.829206</v>
      </c>
      <c r="H127" s="17">
        <v>9.7645999999999997E-2</v>
      </c>
      <c r="I127" s="17">
        <v>0.14413500000000001</v>
      </c>
      <c r="J127" s="17">
        <v>4.6489000000000003E-2</v>
      </c>
      <c r="K127" s="17">
        <v>0.32253500000000002</v>
      </c>
      <c r="L127" s="17">
        <v>656</v>
      </c>
      <c r="M127" s="17">
        <v>6.0000000000000002E-6</v>
      </c>
      <c r="N127" s="17">
        <v>982</v>
      </c>
      <c r="O127" s="17">
        <v>0</v>
      </c>
      <c r="P127" s="17">
        <v>0</v>
      </c>
      <c r="Q127" s="17">
        <v>0.77296799999999999</v>
      </c>
      <c r="R127" s="17">
        <v>8.1526000000000001E-2</v>
      </c>
      <c r="S127" s="17">
        <v>0.12345200000000001</v>
      </c>
      <c r="T127" s="17">
        <v>4.1925999999999998E-2</v>
      </c>
      <c r="U127" s="17">
        <v>0.33961400000000003</v>
      </c>
      <c r="V127" s="17">
        <v>625.1</v>
      </c>
      <c r="W127" s="17">
        <v>1.8E-5</v>
      </c>
      <c r="X127" s="17">
        <v>1599</v>
      </c>
      <c r="Y127" s="17">
        <v>0</v>
      </c>
      <c r="Z127" s="17">
        <v>0</v>
      </c>
      <c r="AA127" s="17">
        <v>0.52248300000000003</v>
      </c>
      <c r="AB127" s="17">
        <v>1.7173899999999999E-2</v>
      </c>
      <c r="AC127" s="17">
        <v>8.2246E-2</v>
      </c>
      <c r="AD127" s="17">
        <v>0.25</v>
      </c>
      <c r="AE127" s="17">
        <v>1266.0999999999999</v>
      </c>
    </row>
    <row r="128" spans="1:31">
      <c r="A128" s="17">
        <v>115</v>
      </c>
      <c r="B128" s="19">
        <v>0.709050925925926</v>
      </c>
      <c r="C128" s="17">
        <v>88.9</v>
      </c>
      <c r="D128" s="17">
        <v>4.5</v>
      </c>
      <c r="E128" s="17">
        <v>4.254E-3</v>
      </c>
      <c r="F128" s="17">
        <v>0.20599999999999999</v>
      </c>
      <c r="G128" s="17">
        <v>0.827013</v>
      </c>
      <c r="H128" s="17">
        <v>0.102035</v>
      </c>
      <c r="I128" s="17">
        <v>0.14965800000000001</v>
      </c>
      <c r="J128" s="17">
        <v>4.7622999999999999E-2</v>
      </c>
      <c r="K128" s="17">
        <v>0.31821300000000002</v>
      </c>
      <c r="L128" s="17">
        <v>696.6</v>
      </c>
      <c r="M128" s="17">
        <v>3.9999999999999998E-6</v>
      </c>
      <c r="N128" s="17">
        <v>1337</v>
      </c>
      <c r="O128" s="17">
        <v>0</v>
      </c>
      <c r="P128" s="17">
        <v>0</v>
      </c>
      <c r="Q128" s="17">
        <v>0.77420699999999998</v>
      </c>
      <c r="R128" s="17">
        <v>9.6109E-2</v>
      </c>
      <c r="S128" s="17">
        <v>0.137319</v>
      </c>
      <c r="T128" s="17">
        <v>4.1209999999999997E-2</v>
      </c>
      <c r="U128" s="17">
        <v>0.30010300000000001</v>
      </c>
      <c r="V128" s="17">
        <v>476.2</v>
      </c>
      <c r="W128" s="17">
        <v>1.0000000000000001E-5</v>
      </c>
      <c r="X128" s="17">
        <v>843</v>
      </c>
      <c r="Y128" s="17">
        <v>0</v>
      </c>
      <c r="Z128" s="17">
        <v>0</v>
      </c>
      <c r="AA128" s="17">
        <v>0.46169700000000002</v>
      </c>
      <c r="AB128" s="17">
        <v>2.4645500000000001E-2</v>
      </c>
      <c r="AC128" s="17">
        <v>9.7124500000000002E-2</v>
      </c>
      <c r="AD128" s="17">
        <v>0.25</v>
      </c>
      <c r="AE128" s="17">
        <v>1192.3</v>
      </c>
    </row>
    <row r="129" spans="1:31">
      <c r="A129" s="17">
        <v>116</v>
      </c>
      <c r="B129" s="19">
        <v>0.7091087962962962</v>
      </c>
      <c r="C129" s="17">
        <v>90.3</v>
      </c>
      <c r="D129" s="17">
        <v>4.5</v>
      </c>
      <c r="E129" s="17">
        <v>4.0600000000000002E-3</v>
      </c>
      <c r="F129" s="17">
        <v>0.19600000000000001</v>
      </c>
      <c r="G129" s="17">
        <v>0.77932999999999997</v>
      </c>
      <c r="H129" s="17">
        <v>9.7999000000000003E-2</v>
      </c>
      <c r="I129" s="17">
        <v>0.142099</v>
      </c>
      <c r="J129" s="17">
        <v>4.41E-2</v>
      </c>
      <c r="K129" s="17">
        <v>0.31035000000000001</v>
      </c>
      <c r="L129" s="17">
        <v>604.29999999999995</v>
      </c>
      <c r="M129" s="17">
        <v>0.195323</v>
      </c>
      <c r="N129" s="17">
        <v>1615</v>
      </c>
      <c r="O129" s="17">
        <v>0</v>
      </c>
      <c r="P129" s="17">
        <v>0</v>
      </c>
      <c r="Q129" s="17">
        <v>0.73753400000000002</v>
      </c>
      <c r="R129" s="17">
        <v>9.0082999999999996E-2</v>
      </c>
      <c r="S129" s="17">
        <v>0.13456599999999999</v>
      </c>
      <c r="T129" s="17">
        <v>4.4483000000000002E-2</v>
      </c>
      <c r="U129" s="17">
        <v>0.330567</v>
      </c>
      <c r="V129" s="17">
        <v>575.9</v>
      </c>
      <c r="W129" s="17">
        <v>3.0000000000000001E-6</v>
      </c>
      <c r="X129" s="17">
        <v>1485</v>
      </c>
      <c r="Y129" s="17">
        <v>0</v>
      </c>
      <c r="Z129" s="17">
        <v>0</v>
      </c>
      <c r="AA129" s="17">
        <v>0.50856400000000002</v>
      </c>
      <c r="AB129" s="17">
        <v>2.57884E-2</v>
      </c>
      <c r="AC129" s="17">
        <v>9.1230400000000003E-2</v>
      </c>
      <c r="AD129" s="17">
        <v>0.25</v>
      </c>
      <c r="AE129" s="17">
        <v>1374.4</v>
      </c>
    </row>
    <row r="130" spans="1:31">
      <c r="A130" s="17">
        <v>117</v>
      </c>
      <c r="B130" s="19">
        <v>0.70916666666666661</v>
      </c>
      <c r="C130" s="17">
        <v>91.1</v>
      </c>
      <c r="D130" s="17">
        <v>4.5</v>
      </c>
      <c r="E130" s="17">
        <v>2.3640000000000002E-3</v>
      </c>
      <c r="F130" s="17">
        <v>0.114</v>
      </c>
      <c r="G130" s="17">
        <v>0.79081199999999996</v>
      </c>
      <c r="H130" s="17">
        <v>0.100526</v>
      </c>
      <c r="I130" s="17">
        <v>0.13452500000000001</v>
      </c>
      <c r="J130" s="17">
        <v>3.3999000000000001E-2</v>
      </c>
      <c r="K130" s="17">
        <v>0.25273099999999998</v>
      </c>
      <c r="L130" s="17">
        <v>398.6</v>
      </c>
      <c r="M130" s="17">
        <v>3.3605000000000003E-2</v>
      </c>
      <c r="N130" s="17">
        <v>994</v>
      </c>
      <c r="O130" s="17">
        <v>0</v>
      </c>
      <c r="P130" s="17">
        <v>0</v>
      </c>
      <c r="Q130" s="17">
        <v>0.72297999999999996</v>
      </c>
      <c r="R130" s="17">
        <v>8.1944000000000003E-2</v>
      </c>
      <c r="S130" s="17">
        <v>0.11498</v>
      </c>
      <c r="T130" s="17">
        <v>3.3036000000000003E-2</v>
      </c>
      <c r="U130" s="17">
        <v>0.28731899999999999</v>
      </c>
      <c r="V130" s="17">
        <v>591.79999999999995</v>
      </c>
      <c r="W130" s="17">
        <v>0.37079499999999999</v>
      </c>
      <c r="X130" s="17">
        <v>1343</v>
      </c>
      <c r="Y130" s="17">
        <v>0</v>
      </c>
      <c r="Z130" s="17">
        <v>0</v>
      </c>
      <c r="AA130" s="17">
        <v>0.44202900000000001</v>
      </c>
      <c r="AB130" s="17">
        <v>1.06274E-2</v>
      </c>
      <c r="AC130" s="17">
        <v>8.2295400000000005E-2</v>
      </c>
      <c r="AD130" s="17">
        <v>0.25</v>
      </c>
      <c r="AE130" s="17">
        <v>2083.9</v>
      </c>
    </row>
    <row r="131" spans="1:31">
      <c r="A131" s="17">
        <v>118</v>
      </c>
      <c r="B131" s="19">
        <v>0.70922453703703703</v>
      </c>
      <c r="C131" s="17">
        <v>92.2</v>
      </c>
      <c r="D131" s="17">
        <v>4.5</v>
      </c>
      <c r="E131" s="17">
        <v>4.1190000000000003E-3</v>
      </c>
      <c r="F131" s="17">
        <v>0.19900000000000001</v>
      </c>
      <c r="G131" s="17">
        <v>0.82959499999999997</v>
      </c>
      <c r="H131" s="17">
        <v>9.5205999999999999E-2</v>
      </c>
      <c r="I131" s="17">
        <v>0.13922599999999999</v>
      </c>
      <c r="J131" s="17">
        <v>4.4019000000000003E-2</v>
      </c>
      <c r="K131" s="17">
        <v>0.31617299999999998</v>
      </c>
      <c r="L131" s="17">
        <v>624.20000000000005</v>
      </c>
      <c r="M131" s="17">
        <v>0.27715000000000001</v>
      </c>
      <c r="N131" s="17">
        <v>786</v>
      </c>
      <c r="O131" s="17">
        <v>0</v>
      </c>
      <c r="P131" s="17">
        <v>0</v>
      </c>
      <c r="Q131" s="17">
        <v>0.68389599999999995</v>
      </c>
      <c r="R131" s="17">
        <v>8.1802E-2</v>
      </c>
      <c r="S131" s="17">
        <v>0.12038</v>
      </c>
      <c r="T131" s="17">
        <v>3.8579000000000002E-2</v>
      </c>
      <c r="U131" s="17">
        <v>0.32047500000000001</v>
      </c>
      <c r="V131" s="17">
        <v>624.70000000000005</v>
      </c>
      <c r="W131" s="17">
        <v>1.1E-5</v>
      </c>
      <c r="X131" s="17">
        <v>1064</v>
      </c>
      <c r="Y131" s="17">
        <v>0</v>
      </c>
      <c r="Z131" s="17">
        <v>0</v>
      </c>
      <c r="AA131" s="17">
        <v>0.49303799999999998</v>
      </c>
      <c r="AB131" s="17">
        <v>1.31396E-2</v>
      </c>
      <c r="AC131" s="17">
        <v>8.2308400000000004E-2</v>
      </c>
      <c r="AD131" s="17">
        <v>0.25</v>
      </c>
      <c r="AE131" s="17">
        <v>1330.6</v>
      </c>
    </row>
    <row r="132" spans="1:31">
      <c r="A132" s="17">
        <v>119</v>
      </c>
      <c r="B132" s="19">
        <v>0.70927083333333341</v>
      </c>
      <c r="C132" s="17">
        <v>93.1</v>
      </c>
      <c r="D132" s="17">
        <v>4.5</v>
      </c>
      <c r="E132" s="17">
        <v>3.1410000000000001E-3</v>
      </c>
      <c r="F132" s="17">
        <v>0.152</v>
      </c>
      <c r="G132" s="17">
        <v>0.82188000000000005</v>
      </c>
      <c r="H132" s="17">
        <v>0.102146</v>
      </c>
      <c r="I132" s="17">
        <v>0.14529700000000001</v>
      </c>
      <c r="J132" s="17">
        <v>4.3150000000000001E-2</v>
      </c>
      <c r="K132" s="17">
        <v>0.29698000000000002</v>
      </c>
      <c r="L132" s="17">
        <v>532.5</v>
      </c>
      <c r="M132" s="17">
        <v>7.4999999999999993E-5</v>
      </c>
      <c r="N132" s="17">
        <v>860</v>
      </c>
      <c r="O132" s="17">
        <v>0</v>
      </c>
      <c r="P132" s="17">
        <v>0</v>
      </c>
      <c r="Q132" s="17">
        <v>0.74468400000000001</v>
      </c>
      <c r="R132" s="17">
        <v>9.1240000000000002E-2</v>
      </c>
      <c r="S132" s="17">
        <v>0.127826</v>
      </c>
      <c r="T132" s="17">
        <v>3.6586E-2</v>
      </c>
      <c r="U132" s="17">
        <v>0.28621799999999997</v>
      </c>
      <c r="V132" s="17">
        <v>532.29999999999995</v>
      </c>
      <c r="W132" s="17">
        <v>1.1363E-2</v>
      </c>
      <c r="X132" s="17">
        <v>1562</v>
      </c>
      <c r="Y132" s="17">
        <v>0</v>
      </c>
      <c r="Z132" s="17">
        <v>0</v>
      </c>
      <c r="AA132" s="17">
        <v>0.44033600000000001</v>
      </c>
      <c r="AB132" s="17">
        <v>1.22623E-2</v>
      </c>
      <c r="AC132" s="17">
        <v>9.1688400000000003E-2</v>
      </c>
      <c r="AD132" s="17">
        <v>0.25</v>
      </c>
      <c r="AE132" s="17">
        <v>1559.6</v>
      </c>
    </row>
    <row r="133" spans="1:31">
      <c r="A133" s="17">
        <v>120</v>
      </c>
      <c r="B133" s="19">
        <v>0.7093287037037036</v>
      </c>
      <c r="C133" s="17">
        <v>94.3</v>
      </c>
      <c r="D133" s="17">
        <v>4.5</v>
      </c>
      <c r="E133" s="17">
        <v>3.7460000000000002E-3</v>
      </c>
      <c r="F133" s="17">
        <v>0.18099999999999999</v>
      </c>
      <c r="G133" s="17">
        <v>0.748089</v>
      </c>
      <c r="H133" s="17">
        <v>0.111322</v>
      </c>
      <c r="I133" s="17">
        <v>0.14405000000000001</v>
      </c>
      <c r="J133" s="17">
        <v>3.2728E-2</v>
      </c>
      <c r="K133" s="17">
        <v>0.22720000000000001</v>
      </c>
      <c r="L133" s="17">
        <v>518.4</v>
      </c>
      <c r="M133" s="17">
        <v>0.37081700000000001</v>
      </c>
      <c r="N133" s="17">
        <v>948</v>
      </c>
      <c r="O133" s="17">
        <v>0</v>
      </c>
      <c r="P133" s="17">
        <v>0</v>
      </c>
      <c r="Q133" s="17">
        <v>0.78969</v>
      </c>
      <c r="R133" s="17">
        <v>8.5380999999999999E-2</v>
      </c>
      <c r="S133" s="17">
        <v>0.131552</v>
      </c>
      <c r="T133" s="17">
        <v>4.6170999999999997E-2</v>
      </c>
      <c r="U133" s="17">
        <v>0.35097400000000001</v>
      </c>
      <c r="V133" s="17">
        <v>611.9</v>
      </c>
      <c r="W133" s="17">
        <v>9.9999999999999995E-7</v>
      </c>
      <c r="X133" s="17">
        <v>1210</v>
      </c>
      <c r="Y133" s="17">
        <v>0</v>
      </c>
      <c r="Z133" s="17">
        <v>0</v>
      </c>
      <c r="AA133" s="17">
        <v>0.53996</v>
      </c>
      <c r="AB133" s="17">
        <v>1.3147799999999999E-2</v>
      </c>
      <c r="AC133" s="17">
        <v>8.5988099999999998E-2</v>
      </c>
      <c r="AD133" s="17">
        <v>0.25</v>
      </c>
      <c r="AE133" s="17">
        <v>1602.1</v>
      </c>
    </row>
    <row r="134" spans="1:31">
      <c r="A134" s="17">
        <v>121</v>
      </c>
      <c r="B134" s="19">
        <v>0.70938657407407402</v>
      </c>
      <c r="C134" s="17">
        <v>94.9</v>
      </c>
      <c r="D134" s="17">
        <v>4.5</v>
      </c>
      <c r="E134" s="17">
        <v>4.176E-3</v>
      </c>
      <c r="F134" s="17">
        <v>0.20200000000000001</v>
      </c>
      <c r="G134" s="17">
        <v>0.84951299999999996</v>
      </c>
      <c r="H134" s="17">
        <v>9.5986000000000002E-2</v>
      </c>
      <c r="I134" s="17">
        <v>0.14574799999999999</v>
      </c>
      <c r="J134" s="17">
        <v>4.9762000000000001E-2</v>
      </c>
      <c r="K134" s="17">
        <v>0.34142600000000001</v>
      </c>
      <c r="L134" s="17">
        <v>622.79999999999995</v>
      </c>
      <c r="M134" s="17">
        <v>2.1999999999999999E-5</v>
      </c>
      <c r="N134" s="17">
        <v>687</v>
      </c>
      <c r="O134" s="17">
        <v>0</v>
      </c>
      <c r="P134" s="17">
        <v>0</v>
      </c>
      <c r="Q134" s="17">
        <v>0.79147299999999998</v>
      </c>
      <c r="R134" s="17">
        <v>8.6413000000000004E-2</v>
      </c>
      <c r="S134" s="17">
        <v>0.12804099999999999</v>
      </c>
      <c r="T134" s="17">
        <v>4.1627999999999998E-2</v>
      </c>
      <c r="U134" s="17">
        <v>0.32511499999999999</v>
      </c>
      <c r="V134" s="17">
        <v>545.29999999999995</v>
      </c>
      <c r="W134" s="17">
        <v>9.9999999999999995E-7</v>
      </c>
      <c r="X134" s="17">
        <v>956</v>
      </c>
      <c r="Y134" s="17">
        <v>0</v>
      </c>
      <c r="Z134" s="17">
        <v>0</v>
      </c>
      <c r="AA134" s="17">
        <v>0.50017699999999998</v>
      </c>
      <c r="AB134" s="17">
        <v>1.14757E-2</v>
      </c>
      <c r="AC134" s="17">
        <v>8.6890400000000007E-2</v>
      </c>
      <c r="AD134" s="17">
        <v>0.25</v>
      </c>
      <c r="AE134" s="17">
        <v>1333.7</v>
      </c>
    </row>
    <row r="135" spans="1:31">
      <c r="A135" s="17">
        <v>122</v>
      </c>
      <c r="B135" s="19">
        <v>0.70944444444444443</v>
      </c>
      <c r="C135" s="17">
        <v>96.3</v>
      </c>
      <c r="D135" s="17">
        <v>4.5</v>
      </c>
      <c r="E135" s="17">
        <v>3.091E-3</v>
      </c>
      <c r="F135" s="17">
        <v>0.15</v>
      </c>
      <c r="G135" s="17">
        <v>0.81246700000000005</v>
      </c>
      <c r="H135" s="17">
        <v>0.105435</v>
      </c>
      <c r="I135" s="17">
        <v>0.147759</v>
      </c>
      <c r="J135" s="17">
        <v>4.2324000000000001E-2</v>
      </c>
      <c r="K135" s="17">
        <v>0.286437</v>
      </c>
      <c r="L135" s="17">
        <v>527.4</v>
      </c>
      <c r="M135" s="17">
        <v>9.1000000000000003E-5</v>
      </c>
      <c r="N135" s="17">
        <v>1171</v>
      </c>
      <c r="O135" s="17">
        <v>0</v>
      </c>
      <c r="P135" s="17">
        <v>0</v>
      </c>
      <c r="Q135" s="17">
        <v>0.73782300000000001</v>
      </c>
      <c r="R135" s="17">
        <v>9.1881000000000004E-2</v>
      </c>
      <c r="S135" s="17">
        <v>0.128612</v>
      </c>
      <c r="T135" s="17">
        <v>3.6731E-2</v>
      </c>
      <c r="U135" s="17">
        <v>0.28559499999999999</v>
      </c>
      <c r="V135" s="17">
        <v>579.20000000000005</v>
      </c>
      <c r="W135" s="17">
        <v>0.51489399999999996</v>
      </c>
      <c r="X135" s="17">
        <v>1415</v>
      </c>
      <c r="Y135" s="17">
        <v>0</v>
      </c>
      <c r="Z135" s="17">
        <v>0</v>
      </c>
      <c r="AA135" s="17">
        <v>0.43937700000000002</v>
      </c>
      <c r="AB135" s="17">
        <v>1.6471699999999999E-2</v>
      </c>
      <c r="AC135" s="17">
        <v>9.2485700000000004E-2</v>
      </c>
      <c r="AD135" s="17">
        <v>0.25</v>
      </c>
      <c r="AE135" s="17">
        <v>1574.9</v>
      </c>
    </row>
    <row r="136" spans="1:31">
      <c r="A136" s="17">
        <v>123</v>
      </c>
      <c r="B136" s="19">
        <v>0.70950231481481485</v>
      </c>
      <c r="C136" s="17">
        <v>97.3</v>
      </c>
      <c r="D136" s="17">
        <v>4.5</v>
      </c>
      <c r="E136" s="17">
        <v>5.2810000000000001E-3</v>
      </c>
      <c r="F136" s="17">
        <v>0.25600000000000001</v>
      </c>
      <c r="G136" s="17">
        <v>0.83963299999999996</v>
      </c>
      <c r="H136" s="17">
        <v>0.104573</v>
      </c>
      <c r="I136" s="17">
        <v>0.15094099999999999</v>
      </c>
      <c r="J136" s="17">
        <v>4.6367999999999999E-2</v>
      </c>
      <c r="K136" s="17">
        <v>0.30719200000000002</v>
      </c>
      <c r="L136" s="17">
        <v>644.1</v>
      </c>
      <c r="M136" s="17">
        <v>1.9999999999999999E-6</v>
      </c>
      <c r="N136" s="17">
        <v>1055</v>
      </c>
      <c r="O136" s="17">
        <v>0</v>
      </c>
      <c r="P136" s="17">
        <v>0</v>
      </c>
      <c r="Q136" s="17">
        <v>0.77283500000000005</v>
      </c>
      <c r="R136" s="17">
        <v>7.9486000000000001E-2</v>
      </c>
      <c r="S136" s="17">
        <v>0.13253899999999999</v>
      </c>
      <c r="T136" s="17">
        <v>5.3053000000000003E-2</v>
      </c>
      <c r="U136" s="17">
        <v>0.400281</v>
      </c>
      <c r="V136" s="17">
        <v>735.9</v>
      </c>
      <c r="W136" s="17">
        <v>5.5000000000000002E-5</v>
      </c>
      <c r="X136" s="17">
        <v>839</v>
      </c>
      <c r="Y136" s="17">
        <v>0</v>
      </c>
      <c r="Z136" s="17">
        <v>0</v>
      </c>
      <c r="AA136" s="17">
        <v>0.61581699999999995</v>
      </c>
      <c r="AB136" s="17">
        <v>1.8100499999999999E-2</v>
      </c>
      <c r="AC136" s="17">
        <v>8.0446500000000004E-2</v>
      </c>
      <c r="AD136" s="17">
        <v>0.25</v>
      </c>
      <c r="AE136" s="17">
        <v>1289.5</v>
      </c>
    </row>
    <row r="137" spans="1:31">
      <c r="A137" s="17">
        <v>124</v>
      </c>
      <c r="B137" s="19">
        <v>0.70956018518518515</v>
      </c>
      <c r="C137" s="17">
        <v>98.7</v>
      </c>
      <c r="D137" s="17">
        <v>4.5</v>
      </c>
      <c r="E137" s="17">
        <v>2.6120000000000002E-3</v>
      </c>
      <c r="F137" s="17">
        <v>0.126</v>
      </c>
      <c r="G137" s="17">
        <v>0.77907899999999997</v>
      </c>
      <c r="H137" s="17">
        <v>0.115373</v>
      </c>
      <c r="I137" s="17">
        <v>0.15534300000000001</v>
      </c>
      <c r="J137" s="17">
        <v>3.9969999999999999E-2</v>
      </c>
      <c r="K137" s="17">
        <v>0.25729999999999997</v>
      </c>
      <c r="L137" s="17">
        <v>378.5</v>
      </c>
      <c r="M137" s="17">
        <v>9.0000000000000002E-6</v>
      </c>
      <c r="N137" s="17">
        <v>1367</v>
      </c>
      <c r="O137" s="17">
        <v>0</v>
      </c>
      <c r="P137" s="17">
        <v>0</v>
      </c>
      <c r="Q137" s="17">
        <v>0.76443000000000005</v>
      </c>
      <c r="R137" s="17">
        <v>8.9288999999999993E-2</v>
      </c>
      <c r="S137" s="17">
        <v>0.13437399999999999</v>
      </c>
      <c r="T137" s="17">
        <v>4.5085E-2</v>
      </c>
      <c r="U137" s="17">
        <v>0.33552100000000001</v>
      </c>
      <c r="V137" s="17">
        <v>609.1</v>
      </c>
      <c r="W137" s="17">
        <v>0.10813</v>
      </c>
      <c r="X137" s="17">
        <v>1150</v>
      </c>
      <c r="Y137" s="17">
        <v>0</v>
      </c>
      <c r="Z137" s="17">
        <v>0</v>
      </c>
      <c r="AA137" s="17">
        <v>0.51618699999999995</v>
      </c>
      <c r="AB137" s="17">
        <v>1.38418E-2</v>
      </c>
      <c r="AC137" s="17">
        <v>8.9912800000000001E-2</v>
      </c>
      <c r="AD137" s="17">
        <v>0.25</v>
      </c>
      <c r="AE137" s="17">
        <v>2194.6</v>
      </c>
    </row>
    <row r="138" spans="1:31">
      <c r="A138" s="17">
        <v>125</v>
      </c>
      <c r="B138" s="19">
        <v>0.70960648148148142</v>
      </c>
      <c r="C138" s="17">
        <v>99.1</v>
      </c>
      <c r="D138" s="17">
        <v>4.5</v>
      </c>
      <c r="E138" s="17">
        <v>2.9369999999999999E-3</v>
      </c>
      <c r="F138" s="17">
        <v>0.14199999999999999</v>
      </c>
      <c r="G138" s="17">
        <v>0.794624</v>
      </c>
      <c r="H138" s="17">
        <v>0.112149</v>
      </c>
      <c r="I138" s="17">
        <v>0.15403500000000001</v>
      </c>
      <c r="J138" s="17">
        <v>4.1884999999999999E-2</v>
      </c>
      <c r="K138" s="17">
        <v>0.271922</v>
      </c>
      <c r="L138" s="17">
        <v>528.79999999999995</v>
      </c>
      <c r="M138" s="17">
        <v>5.8999999999999998E-5</v>
      </c>
      <c r="N138" s="17">
        <v>968</v>
      </c>
      <c r="O138" s="17">
        <v>0</v>
      </c>
      <c r="P138" s="17">
        <v>0</v>
      </c>
      <c r="Q138" s="17">
        <v>0.63650799999999996</v>
      </c>
      <c r="R138" s="17">
        <v>9.9826999999999999E-2</v>
      </c>
      <c r="S138" s="17">
        <v>0.136737</v>
      </c>
      <c r="T138" s="17">
        <v>3.6910999999999999E-2</v>
      </c>
      <c r="U138" s="17">
        <v>0.26993800000000001</v>
      </c>
      <c r="V138" s="17">
        <v>463.1</v>
      </c>
      <c r="W138" s="17">
        <v>2.1999999999999999E-5</v>
      </c>
      <c r="X138" s="17">
        <v>769</v>
      </c>
      <c r="Y138" s="17">
        <v>0</v>
      </c>
      <c r="Z138" s="17">
        <v>0</v>
      </c>
      <c r="AA138" s="17">
        <v>0.41528799999999999</v>
      </c>
      <c r="AB138" s="17">
        <v>1.3698500000000001E-2</v>
      </c>
      <c r="AC138" s="17">
        <v>0.100332</v>
      </c>
      <c r="AD138" s="17">
        <v>0.25</v>
      </c>
      <c r="AE138" s="17">
        <v>1570.7</v>
      </c>
    </row>
    <row r="139" spans="1:31">
      <c r="A139" s="17">
        <v>126</v>
      </c>
      <c r="B139" s="19">
        <v>0.70966435185185184</v>
      </c>
      <c r="C139" s="17">
        <v>100.7</v>
      </c>
      <c r="D139" s="17">
        <v>4.5</v>
      </c>
      <c r="E139" s="17">
        <v>3.82E-3</v>
      </c>
      <c r="F139" s="17">
        <v>0.185</v>
      </c>
      <c r="G139" s="17">
        <v>0.74770400000000004</v>
      </c>
      <c r="H139" s="17">
        <v>9.5403000000000002E-2</v>
      </c>
      <c r="I139" s="17">
        <v>0.14069300000000001</v>
      </c>
      <c r="J139" s="17">
        <v>4.5289999999999997E-2</v>
      </c>
      <c r="K139" s="17">
        <v>0.321909</v>
      </c>
      <c r="L139" s="17">
        <v>578.20000000000005</v>
      </c>
      <c r="M139" s="17">
        <v>1.9999999999999999E-6</v>
      </c>
      <c r="N139" s="17">
        <v>1756</v>
      </c>
      <c r="O139" s="17">
        <v>0</v>
      </c>
      <c r="P139" s="17">
        <v>0</v>
      </c>
      <c r="Q139" s="17">
        <v>0.72083699999999995</v>
      </c>
      <c r="R139" s="17">
        <v>8.2635E-2</v>
      </c>
      <c r="S139" s="17">
        <v>0.12249599999999999</v>
      </c>
      <c r="T139" s="17">
        <v>3.9861000000000001E-2</v>
      </c>
      <c r="U139" s="17">
        <v>0.325405</v>
      </c>
      <c r="V139" s="17">
        <v>628.9</v>
      </c>
      <c r="W139" s="17">
        <v>9.9999999999999995E-7</v>
      </c>
      <c r="X139" s="17">
        <v>1489</v>
      </c>
      <c r="Y139" s="17">
        <v>0</v>
      </c>
      <c r="Z139" s="17">
        <v>0</v>
      </c>
      <c r="AA139" s="17">
        <v>0.50062200000000001</v>
      </c>
      <c r="AB139" s="17">
        <v>2.6797899999999999E-2</v>
      </c>
      <c r="AC139" s="17">
        <v>8.3703200000000005E-2</v>
      </c>
      <c r="AD139" s="17">
        <v>0.25</v>
      </c>
      <c r="AE139" s="17">
        <v>1436.4</v>
      </c>
    </row>
    <row r="140" spans="1:31">
      <c r="A140" s="17">
        <v>127</v>
      </c>
      <c r="B140" s="19">
        <v>0.70972222222222225</v>
      </c>
      <c r="C140" s="17">
        <v>101.4</v>
      </c>
      <c r="D140" s="17">
        <v>4.5</v>
      </c>
      <c r="E140" s="17">
        <v>3.2820000000000002E-3</v>
      </c>
      <c r="F140" s="17">
        <v>0.159</v>
      </c>
      <c r="G140" s="17">
        <v>0.56618599999999997</v>
      </c>
      <c r="H140" s="17">
        <v>9.0717999999999993E-2</v>
      </c>
      <c r="I140" s="17">
        <v>0.12028800000000001</v>
      </c>
      <c r="J140" s="17">
        <v>2.9569999999999999E-2</v>
      </c>
      <c r="K140" s="17">
        <v>0.24582799999999999</v>
      </c>
      <c r="L140" s="17">
        <v>551.5</v>
      </c>
      <c r="M140" s="17">
        <v>1.8E-5</v>
      </c>
      <c r="N140" s="17">
        <v>1106</v>
      </c>
      <c r="O140" s="17">
        <v>0</v>
      </c>
      <c r="P140" s="17">
        <v>0</v>
      </c>
      <c r="Q140" s="17">
        <v>0.65681400000000001</v>
      </c>
      <c r="R140" s="17">
        <v>7.9922999999999994E-2</v>
      </c>
      <c r="S140" s="17">
        <v>0.112566</v>
      </c>
      <c r="T140" s="17">
        <v>3.2641999999999997E-2</v>
      </c>
      <c r="U140" s="17">
        <v>0.28998400000000002</v>
      </c>
      <c r="V140" s="17">
        <v>462.7</v>
      </c>
      <c r="W140" s="17">
        <v>8.2055000000000003E-2</v>
      </c>
      <c r="X140" s="17">
        <v>1302</v>
      </c>
      <c r="Y140" s="17">
        <v>0</v>
      </c>
      <c r="Z140" s="17">
        <v>0</v>
      </c>
      <c r="AA140" s="17">
        <v>0.446129</v>
      </c>
      <c r="AB140" s="17">
        <v>1.6279700000000001E-2</v>
      </c>
      <c r="AC140" s="17">
        <v>8.0454800000000007E-2</v>
      </c>
      <c r="AD140" s="17">
        <v>0.25</v>
      </c>
      <c r="AE140" s="17">
        <v>1505.9</v>
      </c>
    </row>
    <row r="141" spans="1:31">
      <c r="A141" s="17">
        <v>128</v>
      </c>
      <c r="B141" s="19">
        <v>0.70978009259259256</v>
      </c>
      <c r="C141" s="17">
        <v>102.2</v>
      </c>
      <c r="D141" s="17">
        <v>4.5</v>
      </c>
      <c r="E141" s="17">
        <v>3.6150000000000002E-3</v>
      </c>
      <c r="F141" s="17">
        <v>0.17499999999999999</v>
      </c>
      <c r="G141" s="17">
        <v>0.533694</v>
      </c>
      <c r="H141" s="17">
        <v>8.8197999999999999E-2</v>
      </c>
      <c r="I141" s="17">
        <v>0.11562500000000001</v>
      </c>
      <c r="J141" s="17">
        <v>2.7427E-2</v>
      </c>
      <c r="K141" s="17">
        <v>0.237205</v>
      </c>
      <c r="L141" s="17">
        <v>593.70000000000005</v>
      </c>
      <c r="M141" s="17">
        <v>3.0000000000000001E-6</v>
      </c>
      <c r="N141" s="17">
        <v>2400</v>
      </c>
      <c r="O141" s="17">
        <v>0</v>
      </c>
      <c r="P141" s="17">
        <v>0</v>
      </c>
      <c r="Q141" s="17">
        <v>0.58588499999999999</v>
      </c>
      <c r="R141" s="17">
        <v>6.6003999999999993E-2</v>
      </c>
      <c r="S141" s="17">
        <v>9.4716999999999996E-2</v>
      </c>
      <c r="T141" s="17">
        <v>2.8712999999999999E-2</v>
      </c>
      <c r="U141" s="17">
        <v>0.303145</v>
      </c>
      <c r="V141" s="17">
        <v>596.9</v>
      </c>
      <c r="W141" s="17">
        <v>0.32088899999999998</v>
      </c>
      <c r="X141" s="17">
        <v>1337</v>
      </c>
      <c r="Y141" s="17">
        <v>0</v>
      </c>
      <c r="Z141" s="17">
        <v>0</v>
      </c>
      <c r="AA141" s="17">
        <v>0.46637699999999999</v>
      </c>
      <c r="AB141" s="17">
        <v>3.7216600000000002E-2</v>
      </c>
      <c r="AC141" s="17">
        <v>6.7072999999999994E-2</v>
      </c>
      <c r="AD141" s="17">
        <v>0.25</v>
      </c>
      <c r="AE141" s="17">
        <v>1398.9</v>
      </c>
    </row>
    <row r="142" spans="1:31">
      <c r="A142" s="17">
        <v>129</v>
      </c>
      <c r="B142" s="19">
        <v>0.70982638888888883</v>
      </c>
      <c r="C142" s="17">
        <v>100.9</v>
      </c>
      <c r="D142" s="17">
        <v>4.5</v>
      </c>
      <c r="E142" s="17">
        <v>5.1739999999999998E-3</v>
      </c>
      <c r="F142" s="17">
        <v>0.25</v>
      </c>
      <c r="G142" s="17">
        <v>0.67966700000000002</v>
      </c>
      <c r="H142" s="17">
        <v>8.9786000000000005E-2</v>
      </c>
      <c r="I142" s="17">
        <v>0.12539400000000001</v>
      </c>
      <c r="J142" s="17">
        <v>3.5608000000000001E-2</v>
      </c>
      <c r="K142" s="17">
        <v>0.28397</v>
      </c>
      <c r="L142" s="17">
        <v>679.4</v>
      </c>
      <c r="M142" s="17">
        <v>9.9999999999999995E-7</v>
      </c>
      <c r="N142" s="17">
        <v>717</v>
      </c>
      <c r="O142" s="17">
        <v>0</v>
      </c>
      <c r="P142" s="17">
        <v>0</v>
      </c>
      <c r="Q142" s="17">
        <v>0.66791</v>
      </c>
      <c r="R142" s="17">
        <v>6.1839999999999999E-2</v>
      </c>
      <c r="S142" s="17">
        <v>9.8141999999999993E-2</v>
      </c>
      <c r="T142" s="17">
        <v>3.6302000000000001E-2</v>
      </c>
      <c r="U142" s="17">
        <v>0.36989300000000003</v>
      </c>
      <c r="V142" s="17">
        <v>817.8</v>
      </c>
      <c r="W142" s="17">
        <v>9.9999999999999995E-7</v>
      </c>
      <c r="X142" s="17">
        <v>1680</v>
      </c>
      <c r="Y142" s="17">
        <v>0</v>
      </c>
      <c r="Z142" s="17">
        <v>0</v>
      </c>
      <c r="AA142" s="17">
        <v>0.56906599999999996</v>
      </c>
      <c r="AB142" s="17">
        <v>1.30458E-2</v>
      </c>
      <c r="AC142" s="17">
        <v>6.2313599999999997E-2</v>
      </c>
      <c r="AD142" s="17">
        <v>0.25</v>
      </c>
      <c r="AE142" s="17">
        <v>1222.5999999999999</v>
      </c>
    </row>
    <row r="143" spans="1:31">
      <c r="A143" s="17">
        <v>130</v>
      </c>
      <c r="B143" s="19">
        <v>0.70988425925925924</v>
      </c>
      <c r="C143" s="17">
        <v>100.9</v>
      </c>
      <c r="D143" s="17">
        <v>4.5</v>
      </c>
      <c r="E143" s="17">
        <v>3.9950000000000003E-3</v>
      </c>
      <c r="F143" s="17">
        <v>0.193</v>
      </c>
      <c r="G143" s="17">
        <v>0.80169100000000004</v>
      </c>
      <c r="H143" s="17">
        <v>9.9182000000000006E-2</v>
      </c>
      <c r="I143" s="17">
        <v>0.150337</v>
      </c>
      <c r="J143" s="17">
        <v>5.1153999999999998E-2</v>
      </c>
      <c r="K143" s="17">
        <v>0.34026499999999998</v>
      </c>
      <c r="L143" s="17">
        <v>698.5</v>
      </c>
      <c r="M143" s="17">
        <v>9.9999999999999995E-7</v>
      </c>
      <c r="N143" s="17">
        <v>1059</v>
      </c>
      <c r="O143" s="17">
        <v>0</v>
      </c>
      <c r="P143" s="17">
        <v>0</v>
      </c>
      <c r="Q143" s="17">
        <v>0.75617199999999996</v>
      </c>
      <c r="R143" s="17">
        <v>9.3226000000000003E-2</v>
      </c>
      <c r="S143" s="17">
        <v>0.12942400000000001</v>
      </c>
      <c r="T143" s="17">
        <v>3.6198000000000001E-2</v>
      </c>
      <c r="U143" s="17">
        <v>0.27968399999999999</v>
      </c>
      <c r="V143" s="17">
        <v>581.6</v>
      </c>
      <c r="W143" s="17">
        <v>9.5266000000000003E-2</v>
      </c>
      <c r="X143" s="17">
        <v>487</v>
      </c>
      <c r="Y143" s="17">
        <v>0</v>
      </c>
      <c r="Z143" s="17">
        <v>0</v>
      </c>
      <c r="AA143" s="17">
        <v>0.43028300000000003</v>
      </c>
      <c r="AB143" s="17">
        <v>1.9673800000000002E-2</v>
      </c>
      <c r="AC143" s="17">
        <v>9.3938099999999997E-2</v>
      </c>
      <c r="AD143" s="17">
        <v>0.25</v>
      </c>
      <c r="AE143" s="17">
        <v>1189.0999999999999</v>
      </c>
    </row>
    <row r="144" spans="1:31">
      <c r="A144" s="17">
        <v>131</v>
      </c>
      <c r="B144" s="19">
        <v>0.70994212962962966</v>
      </c>
      <c r="C144" s="17">
        <v>99.6</v>
      </c>
      <c r="D144" s="17">
        <v>4.5</v>
      </c>
      <c r="E144" s="17">
        <v>4.6049999999999997E-3</v>
      </c>
      <c r="F144" s="17">
        <v>0.223</v>
      </c>
      <c r="G144" s="17">
        <v>0.80446200000000001</v>
      </c>
      <c r="H144" s="17">
        <v>0.102811</v>
      </c>
      <c r="I144" s="17">
        <v>0.15195800000000001</v>
      </c>
      <c r="J144" s="17">
        <v>4.9147000000000003E-2</v>
      </c>
      <c r="K144" s="17">
        <v>0.32342300000000002</v>
      </c>
      <c r="L144" s="17">
        <v>679.2</v>
      </c>
      <c r="M144" s="17">
        <v>2.0999999999999999E-5</v>
      </c>
      <c r="N144" s="17">
        <v>908</v>
      </c>
      <c r="O144" s="17">
        <v>0</v>
      </c>
      <c r="P144" s="17">
        <v>0</v>
      </c>
      <c r="Q144" s="17">
        <v>0.75421899999999997</v>
      </c>
      <c r="R144" s="17">
        <v>8.3922999999999998E-2</v>
      </c>
      <c r="S144" s="17">
        <v>0.125337</v>
      </c>
      <c r="T144" s="17">
        <v>4.1413999999999999E-2</v>
      </c>
      <c r="U144" s="17">
        <v>0.33042199999999999</v>
      </c>
      <c r="V144" s="17">
        <v>622.29999999999995</v>
      </c>
      <c r="W144" s="17">
        <v>0.18063299999999999</v>
      </c>
      <c r="X144" s="17">
        <v>1108</v>
      </c>
      <c r="Y144" s="17">
        <v>0</v>
      </c>
      <c r="Z144" s="17">
        <v>0</v>
      </c>
      <c r="AA144" s="17">
        <v>0.50834199999999996</v>
      </c>
      <c r="AB144" s="17">
        <v>1.6441799999999999E-2</v>
      </c>
      <c r="AC144" s="17">
        <v>8.4603999999999999E-2</v>
      </c>
      <c r="AD144" s="17">
        <v>0.25</v>
      </c>
      <c r="AE144" s="17">
        <v>1222.9000000000001</v>
      </c>
    </row>
    <row r="145" spans="1:31">
      <c r="A145" s="17">
        <v>132</v>
      </c>
      <c r="B145" s="19">
        <v>0.71</v>
      </c>
      <c r="C145" s="17">
        <v>99.1</v>
      </c>
      <c r="D145" s="17">
        <v>4.5</v>
      </c>
      <c r="E145" s="17">
        <v>2.8670000000000002E-3</v>
      </c>
      <c r="F145" s="17">
        <v>0.13900000000000001</v>
      </c>
      <c r="G145" s="17">
        <v>0.82673099999999999</v>
      </c>
      <c r="H145" s="17">
        <v>0.111403</v>
      </c>
      <c r="I145" s="17">
        <v>0.15670999999999999</v>
      </c>
      <c r="J145" s="17">
        <v>4.5307E-2</v>
      </c>
      <c r="K145" s="17">
        <v>0.28911500000000001</v>
      </c>
      <c r="L145" s="17">
        <v>518</v>
      </c>
      <c r="M145" s="17">
        <v>2.5000000000000001E-5</v>
      </c>
      <c r="N145" s="17">
        <v>620</v>
      </c>
      <c r="O145" s="17">
        <v>0</v>
      </c>
      <c r="P145" s="17">
        <v>0</v>
      </c>
      <c r="Q145" s="17">
        <v>0.74541800000000003</v>
      </c>
      <c r="R145" s="17">
        <v>9.9881999999999999E-2</v>
      </c>
      <c r="S145" s="17">
        <v>0.136378</v>
      </c>
      <c r="T145" s="17">
        <v>3.6496000000000001E-2</v>
      </c>
      <c r="U145" s="17">
        <v>0.26761200000000002</v>
      </c>
      <c r="V145" s="17">
        <v>489.1</v>
      </c>
      <c r="W145" s="17">
        <v>0.174786</v>
      </c>
      <c r="X145" s="17">
        <v>789</v>
      </c>
      <c r="Y145" s="17">
        <v>0</v>
      </c>
      <c r="Z145" s="17">
        <v>0</v>
      </c>
      <c r="AA145" s="17">
        <v>0.41171099999999999</v>
      </c>
      <c r="AB145" s="17">
        <v>8.6290399999999993E-3</v>
      </c>
      <c r="AC145" s="17">
        <v>0.10019699999999999</v>
      </c>
      <c r="AD145" s="17">
        <v>0.25</v>
      </c>
      <c r="AE145" s="17">
        <v>1603.4</v>
      </c>
    </row>
    <row r="146" spans="1:31">
      <c r="A146" s="17">
        <v>133</v>
      </c>
      <c r="B146" s="19">
        <v>0.71005787037037038</v>
      </c>
      <c r="C146" s="17">
        <v>98.7</v>
      </c>
      <c r="D146" s="17">
        <v>4.5</v>
      </c>
      <c r="E146" s="17">
        <v>4.1489999999999999E-3</v>
      </c>
      <c r="F146" s="17">
        <v>0.20100000000000001</v>
      </c>
      <c r="G146" s="17">
        <v>0.82600600000000002</v>
      </c>
      <c r="H146" s="17">
        <v>0.104854</v>
      </c>
      <c r="I146" s="17">
        <v>0.154087</v>
      </c>
      <c r="J146" s="17">
        <v>4.9232999999999999E-2</v>
      </c>
      <c r="K146" s="17">
        <v>0.31951499999999999</v>
      </c>
      <c r="L146" s="17">
        <v>599.1</v>
      </c>
      <c r="M146" s="17">
        <v>9.0000000000000002E-6</v>
      </c>
      <c r="N146" s="17">
        <v>876</v>
      </c>
      <c r="O146" s="17">
        <v>0</v>
      </c>
      <c r="P146" s="17">
        <v>0</v>
      </c>
      <c r="Q146" s="17">
        <v>0.78690300000000002</v>
      </c>
      <c r="R146" s="17">
        <v>8.8571999999999998E-2</v>
      </c>
      <c r="S146" s="17">
        <v>0.13352800000000001</v>
      </c>
      <c r="T146" s="17">
        <v>4.4956000000000003E-2</v>
      </c>
      <c r="U146" s="17">
        <v>0.336677</v>
      </c>
      <c r="V146" s="17">
        <v>673.3</v>
      </c>
      <c r="W146" s="17">
        <v>1.9999999999999999E-6</v>
      </c>
      <c r="X146" s="17">
        <v>1005</v>
      </c>
      <c r="Y146" s="17">
        <v>0</v>
      </c>
      <c r="Z146" s="17">
        <v>0</v>
      </c>
      <c r="AA146" s="17">
        <v>0.51796399999999998</v>
      </c>
      <c r="AB146" s="17">
        <v>1.40413E-2</v>
      </c>
      <c r="AC146" s="17">
        <v>8.9203199999999996E-2</v>
      </c>
      <c r="AD146" s="17">
        <v>0.25</v>
      </c>
      <c r="AE146" s="17">
        <v>1386.3</v>
      </c>
    </row>
    <row r="147" spans="1:31">
      <c r="A147" s="17">
        <v>134</v>
      </c>
      <c r="B147" s="19">
        <v>0.71010416666666665</v>
      </c>
      <c r="C147" s="17">
        <v>97.3</v>
      </c>
      <c r="D147" s="17">
        <v>4.5</v>
      </c>
      <c r="E147" s="17">
        <v>4.7340000000000004E-3</v>
      </c>
      <c r="F147" s="17">
        <v>0.22900000000000001</v>
      </c>
      <c r="G147" s="17">
        <v>0.77466000000000002</v>
      </c>
      <c r="H147" s="17">
        <v>0.106559</v>
      </c>
      <c r="I147" s="17">
        <v>0.15307200000000001</v>
      </c>
      <c r="J147" s="17">
        <v>4.6512999999999999E-2</v>
      </c>
      <c r="K147" s="17">
        <v>0.303865</v>
      </c>
      <c r="L147" s="17">
        <v>626.9</v>
      </c>
      <c r="M147" s="17">
        <v>1.0000000000000001E-5</v>
      </c>
      <c r="N147" s="17">
        <v>1347</v>
      </c>
      <c r="O147" s="17">
        <v>0</v>
      </c>
      <c r="P147" s="17">
        <v>0</v>
      </c>
      <c r="Q147" s="17">
        <v>0.75648899999999997</v>
      </c>
      <c r="R147" s="17">
        <v>8.4552000000000002E-2</v>
      </c>
      <c r="S147" s="17">
        <v>0.134265</v>
      </c>
      <c r="T147" s="17">
        <v>4.9713E-2</v>
      </c>
      <c r="U147" s="17">
        <v>0.37025799999999998</v>
      </c>
      <c r="V147" s="17">
        <v>667.7</v>
      </c>
      <c r="W147" s="17">
        <v>0.37081700000000001</v>
      </c>
      <c r="X147" s="17">
        <v>807</v>
      </c>
      <c r="Y147" s="17">
        <v>0</v>
      </c>
      <c r="Z147" s="17">
        <v>0</v>
      </c>
      <c r="AA147" s="17">
        <v>0.56962699999999999</v>
      </c>
      <c r="AB147" s="17">
        <v>2.23941E-2</v>
      </c>
      <c r="AC147" s="17">
        <v>8.5665500000000006E-2</v>
      </c>
      <c r="AD147" s="17">
        <v>0.25</v>
      </c>
      <c r="AE147" s="17">
        <v>1325</v>
      </c>
    </row>
    <row r="148" spans="1:31">
      <c r="A148" s="17">
        <v>135</v>
      </c>
      <c r="B148" s="19">
        <v>0.71016203703703706</v>
      </c>
      <c r="C148" s="17">
        <v>97.3</v>
      </c>
      <c r="D148" s="17">
        <v>4.5</v>
      </c>
      <c r="E148" s="17">
        <v>3.3040000000000001E-3</v>
      </c>
      <c r="F148" s="17">
        <v>0.16</v>
      </c>
      <c r="G148" s="17">
        <v>0.78629899999999997</v>
      </c>
      <c r="H148" s="17">
        <v>0.109225</v>
      </c>
      <c r="I148" s="17">
        <v>0.15206600000000001</v>
      </c>
      <c r="J148" s="17">
        <v>4.2840999999999997E-2</v>
      </c>
      <c r="K148" s="17">
        <v>0.281725</v>
      </c>
      <c r="L148" s="17">
        <v>509.3</v>
      </c>
      <c r="M148" s="17">
        <v>7.9999999999999996E-6</v>
      </c>
      <c r="N148" s="17">
        <v>1724</v>
      </c>
      <c r="O148" s="17">
        <v>0</v>
      </c>
      <c r="P148" s="17">
        <v>0</v>
      </c>
      <c r="Q148" s="17">
        <v>0.74097800000000003</v>
      </c>
      <c r="R148" s="17">
        <v>9.0235999999999997E-2</v>
      </c>
      <c r="S148" s="17">
        <v>0.13238</v>
      </c>
      <c r="T148" s="17">
        <v>4.2144000000000001E-2</v>
      </c>
      <c r="U148" s="17">
        <v>0.318357</v>
      </c>
      <c r="V148" s="17">
        <v>658.7</v>
      </c>
      <c r="W148" s="17">
        <v>9.9999999999999995E-7</v>
      </c>
      <c r="X148" s="17">
        <v>1080</v>
      </c>
      <c r="Y148" s="17">
        <v>0</v>
      </c>
      <c r="Z148" s="17">
        <v>0</v>
      </c>
      <c r="AA148" s="17">
        <v>0.48978100000000002</v>
      </c>
      <c r="AB148" s="17">
        <v>2.3266200000000001E-2</v>
      </c>
      <c r="AC148" s="17">
        <v>9.1216099999999994E-2</v>
      </c>
      <c r="AD148" s="17">
        <v>0.25</v>
      </c>
      <c r="AE148" s="17">
        <v>1630.8</v>
      </c>
    </row>
    <row r="149" spans="1:31">
      <c r="A149" s="17">
        <v>136</v>
      </c>
      <c r="B149" s="19">
        <v>0.71021990740740737</v>
      </c>
      <c r="C149" s="17">
        <v>96.2</v>
      </c>
      <c r="D149" s="17">
        <v>4.5</v>
      </c>
      <c r="E149" s="17">
        <v>2.921E-3</v>
      </c>
      <c r="F149" s="17">
        <v>0.14099999999999999</v>
      </c>
      <c r="G149" s="17">
        <v>0.72097199999999995</v>
      </c>
      <c r="H149" s="17">
        <v>0.11390400000000001</v>
      </c>
      <c r="I149" s="17">
        <v>0.151284</v>
      </c>
      <c r="J149" s="17">
        <v>3.7379999999999997E-2</v>
      </c>
      <c r="K149" s="17">
        <v>0.247082</v>
      </c>
      <c r="L149" s="17">
        <v>444.6</v>
      </c>
      <c r="M149" s="17">
        <v>1.9999999999999999E-6</v>
      </c>
      <c r="N149" s="17">
        <v>1050</v>
      </c>
      <c r="O149" s="17">
        <v>0</v>
      </c>
      <c r="P149" s="17">
        <v>0</v>
      </c>
      <c r="Q149" s="17">
        <v>0.72873200000000005</v>
      </c>
      <c r="R149" s="17">
        <v>9.1444999999999999E-2</v>
      </c>
      <c r="S149" s="17">
        <v>0.13425799999999999</v>
      </c>
      <c r="T149" s="17">
        <v>4.2812999999999997E-2</v>
      </c>
      <c r="U149" s="17">
        <v>0.31888300000000003</v>
      </c>
      <c r="V149" s="17">
        <v>473.2</v>
      </c>
      <c r="W149" s="17">
        <v>3.0000000000000001E-6</v>
      </c>
      <c r="X149" s="17">
        <v>1030</v>
      </c>
      <c r="Y149" s="17">
        <v>0</v>
      </c>
      <c r="Z149" s="17">
        <v>0</v>
      </c>
      <c r="AA149" s="17">
        <v>0.49059000000000003</v>
      </c>
      <c r="AB149" s="17">
        <v>1.25066E-2</v>
      </c>
      <c r="AC149" s="17">
        <v>9.1980800000000001E-2</v>
      </c>
      <c r="AD149" s="17">
        <v>0.25</v>
      </c>
      <c r="AE149" s="17">
        <v>1867.9</v>
      </c>
    </row>
    <row r="150" spans="1:31">
      <c r="A150" s="17">
        <v>137</v>
      </c>
      <c r="B150" s="19">
        <v>0.71027777777777779</v>
      </c>
      <c r="C150" s="17">
        <v>95.8</v>
      </c>
      <c r="D150" s="17">
        <v>4.5</v>
      </c>
      <c r="E150" s="17">
        <v>4.4489999999999998E-3</v>
      </c>
      <c r="F150" s="17">
        <v>0.215</v>
      </c>
      <c r="G150" s="17">
        <v>0.83430700000000002</v>
      </c>
      <c r="H150" s="17">
        <v>0.10234799999999999</v>
      </c>
      <c r="I150" s="17">
        <v>0.14768899999999999</v>
      </c>
      <c r="J150" s="17">
        <v>4.5340999999999999E-2</v>
      </c>
      <c r="K150" s="17">
        <v>0.30700100000000002</v>
      </c>
      <c r="L150" s="17">
        <v>727.1</v>
      </c>
      <c r="M150" s="17">
        <v>3.0000000000000001E-6</v>
      </c>
      <c r="N150" s="17">
        <v>1609</v>
      </c>
      <c r="O150" s="17">
        <v>0</v>
      </c>
      <c r="P150" s="17">
        <v>0</v>
      </c>
      <c r="Q150" s="17">
        <v>0.79521900000000001</v>
      </c>
      <c r="R150" s="17">
        <v>9.01E-2</v>
      </c>
      <c r="S150" s="17">
        <v>0.12919900000000001</v>
      </c>
      <c r="T150" s="17">
        <v>3.9099000000000002E-2</v>
      </c>
      <c r="U150" s="17">
        <v>0.302624</v>
      </c>
      <c r="V150" s="17">
        <v>579.6</v>
      </c>
      <c r="W150" s="17">
        <v>8.0756999999999995E-2</v>
      </c>
      <c r="X150" s="17">
        <v>922</v>
      </c>
      <c r="Y150" s="17">
        <v>0</v>
      </c>
      <c r="Z150" s="17">
        <v>0</v>
      </c>
      <c r="AA150" s="17">
        <v>0.46557500000000002</v>
      </c>
      <c r="AB150" s="17">
        <v>3.075E-2</v>
      </c>
      <c r="AC150" s="17">
        <v>9.1302499999999995E-2</v>
      </c>
      <c r="AD150" s="17">
        <v>0.25</v>
      </c>
      <c r="AE150" s="17">
        <v>1142.3</v>
      </c>
    </row>
    <row r="151" spans="1:31">
      <c r="A151" s="17">
        <v>138</v>
      </c>
      <c r="B151" s="19">
        <v>0.71032407407407405</v>
      </c>
      <c r="C151" s="17">
        <v>94.9</v>
      </c>
      <c r="D151" s="17">
        <v>4.5</v>
      </c>
      <c r="E151" s="17">
        <v>3.0330000000000001E-3</v>
      </c>
      <c r="F151" s="17">
        <v>0.14699999999999999</v>
      </c>
      <c r="G151" s="17">
        <v>0.78357100000000002</v>
      </c>
      <c r="H151" s="17">
        <v>0.106811</v>
      </c>
      <c r="I151" s="17">
        <v>0.148336</v>
      </c>
      <c r="J151" s="17">
        <v>4.1524999999999999E-2</v>
      </c>
      <c r="K151" s="17">
        <v>0.27994200000000002</v>
      </c>
      <c r="L151" s="17">
        <v>540.79999999999995</v>
      </c>
      <c r="M151" s="17">
        <v>4.6999999999999997E-5</v>
      </c>
      <c r="N151" s="17">
        <v>1940</v>
      </c>
      <c r="O151" s="17">
        <v>0</v>
      </c>
      <c r="P151" s="17">
        <v>0</v>
      </c>
      <c r="Q151" s="17">
        <v>0.73844699999999996</v>
      </c>
      <c r="R151" s="17">
        <v>9.6671999999999994E-2</v>
      </c>
      <c r="S151" s="17">
        <v>0.13361700000000001</v>
      </c>
      <c r="T151" s="17">
        <v>3.6946E-2</v>
      </c>
      <c r="U151" s="17">
        <v>0.276503</v>
      </c>
      <c r="V151" s="17">
        <v>483.4</v>
      </c>
      <c r="W151" s="17">
        <v>0.16994300000000001</v>
      </c>
      <c r="X151" s="17">
        <v>678</v>
      </c>
      <c r="Y151" s="17">
        <v>0</v>
      </c>
      <c r="Z151" s="17">
        <v>0</v>
      </c>
      <c r="AA151" s="17">
        <v>0.42538900000000002</v>
      </c>
      <c r="AB151" s="17">
        <v>2.7668999999999999E-2</v>
      </c>
      <c r="AC151" s="17">
        <v>9.7694199999999995E-2</v>
      </c>
      <c r="AD151" s="17">
        <v>0.25</v>
      </c>
      <c r="AE151" s="17">
        <v>1535.8</v>
      </c>
    </row>
    <row r="152" spans="1:31">
      <c r="A152" s="17">
        <v>139</v>
      </c>
      <c r="B152" s="19">
        <v>0.71038194444444447</v>
      </c>
      <c r="C152" s="17">
        <v>94.5</v>
      </c>
      <c r="D152" s="17">
        <v>4.5</v>
      </c>
      <c r="E152" s="17">
        <v>4.9740000000000001E-3</v>
      </c>
      <c r="F152" s="17">
        <v>0.24099999999999999</v>
      </c>
      <c r="G152" s="17">
        <v>0.79105099999999995</v>
      </c>
      <c r="H152" s="17">
        <v>0.100221</v>
      </c>
      <c r="I152" s="17">
        <v>0.14944299999999999</v>
      </c>
      <c r="J152" s="17">
        <v>4.9222000000000002E-2</v>
      </c>
      <c r="K152" s="17">
        <v>0.32936799999999999</v>
      </c>
      <c r="L152" s="17">
        <v>644.6</v>
      </c>
      <c r="M152" s="17">
        <v>5.0000000000000004E-6</v>
      </c>
      <c r="N152" s="17">
        <v>959</v>
      </c>
      <c r="O152" s="17">
        <v>0</v>
      </c>
      <c r="P152" s="17">
        <v>0</v>
      </c>
      <c r="Q152" s="17">
        <v>0.758969</v>
      </c>
      <c r="R152" s="17">
        <v>8.1226000000000007E-2</v>
      </c>
      <c r="S152" s="17">
        <v>0.130185</v>
      </c>
      <c r="T152" s="17">
        <v>4.8959999999999997E-2</v>
      </c>
      <c r="U152" s="17">
        <v>0.37607499999999999</v>
      </c>
      <c r="V152" s="17">
        <v>746.2</v>
      </c>
      <c r="W152" s="17">
        <v>1.9999999999999999E-6</v>
      </c>
      <c r="X152" s="17">
        <v>1514</v>
      </c>
      <c r="Y152" s="17">
        <v>0</v>
      </c>
      <c r="Z152" s="17">
        <v>0</v>
      </c>
      <c r="AA152" s="17">
        <v>0.57857700000000001</v>
      </c>
      <c r="AB152" s="17">
        <v>1.6487100000000001E-2</v>
      </c>
      <c r="AC152" s="17">
        <v>8.2033200000000001E-2</v>
      </c>
      <c r="AD152" s="17">
        <v>0.25</v>
      </c>
      <c r="AE152" s="17">
        <v>1288.4000000000001</v>
      </c>
    </row>
    <row r="153" spans="1:31">
      <c r="A153" s="17">
        <v>140</v>
      </c>
      <c r="B153" s="19">
        <v>0.71043981481481477</v>
      </c>
      <c r="C153" s="17">
        <v>93.2</v>
      </c>
      <c r="D153" s="17">
        <v>4.5</v>
      </c>
      <c r="E153" s="17">
        <v>5.0070000000000002E-3</v>
      </c>
      <c r="F153" s="17">
        <v>0.24199999999999999</v>
      </c>
      <c r="G153" s="17">
        <v>0.76049900000000004</v>
      </c>
      <c r="H153" s="17">
        <v>0.103731</v>
      </c>
      <c r="I153" s="17">
        <v>0.14868300000000001</v>
      </c>
      <c r="J153" s="17">
        <v>4.4951999999999999E-2</v>
      </c>
      <c r="K153" s="17">
        <v>0.30233700000000002</v>
      </c>
      <c r="L153" s="17">
        <v>686</v>
      </c>
      <c r="M153" s="17">
        <v>1.2999999999999999E-5</v>
      </c>
      <c r="N153" s="17">
        <v>680</v>
      </c>
      <c r="O153" s="17">
        <v>0</v>
      </c>
      <c r="P153" s="17">
        <v>0</v>
      </c>
      <c r="Q153" s="17">
        <v>0.67768600000000001</v>
      </c>
      <c r="R153" s="17">
        <v>8.3485000000000004E-2</v>
      </c>
      <c r="S153" s="17">
        <v>0.129297</v>
      </c>
      <c r="T153" s="17">
        <v>4.5813E-2</v>
      </c>
      <c r="U153" s="17">
        <v>0.354321</v>
      </c>
      <c r="V153" s="17">
        <v>676.3</v>
      </c>
      <c r="W153" s="17">
        <v>5.0000000000000004E-6</v>
      </c>
      <c r="X153" s="17">
        <v>588</v>
      </c>
      <c r="Y153" s="17">
        <v>0</v>
      </c>
      <c r="Z153" s="17">
        <v>0</v>
      </c>
      <c r="AA153" s="17">
        <v>0.54510899999999995</v>
      </c>
      <c r="AB153" s="17">
        <v>1.25002E-2</v>
      </c>
      <c r="AC153" s="17">
        <v>8.4057400000000004E-2</v>
      </c>
      <c r="AD153" s="17">
        <v>0.25</v>
      </c>
      <c r="AE153" s="17">
        <v>1210.8</v>
      </c>
    </row>
    <row r="154" spans="1:31">
      <c r="A154" s="17">
        <v>141</v>
      </c>
      <c r="B154" s="19">
        <v>0.71049768518518519</v>
      </c>
      <c r="C154" s="17">
        <v>92.7</v>
      </c>
      <c r="D154" s="17">
        <v>4.5</v>
      </c>
      <c r="E154" s="17">
        <v>5.2779999999999997E-3</v>
      </c>
      <c r="F154" s="17">
        <v>0.255</v>
      </c>
      <c r="G154" s="17">
        <v>0.72855300000000001</v>
      </c>
      <c r="H154" s="17">
        <v>0.10050099999999999</v>
      </c>
      <c r="I154" s="17">
        <v>0.145569</v>
      </c>
      <c r="J154" s="17">
        <v>4.5068999999999998E-2</v>
      </c>
      <c r="K154" s="17">
        <v>0.30960199999999999</v>
      </c>
      <c r="L154" s="17">
        <v>677.1</v>
      </c>
      <c r="M154" s="17">
        <v>3.9999999999999998E-6</v>
      </c>
      <c r="N154" s="17">
        <v>741</v>
      </c>
      <c r="O154" s="17">
        <v>0</v>
      </c>
      <c r="P154" s="17">
        <v>0</v>
      </c>
      <c r="Q154" s="17">
        <v>0.78242100000000003</v>
      </c>
      <c r="R154" s="17">
        <v>7.9439999999999997E-2</v>
      </c>
      <c r="S154" s="17">
        <v>0.12786700000000001</v>
      </c>
      <c r="T154" s="17">
        <v>4.8426999999999998E-2</v>
      </c>
      <c r="U154" s="17">
        <v>0.37872899999999998</v>
      </c>
      <c r="V154" s="17">
        <v>657.1</v>
      </c>
      <c r="W154" s="17">
        <v>8.7638999999999995E-2</v>
      </c>
      <c r="X154" s="17">
        <v>1088</v>
      </c>
      <c r="Y154" s="17">
        <v>0</v>
      </c>
      <c r="Z154" s="17">
        <v>0</v>
      </c>
      <c r="AA154" s="17">
        <v>0.58265999999999996</v>
      </c>
      <c r="AB154" s="17">
        <v>1.34193E-2</v>
      </c>
      <c r="AC154" s="17">
        <v>8.00897E-2</v>
      </c>
      <c r="AD154" s="17">
        <v>0.25</v>
      </c>
      <c r="AE154" s="17">
        <v>1226.5999999999999</v>
      </c>
    </row>
    <row r="155" spans="1:31">
      <c r="A155" s="17">
        <v>142</v>
      </c>
      <c r="B155" s="19">
        <v>0.71055555555555561</v>
      </c>
      <c r="C155" s="17">
        <v>92.2</v>
      </c>
      <c r="D155" s="17">
        <v>4.5</v>
      </c>
      <c r="E155" s="17">
        <v>4.7600000000000003E-3</v>
      </c>
      <c r="F155" s="17">
        <v>0.23</v>
      </c>
      <c r="G155" s="17">
        <v>0.73591499999999999</v>
      </c>
      <c r="H155" s="17">
        <v>0.10076599999999999</v>
      </c>
      <c r="I155" s="17">
        <v>0.14116300000000001</v>
      </c>
      <c r="J155" s="17">
        <v>4.0396000000000001E-2</v>
      </c>
      <c r="K155" s="17">
        <v>0.28616799999999998</v>
      </c>
      <c r="L155" s="17">
        <v>651.20000000000005</v>
      </c>
      <c r="M155" s="17">
        <v>6.9999999999999999E-6</v>
      </c>
      <c r="N155" s="17">
        <v>708</v>
      </c>
      <c r="O155" s="17">
        <v>0</v>
      </c>
      <c r="P155" s="17">
        <v>0</v>
      </c>
      <c r="Q155" s="17">
        <v>0.78735500000000003</v>
      </c>
      <c r="R155" s="17">
        <v>7.7484999999999998E-2</v>
      </c>
      <c r="S155" s="17">
        <v>0.120084</v>
      </c>
      <c r="T155" s="17">
        <v>4.2598999999999998E-2</v>
      </c>
      <c r="U155" s="17">
        <v>0.35474</v>
      </c>
      <c r="V155" s="17">
        <v>639.29999999999995</v>
      </c>
      <c r="W155" s="17">
        <v>3.9999999999999998E-6</v>
      </c>
      <c r="X155" s="17">
        <v>897</v>
      </c>
      <c r="Y155" s="17">
        <v>0</v>
      </c>
      <c r="Z155" s="17">
        <v>0</v>
      </c>
      <c r="AA155" s="17">
        <v>0.54575300000000004</v>
      </c>
      <c r="AB155" s="17">
        <v>1.2349199999999999E-2</v>
      </c>
      <c r="AC155" s="17">
        <v>7.8011499999999998E-2</v>
      </c>
      <c r="AD155" s="17">
        <v>0.25</v>
      </c>
      <c r="AE155" s="17">
        <v>1275.5</v>
      </c>
    </row>
    <row r="156" spans="1:31">
      <c r="A156" s="17">
        <v>143</v>
      </c>
      <c r="B156" s="19">
        <v>0.71060185185185187</v>
      </c>
      <c r="C156" s="17">
        <v>91.1</v>
      </c>
      <c r="D156" s="17">
        <v>4.5</v>
      </c>
      <c r="E156" s="17">
        <v>5.0309999999999999E-3</v>
      </c>
      <c r="F156" s="17">
        <v>0.24299999999999999</v>
      </c>
      <c r="G156" s="17">
        <v>0.780559</v>
      </c>
      <c r="H156" s="17">
        <v>9.3271999999999994E-2</v>
      </c>
      <c r="I156" s="17">
        <v>0.134298</v>
      </c>
      <c r="J156" s="17">
        <v>4.1026E-2</v>
      </c>
      <c r="K156" s="17">
        <v>0.30548599999999998</v>
      </c>
      <c r="L156" s="17">
        <v>653.5</v>
      </c>
      <c r="M156" s="17">
        <v>1.5999999999999999E-5</v>
      </c>
      <c r="N156" s="17">
        <v>697</v>
      </c>
      <c r="O156" s="17">
        <v>0</v>
      </c>
      <c r="P156" s="17">
        <v>0</v>
      </c>
      <c r="Q156" s="17">
        <v>0.76147100000000001</v>
      </c>
      <c r="R156" s="17">
        <v>7.1295999999999998E-2</v>
      </c>
      <c r="S156" s="17">
        <v>0.11380999999999999</v>
      </c>
      <c r="T156" s="17">
        <v>4.2514000000000003E-2</v>
      </c>
      <c r="U156" s="17">
        <v>0.373552</v>
      </c>
      <c r="V156" s="17">
        <v>804.2</v>
      </c>
      <c r="W156" s="17">
        <v>0.14163999999999999</v>
      </c>
      <c r="X156" s="17">
        <v>1497</v>
      </c>
      <c r="Y156" s="17">
        <v>0</v>
      </c>
      <c r="Z156" s="17">
        <v>0</v>
      </c>
      <c r="AA156" s="17">
        <v>0.57469499999999996</v>
      </c>
      <c r="AB156" s="17">
        <v>1.2204599999999999E-2</v>
      </c>
      <c r="AC156" s="17">
        <v>7.1815199999999996E-2</v>
      </c>
      <c r="AD156" s="17">
        <v>0.25</v>
      </c>
      <c r="AE156" s="17">
        <v>1271</v>
      </c>
    </row>
    <row r="157" spans="1:31">
      <c r="A157" s="17">
        <v>144</v>
      </c>
      <c r="B157" s="19">
        <v>0.71065972222222218</v>
      </c>
      <c r="C157" s="17">
        <v>90.9</v>
      </c>
      <c r="D157" s="17">
        <v>4.5</v>
      </c>
      <c r="E157" s="17">
        <v>2.653E-3</v>
      </c>
      <c r="F157" s="17">
        <v>0.128</v>
      </c>
      <c r="G157" s="17">
        <v>0.63498500000000002</v>
      </c>
      <c r="H157" s="17">
        <v>0.105242</v>
      </c>
      <c r="I157" s="17">
        <v>0.13624</v>
      </c>
      <c r="J157" s="17">
        <v>3.0998000000000001E-2</v>
      </c>
      <c r="K157" s="17">
        <v>0.22752700000000001</v>
      </c>
      <c r="L157" s="17">
        <v>491.3</v>
      </c>
      <c r="M157" s="17">
        <v>0.353051</v>
      </c>
      <c r="N157" s="17">
        <v>1436</v>
      </c>
      <c r="O157" s="17">
        <v>0</v>
      </c>
      <c r="P157" s="17">
        <v>0</v>
      </c>
      <c r="Q157" s="17">
        <v>0.58671200000000001</v>
      </c>
      <c r="R157" s="17">
        <v>8.6251999999999995E-2</v>
      </c>
      <c r="S157" s="17">
        <v>0.117155</v>
      </c>
      <c r="T157" s="17">
        <v>3.0903E-2</v>
      </c>
      <c r="U157" s="17">
        <v>0.26378099999999999</v>
      </c>
      <c r="V157" s="17">
        <v>557.6</v>
      </c>
      <c r="W157" s="17">
        <v>0.45835900000000002</v>
      </c>
      <c r="X157" s="17">
        <v>1197</v>
      </c>
      <c r="Y157" s="17">
        <v>0</v>
      </c>
      <c r="Z157" s="17">
        <v>0</v>
      </c>
      <c r="AA157" s="17">
        <v>0.40581699999999998</v>
      </c>
      <c r="AB157" s="17">
        <v>1.8770499999999999E-2</v>
      </c>
      <c r="AC157" s="17">
        <v>8.6832199999999998E-2</v>
      </c>
      <c r="AD157" s="17">
        <v>0.25</v>
      </c>
      <c r="AE157" s="17">
        <v>1690.7</v>
      </c>
    </row>
    <row r="158" spans="1:31">
      <c r="A158" s="17">
        <v>145</v>
      </c>
      <c r="B158" s="19">
        <v>0.7107175925925926</v>
      </c>
      <c r="C158" s="17">
        <v>90</v>
      </c>
      <c r="D158" s="17">
        <v>4.5</v>
      </c>
      <c r="E158" s="17">
        <v>3.947E-3</v>
      </c>
      <c r="F158" s="17">
        <v>0.191</v>
      </c>
      <c r="G158" s="17">
        <v>0.86012299999999997</v>
      </c>
      <c r="H158" s="17">
        <v>0.11833399999999999</v>
      </c>
      <c r="I158" s="17">
        <v>0.17178399999999999</v>
      </c>
      <c r="J158" s="17">
        <v>5.3449999999999998E-2</v>
      </c>
      <c r="K158" s="17">
        <v>0.311145</v>
      </c>
      <c r="L158" s="17">
        <v>755.8</v>
      </c>
      <c r="M158" s="17">
        <v>5.0000000000000004E-6</v>
      </c>
      <c r="N158" s="17">
        <v>806</v>
      </c>
      <c r="O158" s="17">
        <v>0</v>
      </c>
      <c r="P158" s="17">
        <v>0</v>
      </c>
      <c r="Q158" s="17">
        <v>0.71765800000000002</v>
      </c>
      <c r="R158" s="17">
        <v>0.106973</v>
      </c>
      <c r="S158" s="17">
        <v>0.14347599999999999</v>
      </c>
      <c r="T158" s="17">
        <v>3.6504000000000002E-2</v>
      </c>
      <c r="U158" s="17">
        <v>0.25442300000000001</v>
      </c>
      <c r="V158" s="17">
        <v>612.5</v>
      </c>
      <c r="W158" s="17">
        <v>0.249803</v>
      </c>
      <c r="X158" s="17">
        <v>1531</v>
      </c>
      <c r="Y158" s="17">
        <v>0</v>
      </c>
      <c r="Z158" s="17">
        <v>0</v>
      </c>
      <c r="AA158" s="17">
        <v>0.39141900000000002</v>
      </c>
      <c r="AB158" s="17">
        <v>1.6256300000000001E-2</v>
      </c>
      <c r="AC158" s="17">
        <v>0.10756599999999999</v>
      </c>
      <c r="AD158" s="17">
        <v>0.25</v>
      </c>
      <c r="AE158" s="17">
        <v>1098.9000000000001</v>
      </c>
    </row>
    <row r="159" spans="1:31">
      <c r="A159" s="17">
        <v>146</v>
      </c>
      <c r="B159" s="19">
        <v>0.71077546296296301</v>
      </c>
      <c r="C159" s="17">
        <v>89.1</v>
      </c>
      <c r="D159" s="17">
        <v>4.5</v>
      </c>
      <c r="E159" s="17">
        <v>5.1000000000000004E-3</v>
      </c>
      <c r="F159" s="17">
        <v>0.247</v>
      </c>
      <c r="G159" s="17">
        <v>0.82373799999999997</v>
      </c>
      <c r="H159" s="17">
        <v>0.110134</v>
      </c>
      <c r="I159" s="17">
        <v>0.16572500000000001</v>
      </c>
      <c r="J159" s="17">
        <v>5.5591000000000002E-2</v>
      </c>
      <c r="K159" s="17">
        <v>0.33544299999999999</v>
      </c>
      <c r="L159" s="17">
        <v>732.1</v>
      </c>
      <c r="M159" s="17">
        <v>6.3999999999999997E-5</v>
      </c>
      <c r="N159" s="17">
        <v>949</v>
      </c>
      <c r="O159" s="17">
        <v>0</v>
      </c>
      <c r="P159" s="17">
        <v>0</v>
      </c>
      <c r="Q159" s="17">
        <v>0.81377200000000005</v>
      </c>
      <c r="R159" s="17">
        <v>9.5669000000000004E-2</v>
      </c>
      <c r="S159" s="17">
        <v>0.14500299999999999</v>
      </c>
      <c r="T159" s="17">
        <v>4.9334000000000003E-2</v>
      </c>
      <c r="U159" s="17">
        <v>0.340227</v>
      </c>
      <c r="V159" s="17">
        <v>660.6</v>
      </c>
      <c r="W159" s="17">
        <v>9.9999999999999995E-7</v>
      </c>
      <c r="X159" s="17">
        <v>1833</v>
      </c>
      <c r="Y159" s="17">
        <v>0</v>
      </c>
      <c r="Z159" s="17">
        <v>0</v>
      </c>
      <c r="AA159" s="17">
        <v>0.52342599999999995</v>
      </c>
      <c r="AB159" s="17">
        <v>1.84911E-2</v>
      </c>
      <c r="AC159" s="17">
        <v>9.6581200000000006E-2</v>
      </c>
      <c r="AD159" s="17">
        <v>0.25</v>
      </c>
      <c r="AE159" s="17">
        <v>1134.5</v>
      </c>
    </row>
    <row r="160" spans="1:31">
      <c r="A160" s="17">
        <v>147</v>
      </c>
      <c r="B160" s="19">
        <v>0.71083333333333332</v>
      </c>
      <c r="C160" s="17">
        <v>88.9</v>
      </c>
      <c r="D160" s="17">
        <v>4.5</v>
      </c>
      <c r="E160" s="17">
        <v>3.653E-3</v>
      </c>
      <c r="F160" s="17">
        <v>0.17699999999999999</v>
      </c>
      <c r="G160" s="17">
        <v>0.80598800000000004</v>
      </c>
      <c r="H160" s="17">
        <v>9.8507999999999998E-2</v>
      </c>
      <c r="I160" s="17">
        <v>0.13727</v>
      </c>
      <c r="J160" s="17">
        <v>3.8761999999999998E-2</v>
      </c>
      <c r="K160" s="17">
        <v>0.28237699999999999</v>
      </c>
      <c r="L160" s="17">
        <v>523.6</v>
      </c>
      <c r="M160" s="17">
        <v>8.9108999999999994E-2</v>
      </c>
      <c r="N160" s="17">
        <v>1109</v>
      </c>
      <c r="O160" s="17">
        <v>0</v>
      </c>
      <c r="P160" s="17">
        <v>0</v>
      </c>
      <c r="Q160" s="17">
        <v>0.71167599999999998</v>
      </c>
      <c r="R160" s="17">
        <v>7.7748999999999999E-2</v>
      </c>
      <c r="S160" s="17">
        <v>0.117742</v>
      </c>
      <c r="T160" s="17">
        <v>3.9993000000000001E-2</v>
      </c>
      <c r="U160" s="17">
        <v>0.33966400000000002</v>
      </c>
      <c r="V160" s="17">
        <v>759.5</v>
      </c>
      <c r="W160" s="17">
        <v>6.0000000000000002E-6</v>
      </c>
      <c r="X160" s="17">
        <v>1018</v>
      </c>
      <c r="Y160" s="17">
        <v>0</v>
      </c>
      <c r="Z160" s="17">
        <v>0</v>
      </c>
      <c r="AA160" s="17">
        <v>0.52256000000000002</v>
      </c>
      <c r="AB160" s="17">
        <v>1.55047E-2</v>
      </c>
      <c r="AC160" s="17">
        <v>7.83692E-2</v>
      </c>
      <c r="AD160" s="17">
        <v>0.25</v>
      </c>
      <c r="AE160" s="17">
        <v>1586.3</v>
      </c>
    </row>
    <row r="161" spans="1:31">
      <c r="A161" s="17">
        <v>148</v>
      </c>
      <c r="B161" s="19">
        <v>0.71089120370370373</v>
      </c>
      <c r="C161" s="17">
        <v>87.6</v>
      </c>
      <c r="D161" s="17">
        <v>4.5</v>
      </c>
      <c r="E161" s="17">
        <v>5.1089999999999998E-3</v>
      </c>
      <c r="F161" s="17">
        <v>0.247</v>
      </c>
      <c r="G161" s="17">
        <v>0.74991300000000005</v>
      </c>
      <c r="H161" s="17">
        <v>0.10119300000000001</v>
      </c>
      <c r="I161" s="17">
        <v>0.13492899999999999</v>
      </c>
      <c r="J161" s="17">
        <v>3.3735000000000001E-2</v>
      </c>
      <c r="K161" s="17">
        <v>0.25002400000000002</v>
      </c>
      <c r="L161" s="17">
        <v>688.7</v>
      </c>
      <c r="M161" s="17">
        <v>0.6</v>
      </c>
      <c r="N161" s="17">
        <v>1189</v>
      </c>
      <c r="O161" s="17">
        <v>0</v>
      </c>
      <c r="P161" s="17">
        <v>0</v>
      </c>
      <c r="Q161" s="17">
        <v>0.73948899999999995</v>
      </c>
      <c r="R161" s="17">
        <v>7.5109999999999996E-2</v>
      </c>
      <c r="S161" s="17">
        <v>0.118004</v>
      </c>
      <c r="T161" s="17">
        <v>4.2893000000000001E-2</v>
      </c>
      <c r="U161" s="17">
        <v>0.36349199999999998</v>
      </c>
      <c r="V161" s="17">
        <v>729.9</v>
      </c>
      <c r="W161" s="17">
        <v>2.5000000000000001E-5</v>
      </c>
      <c r="X161" s="17">
        <v>1032</v>
      </c>
      <c r="Y161" s="17">
        <v>0</v>
      </c>
      <c r="Z161" s="17">
        <v>0</v>
      </c>
      <c r="AA161" s="17">
        <v>0.55921799999999999</v>
      </c>
      <c r="AB161" s="17">
        <v>2.1727099999999999E-2</v>
      </c>
      <c r="AC161" s="17">
        <v>7.6042399999999996E-2</v>
      </c>
      <c r="AD161" s="17">
        <v>0.25</v>
      </c>
      <c r="AE161" s="17">
        <v>1206</v>
      </c>
    </row>
    <row r="162" spans="1:31">
      <c r="A162" s="17">
        <v>149</v>
      </c>
      <c r="B162" s="19">
        <v>0.7109375</v>
      </c>
      <c r="C162" s="17">
        <v>87.1</v>
      </c>
      <c r="D162" s="17">
        <v>4.5</v>
      </c>
      <c r="E162" s="17">
        <v>3.2650000000000001E-3</v>
      </c>
      <c r="F162" s="17">
        <v>0.158</v>
      </c>
      <c r="G162" s="17">
        <v>0.74164300000000005</v>
      </c>
      <c r="H162" s="17">
        <v>9.3174999999999994E-2</v>
      </c>
      <c r="I162" s="17">
        <v>0.13100100000000001</v>
      </c>
      <c r="J162" s="17">
        <v>3.7825999999999999E-2</v>
      </c>
      <c r="K162" s="17">
        <v>0.28874300000000003</v>
      </c>
      <c r="L162" s="17">
        <v>609.4</v>
      </c>
      <c r="M162" s="17">
        <v>0.39078299999999999</v>
      </c>
      <c r="N162" s="17">
        <v>956</v>
      </c>
      <c r="O162" s="17">
        <v>0</v>
      </c>
      <c r="P162" s="17">
        <v>0</v>
      </c>
      <c r="Q162" s="17">
        <v>0.60032099999999999</v>
      </c>
      <c r="R162" s="17">
        <v>8.5321999999999995E-2</v>
      </c>
      <c r="S162" s="17">
        <v>0.11543</v>
      </c>
      <c r="T162" s="17">
        <v>3.0107999999999999E-2</v>
      </c>
      <c r="U162" s="17">
        <v>0.26083699999999999</v>
      </c>
      <c r="V162" s="17">
        <v>480.4</v>
      </c>
      <c r="W162" s="17">
        <v>1.9999999999999999E-6</v>
      </c>
      <c r="X162" s="17">
        <v>1352</v>
      </c>
      <c r="Y162" s="17">
        <v>0</v>
      </c>
      <c r="Z162" s="17">
        <v>0</v>
      </c>
      <c r="AA162" s="17">
        <v>0.40128799999999998</v>
      </c>
      <c r="AB162" s="17">
        <v>1.5558900000000001E-2</v>
      </c>
      <c r="AC162" s="17">
        <v>8.5790099999999994E-2</v>
      </c>
      <c r="AD162" s="17">
        <v>0.25</v>
      </c>
      <c r="AE162" s="17">
        <v>1362.9</v>
      </c>
    </row>
    <row r="163" spans="1:31">
      <c r="A163" s="17">
        <v>150</v>
      </c>
      <c r="B163" s="19">
        <v>0.71099537037037042</v>
      </c>
      <c r="C163" s="17">
        <v>86.1</v>
      </c>
      <c r="D163" s="17">
        <v>4.5</v>
      </c>
      <c r="E163" s="17">
        <v>3.287E-3</v>
      </c>
      <c r="F163" s="17">
        <v>0.159</v>
      </c>
      <c r="G163" s="17">
        <v>0.66948200000000002</v>
      </c>
      <c r="H163" s="17">
        <v>9.9765000000000006E-2</v>
      </c>
      <c r="I163" s="17">
        <v>0.13133700000000001</v>
      </c>
      <c r="J163" s="17">
        <v>3.1572000000000003E-2</v>
      </c>
      <c r="K163" s="17">
        <v>0.24038899999999999</v>
      </c>
      <c r="L163" s="17">
        <v>529.79999999999995</v>
      </c>
      <c r="M163" s="17">
        <v>1.2E-5</v>
      </c>
      <c r="N163" s="17">
        <v>1222</v>
      </c>
      <c r="O163" s="17">
        <v>0</v>
      </c>
      <c r="P163" s="17">
        <v>0</v>
      </c>
      <c r="Q163" s="17">
        <v>0.73943199999999998</v>
      </c>
      <c r="R163" s="17">
        <v>7.8417000000000001E-2</v>
      </c>
      <c r="S163" s="17">
        <v>0.112444</v>
      </c>
      <c r="T163" s="17">
        <v>3.4027000000000002E-2</v>
      </c>
      <c r="U163" s="17">
        <v>0.30260900000000002</v>
      </c>
      <c r="V163" s="17">
        <v>559.4</v>
      </c>
      <c r="W163" s="17">
        <v>5.2028999999999999E-2</v>
      </c>
      <c r="X163" s="17">
        <v>1002</v>
      </c>
      <c r="Y163" s="17">
        <v>0</v>
      </c>
      <c r="Z163" s="17">
        <v>0</v>
      </c>
      <c r="AA163" s="17">
        <v>0.46555299999999999</v>
      </c>
      <c r="AB163" s="17">
        <v>1.72537E-2</v>
      </c>
      <c r="AC163" s="17">
        <v>7.9004500000000005E-2</v>
      </c>
      <c r="AD163" s="17">
        <v>0.25</v>
      </c>
      <c r="AE163" s="17">
        <v>1567.8</v>
      </c>
    </row>
    <row r="164" spans="1:31">
      <c r="A164" s="17">
        <v>151</v>
      </c>
      <c r="B164" s="19">
        <v>0.71105324074074072</v>
      </c>
      <c r="C164" s="17">
        <v>85.8</v>
      </c>
      <c r="D164" s="17">
        <v>4.5</v>
      </c>
      <c r="E164" s="17">
        <v>3.999E-3</v>
      </c>
      <c r="F164" s="17">
        <v>0.19400000000000001</v>
      </c>
      <c r="G164" s="17">
        <v>0.75509899999999996</v>
      </c>
      <c r="H164" s="17">
        <v>8.8924000000000003E-2</v>
      </c>
      <c r="I164" s="17">
        <v>0.128082</v>
      </c>
      <c r="J164" s="17">
        <v>3.9157999999999998E-2</v>
      </c>
      <c r="K164" s="17">
        <v>0.30572300000000002</v>
      </c>
      <c r="L164" s="17">
        <v>588.29999999999995</v>
      </c>
      <c r="M164" s="17">
        <v>6.2892000000000003E-2</v>
      </c>
      <c r="N164" s="17">
        <v>877</v>
      </c>
      <c r="O164" s="17">
        <v>0</v>
      </c>
      <c r="P164" s="17">
        <v>0</v>
      </c>
      <c r="Q164" s="17">
        <v>0.63451800000000003</v>
      </c>
      <c r="R164" s="17">
        <v>7.3454000000000005E-2</v>
      </c>
      <c r="S164" s="17">
        <v>0.10970199999999999</v>
      </c>
      <c r="T164" s="17">
        <v>3.6248000000000002E-2</v>
      </c>
      <c r="U164" s="17">
        <v>0.33042100000000002</v>
      </c>
      <c r="V164" s="17">
        <v>604.4</v>
      </c>
      <c r="W164" s="17">
        <v>9.9999999999999995E-7</v>
      </c>
      <c r="X164" s="17">
        <v>912</v>
      </c>
      <c r="Y164" s="17">
        <v>0</v>
      </c>
      <c r="Z164" s="17">
        <v>0</v>
      </c>
      <c r="AA164" s="17">
        <v>0.50834000000000001</v>
      </c>
      <c r="AB164" s="17">
        <v>1.37968E-2</v>
      </c>
      <c r="AC164" s="17">
        <v>7.3954099999999995E-2</v>
      </c>
      <c r="AD164" s="17">
        <v>0.25</v>
      </c>
      <c r="AE164" s="17">
        <v>1411.9</v>
      </c>
    </row>
    <row r="165" spans="1:31">
      <c r="A165" s="17">
        <v>152</v>
      </c>
      <c r="B165" s="19">
        <v>0.71111111111111114</v>
      </c>
      <c r="C165" s="17">
        <v>84.7</v>
      </c>
      <c r="D165" s="17">
        <v>4.5</v>
      </c>
      <c r="E165" s="17">
        <v>4.9740000000000001E-3</v>
      </c>
      <c r="F165" s="17">
        <v>0.24099999999999999</v>
      </c>
      <c r="G165" s="17">
        <v>0.56711999999999996</v>
      </c>
      <c r="H165" s="17">
        <v>9.3090999999999993E-2</v>
      </c>
      <c r="I165" s="17">
        <v>0.12531999999999999</v>
      </c>
      <c r="J165" s="17">
        <v>3.2229000000000001E-2</v>
      </c>
      <c r="K165" s="17">
        <v>0.25717099999999998</v>
      </c>
      <c r="L165" s="17">
        <v>804.1</v>
      </c>
      <c r="M165" s="17">
        <v>0.37081900000000001</v>
      </c>
      <c r="N165" s="17">
        <v>1122</v>
      </c>
      <c r="O165" s="17">
        <v>0</v>
      </c>
      <c r="P165" s="17">
        <v>0</v>
      </c>
      <c r="Q165" s="17">
        <v>0.64362399999999997</v>
      </c>
      <c r="R165" s="17">
        <v>7.5027999999999997E-2</v>
      </c>
      <c r="S165" s="17">
        <v>0.10775999999999999</v>
      </c>
      <c r="T165" s="17">
        <v>3.2731999999999997E-2</v>
      </c>
      <c r="U165" s="17">
        <v>0.30374899999999999</v>
      </c>
      <c r="V165" s="17">
        <v>618.79999999999995</v>
      </c>
      <c r="W165" s="17">
        <v>1.27E-4</v>
      </c>
      <c r="X165" s="17">
        <v>1159</v>
      </c>
      <c r="Y165" s="17">
        <v>0</v>
      </c>
      <c r="Z165" s="17">
        <v>0</v>
      </c>
      <c r="AA165" s="17">
        <v>0.46730500000000003</v>
      </c>
      <c r="AB165" s="17">
        <v>2.38751E-2</v>
      </c>
      <c r="AC165" s="17">
        <v>7.5809699999999994E-2</v>
      </c>
      <c r="AD165" s="17">
        <v>0.25</v>
      </c>
      <c r="AE165" s="17">
        <v>1032.9000000000001</v>
      </c>
    </row>
    <row r="166" spans="1:31">
      <c r="A166" s="17">
        <v>153</v>
      </c>
      <c r="B166" s="19">
        <v>0.71116898148148155</v>
      </c>
      <c r="C166" s="17">
        <v>83.8</v>
      </c>
      <c r="D166" s="17">
        <v>4.5</v>
      </c>
      <c r="E166" s="17">
        <v>2.9859999999999999E-3</v>
      </c>
      <c r="F166" s="17">
        <v>0.14499999999999999</v>
      </c>
      <c r="G166" s="17">
        <v>0.670543</v>
      </c>
      <c r="H166" s="17">
        <v>0.100009</v>
      </c>
      <c r="I166" s="17">
        <v>0.13076499999999999</v>
      </c>
      <c r="J166" s="17">
        <v>3.0755999999999999E-2</v>
      </c>
      <c r="K166" s="17">
        <v>0.23519899999999999</v>
      </c>
      <c r="L166" s="17">
        <v>508.7</v>
      </c>
      <c r="M166" s="17">
        <v>0.37705899999999998</v>
      </c>
      <c r="N166" s="17">
        <v>1007</v>
      </c>
      <c r="O166" s="17">
        <v>0</v>
      </c>
      <c r="P166" s="17">
        <v>0</v>
      </c>
      <c r="Q166" s="17">
        <v>0.64196600000000004</v>
      </c>
      <c r="R166" s="17">
        <v>7.9822000000000004E-2</v>
      </c>
      <c r="S166" s="17">
        <v>0.11168599999999999</v>
      </c>
      <c r="T166" s="17">
        <v>3.1864000000000003E-2</v>
      </c>
      <c r="U166" s="17">
        <v>0.28530100000000003</v>
      </c>
      <c r="V166" s="17">
        <v>538.9</v>
      </c>
      <c r="W166" s="17">
        <v>1.9999999999999999E-6</v>
      </c>
      <c r="X166" s="17">
        <v>1285</v>
      </c>
      <c r="Y166" s="17">
        <v>0</v>
      </c>
      <c r="Z166" s="17">
        <v>0</v>
      </c>
      <c r="AA166" s="17">
        <v>0.43892500000000001</v>
      </c>
      <c r="AB166" s="17">
        <v>1.36975E-2</v>
      </c>
      <c r="AC166" s="17">
        <v>8.0258599999999999E-2</v>
      </c>
      <c r="AD166" s="17">
        <v>0.25</v>
      </c>
      <c r="AE166" s="17">
        <v>1632.7</v>
      </c>
    </row>
    <row r="167" spans="1:31">
      <c r="A167" s="17">
        <v>154</v>
      </c>
      <c r="B167" s="19">
        <v>0.71122685185185175</v>
      </c>
      <c r="C167" s="17">
        <v>82.3</v>
      </c>
      <c r="D167" s="17">
        <v>4.5</v>
      </c>
      <c r="E167" s="17">
        <v>3.9830000000000004E-3</v>
      </c>
      <c r="F167" s="17">
        <v>0.193</v>
      </c>
      <c r="G167" s="17">
        <v>0.76177799999999996</v>
      </c>
      <c r="H167" s="17">
        <v>8.7864999999999999E-2</v>
      </c>
      <c r="I167" s="17">
        <v>0.130159</v>
      </c>
      <c r="J167" s="17">
        <v>4.2293999999999998E-2</v>
      </c>
      <c r="K167" s="17">
        <v>0.32494299999999998</v>
      </c>
      <c r="L167" s="17">
        <v>657.4</v>
      </c>
      <c r="M167" s="17">
        <v>6.9999999999999999E-6</v>
      </c>
      <c r="N167" s="17">
        <v>998</v>
      </c>
      <c r="O167" s="17">
        <v>0</v>
      </c>
      <c r="P167" s="17">
        <v>0</v>
      </c>
      <c r="Q167" s="17">
        <v>0.676535</v>
      </c>
      <c r="R167" s="17">
        <v>7.7420000000000003E-2</v>
      </c>
      <c r="S167" s="17">
        <v>0.109912</v>
      </c>
      <c r="T167" s="17">
        <v>3.2492E-2</v>
      </c>
      <c r="U167" s="17">
        <v>0.29562100000000002</v>
      </c>
      <c r="V167" s="17">
        <v>693.9</v>
      </c>
      <c r="W167" s="17">
        <v>0.51244599999999996</v>
      </c>
      <c r="X167" s="17">
        <v>1229</v>
      </c>
      <c r="Y167" s="17">
        <v>0</v>
      </c>
      <c r="Z167" s="17">
        <v>0</v>
      </c>
      <c r="AA167" s="17">
        <v>0.45480100000000001</v>
      </c>
      <c r="AB167" s="17">
        <v>1.7481199999999999E-2</v>
      </c>
      <c r="AC167" s="17">
        <v>7.7988000000000002E-2</v>
      </c>
      <c r="AD167" s="17">
        <v>0.25</v>
      </c>
      <c r="AE167" s="17">
        <v>1263.4000000000001</v>
      </c>
    </row>
    <row r="168" spans="1:31">
      <c r="A168" s="17">
        <v>155</v>
      </c>
      <c r="B168" s="19">
        <v>0.71128472222222217</v>
      </c>
      <c r="C168" s="17">
        <v>81.599999999999994</v>
      </c>
      <c r="D168" s="17">
        <v>4.5</v>
      </c>
      <c r="E168" s="17">
        <v>3.954E-3</v>
      </c>
      <c r="F168" s="17">
        <v>0.191</v>
      </c>
      <c r="G168" s="17">
        <v>0.678624</v>
      </c>
      <c r="H168" s="17">
        <v>9.8751000000000005E-2</v>
      </c>
      <c r="I168" s="17">
        <v>0.135737</v>
      </c>
      <c r="J168" s="17">
        <v>3.6984999999999997E-2</v>
      </c>
      <c r="K168" s="17">
        <v>0.27247900000000003</v>
      </c>
      <c r="L168" s="17">
        <v>592.5</v>
      </c>
      <c r="M168" s="17">
        <v>6.0000000000000002E-6</v>
      </c>
      <c r="N168" s="17">
        <v>1006</v>
      </c>
      <c r="O168" s="17">
        <v>0</v>
      </c>
      <c r="P168" s="17">
        <v>0</v>
      </c>
      <c r="Q168" s="17">
        <v>0.74465099999999995</v>
      </c>
      <c r="R168" s="17">
        <v>7.9184000000000004E-2</v>
      </c>
      <c r="S168" s="17">
        <v>0.117322</v>
      </c>
      <c r="T168" s="17">
        <v>3.8138999999999999E-2</v>
      </c>
      <c r="U168" s="17">
        <v>0.32507599999999998</v>
      </c>
      <c r="V168" s="17">
        <v>629</v>
      </c>
      <c r="W168" s="17">
        <v>0.283275</v>
      </c>
      <c r="X168" s="17">
        <v>622</v>
      </c>
      <c r="Y168" s="17">
        <v>0</v>
      </c>
      <c r="Z168" s="17">
        <v>0</v>
      </c>
      <c r="AA168" s="17">
        <v>0.500116</v>
      </c>
      <c r="AB168" s="17">
        <v>1.5909099999999999E-2</v>
      </c>
      <c r="AC168" s="17">
        <v>7.9790299999999995E-2</v>
      </c>
      <c r="AD168" s="17">
        <v>0.25</v>
      </c>
      <c r="AE168" s="17">
        <v>1401.8</v>
      </c>
    </row>
    <row r="169" spans="1:31">
      <c r="A169" s="17">
        <v>156</v>
      </c>
      <c r="B169" s="19">
        <v>0.71134259259259258</v>
      </c>
      <c r="C169" s="17">
        <v>81.400000000000006</v>
      </c>
      <c r="D169" s="17">
        <v>4.5</v>
      </c>
      <c r="E169" s="17">
        <v>4.2040000000000003E-3</v>
      </c>
      <c r="F169" s="17">
        <v>0.20300000000000001</v>
      </c>
      <c r="G169" s="17">
        <v>0.78548499999999999</v>
      </c>
      <c r="H169" s="17">
        <v>0.104125</v>
      </c>
      <c r="I169" s="17">
        <v>0.140094</v>
      </c>
      <c r="J169" s="17">
        <v>3.5969000000000001E-2</v>
      </c>
      <c r="K169" s="17">
        <v>0.256747</v>
      </c>
      <c r="L169" s="17">
        <v>513.70000000000005</v>
      </c>
      <c r="M169" s="17">
        <v>0.41041100000000003</v>
      </c>
      <c r="N169" s="17">
        <v>665</v>
      </c>
      <c r="O169" s="17">
        <v>0</v>
      </c>
      <c r="P169" s="17">
        <v>0</v>
      </c>
      <c r="Q169" s="17">
        <v>0.78861599999999998</v>
      </c>
      <c r="R169" s="17">
        <v>7.2388999999999995E-2</v>
      </c>
      <c r="S169" s="17">
        <v>0.119841</v>
      </c>
      <c r="T169" s="17">
        <v>4.7452000000000001E-2</v>
      </c>
      <c r="U169" s="17">
        <v>0.39595900000000001</v>
      </c>
      <c r="V169" s="17">
        <v>900</v>
      </c>
      <c r="W169" s="17">
        <v>6.0000000000000002E-6</v>
      </c>
      <c r="X169" s="17">
        <v>1152</v>
      </c>
      <c r="Y169" s="17">
        <v>0</v>
      </c>
      <c r="Z169" s="17">
        <v>0</v>
      </c>
      <c r="AA169" s="17">
        <v>0.60916800000000004</v>
      </c>
      <c r="AB169" s="17">
        <v>9.1817900000000004E-3</v>
      </c>
      <c r="AC169" s="17">
        <v>7.2824899999999998E-2</v>
      </c>
      <c r="AD169" s="17">
        <v>0.25</v>
      </c>
      <c r="AE169" s="17">
        <v>1616.9</v>
      </c>
    </row>
    <row r="170" spans="1:31">
      <c r="A170" s="17">
        <v>157</v>
      </c>
      <c r="B170" s="19">
        <v>0.71138888888888896</v>
      </c>
      <c r="C170" s="17">
        <v>79.2</v>
      </c>
      <c r="D170" s="17">
        <v>4.5</v>
      </c>
      <c r="E170" s="17">
        <v>3.189E-3</v>
      </c>
      <c r="F170" s="17">
        <v>0.154</v>
      </c>
      <c r="G170" s="17">
        <v>0.74715600000000004</v>
      </c>
      <c r="H170" s="17">
        <v>0.105004</v>
      </c>
      <c r="I170" s="17">
        <v>0.14141699999999999</v>
      </c>
      <c r="J170" s="17">
        <v>3.6413000000000001E-2</v>
      </c>
      <c r="K170" s="17">
        <v>0.25749</v>
      </c>
      <c r="L170" s="17">
        <v>510.2</v>
      </c>
      <c r="M170" s="17">
        <v>6.9999999999999999E-6</v>
      </c>
      <c r="N170" s="17">
        <v>874</v>
      </c>
      <c r="O170" s="17">
        <v>0</v>
      </c>
      <c r="P170" s="17">
        <v>0</v>
      </c>
      <c r="Q170" s="17">
        <v>0.73685199999999995</v>
      </c>
      <c r="R170" s="17">
        <v>8.4167000000000006E-2</v>
      </c>
      <c r="S170" s="17">
        <v>0.120792</v>
      </c>
      <c r="T170" s="17">
        <v>3.6624999999999998E-2</v>
      </c>
      <c r="U170" s="17">
        <v>0.30320599999999998</v>
      </c>
      <c r="V170" s="17">
        <v>506.1</v>
      </c>
      <c r="W170" s="17">
        <v>1.9999999999999999E-6</v>
      </c>
      <c r="X170" s="17">
        <v>726</v>
      </c>
      <c r="Y170" s="17">
        <v>0</v>
      </c>
      <c r="Z170" s="17">
        <v>0</v>
      </c>
      <c r="AA170" s="17">
        <v>0.46647100000000002</v>
      </c>
      <c r="AB170" s="17">
        <v>1.1949400000000001E-2</v>
      </c>
      <c r="AC170" s="17">
        <v>8.4604799999999994E-2</v>
      </c>
      <c r="AD170" s="17">
        <v>0.25</v>
      </c>
      <c r="AE170" s="17">
        <v>1627.9</v>
      </c>
    </row>
    <row r="171" spans="1:31">
      <c r="A171" s="17">
        <v>158</v>
      </c>
      <c r="B171" s="19">
        <v>0.71144675925925915</v>
      </c>
      <c r="C171" s="17">
        <v>80.099999999999994</v>
      </c>
      <c r="D171" s="17">
        <v>4.5</v>
      </c>
      <c r="E171" s="17">
        <v>4.8180000000000002E-3</v>
      </c>
      <c r="F171" s="17">
        <v>0.23300000000000001</v>
      </c>
      <c r="G171" s="17">
        <v>0.79469999999999996</v>
      </c>
      <c r="H171" s="17">
        <v>0.100795</v>
      </c>
      <c r="I171" s="17">
        <v>0.15015200000000001</v>
      </c>
      <c r="J171" s="17">
        <v>4.9356999999999998E-2</v>
      </c>
      <c r="K171" s="17">
        <v>0.32871400000000001</v>
      </c>
      <c r="L171" s="17">
        <v>712.5</v>
      </c>
      <c r="M171" s="17">
        <v>5.0000000000000004E-6</v>
      </c>
      <c r="N171" s="17">
        <v>1096</v>
      </c>
      <c r="O171" s="17">
        <v>0</v>
      </c>
      <c r="P171" s="17">
        <v>0</v>
      </c>
      <c r="Q171" s="17">
        <v>0.73090100000000002</v>
      </c>
      <c r="R171" s="17">
        <v>8.7204000000000004E-2</v>
      </c>
      <c r="S171" s="17">
        <v>0.13034699999999999</v>
      </c>
      <c r="T171" s="17">
        <v>4.3142E-2</v>
      </c>
      <c r="U171" s="17">
        <v>0.33098300000000003</v>
      </c>
      <c r="V171" s="17">
        <v>489.8</v>
      </c>
      <c r="W171" s="17">
        <v>0.22273299999999999</v>
      </c>
      <c r="X171" s="17">
        <v>1097</v>
      </c>
      <c r="Y171" s="17">
        <v>0</v>
      </c>
      <c r="Z171" s="17">
        <v>0</v>
      </c>
      <c r="AA171" s="17">
        <v>0.50920500000000002</v>
      </c>
      <c r="AB171" s="17">
        <v>2.0733399999999999E-2</v>
      </c>
      <c r="AC171" s="17">
        <v>8.8098499999999996E-2</v>
      </c>
      <c r="AD171" s="17">
        <v>0.25</v>
      </c>
      <c r="AE171" s="17">
        <v>1165.8</v>
      </c>
    </row>
    <row r="172" spans="1:31">
      <c r="A172" s="17">
        <v>159</v>
      </c>
      <c r="B172" s="19">
        <v>0.71150462962962957</v>
      </c>
      <c r="C172" s="17">
        <v>78.900000000000006</v>
      </c>
      <c r="D172" s="17">
        <v>4.5</v>
      </c>
      <c r="E172" s="17">
        <v>3.6819999999999999E-3</v>
      </c>
      <c r="F172" s="17">
        <v>0.17799999999999999</v>
      </c>
      <c r="G172" s="17">
        <v>0.73210200000000003</v>
      </c>
      <c r="H172" s="17">
        <v>0.110218</v>
      </c>
      <c r="I172" s="17">
        <v>0.149113</v>
      </c>
      <c r="J172" s="17">
        <v>3.8893999999999998E-2</v>
      </c>
      <c r="K172" s="17">
        <v>0.26083699999999999</v>
      </c>
      <c r="L172" s="17">
        <v>572.70000000000005</v>
      </c>
      <c r="M172" s="17">
        <v>0.370809</v>
      </c>
      <c r="N172" s="17">
        <v>1266</v>
      </c>
      <c r="O172" s="17">
        <v>0</v>
      </c>
      <c r="P172" s="17">
        <v>0</v>
      </c>
      <c r="Q172" s="17">
        <v>0.79325400000000001</v>
      </c>
      <c r="R172" s="17">
        <v>8.9734999999999995E-2</v>
      </c>
      <c r="S172" s="17">
        <v>0.13084000000000001</v>
      </c>
      <c r="T172" s="17">
        <v>4.1105000000000003E-2</v>
      </c>
      <c r="U172" s="17">
        <v>0.314164</v>
      </c>
      <c r="V172" s="17">
        <v>758</v>
      </c>
      <c r="W172" s="17">
        <v>0.101412</v>
      </c>
      <c r="X172" s="17">
        <v>892</v>
      </c>
      <c r="Y172" s="17">
        <v>0</v>
      </c>
      <c r="Z172" s="17">
        <v>0</v>
      </c>
      <c r="AA172" s="17">
        <v>0.48332900000000001</v>
      </c>
      <c r="AB172" s="17">
        <v>1.9282899999999999E-2</v>
      </c>
      <c r="AC172" s="17">
        <v>9.0527300000000005E-2</v>
      </c>
      <c r="AD172" s="17">
        <v>0.25</v>
      </c>
      <c r="AE172" s="17">
        <v>1450.1</v>
      </c>
    </row>
    <row r="173" spans="1:31">
      <c r="A173" s="17">
        <v>160</v>
      </c>
      <c r="B173" s="19">
        <v>0.71156249999999999</v>
      </c>
      <c r="C173" s="17">
        <v>78.099999999999994</v>
      </c>
      <c r="D173" s="17">
        <v>4.5</v>
      </c>
      <c r="E173" s="17">
        <v>4.7000000000000002E-3</v>
      </c>
      <c r="F173" s="17">
        <v>0.22700000000000001</v>
      </c>
      <c r="G173" s="17">
        <v>0.81448900000000002</v>
      </c>
      <c r="H173" s="17">
        <v>0.106851</v>
      </c>
      <c r="I173" s="17">
        <v>0.149144</v>
      </c>
      <c r="J173" s="17">
        <v>4.2292999999999997E-2</v>
      </c>
      <c r="K173" s="17">
        <v>0.28356799999999999</v>
      </c>
      <c r="L173" s="17">
        <v>622.79999999999995</v>
      </c>
      <c r="M173" s="17">
        <v>0.20633699999999999</v>
      </c>
      <c r="N173" s="17">
        <v>970</v>
      </c>
      <c r="O173" s="17">
        <v>0</v>
      </c>
      <c r="P173" s="17">
        <v>0</v>
      </c>
      <c r="Q173" s="17">
        <v>0.837503</v>
      </c>
      <c r="R173" s="17">
        <v>8.2923999999999998E-2</v>
      </c>
      <c r="S173" s="17">
        <v>0.13114200000000001</v>
      </c>
      <c r="T173" s="17">
        <v>4.8217999999999997E-2</v>
      </c>
      <c r="U173" s="17">
        <v>0.36767699999999998</v>
      </c>
      <c r="V173" s="17">
        <v>616.6</v>
      </c>
      <c r="W173" s="17">
        <v>3.9999999999999998E-6</v>
      </c>
      <c r="X173" s="17">
        <v>768</v>
      </c>
      <c r="Y173" s="17">
        <v>0</v>
      </c>
      <c r="Z173" s="17">
        <v>0</v>
      </c>
      <c r="AA173" s="17">
        <v>0.56565699999999997</v>
      </c>
      <c r="AB173" s="17">
        <v>1.6128199999999999E-2</v>
      </c>
      <c r="AC173" s="17">
        <v>8.3701800000000007E-2</v>
      </c>
      <c r="AD173" s="17">
        <v>0.25</v>
      </c>
      <c r="AE173" s="17">
        <v>1333.6</v>
      </c>
    </row>
    <row r="174" spans="1:31">
      <c r="A174" s="17">
        <v>161</v>
      </c>
      <c r="B174" s="19">
        <v>0.71160879629629636</v>
      </c>
      <c r="C174" s="17">
        <v>77.599999999999994</v>
      </c>
      <c r="D174" s="17">
        <v>4.5</v>
      </c>
      <c r="E174" s="17">
        <v>3.3300000000000001E-3</v>
      </c>
      <c r="F174" s="17">
        <v>0.161</v>
      </c>
      <c r="G174" s="17">
        <v>0.69649300000000003</v>
      </c>
      <c r="H174" s="17">
        <v>0.109788</v>
      </c>
      <c r="I174" s="17">
        <v>0.14915200000000001</v>
      </c>
      <c r="J174" s="17">
        <v>3.9364999999999997E-2</v>
      </c>
      <c r="K174" s="17">
        <v>0.26392100000000002</v>
      </c>
      <c r="L174" s="17">
        <v>505.9</v>
      </c>
      <c r="M174" s="17">
        <v>5.3835000000000001E-2</v>
      </c>
      <c r="N174" s="17">
        <v>1192</v>
      </c>
      <c r="O174" s="17">
        <v>0</v>
      </c>
      <c r="P174" s="17">
        <v>0</v>
      </c>
      <c r="Q174" s="17">
        <v>0.82222499999999998</v>
      </c>
      <c r="R174" s="17">
        <v>9.1111999999999999E-2</v>
      </c>
      <c r="S174" s="17">
        <v>0.13411100000000001</v>
      </c>
      <c r="T174" s="17">
        <v>4.2999000000000002E-2</v>
      </c>
      <c r="U174" s="17">
        <v>0.32062400000000002</v>
      </c>
      <c r="V174" s="17">
        <v>565.70000000000005</v>
      </c>
      <c r="W174" s="17">
        <v>0.131744</v>
      </c>
      <c r="X174" s="17">
        <v>926</v>
      </c>
      <c r="Y174" s="17">
        <v>0</v>
      </c>
      <c r="Z174" s="17">
        <v>0</v>
      </c>
      <c r="AA174" s="17">
        <v>0.49326700000000001</v>
      </c>
      <c r="AB174" s="17">
        <v>1.6098000000000001E-2</v>
      </c>
      <c r="AC174" s="17">
        <v>9.1803999999999997E-2</v>
      </c>
      <c r="AD174" s="17">
        <v>0.25</v>
      </c>
      <c r="AE174" s="17">
        <v>1641.6</v>
      </c>
    </row>
    <row r="175" spans="1:31">
      <c r="A175" s="17">
        <v>162</v>
      </c>
      <c r="B175" s="19">
        <v>0.71166666666666656</v>
      </c>
      <c r="C175" s="17">
        <v>77.400000000000006</v>
      </c>
      <c r="D175" s="17">
        <v>4.5</v>
      </c>
      <c r="E175" s="17">
        <v>4.7359999999999998E-3</v>
      </c>
      <c r="F175" s="17">
        <v>0.22900000000000001</v>
      </c>
      <c r="G175" s="17">
        <v>0.83139799999999997</v>
      </c>
      <c r="H175" s="17">
        <v>9.9953E-2</v>
      </c>
      <c r="I175" s="17">
        <v>0.15148</v>
      </c>
      <c r="J175" s="17">
        <v>5.1527000000000003E-2</v>
      </c>
      <c r="K175" s="17">
        <v>0.34015699999999999</v>
      </c>
      <c r="L175" s="17">
        <v>726.5</v>
      </c>
      <c r="M175" s="17">
        <v>0.17493</v>
      </c>
      <c r="N175" s="17">
        <v>848</v>
      </c>
      <c r="O175" s="17">
        <v>0</v>
      </c>
      <c r="P175" s="17">
        <v>0</v>
      </c>
      <c r="Q175" s="17">
        <v>0.74184799999999995</v>
      </c>
      <c r="R175" s="17">
        <v>9.1301999999999994E-2</v>
      </c>
      <c r="S175" s="17">
        <v>0.13381699999999999</v>
      </c>
      <c r="T175" s="17">
        <v>4.2514000000000003E-2</v>
      </c>
      <c r="U175" s="17">
        <v>0.31770599999999999</v>
      </c>
      <c r="V175" s="17">
        <v>609.29999999999995</v>
      </c>
      <c r="W175" s="17">
        <v>0.27653899999999998</v>
      </c>
      <c r="X175" s="17">
        <v>1026</v>
      </c>
      <c r="Y175" s="17">
        <v>0</v>
      </c>
      <c r="Z175" s="17">
        <v>0</v>
      </c>
      <c r="AA175" s="17">
        <v>0.48877900000000002</v>
      </c>
      <c r="AB175" s="17">
        <v>1.6427000000000001E-2</v>
      </c>
      <c r="AC175" s="17">
        <v>9.2000600000000002E-2</v>
      </c>
      <c r="AD175" s="17">
        <v>0.25</v>
      </c>
      <c r="AE175" s="17">
        <v>1143.2</v>
      </c>
    </row>
    <row r="176" spans="1:31">
      <c r="A176" s="17">
        <v>163</v>
      </c>
      <c r="B176" s="19">
        <v>0.71172453703703698</v>
      </c>
      <c r="C176" s="17">
        <v>76.3</v>
      </c>
      <c r="D176" s="17">
        <v>4.5</v>
      </c>
      <c r="E176" s="17">
        <v>3.2569999999999999E-3</v>
      </c>
      <c r="F176" s="17">
        <v>0.158</v>
      </c>
      <c r="G176" s="17">
        <v>0.79156300000000002</v>
      </c>
      <c r="H176" s="17">
        <v>0.11515400000000001</v>
      </c>
      <c r="I176" s="17">
        <v>0.15527099999999999</v>
      </c>
      <c r="J176" s="17">
        <v>4.0117E-2</v>
      </c>
      <c r="K176" s="17">
        <v>0.25836799999999999</v>
      </c>
      <c r="L176" s="17">
        <v>579.9</v>
      </c>
      <c r="M176" s="17">
        <v>0.54589699999999997</v>
      </c>
      <c r="N176" s="17">
        <v>985</v>
      </c>
      <c r="O176" s="17">
        <v>0</v>
      </c>
      <c r="P176" s="17">
        <v>0</v>
      </c>
      <c r="Q176" s="17">
        <v>0.76963300000000001</v>
      </c>
      <c r="R176" s="17">
        <v>9.9011000000000002E-2</v>
      </c>
      <c r="S176" s="17">
        <v>0.136267</v>
      </c>
      <c r="T176" s="17">
        <v>3.7255999999999997E-2</v>
      </c>
      <c r="U176" s="17">
        <v>0.27340599999999998</v>
      </c>
      <c r="V176" s="17">
        <v>496.6</v>
      </c>
      <c r="W176" s="17">
        <v>0.28220299999999998</v>
      </c>
      <c r="X176" s="17">
        <v>1120</v>
      </c>
      <c r="Y176" s="17">
        <v>0</v>
      </c>
      <c r="Z176" s="17">
        <v>0</v>
      </c>
      <c r="AA176" s="17">
        <v>0.42062500000000003</v>
      </c>
      <c r="AB176" s="17">
        <v>1.52525E-2</v>
      </c>
      <c r="AC176" s="17">
        <v>9.9579100000000004E-2</v>
      </c>
      <c r="AD176" s="17">
        <v>0.25</v>
      </c>
      <c r="AE176" s="17">
        <v>1432.3</v>
      </c>
    </row>
    <row r="177" spans="1:31">
      <c r="A177" s="17">
        <v>164</v>
      </c>
      <c r="B177" s="19">
        <v>0.71178240740740739</v>
      </c>
      <c r="C177" s="17">
        <v>75.900000000000006</v>
      </c>
      <c r="D177" s="17">
        <v>4.5</v>
      </c>
      <c r="E177" s="17">
        <v>4.7949999999999998E-3</v>
      </c>
      <c r="F177" s="17">
        <v>0.23200000000000001</v>
      </c>
      <c r="G177" s="17">
        <v>0.81296800000000002</v>
      </c>
      <c r="H177" s="17">
        <v>0.104963</v>
      </c>
      <c r="I177" s="17">
        <v>0.15770899999999999</v>
      </c>
      <c r="J177" s="17">
        <v>5.2746000000000001E-2</v>
      </c>
      <c r="K177" s="17">
        <v>0.33445200000000003</v>
      </c>
      <c r="L177" s="17">
        <v>701.9</v>
      </c>
      <c r="M177" s="17">
        <v>1.9999999999999999E-6</v>
      </c>
      <c r="N177" s="17">
        <v>1131</v>
      </c>
      <c r="O177" s="17">
        <v>0</v>
      </c>
      <c r="P177" s="17">
        <v>0</v>
      </c>
      <c r="Q177" s="17">
        <v>0.733622</v>
      </c>
      <c r="R177" s="17">
        <v>9.1368000000000005E-2</v>
      </c>
      <c r="S177" s="17">
        <v>0.13728299999999999</v>
      </c>
      <c r="T177" s="17">
        <v>4.5914999999999997E-2</v>
      </c>
      <c r="U177" s="17">
        <v>0.334455</v>
      </c>
      <c r="V177" s="17">
        <v>758.7</v>
      </c>
      <c r="W177" s="17">
        <v>3.0000000000000001E-6</v>
      </c>
      <c r="X177" s="17">
        <v>818</v>
      </c>
      <c r="Y177" s="17">
        <v>0</v>
      </c>
      <c r="Z177" s="17">
        <v>0</v>
      </c>
      <c r="AA177" s="17">
        <v>0.51454599999999995</v>
      </c>
      <c r="AB177" s="17">
        <v>2.1086000000000001E-2</v>
      </c>
      <c r="AC177" s="17">
        <v>9.2336399999999999E-2</v>
      </c>
      <c r="AD177" s="17">
        <v>0.25</v>
      </c>
      <c r="AE177" s="17">
        <v>1183.3</v>
      </c>
    </row>
    <row r="178" spans="1:31">
      <c r="A178" s="17">
        <v>165</v>
      </c>
      <c r="B178" s="19">
        <v>0.71182870370370377</v>
      </c>
      <c r="C178" s="17">
        <v>75</v>
      </c>
      <c r="D178" s="17">
        <v>4.5</v>
      </c>
      <c r="E178" s="17">
        <v>4.1900000000000001E-3</v>
      </c>
      <c r="F178" s="17">
        <v>0.20300000000000001</v>
      </c>
      <c r="G178" s="17">
        <v>0.85674399999999995</v>
      </c>
      <c r="H178" s="17">
        <v>0.12750500000000001</v>
      </c>
      <c r="I178" s="17">
        <v>0.17888100000000001</v>
      </c>
      <c r="J178" s="17">
        <v>5.1374999999999997E-2</v>
      </c>
      <c r="K178" s="17">
        <v>0.28720299999999999</v>
      </c>
      <c r="L178" s="17">
        <v>570.5</v>
      </c>
      <c r="M178" s="17">
        <v>0.111509</v>
      </c>
      <c r="N178" s="17">
        <v>1060</v>
      </c>
      <c r="O178" s="17">
        <v>0</v>
      </c>
      <c r="P178" s="17">
        <v>0</v>
      </c>
      <c r="Q178" s="17">
        <v>0.851325</v>
      </c>
      <c r="R178" s="17">
        <v>9.8797999999999997E-2</v>
      </c>
      <c r="S178" s="17">
        <v>0.153833</v>
      </c>
      <c r="T178" s="17">
        <v>5.5034E-2</v>
      </c>
      <c r="U178" s="17">
        <v>0.35775400000000002</v>
      </c>
      <c r="V178" s="17">
        <v>491.1</v>
      </c>
      <c r="W178" s="17">
        <v>1.5999999999999999E-5</v>
      </c>
      <c r="X178" s="17">
        <v>579</v>
      </c>
      <c r="Y178" s="17">
        <v>0</v>
      </c>
      <c r="Z178" s="17">
        <v>0</v>
      </c>
      <c r="AA178" s="17">
        <v>0.55039099999999996</v>
      </c>
      <c r="AB178" s="17">
        <v>1.6144800000000001E-2</v>
      </c>
      <c r="AC178" s="17">
        <v>9.9686999999999998E-2</v>
      </c>
      <c r="AD178" s="17">
        <v>0.25</v>
      </c>
      <c r="AE178" s="17">
        <v>1455.7</v>
      </c>
    </row>
    <row r="179" spans="1:31">
      <c r="A179" s="17">
        <v>166</v>
      </c>
      <c r="B179" s="19">
        <v>0.71188657407407396</v>
      </c>
      <c r="C179" s="17">
        <v>75.2</v>
      </c>
      <c r="D179" s="17">
        <v>4.5</v>
      </c>
      <c r="E179" s="17">
        <v>4.6889999999999996E-3</v>
      </c>
      <c r="F179" s="17">
        <v>0.22700000000000001</v>
      </c>
      <c r="G179" s="17">
        <v>0.87729900000000005</v>
      </c>
      <c r="H179" s="17">
        <v>0.12721499999999999</v>
      </c>
      <c r="I179" s="17">
        <v>0.195215</v>
      </c>
      <c r="J179" s="17">
        <v>6.8000000000000005E-2</v>
      </c>
      <c r="K179" s="17">
        <v>0.34833500000000001</v>
      </c>
      <c r="L179" s="17">
        <v>697.2</v>
      </c>
      <c r="M179" s="17">
        <v>9.0000000000000002E-6</v>
      </c>
      <c r="N179" s="17">
        <v>1241</v>
      </c>
      <c r="O179" s="17">
        <v>0</v>
      </c>
      <c r="P179" s="17">
        <v>0</v>
      </c>
      <c r="Q179" s="17">
        <v>0.81542000000000003</v>
      </c>
      <c r="R179" s="17">
        <v>0.11698600000000001</v>
      </c>
      <c r="S179" s="17">
        <v>0.17458199999999999</v>
      </c>
      <c r="T179" s="17">
        <v>5.7596000000000001E-2</v>
      </c>
      <c r="U179" s="17">
        <v>0.32990900000000001</v>
      </c>
      <c r="V179" s="17">
        <v>605</v>
      </c>
      <c r="W179" s="17">
        <v>8.8066000000000005E-2</v>
      </c>
      <c r="X179" s="17">
        <v>1570</v>
      </c>
      <c r="Y179" s="17">
        <v>0</v>
      </c>
      <c r="Z179" s="17">
        <v>0</v>
      </c>
      <c r="AA179" s="17">
        <v>0.507552</v>
      </c>
      <c r="AB179" s="17">
        <v>2.2929999999999999E-2</v>
      </c>
      <c r="AC179" s="17">
        <v>0.11830599999999999</v>
      </c>
      <c r="AD179" s="17">
        <v>0.25</v>
      </c>
      <c r="AE179" s="17">
        <v>1191.2</v>
      </c>
    </row>
    <row r="180" spans="1:31">
      <c r="A180" s="17">
        <v>167</v>
      </c>
      <c r="B180" s="19">
        <v>0.71194444444444438</v>
      </c>
      <c r="C180" s="17">
        <v>73.8</v>
      </c>
      <c r="D180" s="17">
        <v>4.5</v>
      </c>
      <c r="E180" s="17">
        <v>4.5880000000000001E-3</v>
      </c>
      <c r="F180" s="17">
        <v>0.222</v>
      </c>
      <c r="G180" s="17">
        <v>0.90053700000000003</v>
      </c>
      <c r="H180" s="17">
        <v>0.132106</v>
      </c>
      <c r="I180" s="17">
        <v>0.196239</v>
      </c>
      <c r="J180" s="17">
        <v>6.4131999999999995E-2</v>
      </c>
      <c r="K180" s="17">
        <v>0.32680799999999999</v>
      </c>
      <c r="L180" s="17">
        <v>668.3</v>
      </c>
      <c r="M180" s="17">
        <v>0.32789299999999999</v>
      </c>
      <c r="N180" s="17">
        <v>991</v>
      </c>
      <c r="O180" s="17">
        <v>0</v>
      </c>
      <c r="P180" s="17">
        <v>0</v>
      </c>
      <c r="Q180" s="17">
        <v>0.87385699999999999</v>
      </c>
      <c r="R180" s="17">
        <v>0.115636</v>
      </c>
      <c r="S180" s="17">
        <v>0.173872</v>
      </c>
      <c r="T180" s="17">
        <v>5.8236000000000003E-2</v>
      </c>
      <c r="U180" s="17">
        <v>0.33493499999999998</v>
      </c>
      <c r="V180" s="17">
        <v>579.20000000000005</v>
      </c>
      <c r="W180" s="17">
        <v>9.0000000000000002E-6</v>
      </c>
      <c r="X180" s="17">
        <v>865</v>
      </c>
      <c r="Y180" s="17">
        <v>0</v>
      </c>
      <c r="Z180" s="17">
        <v>0</v>
      </c>
      <c r="AA180" s="17">
        <v>0.51528399999999996</v>
      </c>
      <c r="AB180" s="17">
        <v>1.7646200000000001E-2</v>
      </c>
      <c r="AC180" s="17">
        <v>0.116664</v>
      </c>
      <c r="AD180" s="17">
        <v>0.25</v>
      </c>
      <c r="AE180" s="17">
        <v>1242.7</v>
      </c>
    </row>
    <row r="181" spans="1:31">
      <c r="A181" s="17">
        <v>168</v>
      </c>
      <c r="B181" s="19">
        <v>0.7120023148148148</v>
      </c>
      <c r="C181" s="17">
        <v>74.099999999999994</v>
      </c>
      <c r="D181" s="17">
        <v>4.5</v>
      </c>
      <c r="E181" s="17">
        <v>4.3810000000000003E-3</v>
      </c>
      <c r="F181" s="17">
        <v>0.21199999999999999</v>
      </c>
      <c r="G181" s="17">
        <v>0.89256400000000002</v>
      </c>
      <c r="H181" s="17">
        <v>0.13666</v>
      </c>
      <c r="I181" s="17">
        <v>0.20049600000000001</v>
      </c>
      <c r="J181" s="17">
        <v>6.3836000000000004E-2</v>
      </c>
      <c r="K181" s="17">
        <v>0.318388</v>
      </c>
      <c r="L181" s="17">
        <v>560.9</v>
      </c>
      <c r="M181" s="17">
        <v>9.0000000000000002E-6</v>
      </c>
      <c r="N181" s="17">
        <v>701</v>
      </c>
      <c r="O181" s="17">
        <v>0</v>
      </c>
      <c r="P181" s="17">
        <v>0</v>
      </c>
      <c r="Q181" s="17">
        <v>0.89746099999999995</v>
      </c>
      <c r="R181" s="17">
        <v>0.11110200000000001</v>
      </c>
      <c r="S181" s="17">
        <v>0.17874200000000001</v>
      </c>
      <c r="T181" s="17">
        <v>6.7640000000000006E-2</v>
      </c>
      <c r="U181" s="17">
        <v>0.37842399999999998</v>
      </c>
      <c r="V181" s="17">
        <v>585.29999999999995</v>
      </c>
      <c r="W181" s="17">
        <v>7.9999999999999996E-6</v>
      </c>
      <c r="X181" s="17">
        <v>1858</v>
      </c>
      <c r="Y181" s="17">
        <v>0</v>
      </c>
      <c r="Z181" s="17">
        <v>0</v>
      </c>
      <c r="AA181" s="17">
        <v>0.58219100000000001</v>
      </c>
      <c r="AB181" s="17">
        <v>1.05507E-2</v>
      </c>
      <c r="AC181" s="17">
        <v>0.111815</v>
      </c>
      <c r="AD181" s="17">
        <v>0.25</v>
      </c>
      <c r="AE181" s="17">
        <v>1480.9</v>
      </c>
    </row>
    <row r="182" spans="1:31">
      <c r="A182" s="17">
        <v>169</v>
      </c>
      <c r="B182" s="19">
        <v>0.71206018518518521</v>
      </c>
      <c r="C182" s="17">
        <v>73.900000000000006</v>
      </c>
      <c r="D182" s="17">
        <v>4.5</v>
      </c>
      <c r="E182" s="17">
        <v>5.0749999999999997E-3</v>
      </c>
      <c r="F182" s="17">
        <v>0.246</v>
      </c>
      <c r="G182" s="17">
        <v>0.86614100000000005</v>
      </c>
      <c r="H182" s="17">
        <v>0.134606</v>
      </c>
      <c r="I182" s="17">
        <v>0.20079</v>
      </c>
      <c r="J182" s="17">
        <v>6.6184000000000007E-2</v>
      </c>
      <c r="K182" s="17">
        <v>0.32961800000000002</v>
      </c>
      <c r="L182" s="17">
        <v>722.9</v>
      </c>
      <c r="M182" s="17">
        <v>3.9999999999999998E-6</v>
      </c>
      <c r="N182" s="17">
        <v>1000</v>
      </c>
      <c r="O182" s="17">
        <v>0</v>
      </c>
      <c r="P182" s="17">
        <v>0</v>
      </c>
      <c r="Q182" s="17">
        <v>0.84967199999999998</v>
      </c>
      <c r="R182" s="17">
        <v>0.12002400000000001</v>
      </c>
      <c r="S182" s="17">
        <v>0.18271599999999999</v>
      </c>
      <c r="T182" s="17">
        <v>6.2691999999999998E-2</v>
      </c>
      <c r="U182" s="17">
        <v>0.34311199999999997</v>
      </c>
      <c r="V182" s="17">
        <v>708.2</v>
      </c>
      <c r="W182" s="17">
        <v>0.20488600000000001</v>
      </c>
      <c r="X182" s="17">
        <v>674</v>
      </c>
      <c r="Y182" s="17">
        <v>0</v>
      </c>
      <c r="Z182" s="17">
        <v>0</v>
      </c>
      <c r="AA182" s="17">
        <v>0.52786500000000003</v>
      </c>
      <c r="AB182" s="17">
        <v>1.9221800000000001E-2</v>
      </c>
      <c r="AC182" s="17">
        <v>0.121229</v>
      </c>
      <c r="AD182" s="17">
        <v>0.25</v>
      </c>
      <c r="AE182" s="17">
        <v>1148.9000000000001</v>
      </c>
    </row>
    <row r="183" spans="1:31">
      <c r="A183" s="17">
        <v>170</v>
      </c>
      <c r="B183" s="19">
        <v>0.71210648148148159</v>
      </c>
      <c r="C183" s="17">
        <v>72.3</v>
      </c>
      <c r="D183" s="17">
        <v>4.5</v>
      </c>
      <c r="E183" s="17">
        <v>4.7060000000000001E-3</v>
      </c>
      <c r="F183" s="17">
        <v>0.22800000000000001</v>
      </c>
      <c r="G183" s="17">
        <v>0.87875499999999995</v>
      </c>
      <c r="H183" s="17">
        <v>0.14167399999999999</v>
      </c>
      <c r="I183" s="17">
        <v>0.203622</v>
      </c>
      <c r="J183" s="17">
        <v>6.1948000000000003E-2</v>
      </c>
      <c r="K183" s="17">
        <v>0.304232</v>
      </c>
      <c r="L183" s="17">
        <v>616</v>
      </c>
      <c r="M183" s="17">
        <v>0.24107200000000001</v>
      </c>
      <c r="N183" s="17">
        <v>797</v>
      </c>
      <c r="O183" s="17">
        <v>0</v>
      </c>
      <c r="P183" s="17">
        <v>0</v>
      </c>
      <c r="Q183" s="17">
        <v>0.87231999999999998</v>
      </c>
      <c r="R183" s="17">
        <v>0.11923499999999999</v>
      </c>
      <c r="S183" s="17">
        <v>0.189584</v>
      </c>
      <c r="T183" s="17">
        <v>7.0347999999999994E-2</v>
      </c>
      <c r="U183" s="17">
        <v>0.37106800000000001</v>
      </c>
      <c r="V183" s="17">
        <v>617.1</v>
      </c>
      <c r="W183" s="17">
        <v>0.12884399999999999</v>
      </c>
      <c r="X183" s="17">
        <v>1012</v>
      </c>
      <c r="Y183" s="17">
        <v>0</v>
      </c>
      <c r="Z183" s="17">
        <v>0</v>
      </c>
      <c r="AA183" s="17">
        <v>0.57087399999999999</v>
      </c>
      <c r="AB183" s="17">
        <v>1.31396E-2</v>
      </c>
      <c r="AC183" s="17">
        <v>0.12016</v>
      </c>
      <c r="AD183" s="17">
        <v>0.25</v>
      </c>
      <c r="AE183" s="17">
        <v>1348.3</v>
      </c>
    </row>
    <row r="184" spans="1:31">
      <c r="A184" s="17">
        <v>171</v>
      </c>
      <c r="B184" s="19">
        <v>0.71216435185185178</v>
      </c>
      <c r="C184" s="17">
        <v>72.8</v>
      </c>
      <c r="D184" s="17">
        <v>4.5</v>
      </c>
      <c r="E184" s="17">
        <v>4.5380000000000004E-3</v>
      </c>
      <c r="F184" s="17">
        <v>0.22</v>
      </c>
      <c r="G184" s="17">
        <v>0.91288800000000003</v>
      </c>
      <c r="H184" s="17">
        <v>0.144678</v>
      </c>
      <c r="I184" s="17">
        <v>0.20774000000000001</v>
      </c>
      <c r="J184" s="17">
        <v>6.3062000000000007E-2</v>
      </c>
      <c r="K184" s="17">
        <v>0.30356100000000003</v>
      </c>
      <c r="L184" s="17">
        <v>618.5</v>
      </c>
      <c r="M184" s="17">
        <v>0.14163799999999999</v>
      </c>
      <c r="N184" s="17">
        <v>721</v>
      </c>
      <c r="O184" s="17">
        <v>0</v>
      </c>
      <c r="P184" s="17">
        <v>0</v>
      </c>
      <c r="Q184" s="17">
        <v>0.891845</v>
      </c>
      <c r="R184" s="17">
        <v>0.120812</v>
      </c>
      <c r="S184" s="17">
        <v>0.18759000000000001</v>
      </c>
      <c r="T184" s="17">
        <v>6.6778000000000004E-2</v>
      </c>
      <c r="U184" s="17">
        <v>0.35597800000000002</v>
      </c>
      <c r="V184" s="17">
        <v>614.4</v>
      </c>
      <c r="W184" s="17">
        <v>7.9999999999999996E-6</v>
      </c>
      <c r="X184" s="17">
        <v>843</v>
      </c>
      <c r="Y184" s="17">
        <v>0</v>
      </c>
      <c r="Z184" s="17">
        <v>0</v>
      </c>
      <c r="AA184" s="17">
        <v>0.54765799999999998</v>
      </c>
      <c r="AB184" s="17">
        <v>1.1942100000000001E-2</v>
      </c>
      <c r="AC184" s="17">
        <v>0.12160899999999999</v>
      </c>
      <c r="AD184" s="17">
        <v>0.25</v>
      </c>
      <c r="AE184" s="17">
        <v>1342.9</v>
      </c>
    </row>
    <row r="185" spans="1:31">
      <c r="A185" s="17">
        <v>172</v>
      </c>
      <c r="B185" s="19">
        <v>0.7122222222222222</v>
      </c>
      <c r="C185" s="17">
        <v>71.8</v>
      </c>
      <c r="D185" s="17">
        <v>4.5</v>
      </c>
      <c r="E185" s="17">
        <v>5.4590000000000003E-3</v>
      </c>
      <c r="F185" s="17">
        <v>0.26400000000000001</v>
      </c>
      <c r="G185" s="17">
        <v>0.89053599999999999</v>
      </c>
      <c r="H185" s="17">
        <v>0.14346900000000001</v>
      </c>
      <c r="I185" s="17">
        <v>0.22046499999999999</v>
      </c>
      <c r="J185" s="17">
        <v>7.6995999999999995E-2</v>
      </c>
      <c r="K185" s="17">
        <v>0.349246</v>
      </c>
      <c r="L185" s="17">
        <v>721.7</v>
      </c>
      <c r="M185" s="17">
        <v>1.9999999999999999E-6</v>
      </c>
      <c r="N185" s="17">
        <v>660</v>
      </c>
      <c r="O185" s="17">
        <v>0</v>
      </c>
      <c r="P185" s="17">
        <v>0</v>
      </c>
      <c r="Q185" s="17">
        <v>0.87317900000000004</v>
      </c>
      <c r="R185" s="17">
        <v>0.125948</v>
      </c>
      <c r="S185" s="17">
        <v>0.199042</v>
      </c>
      <c r="T185" s="17">
        <v>7.3093000000000005E-2</v>
      </c>
      <c r="U185" s="17">
        <v>0.36722700000000003</v>
      </c>
      <c r="V185" s="17">
        <v>664.7</v>
      </c>
      <c r="W185" s="17">
        <v>1.06E-4</v>
      </c>
      <c r="X185" s="17">
        <v>939</v>
      </c>
      <c r="Y185" s="17">
        <v>0</v>
      </c>
      <c r="Z185" s="17">
        <v>0</v>
      </c>
      <c r="AA185" s="17">
        <v>0.56496500000000005</v>
      </c>
      <c r="AB185" s="17">
        <v>1.27467E-2</v>
      </c>
      <c r="AC185" s="17">
        <v>0.12687999999999999</v>
      </c>
      <c r="AD185" s="17">
        <v>0.25</v>
      </c>
      <c r="AE185" s="17">
        <v>1150.8</v>
      </c>
    </row>
    <row r="186" spans="1:31">
      <c r="A186" s="17">
        <v>173</v>
      </c>
      <c r="B186" s="19">
        <v>0.71228009259259262</v>
      </c>
      <c r="C186" s="17">
        <v>70.5</v>
      </c>
      <c r="D186" s="17">
        <v>4.5</v>
      </c>
      <c r="E186" s="17">
        <v>4.9649999999999998E-3</v>
      </c>
      <c r="F186" s="17">
        <v>0.24</v>
      </c>
      <c r="G186" s="17">
        <v>0.86223300000000003</v>
      </c>
      <c r="H186" s="17">
        <v>0.14807600000000001</v>
      </c>
      <c r="I186" s="17">
        <v>0.22820199999999999</v>
      </c>
      <c r="J186" s="17">
        <v>8.0127000000000004E-2</v>
      </c>
      <c r="K186" s="17">
        <v>0.35112100000000002</v>
      </c>
      <c r="L186" s="17">
        <v>643.79999999999995</v>
      </c>
      <c r="M186" s="17">
        <v>2.2728999999999999E-2</v>
      </c>
      <c r="N186" s="17">
        <v>638</v>
      </c>
      <c r="O186" s="17">
        <v>0</v>
      </c>
      <c r="P186" s="17">
        <v>0</v>
      </c>
      <c r="Q186" s="17">
        <v>0.89547200000000005</v>
      </c>
      <c r="R186" s="17">
        <v>0.128943</v>
      </c>
      <c r="S186" s="17">
        <v>0.20591000000000001</v>
      </c>
      <c r="T186" s="17">
        <v>7.6966999999999994E-2</v>
      </c>
      <c r="U186" s="17">
        <v>0.37379000000000001</v>
      </c>
      <c r="V186" s="17">
        <v>672.8</v>
      </c>
      <c r="W186" s="17">
        <v>3.8999999999999999E-5</v>
      </c>
      <c r="X186" s="17">
        <v>779</v>
      </c>
      <c r="Y186" s="17">
        <v>0</v>
      </c>
      <c r="Z186" s="17">
        <v>0</v>
      </c>
      <c r="AA186" s="17">
        <v>0.57506100000000004</v>
      </c>
      <c r="AB186" s="17">
        <v>1.1016E-2</v>
      </c>
      <c r="AC186" s="17">
        <v>0.12979099999999999</v>
      </c>
      <c r="AD186" s="17">
        <v>0.25</v>
      </c>
      <c r="AE186" s="17">
        <v>1290.2</v>
      </c>
    </row>
    <row r="187" spans="1:31">
      <c r="A187" s="17">
        <v>174</v>
      </c>
      <c r="B187" s="19">
        <v>0.71233796296296292</v>
      </c>
      <c r="C187" s="17">
        <v>70.7</v>
      </c>
      <c r="D187" s="17">
        <v>4.5</v>
      </c>
      <c r="E187" s="17">
        <v>4.8910000000000004E-3</v>
      </c>
      <c r="F187" s="17">
        <v>0.23699999999999999</v>
      </c>
      <c r="G187" s="17">
        <v>0.90657200000000004</v>
      </c>
      <c r="H187" s="17">
        <v>0.15193100000000001</v>
      </c>
      <c r="I187" s="17">
        <v>0.23328099999999999</v>
      </c>
      <c r="J187" s="17">
        <v>8.1350000000000006E-2</v>
      </c>
      <c r="K187" s="17">
        <v>0.348721</v>
      </c>
      <c r="L187" s="17">
        <v>635</v>
      </c>
      <c r="M187" s="17">
        <v>3.0000000000000001E-6</v>
      </c>
      <c r="N187" s="17">
        <v>752</v>
      </c>
      <c r="O187" s="17">
        <v>0</v>
      </c>
      <c r="P187" s="17">
        <v>0</v>
      </c>
      <c r="Q187" s="17">
        <v>0.91508699999999998</v>
      </c>
      <c r="R187" s="17">
        <v>0.13106999999999999</v>
      </c>
      <c r="S187" s="17">
        <v>0.20935999999999999</v>
      </c>
      <c r="T187" s="17">
        <v>7.8289999999999998E-2</v>
      </c>
      <c r="U187" s="17">
        <v>0.37395</v>
      </c>
      <c r="V187" s="17">
        <v>641.1</v>
      </c>
      <c r="W187" s="17">
        <v>1.9999999999999999E-6</v>
      </c>
      <c r="X187" s="17">
        <v>800</v>
      </c>
      <c r="Y187" s="17">
        <v>0</v>
      </c>
      <c r="Z187" s="17">
        <v>0</v>
      </c>
      <c r="AA187" s="17">
        <v>0.57530700000000001</v>
      </c>
      <c r="AB187" s="17">
        <v>1.2781600000000001E-2</v>
      </c>
      <c r="AC187" s="17">
        <v>0.13206999999999999</v>
      </c>
      <c r="AD187" s="17">
        <v>0.25</v>
      </c>
      <c r="AE187" s="17">
        <v>1307.9000000000001</v>
      </c>
    </row>
    <row r="188" spans="1:31">
      <c r="A188" s="17">
        <v>175</v>
      </c>
      <c r="B188" s="19">
        <v>0.71239583333333334</v>
      </c>
      <c r="C188" s="17">
        <v>69.8</v>
      </c>
      <c r="D188" s="17">
        <v>4.5</v>
      </c>
      <c r="E188" s="17">
        <v>4.4860000000000004E-3</v>
      </c>
      <c r="F188" s="17">
        <v>0.217</v>
      </c>
      <c r="G188" s="17">
        <v>0.916933</v>
      </c>
      <c r="H188" s="17">
        <v>0.16056999999999999</v>
      </c>
      <c r="I188" s="17">
        <v>0.24893599999999999</v>
      </c>
      <c r="J188" s="17">
        <v>8.8366E-2</v>
      </c>
      <c r="K188" s="17">
        <v>0.35497400000000001</v>
      </c>
      <c r="L188" s="17">
        <v>630.6</v>
      </c>
      <c r="M188" s="17">
        <v>1.9999999999999999E-6</v>
      </c>
      <c r="N188" s="17">
        <v>622</v>
      </c>
      <c r="O188" s="17">
        <v>0</v>
      </c>
      <c r="P188" s="17">
        <v>0</v>
      </c>
      <c r="Q188" s="17">
        <v>0.891378</v>
      </c>
      <c r="R188" s="17">
        <v>0.14721999999999999</v>
      </c>
      <c r="S188" s="17">
        <v>0.22462699999999999</v>
      </c>
      <c r="T188" s="17">
        <v>7.7407000000000004E-2</v>
      </c>
      <c r="U188" s="17">
        <v>0.34460200000000002</v>
      </c>
      <c r="V188" s="17">
        <v>531.4</v>
      </c>
      <c r="W188" s="17">
        <v>1.0000000000000001E-5</v>
      </c>
      <c r="X188" s="17">
        <v>687</v>
      </c>
      <c r="Y188" s="17">
        <v>0</v>
      </c>
      <c r="Z188" s="17">
        <v>0</v>
      </c>
      <c r="AA188" s="17">
        <v>0.53015699999999999</v>
      </c>
      <c r="AB188" s="17">
        <v>1.05264E-2</v>
      </c>
      <c r="AC188" s="17">
        <v>0.148035</v>
      </c>
      <c r="AD188" s="17">
        <v>0.25</v>
      </c>
      <c r="AE188" s="17">
        <v>1317.1</v>
      </c>
    </row>
    <row r="189" spans="1:31">
      <c r="A189" s="17">
        <v>176</v>
      </c>
      <c r="B189" s="19">
        <v>0.71244212962962961</v>
      </c>
      <c r="C189" s="17">
        <v>68.8</v>
      </c>
      <c r="D189" s="17">
        <v>4.5</v>
      </c>
      <c r="E189" s="17">
        <v>4.182E-3</v>
      </c>
      <c r="F189" s="17">
        <v>0.20200000000000001</v>
      </c>
      <c r="G189" s="17">
        <v>0.91024499999999997</v>
      </c>
      <c r="H189" s="17">
        <v>0.16771</v>
      </c>
      <c r="I189" s="17">
        <v>0.25126599999999999</v>
      </c>
      <c r="J189" s="17">
        <v>8.3557000000000006E-2</v>
      </c>
      <c r="K189" s="17">
        <v>0.332542</v>
      </c>
      <c r="L189" s="17">
        <v>575.79999999999995</v>
      </c>
      <c r="M189" s="17">
        <v>0.139657</v>
      </c>
      <c r="N189" s="17">
        <v>1120</v>
      </c>
      <c r="O189" s="17">
        <v>0</v>
      </c>
      <c r="P189" s="17">
        <v>0</v>
      </c>
      <c r="Q189" s="17">
        <v>0.86821199999999998</v>
      </c>
      <c r="R189" s="17">
        <v>0.14949999999999999</v>
      </c>
      <c r="S189" s="17">
        <v>0.23149600000000001</v>
      </c>
      <c r="T189" s="17">
        <v>8.1995999999999999E-2</v>
      </c>
      <c r="U189" s="17">
        <v>0.35420000000000001</v>
      </c>
      <c r="V189" s="17">
        <v>595.4</v>
      </c>
      <c r="W189" s="17">
        <v>1.0284E-2</v>
      </c>
      <c r="X189" s="17">
        <v>957</v>
      </c>
      <c r="Y189" s="17">
        <v>0</v>
      </c>
      <c r="Z189" s="17">
        <v>0</v>
      </c>
      <c r="AA189" s="17">
        <v>0.54492300000000005</v>
      </c>
      <c r="AB189" s="17">
        <v>1.71912E-2</v>
      </c>
      <c r="AC189" s="17">
        <v>0.15090999999999999</v>
      </c>
      <c r="AD189" s="17">
        <v>0.25</v>
      </c>
      <c r="AE189" s="17">
        <v>1442.4</v>
      </c>
    </row>
    <row r="190" spans="1:31">
      <c r="A190" s="17">
        <v>177</v>
      </c>
      <c r="B190" s="19">
        <v>0.71250000000000002</v>
      </c>
      <c r="C190" s="17">
        <v>68.3</v>
      </c>
      <c r="D190" s="17">
        <v>4.5</v>
      </c>
      <c r="E190" s="17">
        <v>5.2709999999999996E-3</v>
      </c>
      <c r="F190" s="17">
        <v>0.255</v>
      </c>
      <c r="G190" s="17">
        <v>0.92806900000000003</v>
      </c>
      <c r="H190" s="17">
        <v>0.17224600000000001</v>
      </c>
      <c r="I190" s="17">
        <v>0.265571</v>
      </c>
      <c r="J190" s="17">
        <v>9.3325000000000005E-2</v>
      </c>
      <c r="K190" s="17">
        <v>0.35141299999999998</v>
      </c>
      <c r="L190" s="17">
        <v>659.9</v>
      </c>
      <c r="M190" s="17">
        <v>5.0000000000000004E-6</v>
      </c>
      <c r="N190" s="17">
        <v>799</v>
      </c>
      <c r="O190" s="17">
        <v>0</v>
      </c>
      <c r="P190" s="17">
        <v>0</v>
      </c>
      <c r="Q190" s="17">
        <v>0.91508699999999998</v>
      </c>
      <c r="R190" s="17">
        <v>0.14599699999999999</v>
      </c>
      <c r="S190" s="17">
        <v>0.23871400000000001</v>
      </c>
      <c r="T190" s="17">
        <v>9.2716999999999994E-2</v>
      </c>
      <c r="U190" s="17">
        <v>0.38840200000000003</v>
      </c>
      <c r="V190" s="17">
        <v>690.2</v>
      </c>
      <c r="W190" s="17">
        <v>4.2061000000000001E-2</v>
      </c>
      <c r="X190" s="17">
        <v>884</v>
      </c>
      <c r="Y190" s="17">
        <v>0</v>
      </c>
      <c r="Z190" s="17">
        <v>0</v>
      </c>
      <c r="AA190" s="17">
        <v>0.59754200000000002</v>
      </c>
      <c r="AB190" s="17">
        <v>1.40982E-2</v>
      </c>
      <c r="AC190" s="17">
        <v>0.14730399999999999</v>
      </c>
      <c r="AD190" s="17">
        <v>0.25</v>
      </c>
      <c r="AE190" s="17">
        <v>1258.7</v>
      </c>
    </row>
    <row r="191" spans="1:31">
      <c r="A191" s="17">
        <v>178</v>
      </c>
      <c r="B191" s="19">
        <v>0.71255787037037033</v>
      </c>
      <c r="C191" s="17">
        <v>67.599999999999994</v>
      </c>
      <c r="D191" s="17">
        <v>4.5</v>
      </c>
      <c r="E191" s="17">
        <v>5.3870000000000003E-3</v>
      </c>
      <c r="F191" s="17">
        <v>0.26100000000000001</v>
      </c>
      <c r="G191" s="17">
        <v>0.92863399999999996</v>
      </c>
      <c r="H191" s="17">
        <v>0.18451600000000001</v>
      </c>
      <c r="I191" s="17">
        <v>0.27876600000000001</v>
      </c>
      <c r="J191" s="17">
        <v>9.425E-2</v>
      </c>
      <c r="K191" s="17">
        <v>0.33809600000000001</v>
      </c>
      <c r="L191" s="17">
        <v>644</v>
      </c>
      <c r="M191" s="17">
        <v>0.18096100000000001</v>
      </c>
      <c r="N191" s="17">
        <v>823</v>
      </c>
      <c r="O191" s="17">
        <v>0</v>
      </c>
      <c r="P191" s="17">
        <v>0</v>
      </c>
      <c r="Q191" s="17">
        <v>0.93347999999999998</v>
      </c>
      <c r="R191" s="17">
        <v>0.15779799999999999</v>
      </c>
      <c r="S191" s="17">
        <v>0.26595299999999999</v>
      </c>
      <c r="T191" s="17">
        <v>0.108155</v>
      </c>
      <c r="U191" s="17">
        <v>0.40666999999999998</v>
      </c>
      <c r="V191" s="17">
        <v>691.6</v>
      </c>
      <c r="W191" s="17">
        <v>7.9999999999999996E-6</v>
      </c>
      <c r="X191" s="17">
        <v>745</v>
      </c>
      <c r="Y191" s="17">
        <v>0</v>
      </c>
      <c r="Z191" s="17">
        <v>0</v>
      </c>
      <c r="AA191" s="17">
        <v>0.62564699999999995</v>
      </c>
      <c r="AB191" s="17">
        <v>1.4172300000000001E-2</v>
      </c>
      <c r="AC191" s="17">
        <v>0.159331</v>
      </c>
      <c r="AD191" s="17">
        <v>0.25</v>
      </c>
      <c r="AE191" s="17">
        <v>1289.5999999999999</v>
      </c>
    </row>
    <row r="192" spans="1:31">
      <c r="A192" s="17">
        <v>179</v>
      </c>
      <c r="B192" s="19">
        <v>0.71261574074074074</v>
      </c>
      <c r="C192" s="17">
        <v>66.8</v>
      </c>
      <c r="D192" s="17">
        <v>4.5</v>
      </c>
      <c r="E192" s="17">
        <v>5.3080000000000002E-3</v>
      </c>
      <c r="F192" s="17">
        <v>0.25700000000000001</v>
      </c>
      <c r="G192" s="17">
        <v>0.93147500000000005</v>
      </c>
      <c r="H192" s="17">
        <v>0.18553500000000001</v>
      </c>
      <c r="I192" s="17">
        <v>0.28765499999999999</v>
      </c>
      <c r="J192" s="17">
        <v>0.10212</v>
      </c>
      <c r="K192" s="17">
        <v>0.35500900000000002</v>
      </c>
      <c r="L192" s="17">
        <v>684.4</v>
      </c>
      <c r="M192" s="17">
        <v>3.4E-5</v>
      </c>
      <c r="N192" s="17">
        <v>669</v>
      </c>
      <c r="O192" s="17">
        <v>0</v>
      </c>
      <c r="P192" s="17">
        <v>0</v>
      </c>
      <c r="Q192" s="17">
        <v>0.91661400000000004</v>
      </c>
      <c r="R192" s="17">
        <v>0.165376</v>
      </c>
      <c r="S192" s="17">
        <v>0.26519700000000002</v>
      </c>
      <c r="T192" s="17">
        <v>9.9821999999999994E-2</v>
      </c>
      <c r="U192" s="17">
        <v>0.37640499999999999</v>
      </c>
      <c r="V192" s="17">
        <v>644.70000000000005</v>
      </c>
      <c r="W192" s="17">
        <v>0.112899</v>
      </c>
      <c r="X192" s="17">
        <v>880</v>
      </c>
      <c r="Y192" s="17">
        <v>0</v>
      </c>
      <c r="Z192" s="17">
        <v>0</v>
      </c>
      <c r="AA192" s="17">
        <v>0.57908499999999996</v>
      </c>
      <c r="AB192" s="17">
        <v>1.22574E-2</v>
      </c>
      <c r="AC192" s="17">
        <v>0.166599</v>
      </c>
      <c r="AD192" s="17">
        <v>0.25</v>
      </c>
      <c r="AE192" s="17">
        <v>1213.5999999999999</v>
      </c>
    </row>
    <row r="193" spans="1:31">
      <c r="A193" s="17">
        <v>180</v>
      </c>
      <c r="B193" s="19">
        <v>0.71267361111111116</v>
      </c>
      <c r="C193" s="17">
        <v>66.7</v>
      </c>
      <c r="D193" s="17">
        <v>4.5</v>
      </c>
      <c r="E193" s="17">
        <v>4.8110000000000002E-3</v>
      </c>
      <c r="F193" s="17">
        <v>0.23300000000000001</v>
      </c>
      <c r="G193" s="17">
        <v>0.95831500000000003</v>
      </c>
      <c r="H193" s="17">
        <v>0.20344899999999999</v>
      </c>
      <c r="I193" s="17">
        <v>0.31432100000000002</v>
      </c>
      <c r="J193" s="17">
        <v>0.110871</v>
      </c>
      <c r="K193" s="17">
        <v>0.35273300000000002</v>
      </c>
      <c r="L193" s="17">
        <v>621.9</v>
      </c>
      <c r="M193" s="17">
        <v>6.9999999999999999E-6</v>
      </c>
      <c r="N193" s="17">
        <v>1204</v>
      </c>
      <c r="O193" s="17">
        <v>0</v>
      </c>
      <c r="P193" s="17">
        <v>0</v>
      </c>
      <c r="Q193" s="17">
        <v>0.94299599999999995</v>
      </c>
      <c r="R193" s="17">
        <v>0.18205099999999999</v>
      </c>
      <c r="S193" s="17">
        <v>0.29286800000000002</v>
      </c>
      <c r="T193" s="17">
        <v>0.110817</v>
      </c>
      <c r="U193" s="17">
        <v>0.37838699999999997</v>
      </c>
      <c r="V193" s="17">
        <v>718.1</v>
      </c>
      <c r="W193" s="17">
        <v>9.9999999999999995E-7</v>
      </c>
      <c r="X193" s="17">
        <v>562</v>
      </c>
      <c r="Y193" s="17">
        <v>0</v>
      </c>
      <c r="Z193" s="17">
        <v>0</v>
      </c>
      <c r="AA193" s="17">
        <v>0.58213300000000001</v>
      </c>
      <c r="AB193" s="17">
        <v>1.99084E-2</v>
      </c>
      <c r="AC193" s="17">
        <v>0.184257</v>
      </c>
      <c r="AD193" s="17">
        <v>0.25</v>
      </c>
      <c r="AE193" s="17">
        <v>1335.6</v>
      </c>
    </row>
    <row r="194" spans="1:31">
      <c r="A194" s="17">
        <v>181</v>
      </c>
      <c r="B194" s="19">
        <v>0.71271990740740743</v>
      </c>
      <c r="C194" s="17">
        <v>65.400000000000006</v>
      </c>
      <c r="D194" s="17">
        <v>4.5</v>
      </c>
      <c r="E194" s="17">
        <v>4.5620000000000001E-3</v>
      </c>
      <c r="F194" s="17">
        <v>0.221</v>
      </c>
      <c r="G194" s="17">
        <v>0.91462600000000005</v>
      </c>
      <c r="H194" s="17">
        <v>0.21409900000000001</v>
      </c>
      <c r="I194" s="17">
        <v>0.324984</v>
      </c>
      <c r="J194" s="17">
        <v>0.110885</v>
      </c>
      <c r="K194" s="17">
        <v>0.34120099999999998</v>
      </c>
      <c r="L194" s="17">
        <v>605.6</v>
      </c>
      <c r="M194" s="17">
        <v>1.5999999999999999E-5</v>
      </c>
      <c r="N194" s="17">
        <v>924</v>
      </c>
      <c r="O194" s="17">
        <v>0</v>
      </c>
      <c r="P194" s="17">
        <v>0</v>
      </c>
      <c r="Q194" s="17">
        <v>0.93530000000000002</v>
      </c>
      <c r="R194" s="17">
        <v>0.18668799999999999</v>
      </c>
      <c r="S194" s="17">
        <v>0.29473199999999999</v>
      </c>
      <c r="T194" s="17">
        <v>0.108043</v>
      </c>
      <c r="U194" s="17">
        <v>0.36658200000000002</v>
      </c>
      <c r="V194" s="17">
        <v>620.4</v>
      </c>
      <c r="W194" s="17">
        <v>3.9999999999999998E-6</v>
      </c>
      <c r="X194" s="17">
        <v>894</v>
      </c>
      <c r="Y194" s="17">
        <v>0</v>
      </c>
      <c r="Z194" s="17">
        <v>0</v>
      </c>
      <c r="AA194" s="17">
        <v>0.56397200000000003</v>
      </c>
      <c r="AB194" s="17">
        <v>1.49455E-2</v>
      </c>
      <c r="AC194" s="17">
        <v>0.188303</v>
      </c>
      <c r="AD194" s="17">
        <v>0.25</v>
      </c>
      <c r="AE194" s="17">
        <v>1371.4</v>
      </c>
    </row>
    <row r="195" spans="1:31">
      <c r="A195" s="17">
        <v>182</v>
      </c>
      <c r="B195" s="19">
        <v>0.71277777777777773</v>
      </c>
      <c r="C195" s="17">
        <v>65</v>
      </c>
      <c r="D195" s="17">
        <v>4.5</v>
      </c>
      <c r="E195" s="17">
        <v>5.0829999999999998E-3</v>
      </c>
      <c r="F195" s="17">
        <v>0.246</v>
      </c>
      <c r="G195" s="17">
        <v>0.95356399999999997</v>
      </c>
      <c r="H195" s="17">
        <v>0.21642700000000001</v>
      </c>
      <c r="I195" s="17">
        <v>0.33650000000000002</v>
      </c>
      <c r="J195" s="17">
        <v>0.120072</v>
      </c>
      <c r="K195" s="17">
        <v>0.35682700000000001</v>
      </c>
      <c r="L195" s="17">
        <v>661</v>
      </c>
      <c r="M195" s="17">
        <v>0.15754099999999999</v>
      </c>
      <c r="N195" s="17">
        <v>476</v>
      </c>
      <c r="O195" s="17">
        <v>0</v>
      </c>
      <c r="P195" s="17">
        <v>0</v>
      </c>
      <c r="Q195" s="17">
        <v>0.96079099999999995</v>
      </c>
      <c r="R195" s="17">
        <v>0.19519</v>
      </c>
      <c r="S195" s="17">
        <v>0.31065700000000002</v>
      </c>
      <c r="T195" s="17">
        <v>0.115467</v>
      </c>
      <c r="U195" s="17">
        <v>0.37168600000000002</v>
      </c>
      <c r="V195" s="17">
        <v>694.5</v>
      </c>
      <c r="W195" s="17">
        <v>6.0000000000000002E-6</v>
      </c>
      <c r="X195" s="17">
        <v>1079</v>
      </c>
      <c r="Y195" s="17">
        <v>0</v>
      </c>
      <c r="Z195" s="17">
        <v>0</v>
      </c>
      <c r="AA195" s="17">
        <v>0.57182500000000003</v>
      </c>
      <c r="AB195" s="17">
        <v>8.4602099999999993E-3</v>
      </c>
      <c r="AC195" s="17">
        <v>0.19616700000000001</v>
      </c>
      <c r="AD195" s="17">
        <v>0.25</v>
      </c>
      <c r="AE195" s="17">
        <v>1256.5</v>
      </c>
    </row>
    <row r="196" spans="1:31">
      <c r="A196" s="17">
        <v>183</v>
      </c>
      <c r="B196" s="19">
        <v>0.71283564814814815</v>
      </c>
      <c r="C196" s="17">
        <v>64.099999999999994</v>
      </c>
      <c r="D196" s="17">
        <v>4.5</v>
      </c>
      <c r="E196" s="17">
        <v>4.8440000000000002E-3</v>
      </c>
      <c r="F196" s="17">
        <v>0.23400000000000001</v>
      </c>
      <c r="G196" s="17">
        <v>0.951326</v>
      </c>
      <c r="H196" s="17">
        <v>0.22606599999999999</v>
      </c>
      <c r="I196" s="17">
        <v>0.35678500000000002</v>
      </c>
      <c r="J196" s="17">
        <v>0.130718</v>
      </c>
      <c r="K196" s="17">
        <v>0.36637799999999998</v>
      </c>
      <c r="L196" s="17">
        <v>646.20000000000005</v>
      </c>
      <c r="M196" s="17">
        <v>1.9999999999999999E-6</v>
      </c>
      <c r="N196" s="17">
        <v>707</v>
      </c>
      <c r="O196" s="17">
        <v>0</v>
      </c>
      <c r="P196" s="17">
        <v>0</v>
      </c>
      <c r="Q196" s="17">
        <v>0.97214699999999998</v>
      </c>
      <c r="R196" s="17">
        <v>0.217251</v>
      </c>
      <c r="S196" s="17">
        <v>0.34145500000000001</v>
      </c>
      <c r="T196" s="17">
        <v>0.12420399999999999</v>
      </c>
      <c r="U196" s="17">
        <v>0.36374899999999999</v>
      </c>
      <c r="V196" s="17">
        <v>620.5</v>
      </c>
      <c r="W196" s="17">
        <v>0.16945399999999999</v>
      </c>
      <c r="X196" s="17">
        <v>1019</v>
      </c>
      <c r="Y196" s="17">
        <v>0</v>
      </c>
      <c r="Z196" s="17">
        <v>0</v>
      </c>
      <c r="AA196" s="17">
        <v>0.55961399999999994</v>
      </c>
      <c r="AB196" s="17">
        <v>1.2234500000000001E-2</v>
      </c>
      <c r="AC196" s="17">
        <v>0.21877099999999999</v>
      </c>
      <c r="AD196" s="17">
        <v>0.25</v>
      </c>
      <c r="AE196" s="17">
        <v>1285.2</v>
      </c>
    </row>
    <row r="197" spans="1:31">
      <c r="A197" s="17">
        <v>184</v>
      </c>
      <c r="B197" s="19">
        <v>0.71289351851851857</v>
      </c>
      <c r="C197" s="17">
        <v>63.9</v>
      </c>
      <c r="D197" s="17">
        <v>4.5</v>
      </c>
      <c r="E197" s="17">
        <v>4.999E-3</v>
      </c>
      <c r="F197" s="17">
        <v>0.24199999999999999</v>
      </c>
      <c r="G197" s="17">
        <v>0.97119599999999995</v>
      </c>
      <c r="H197" s="17">
        <v>0.226575</v>
      </c>
      <c r="I197" s="17">
        <v>0.357599</v>
      </c>
      <c r="J197" s="17">
        <v>0.131024</v>
      </c>
      <c r="K197" s="17">
        <v>0.3664</v>
      </c>
      <c r="L197" s="17">
        <v>645.6</v>
      </c>
      <c r="M197" s="17">
        <v>5.7000000000000003E-5</v>
      </c>
      <c r="N197" s="17">
        <v>872</v>
      </c>
      <c r="O197" s="17">
        <v>0</v>
      </c>
      <c r="P197" s="17">
        <v>0</v>
      </c>
      <c r="Q197" s="17">
        <v>0.95177500000000004</v>
      </c>
      <c r="R197" s="17">
        <v>0.21162500000000001</v>
      </c>
      <c r="S197" s="17">
        <v>0.33960499999999999</v>
      </c>
      <c r="T197" s="17">
        <v>0.12798000000000001</v>
      </c>
      <c r="U197" s="17">
        <v>0.37685000000000002</v>
      </c>
      <c r="V197" s="17">
        <v>659.9</v>
      </c>
      <c r="W197" s="17">
        <v>8.0654000000000003E-2</v>
      </c>
      <c r="X197" s="17">
        <v>618</v>
      </c>
      <c r="Y197" s="17">
        <v>0</v>
      </c>
      <c r="Z197" s="17">
        <v>0</v>
      </c>
      <c r="AA197" s="17">
        <v>0.57977000000000001</v>
      </c>
      <c r="AB197" s="17">
        <v>1.50306E-2</v>
      </c>
      <c r="AC197" s="17">
        <v>0.21354799999999999</v>
      </c>
      <c r="AD197" s="17">
        <v>0.25</v>
      </c>
      <c r="AE197" s="17">
        <v>1286.5999999999999</v>
      </c>
    </row>
    <row r="198" spans="1:31">
      <c r="A198" s="17">
        <v>185</v>
      </c>
      <c r="B198" s="19">
        <v>0.71293981481481483</v>
      </c>
      <c r="C198" s="17">
        <v>62.5</v>
      </c>
      <c r="D198" s="17">
        <v>4.5</v>
      </c>
      <c r="E198" s="17">
        <v>5.2459999999999998E-3</v>
      </c>
      <c r="F198" s="17">
        <v>0.254</v>
      </c>
      <c r="G198" s="17">
        <v>0.94933900000000004</v>
      </c>
      <c r="H198" s="17">
        <v>0.229131</v>
      </c>
      <c r="I198" s="17">
        <v>0.35690899999999998</v>
      </c>
      <c r="J198" s="17">
        <v>0.127778</v>
      </c>
      <c r="K198" s="17">
        <v>0.35801300000000003</v>
      </c>
      <c r="L198" s="17">
        <v>642.20000000000005</v>
      </c>
      <c r="M198" s="17">
        <v>3.8999999999999999E-5</v>
      </c>
      <c r="N198" s="17">
        <v>683</v>
      </c>
      <c r="O198" s="17">
        <v>0</v>
      </c>
      <c r="P198" s="17">
        <v>0</v>
      </c>
      <c r="Q198" s="17">
        <v>0.95218400000000003</v>
      </c>
      <c r="R198" s="17">
        <v>0.20744299999999999</v>
      </c>
      <c r="S198" s="17">
        <v>0.34359899999999999</v>
      </c>
      <c r="T198" s="17">
        <v>0.136156</v>
      </c>
      <c r="U198" s="17">
        <v>0.39626400000000001</v>
      </c>
      <c r="V198" s="17">
        <v>717.4</v>
      </c>
      <c r="W198" s="17">
        <v>4.3000000000000002E-5</v>
      </c>
      <c r="X198" s="17">
        <v>748</v>
      </c>
      <c r="Y198" s="17">
        <v>0</v>
      </c>
      <c r="Z198" s="17">
        <v>0</v>
      </c>
      <c r="AA198" s="17">
        <v>0.60963699999999998</v>
      </c>
      <c r="AB198" s="17">
        <v>1.1755E-2</v>
      </c>
      <c r="AC198" s="17">
        <v>0.20904400000000001</v>
      </c>
      <c r="AD198" s="17">
        <v>0.25</v>
      </c>
      <c r="AE198" s="17">
        <v>1293.4000000000001</v>
      </c>
    </row>
    <row r="199" spans="1:31">
      <c r="A199" s="17">
        <v>186</v>
      </c>
      <c r="B199" s="19">
        <v>0.71299768518518514</v>
      </c>
      <c r="C199" s="17">
        <v>62.1</v>
      </c>
      <c r="D199" s="17">
        <v>4.5</v>
      </c>
      <c r="E199" s="17">
        <v>5.5760000000000002E-3</v>
      </c>
      <c r="F199" s="17">
        <v>0.27</v>
      </c>
      <c r="G199" s="17">
        <v>0.96596000000000004</v>
      </c>
      <c r="H199" s="17">
        <v>0.225104</v>
      </c>
      <c r="I199" s="17">
        <v>0.36501299999999998</v>
      </c>
      <c r="J199" s="17">
        <v>0.139908</v>
      </c>
      <c r="K199" s="17">
        <v>0.383297</v>
      </c>
      <c r="L199" s="17">
        <v>681.4</v>
      </c>
      <c r="M199" s="17">
        <v>1.5E-5</v>
      </c>
      <c r="N199" s="17">
        <v>711</v>
      </c>
      <c r="O199" s="17">
        <v>0</v>
      </c>
      <c r="P199" s="17">
        <v>0</v>
      </c>
      <c r="Q199" s="17">
        <v>0.95775200000000005</v>
      </c>
      <c r="R199" s="17">
        <v>0.21233299999999999</v>
      </c>
      <c r="S199" s="17">
        <v>0.35238599999999998</v>
      </c>
      <c r="T199" s="17">
        <v>0.14005400000000001</v>
      </c>
      <c r="U199" s="17">
        <v>0.39744299999999999</v>
      </c>
      <c r="V199" s="17">
        <v>676.7</v>
      </c>
      <c r="W199" s="17">
        <v>1.8504E-2</v>
      </c>
      <c r="X199" s="17">
        <v>678</v>
      </c>
      <c r="Y199" s="17">
        <v>0</v>
      </c>
      <c r="Z199" s="17">
        <v>0</v>
      </c>
      <c r="AA199" s="17">
        <v>0.61145099999999997</v>
      </c>
      <c r="AB199" s="17">
        <v>1.2972300000000001E-2</v>
      </c>
      <c r="AC199" s="17">
        <v>0.21414900000000001</v>
      </c>
      <c r="AD199" s="17">
        <v>0.25</v>
      </c>
      <c r="AE199" s="17">
        <v>1218.9000000000001</v>
      </c>
    </row>
    <row r="200" spans="1:31">
      <c r="A200" s="17">
        <v>187</v>
      </c>
      <c r="B200" s="19">
        <v>0.71305555555555555</v>
      </c>
      <c r="C200" s="17">
        <v>61.7</v>
      </c>
      <c r="D200" s="17">
        <v>4.5</v>
      </c>
      <c r="E200" s="17">
        <v>4.7920000000000003E-3</v>
      </c>
      <c r="F200" s="17">
        <v>0.23200000000000001</v>
      </c>
      <c r="G200" s="17">
        <v>0.955341</v>
      </c>
      <c r="H200" s="17">
        <v>0.22628200000000001</v>
      </c>
      <c r="I200" s="17">
        <v>0.37388900000000003</v>
      </c>
      <c r="J200" s="17">
        <v>0.14760599999999999</v>
      </c>
      <c r="K200" s="17">
        <v>0.394787</v>
      </c>
      <c r="L200" s="17">
        <v>645.6</v>
      </c>
      <c r="M200" s="17">
        <v>1.5999999999999999E-5</v>
      </c>
      <c r="N200" s="17">
        <v>676</v>
      </c>
      <c r="O200" s="17">
        <v>0</v>
      </c>
      <c r="P200" s="17">
        <v>0</v>
      </c>
      <c r="Q200" s="17">
        <v>0.95088399999999995</v>
      </c>
      <c r="R200" s="17">
        <v>0.224887</v>
      </c>
      <c r="S200" s="17">
        <v>0.35140399999999999</v>
      </c>
      <c r="T200" s="17">
        <v>0.12651699999999999</v>
      </c>
      <c r="U200" s="17">
        <v>0.36003400000000002</v>
      </c>
      <c r="V200" s="17">
        <v>626.79999999999995</v>
      </c>
      <c r="W200" s="17">
        <v>0.17774100000000001</v>
      </c>
      <c r="X200" s="17">
        <v>682</v>
      </c>
      <c r="Y200" s="17">
        <v>0</v>
      </c>
      <c r="Z200" s="17">
        <v>0</v>
      </c>
      <c r="AA200" s="17">
        <v>0.553898</v>
      </c>
      <c r="AB200" s="17">
        <v>1.16963E-2</v>
      </c>
      <c r="AC200" s="17">
        <v>0.22636700000000001</v>
      </c>
      <c r="AD200" s="17">
        <v>0.25</v>
      </c>
      <c r="AE200" s="17">
        <v>1286.5</v>
      </c>
    </row>
    <row r="201" spans="1:31">
      <c r="A201" s="17">
        <v>188</v>
      </c>
      <c r="B201" s="19">
        <v>0.71311342592592597</v>
      </c>
      <c r="C201" s="17">
        <v>60.5</v>
      </c>
      <c r="D201" s="17">
        <v>4.5</v>
      </c>
      <c r="E201" s="17">
        <v>5.2209999999999999E-3</v>
      </c>
      <c r="F201" s="17">
        <v>0.253</v>
      </c>
      <c r="G201" s="17">
        <v>0.95481099999999997</v>
      </c>
      <c r="H201" s="17">
        <v>0.239762</v>
      </c>
      <c r="I201" s="17">
        <v>0.371168</v>
      </c>
      <c r="J201" s="17">
        <v>0.131406</v>
      </c>
      <c r="K201" s="17">
        <v>0.35403400000000002</v>
      </c>
      <c r="L201" s="17">
        <v>634</v>
      </c>
      <c r="M201" s="17">
        <v>5.0000000000000004E-6</v>
      </c>
      <c r="N201" s="17">
        <v>786</v>
      </c>
      <c r="O201" s="17">
        <v>0</v>
      </c>
      <c r="P201" s="17">
        <v>0</v>
      </c>
      <c r="Q201" s="17">
        <v>0.94486899999999996</v>
      </c>
      <c r="R201" s="17">
        <v>0.214227</v>
      </c>
      <c r="S201" s="17">
        <v>0.357074</v>
      </c>
      <c r="T201" s="17">
        <v>0.142847</v>
      </c>
      <c r="U201" s="17">
        <v>0.40004899999999999</v>
      </c>
      <c r="V201" s="17">
        <v>749.1</v>
      </c>
      <c r="W201" s="17">
        <v>5.0000000000000004E-6</v>
      </c>
      <c r="X201" s="17">
        <v>538</v>
      </c>
      <c r="Y201" s="17">
        <v>0</v>
      </c>
      <c r="Z201" s="17">
        <v>0</v>
      </c>
      <c r="AA201" s="17">
        <v>0.61546000000000001</v>
      </c>
      <c r="AB201" s="17">
        <v>1.33312E-2</v>
      </c>
      <c r="AC201" s="17">
        <v>0.21613099999999999</v>
      </c>
      <c r="AD201" s="17">
        <v>0.25</v>
      </c>
      <c r="AE201" s="17">
        <v>1310</v>
      </c>
    </row>
    <row r="202" spans="1:31">
      <c r="A202" s="17">
        <v>189</v>
      </c>
      <c r="B202" s="19">
        <v>0.71317129629629628</v>
      </c>
      <c r="C202" s="17">
        <v>60.3</v>
      </c>
      <c r="D202" s="17">
        <v>4.5</v>
      </c>
      <c r="E202" s="17">
        <v>5.1630000000000001E-3</v>
      </c>
      <c r="F202" s="17">
        <v>0.25</v>
      </c>
      <c r="G202" s="17">
        <v>0.96824299999999996</v>
      </c>
      <c r="H202" s="17">
        <v>0.243116</v>
      </c>
      <c r="I202" s="17">
        <v>0.37925799999999998</v>
      </c>
      <c r="J202" s="17">
        <v>0.13614200000000001</v>
      </c>
      <c r="K202" s="17">
        <v>0.35896899999999998</v>
      </c>
      <c r="L202" s="17">
        <v>663.8</v>
      </c>
      <c r="M202" s="17">
        <v>0.25352799999999998</v>
      </c>
      <c r="N202" s="17">
        <v>653</v>
      </c>
      <c r="O202" s="17">
        <v>0</v>
      </c>
      <c r="P202" s="17">
        <v>0</v>
      </c>
      <c r="Q202" s="17">
        <v>0.95145199999999996</v>
      </c>
      <c r="R202" s="17">
        <v>0.22455900000000001</v>
      </c>
      <c r="S202" s="17">
        <v>0.360566</v>
      </c>
      <c r="T202" s="17">
        <v>0.13600799999999999</v>
      </c>
      <c r="U202" s="17">
        <v>0.37720599999999999</v>
      </c>
      <c r="V202" s="17">
        <v>682.8</v>
      </c>
      <c r="W202" s="17">
        <v>1.1E-5</v>
      </c>
      <c r="X202" s="17">
        <v>1127</v>
      </c>
      <c r="Y202" s="17">
        <v>0</v>
      </c>
      <c r="Z202" s="17">
        <v>0</v>
      </c>
      <c r="AA202" s="17">
        <v>0.58031600000000005</v>
      </c>
      <c r="AB202" s="17">
        <v>1.16252E-2</v>
      </c>
      <c r="AC202" s="17">
        <v>0.22614000000000001</v>
      </c>
      <c r="AD202" s="17">
        <v>0.25</v>
      </c>
      <c r="AE202" s="17">
        <v>1251.3</v>
      </c>
    </row>
    <row r="203" spans="1:31">
      <c r="A203" s="17">
        <v>190</v>
      </c>
      <c r="B203" s="19">
        <v>0.71322916666666669</v>
      </c>
      <c r="C203" s="17">
        <v>59.2</v>
      </c>
      <c r="D203" s="17">
        <v>4.5</v>
      </c>
      <c r="E203" s="17">
        <v>5.3489999999999996E-3</v>
      </c>
      <c r="F203" s="17">
        <v>0.25900000000000001</v>
      </c>
      <c r="G203" s="17">
        <v>0.96698499999999998</v>
      </c>
      <c r="H203" s="17">
        <v>0.23080800000000001</v>
      </c>
      <c r="I203" s="17">
        <v>0.37661600000000001</v>
      </c>
      <c r="J203" s="17">
        <v>0.14580799999999999</v>
      </c>
      <c r="K203" s="17">
        <v>0.387152</v>
      </c>
      <c r="L203" s="17">
        <v>675.2</v>
      </c>
      <c r="M203" s="17">
        <v>6.9999999999999999E-6</v>
      </c>
      <c r="N203" s="17">
        <v>560</v>
      </c>
      <c r="O203" s="17">
        <v>0</v>
      </c>
      <c r="P203" s="17">
        <v>0</v>
      </c>
      <c r="Q203" s="17">
        <v>0.97244399999999998</v>
      </c>
      <c r="R203" s="17">
        <v>0.22666</v>
      </c>
      <c r="S203" s="17">
        <v>0.367726</v>
      </c>
      <c r="T203" s="17">
        <v>0.141066</v>
      </c>
      <c r="U203" s="17">
        <v>0.38361800000000001</v>
      </c>
      <c r="V203" s="17">
        <v>663.6</v>
      </c>
      <c r="W203" s="17">
        <v>3.4833999999999997E-2</v>
      </c>
      <c r="X203" s="17">
        <v>772</v>
      </c>
      <c r="Y203" s="17">
        <v>0</v>
      </c>
      <c r="Z203" s="17">
        <v>0</v>
      </c>
      <c r="AA203" s="17">
        <v>0.59018099999999996</v>
      </c>
      <c r="AB203" s="17">
        <v>1.0144800000000001E-2</v>
      </c>
      <c r="AC203" s="17">
        <v>0.22809099999999999</v>
      </c>
      <c r="AD203" s="17">
        <v>0.25</v>
      </c>
      <c r="AE203" s="17">
        <v>1230.0999999999999</v>
      </c>
    </row>
    <row r="204" spans="1:31">
      <c r="A204" s="17">
        <v>191</v>
      </c>
      <c r="B204" s="19">
        <v>0.71327546296296296</v>
      </c>
      <c r="C204" s="17">
        <v>58.6</v>
      </c>
      <c r="D204" s="17">
        <v>4.5</v>
      </c>
      <c r="E204" s="17">
        <v>4.9439999999999996E-3</v>
      </c>
      <c r="F204" s="17">
        <v>0.23899999999999999</v>
      </c>
      <c r="G204" s="17">
        <v>0.96266499999999999</v>
      </c>
      <c r="H204" s="17">
        <v>0.241901</v>
      </c>
      <c r="I204" s="17">
        <v>0.38207200000000002</v>
      </c>
      <c r="J204" s="17">
        <v>0.14017099999999999</v>
      </c>
      <c r="K204" s="17">
        <v>0.36687199999999998</v>
      </c>
      <c r="L204" s="17">
        <v>617.9</v>
      </c>
      <c r="M204" s="17">
        <v>6.7000000000000002E-5</v>
      </c>
      <c r="N204" s="17">
        <v>645</v>
      </c>
      <c r="O204" s="17">
        <v>0</v>
      </c>
      <c r="P204" s="17">
        <v>0</v>
      </c>
      <c r="Q204" s="17">
        <v>0.95313599999999998</v>
      </c>
      <c r="R204" s="17">
        <v>0.22884299999999999</v>
      </c>
      <c r="S204" s="17">
        <v>0.37375000000000003</v>
      </c>
      <c r="T204" s="17">
        <v>0.14490700000000001</v>
      </c>
      <c r="U204" s="17">
        <v>0.38771099999999997</v>
      </c>
      <c r="V204" s="17">
        <v>634.5</v>
      </c>
      <c r="W204" s="17">
        <v>6.0000000000000002E-6</v>
      </c>
      <c r="X204" s="17">
        <v>511</v>
      </c>
      <c r="Y204" s="17">
        <v>0</v>
      </c>
      <c r="Z204" s="17">
        <v>0</v>
      </c>
      <c r="AA204" s="17">
        <v>0.59647799999999995</v>
      </c>
      <c r="AB204" s="17">
        <v>1.0697E-2</v>
      </c>
      <c r="AC204" s="17">
        <v>0.23039299999999999</v>
      </c>
      <c r="AD204" s="17">
        <v>0.25</v>
      </c>
      <c r="AE204" s="17">
        <v>1344.3</v>
      </c>
    </row>
    <row r="205" spans="1:31">
      <c r="A205" s="17">
        <v>192</v>
      </c>
      <c r="B205" s="19">
        <v>0.71333333333333337</v>
      </c>
      <c r="C205" s="17">
        <v>58.1</v>
      </c>
      <c r="D205" s="17">
        <v>4.5</v>
      </c>
      <c r="E205" s="17">
        <v>5.5849999999999997E-3</v>
      </c>
      <c r="F205" s="17">
        <v>0.27</v>
      </c>
      <c r="G205" s="17">
        <v>0.95849799999999996</v>
      </c>
      <c r="H205" s="17">
        <v>0.24192900000000001</v>
      </c>
      <c r="I205" s="17">
        <v>0.384052</v>
      </c>
      <c r="J205" s="17">
        <v>0.142123</v>
      </c>
      <c r="K205" s="17">
        <v>0.370062</v>
      </c>
      <c r="L205" s="17">
        <v>682.1</v>
      </c>
      <c r="M205" s="17">
        <v>0.22886400000000001</v>
      </c>
      <c r="N205" s="17">
        <v>624</v>
      </c>
      <c r="O205" s="17">
        <v>0</v>
      </c>
      <c r="P205" s="17">
        <v>0</v>
      </c>
      <c r="Q205" s="17">
        <v>0.95110399999999995</v>
      </c>
      <c r="R205" s="17">
        <v>0.22017300000000001</v>
      </c>
      <c r="S205" s="17">
        <v>0.36516500000000002</v>
      </c>
      <c r="T205" s="17">
        <v>0.14499200000000001</v>
      </c>
      <c r="U205" s="17">
        <v>0.397059</v>
      </c>
      <c r="V205" s="17">
        <v>679.8</v>
      </c>
      <c r="W205" s="17">
        <v>2.0552000000000001E-2</v>
      </c>
      <c r="X205" s="17">
        <v>634</v>
      </c>
      <c r="Y205" s="17">
        <v>0</v>
      </c>
      <c r="Z205" s="17">
        <v>0</v>
      </c>
      <c r="AA205" s="17">
        <v>0.61085900000000004</v>
      </c>
      <c r="AB205" s="17">
        <v>1.14083E-2</v>
      </c>
      <c r="AC205" s="17">
        <v>0.221827</v>
      </c>
      <c r="AD205" s="17">
        <v>0.25</v>
      </c>
      <c r="AE205" s="17">
        <v>1217.7</v>
      </c>
    </row>
    <row r="206" spans="1:31">
      <c r="A206" s="17">
        <v>193</v>
      </c>
      <c r="B206" s="19">
        <v>0.71339120370370368</v>
      </c>
      <c r="C206" s="17">
        <v>56.8</v>
      </c>
      <c r="D206" s="17">
        <v>4.5</v>
      </c>
      <c r="E206" s="17">
        <v>4.9309999999999996E-3</v>
      </c>
      <c r="F206" s="17">
        <v>0.23899999999999999</v>
      </c>
      <c r="G206" s="17">
        <v>0.95143599999999995</v>
      </c>
      <c r="H206" s="17">
        <v>0.24641099999999999</v>
      </c>
      <c r="I206" s="17">
        <v>0.39341999999999999</v>
      </c>
      <c r="J206" s="17">
        <v>0.147009</v>
      </c>
      <c r="K206" s="17">
        <v>0.37367</v>
      </c>
      <c r="L206" s="17">
        <v>619.9</v>
      </c>
      <c r="M206" s="17">
        <v>5.6292000000000002E-2</v>
      </c>
      <c r="N206" s="17">
        <v>595</v>
      </c>
      <c r="O206" s="17">
        <v>0</v>
      </c>
      <c r="P206" s="17">
        <v>0</v>
      </c>
      <c r="Q206" s="17">
        <v>0.96156900000000001</v>
      </c>
      <c r="R206" s="17">
        <v>0.23214699999999999</v>
      </c>
      <c r="S206" s="17">
        <v>0.37756400000000001</v>
      </c>
      <c r="T206" s="17">
        <v>0.14541599999999999</v>
      </c>
      <c r="U206" s="17">
        <v>0.38514399999999999</v>
      </c>
      <c r="V206" s="17">
        <v>619.9</v>
      </c>
      <c r="W206" s="17">
        <v>9.6578999999999998E-2</v>
      </c>
      <c r="X206" s="17">
        <v>872</v>
      </c>
      <c r="Y206" s="17">
        <v>0</v>
      </c>
      <c r="Z206" s="17">
        <v>0</v>
      </c>
      <c r="AA206" s="17">
        <v>0.59252899999999997</v>
      </c>
      <c r="AB206" s="17">
        <v>9.9032400000000007E-3</v>
      </c>
      <c r="AC206" s="17">
        <v>0.23358799999999999</v>
      </c>
      <c r="AD206" s="17">
        <v>0.25</v>
      </c>
      <c r="AE206" s="17">
        <v>1339.9</v>
      </c>
    </row>
    <row r="207" spans="1:31">
      <c r="A207" s="17">
        <v>194</v>
      </c>
      <c r="B207" s="19">
        <v>0.7134490740740741</v>
      </c>
      <c r="C207" s="17">
        <v>57</v>
      </c>
      <c r="D207" s="17">
        <v>4.5</v>
      </c>
      <c r="E207" s="17">
        <v>5.5459999999999997E-3</v>
      </c>
      <c r="F207" s="17">
        <v>0.26800000000000002</v>
      </c>
      <c r="G207" s="17">
        <v>0.97640800000000005</v>
      </c>
      <c r="H207" s="17">
        <v>0.25683800000000001</v>
      </c>
      <c r="I207" s="17">
        <v>0.41739100000000001</v>
      </c>
      <c r="J207" s="17">
        <v>0.160554</v>
      </c>
      <c r="K207" s="17">
        <v>0.38465899999999997</v>
      </c>
      <c r="L207" s="17">
        <v>689.8</v>
      </c>
      <c r="M207" s="17">
        <v>1.5999999999999999E-5</v>
      </c>
      <c r="N207" s="17">
        <v>543</v>
      </c>
      <c r="O207" s="17">
        <v>0</v>
      </c>
      <c r="P207" s="17">
        <v>0</v>
      </c>
      <c r="Q207" s="17">
        <v>0.96482500000000004</v>
      </c>
      <c r="R207" s="17">
        <v>0.24466099999999999</v>
      </c>
      <c r="S207" s="17">
        <v>0.40060699999999999</v>
      </c>
      <c r="T207" s="17">
        <v>0.155946</v>
      </c>
      <c r="U207" s="17">
        <v>0.38927499999999998</v>
      </c>
      <c r="V207" s="17">
        <v>641</v>
      </c>
      <c r="W207" s="17">
        <v>0.14036399999999999</v>
      </c>
      <c r="X207" s="17">
        <v>530</v>
      </c>
      <c r="Y207" s="17">
        <v>0</v>
      </c>
      <c r="Z207" s="17">
        <v>0</v>
      </c>
      <c r="AA207" s="17">
        <v>0.59888399999999997</v>
      </c>
      <c r="AB207" s="17">
        <v>1.0051300000000001E-2</v>
      </c>
      <c r="AC207" s="17">
        <v>0.246228</v>
      </c>
      <c r="AD207" s="17">
        <v>0.25</v>
      </c>
      <c r="AE207" s="17">
        <v>1204.0999999999999</v>
      </c>
    </row>
    <row r="208" spans="1:31">
      <c r="A208" s="17">
        <v>195</v>
      </c>
      <c r="B208" s="19">
        <v>0.71350694444444451</v>
      </c>
      <c r="C208" s="17">
        <v>55.5</v>
      </c>
      <c r="D208" s="17">
        <v>4.5</v>
      </c>
      <c r="E208" s="17">
        <v>4.7720000000000002E-3</v>
      </c>
      <c r="F208" s="17">
        <v>0.23100000000000001</v>
      </c>
      <c r="G208" s="17">
        <v>0.96412100000000001</v>
      </c>
      <c r="H208" s="17">
        <v>0.27171600000000001</v>
      </c>
      <c r="I208" s="17">
        <v>0.43026500000000001</v>
      </c>
      <c r="J208" s="17">
        <v>0.158549</v>
      </c>
      <c r="K208" s="17">
        <v>0.36849100000000001</v>
      </c>
      <c r="L208" s="17">
        <v>646.29999999999995</v>
      </c>
      <c r="M208" s="17">
        <v>6.8190000000000001E-2</v>
      </c>
      <c r="N208" s="17">
        <v>718</v>
      </c>
      <c r="O208" s="17">
        <v>0</v>
      </c>
      <c r="P208" s="17">
        <v>0</v>
      </c>
      <c r="Q208" s="17">
        <v>0.96086499999999997</v>
      </c>
      <c r="R208" s="17">
        <v>0.25781100000000001</v>
      </c>
      <c r="S208" s="17">
        <v>0.401777</v>
      </c>
      <c r="T208" s="17">
        <v>0.14396600000000001</v>
      </c>
      <c r="U208" s="17">
        <v>0.358323</v>
      </c>
      <c r="V208" s="17">
        <v>586.6</v>
      </c>
      <c r="W208" s="17">
        <v>0.17560799999999999</v>
      </c>
      <c r="X208" s="17">
        <v>720</v>
      </c>
      <c r="Y208" s="17">
        <v>0</v>
      </c>
      <c r="Z208" s="17">
        <v>0</v>
      </c>
      <c r="AA208" s="17">
        <v>0.55126600000000003</v>
      </c>
      <c r="AB208" s="17">
        <v>1.2430800000000001E-2</v>
      </c>
      <c r="AC208" s="17">
        <v>0.25960100000000003</v>
      </c>
      <c r="AD208" s="17">
        <v>0.25</v>
      </c>
      <c r="AE208" s="17">
        <v>1285</v>
      </c>
    </row>
    <row r="209" spans="1:31">
      <c r="A209" s="17">
        <v>196</v>
      </c>
      <c r="B209" s="19">
        <v>0.71355324074074078</v>
      </c>
      <c r="C209" s="17">
        <v>55.2</v>
      </c>
      <c r="D209" s="17">
        <v>4.5</v>
      </c>
      <c r="E209" s="17">
        <v>5.2059999999999997E-3</v>
      </c>
      <c r="F209" s="17">
        <v>0.252</v>
      </c>
      <c r="G209" s="17">
        <v>0.97105300000000006</v>
      </c>
      <c r="H209" s="17">
        <v>0.27420499999999998</v>
      </c>
      <c r="I209" s="17">
        <v>0.44661899999999999</v>
      </c>
      <c r="J209" s="17">
        <v>0.17241400000000001</v>
      </c>
      <c r="K209" s="17">
        <v>0.38604300000000003</v>
      </c>
      <c r="L209" s="17">
        <v>651.4</v>
      </c>
      <c r="M209" s="17">
        <v>3.3338E-2</v>
      </c>
      <c r="N209" s="17">
        <v>457</v>
      </c>
      <c r="O209" s="17">
        <v>0</v>
      </c>
      <c r="P209" s="17">
        <v>0</v>
      </c>
      <c r="Q209" s="17">
        <v>0.97264499999999998</v>
      </c>
      <c r="R209" s="17">
        <v>0.26903300000000002</v>
      </c>
      <c r="S209" s="17">
        <v>0.43832300000000002</v>
      </c>
      <c r="T209" s="17">
        <v>0.169291</v>
      </c>
      <c r="U209" s="17">
        <v>0.38622299999999998</v>
      </c>
      <c r="V209" s="17">
        <v>611</v>
      </c>
      <c r="W209" s="17">
        <v>8.8999999999999995E-5</v>
      </c>
      <c r="X209" s="17">
        <v>553</v>
      </c>
      <c r="Y209" s="17">
        <v>0</v>
      </c>
      <c r="Z209" s="17">
        <v>0</v>
      </c>
      <c r="AA209" s="17">
        <v>0.59419</v>
      </c>
      <c r="AB209" s="17">
        <v>8.0166000000000005E-3</v>
      </c>
      <c r="AC209" s="17">
        <v>0.27039000000000002</v>
      </c>
      <c r="AD209" s="17">
        <v>0.25</v>
      </c>
      <c r="AE209" s="17">
        <v>1275.0999999999999</v>
      </c>
    </row>
    <row r="210" spans="1:31">
      <c r="A210" s="17">
        <v>197</v>
      </c>
      <c r="B210" s="19">
        <v>0.71361111111111108</v>
      </c>
      <c r="C210" s="17">
        <v>54.6</v>
      </c>
      <c r="D210" s="17">
        <v>4.5</v>
      </c>
      <c r="E210" s="17">
        <v>5.4190000000000002E-3</v>
      </c>
      <c r="F210" s="17">
        <v>0.26200000000000001</v>
      </c>
      <c r="G210" s="17">
        <v>0.97023400000000004</v>
      </c>
      <c r="H210" s="17">
        <v>0.31739499999999998</v>
      </c>
      <c r="I210" s="17">
        <v>0.50273599999999996</v>
      </c>
      <c r="J210" s="17">
        <v>0.18534100000000001</v>
      </c>
      <c r="K210" s="17">
        <v>0.36866399999999999</v>
      </c>
      <c r="L210" s="17">
        <v>669.4</v>
      </c>
      <c r="M210" s="17">
        <v>6.9134000000000001E-2</v>
      </c>
      <c r="N210" s="17">
        <v>720</v>
      </c>
      <c r="O210" s="17">
        <v>0</v>
      </c>
      <c r="P210" s="17">
        <v>0</v>
      </c>
      <c r="Q210" s="17">
        <v>0.96611400000000003</v>
      </c>
      <c r="R210" s="17">
        <v>0.27611000000000002</v>
      </c>
      <c r="S210" s="17">
        <v>0.45496300000000001</v>
      </c>
      <c r="T210" s="17">
        <v>0.17885300000000001</v>
      </c>
      <c r="U210" s="17">
        <v>0.39311499999999999</v>
      </c>
      <c r="V210" s="17">
        <v>677.7</v>
      </c>
      <c r="W210" s="17">
        <v>0.107654</v>
      </c>
      <c r="X210" s="17">
        <v>564</v>
      </c>
      <c r="Y210" s="17">
        <v>0</v>
      </c>
      <c r="Z210" s="17">
        <v>0</v>
      </c>
      <c r="AA210" s="17">
        <v>0.60479300000000003</v>
      </c>
      <c r="AB210" s="17">
        <v>1.29064E-2</v>
      </c>
      <c r="AC210" s="17">
        <v>0.278418</v>
      </c>
      <c r="AD210" s="17">
        <v>0.25</v>
      </c>
      <c r="AE210" s="17">
        <v>1240.7</v>
      </c>
    </row>
    <row r="211" spans="1:31">
      <c r="A211" s="17">
        <v>198</v>
      </c>
      <c r="B211" s="19">
        <v>0.7136689814814815</v>
      </c>
      <c r="C211" s="17">
        <v>53.5</v>
      </c>
      <c r="D211" s="17">
        <v>4.5</v>
      </c>
      <c r="E211" s="17">
        <v>5.1320000000000003E-3</v>
      </c>
      <c r="F211" s="17">
        <v>0.248</v>
      </c>
      <c r="G211" s="17">
        <v>0.96476700000000004</v>
      </c>
      <c r="H211" s="17">
        <v>0.29921799999999998</v>
      </c>
      <c r="I211" s="17">
        <v>0.49139300000000002</v>
      </c>
      <c r="J211" s="17">
        <v>0.19217500000000001</v>
      </c>
      <c r="K211" s="17">
        <v>0.39108199999999999</v>
      </c>
      <c r="L211" s="17">
        <v>629.5</v>
      </c>
      <c r="M211" s="17">
        <v>4.3000000000000002E-5</v>
      </c>
      <c r="N211" s="17">
        <v>383</v>
      </c>
      <c r="O211" s="17">
        <v>0</v>
      </c>
      <c r="P211" s="17">
        <v>0</v>
      </c>
      <c r="Q211" s="17">
        <v>0.97363299999999997</v>
      </c>
      <c r="R211" s="17">
        <v>0.286325</v>
      </c>
      <c r="S211" s="17">
        <v>0.47195700000000002</v>
      </c>
      <c r="T211" s="17">
        <v>0.18563099999999999</v>
      </c>
      <c r="U211" s="17">
        <v>0.393322</v>
      </c>
      <c r="V211" s="17">
        <v>639.1</v>
      </c>
      <c r="W211" s="17">
        <v>1.2999999999999999E-5</v>
      </c>
      <c r="X211" s="17">
        <v>633</v>
      </c>
      <c r="Y211" s="17">
        <v>0</v>
      </c>
      <c r="Z211" s="17">
        <v>0</v>
      </c>
      <c r="AA211" s="17">
        <v>0.60511099999999995</v>
      </c>
      <c r="AB211" s="17">
        <v>6.5043699999999998E-3</v>
      </c>
      <c r="AC211" s="17">
        <v>0.28753299999999998</v>
      </c>
      <c r="AD211" s="17">
        <v>0.25</v>
      </c>
      <c r="AE211" s="17">
        <v>1319.4</v>
      </c>
    </row>
    <row r="212" spans="1:31">
      <c r="A212" s="17">
        <v>199</v>
      </c>
      <c r="B212" s="19">
        <v>0.71372685185185192</v>
      </c>
      <c r="C212" s="17">
        <v>53.4</v>
      </c>
      <c r="D212" s="17">
        <v>4.5</v>
      </c>
      <c r="E212" s="17">
        <v>4.9870000000000001E-3</v>
      </c>
      <c r="F212" s="17">
        <v>0.24099999999999999</v>
      </c>
      <c r="G212" s="17">
        <v>0.97660899999999995</v>
      </c>
      <c r="H212" s="17">
        <v>0.312278</v>
      </c>
      <c r="I212" s="17">
        <v>0.50505699999999998</v>
      </c>
      <c r="J212" s="17">
        <v>0.19277900000000001</v>
      </c>
      <c r="K212" s="17">
        <v>0.38169799999999998</v>
      </c>
      <c r="L212" s="17">
        <v>652.29999999999995</v>
      </c>
      <c r="M212" s="17">
        <v>8.1539E-2</v>
      </c>
      <c r="N212" s="17">
        <v>789</v>
      </c>
      <c r="O212" s="17">
        <v>0</v>
      </c>
      <c r="P212" s="17">
        <v>0</v>
      </c>
      <c r="Q212" s="17">
        <v>0.965812</v>
      </c>
      <c r="R212" s="17">
        <v>0.30038300000000001</v>
      </c>
      <c r="S212" s="17">
        <v>0.477993</v>
      </c>
      <c r="T212" s="17">
        <v>0.17761099999999999</v>
      </c>
      <c r="U212" s="17">
        <v>0.37157600000000002</v>
      </c>
      <c r="V212" s="17">
        <v>612.1</v>
      </c>
      <c r="W212" s="17">
        <v>0.20147999999999999</v>
      </c>
      <c r="X212" s="17">
        <v>552</v>
      </c>
      <c r="Y212" s="17">
        <v>0</v>
      </c>
      <c r="Z212" s="17">
        <v>0</v>
      </c>
      <c r="AA212" s="17">
        <v>0.57165500000000002</v>
      </c>
      <c r="AB212" s="17">
        <v>1.37625E-2</v>
      </c>
      <c r="AC212" s="17">
        <v>0.30282700000000001</v>
      </c>
      <c r="AD212" s="17">
        <v>0.25</v>
      </c>
      <c r="AE212" s="17">
        <v>1273.3</v>
      </c>
    </row>
    <row r="213" spans="1:31">
      <c r="A213" s="17">
        <v>200</v>
      </c>
      <c r="B213" s="19">
        <v>0.71378472222222211</v>
      </c>
      <c r="C213" s="17">
        <v>52.3</v>
      </c>
      <c r="D213" s="17">
        <v>4.5</v>
      </c>
      <c r="E213" s="17">
        <v>5.189E-3</v>
      </c>
      <c r="F213" s="17">
        <v>0.251</v>
      </c>
      <c r="G213" s="17">
        <v>0.96511599999999997</v>
      </c>
      <c r="H213" s="17">
        <v>0.31414500000000001</v>
      </c>
      <c r="I213" s="17">
        <v>0.50317000000000001</v>
      </c>
      <c r="J213" s="17">
        <v>0.189025</v>
      </c>
      <c r="K213" s="17">
        <v>0.37566899999999998</v>
      </c>
      <c r="L213" s="17">
        <v>639.9</v>
      </c>
      <c r="M213" s="17">
        <v>8.9899999999999997E-3</v>
      </c>
      <c r="N213" s="17">
        <v>637</v>
      </c>
      <c r="O213" s="17">
        <v>0</v>
      </c>
      <c r="P213" s="17">
        <v>0</v>
      </c>
      <c r="Q213" s="17">
        <v>0.97526800000000002</v>
      </c>
      <c r="R213" s="17">
        <v>0.29369099999999998</v>
      </c>
      <c r="S213" s="17">
        <v>0.483844</v>
      </c>
      <c r="T213" s="17">
        <v>0.19015299999999999</v>
      </c>
      <c r="U213" s="17">
        <v>0.39300499999999999</v>
      </c>
      <c r="V213" s="17">
        <v>645.1</v>
      </c>
      <c r="W213" s="17">
        <v>5.0000000000000004E-6</v>
      </c>
      <c r="X213" s="17">
        <v>794</v>
      </c>
      <c r="Y213" s="17">
        <v>0</v>
      </c>
      <c r="Z213" s="17">
        <v>0</v>
      </c>
      <c r="AA213" s="17">
        <v>0.60462300000000002</v>
      </c>
      <c r="AB213" s="17">
        <v>1.09371E-2</v>
      </c>
      <c r="AC213" s="17">
        <v>0.29577100000000001</v>
      </c>
      <c r="AD213" s="17">
        <v>0.25</v>
      </c>
      <c r="AE213" s="17">
        <v>1298</v>
      </c>
    </row>
    <row r="214" spans="1:31">
      <c r="A214" s="17">
        <v>201</v>
      </c>
      <c r="B214" s="19">
        <v>0.71383101851851849</v>
      </c>
      <c r="C214" s="17">
        <v>52.1</v>
      </c>
      <c r="D214" s="17">
        <v>4.5</v>
      </c>
      <c r="E214" s="17">
        <v>5.4869999999999997E-3</v>
      </c>
      <c r="F214" s="17">
        <v>0.26600000000000001</v>
      </c>
      <c r="G214" s="17">
        <v>0.98110699999999995</v>
      </c>
      <c r="H214" s="17">
        <v>0.33705800000000002</v>
      </c>
      <c r="I214" s="17">
        <v>0.550145</v>
      </c>
      <c r="J214" s="17">
        <v>0.213087</v>
      </c>
      <c r="K214" s="17">
        <v>0.38733000000000001</v>
      </c>
      <c r="L214" s="17">
        <v>680.3</v>
      </c>
      <c r="M214" s="17">
        <v>1.4E-5</v>
      </c>
      <c r="N214" s="17">
        <v>886</v>
      </c>
      <c r="O214" s="17">
        <v>0</v>
      </c>
      <c r="P214" s="17">
        <v>0</v>
      </c>
      <c r="Q214" s="17">
        <v>0.96846399999999999</v>
      </c>
      <c r="R214" s="17">
        <v>0.32949899999999999</v>
      </c>
      <c r="S214" s="17">
        <v>0.54278300000000002</v>
      </c>
      <c r="T214" s="17">
        <v>0.213284</v>
      </c>
      <c r="U214" s="17">
        <v>0.39294499999999999</v>
      </c>
      <c r="V214" s="17">
        <v>649.6</v>
      </c>
      <c r="W214" s="17">
        <v>7.0499000000000006E-2</v>
      </c>
      <c r="X214" s="17">
        <v>704</v>
      </c>
      <c r="Y214" s="17">
        <v>0</v>
      </c>
      <c r="Z214" s="17">
        <v>0</v>
      </c>
      <c r="AA214" s="17">
        <v>0.60453100000000004</v>
      </c>
      <c r="AB214" s="17">
        <v>1.60784E-2</v>
      </c>
      <c r="AC214" s="17">
        <v>0.332928</v>
      </c>
      <c r="AD214" s="17">
        <v>0.25</v>
      </c>
      <c r="AE214" s="17">
        <v>1220.9000000000001</v>
      </c>
    </row>
    <row r="215" spans="1:31">
      <c r="A215" s="17">
        <v>202</v>
      </c>
      <c r="B215" s="19">
        <v>0.71388888888888891</v>
      </c>
      <c r="C215" s="17">
        <v>51</v>
      </c>
      <c r="D215" s="17">
        <v>4.5</v>
      </c>
      <c r="E215" s="17">
        <v>5.5389999999999997E-3</v>
      </c>
      <c r="F215" s="17">
        <v>0.26800000000000002</v>
      </c>
      <c r="G215" s="17">
        <v>0.98235499999999998</v>
      </c>
      <c r="H215" s="17">
        <v>0.321656</v>
      </c>
      <c r="I215" s="17">
        <v>0.53156899999999996</v>
      </c>
      <c r="J215" s="17">
        <v>0.20991199999999999</v>
      </c>
      <c r="K215" s="17">
        <v>0.39489200000000002</v>
      </c>
      <c r="L215" s="17">
        <v>668.2</v>
      </c>
      <c r="M215" s="17">
        <v>9.19E-4</v>
      </c>
      <c r="N215" s="17">
        <v>601</v>
      </c>
      <c r="O215" s="17">
        <v>0</v>
      </c>
      <c r="P215" s="17">
        <v>0</v>
      </c>
      <c r="Q215" s="17">
        <v>0.97507299999999997</v>
      </c>
      <c r="R215" s="17">
        <v>0.30840499999999998</v>
      </c>
      <c r="S215" s="17">
        <v>0.51547399999999999</v>
      </c>
      <c r="T215" s="17">
        <v>0.207069</v>
      </c>
      <c r="U215" s="17">
        <v>0.40170699999999998</v>
      </c>
      <c r="V215" s="17">
        <v>649.4</v>
      </c>
      <c r="W215" s="17">
        <v>2.1520999999999998E-2</v>
      </c>
      <c r="X215" s="17">
        <v>700</v>
      </c>
      <c r="Y215" s="17">
        <v>0</v>
      </c>
      <c r="Z215" s="17">
        <v>0</v>
      </c>
      <c r="AA215" s="17">
        <v>0.61800999999999995</v>
      </c>
      <c r="AB215" s="17">
        <v>1.0777E-2</v>
      </c>
      <c r="AC215" s="17">
        <v>0.31063600000000002</v>
      </c>
      <c r="AD215" s="17">
        <v>0.25</v>
      </c>
      <c r="AE215" s="17">
        <v>1243</v>
      </c>
    </row>
    <row r="216" spans="1:31">
      <c r="A216" s="17">
        <v>203</v>
      </c>
      <c r="B216" s="19">
        <v>0.71394675925925932</v>
      </c>
      <c r="C216" s="17">
        <v>50.3</v>
      </c>
      <c r="D216" s="17">
        <v>4.5</v>
      </c>
      <c r="E216" s="17">
        <v>5.3709999999999999E-3</v>
      </c>
      <c r="F216" s="17">
        <v>0.26</v>
      </c>
      <c r="G216" s="17">
        <v>0.96473500000000001</v>
      </c>
      <c r="H216" s="17">
        <v>0.331233</v>
      </c>
      <c r="I216" s="17">
        <v>0.535057</v>
      </c>
      <c r="J216" s="17">
        <v>0.203823</v>
      </c>
      <c r="K216" s="17">
        <v>0.380938</v>
      </c>
      <c r="L216" s="17">
        <v>658.5</v>
      </c>
      <c r="M216" s="17">
        <v>4.9937000000000002E-2</v>
      </c>
      <c r="N216" s="17">
        <v>564</v>
      </c>
      <c r="O216" s="17">
        <v>0</v>
      </c>
      <c r="P216" s="17">
        <v>0</v>
      </c>
      <c r="Q216" s="17">
        <v>0.97557300000000002</v>
      </c>
      <c r="R216" s="17">
        <v>0.32022600000000001</v>
      </c>
      <c r="S216" s="17">
        <v>0.52916099999999999</v>
      </c>
      <c r="T216" s="17">
        <v>0.20893400000000001</v>
      </c>
      <c r="U216" s="17">
        <v>0.394841</v>
      </c>
      <c r="V216" s="17">
        <v>655.20000000000005</v>
      </c>
      <c r="W216" s="17">
        <v>9.4008999999999995E-2</v>
      </c>
      <c r="X216" s="17">
        <v>897</v>
      </c>
      <c r="Y216" s="17">
        <v>0</v>
      </c>
      <c r="Z216" s="17">
        <v>0</v>
      </c>
      <c r="AA216" s="17">
        <v>0.60744799999999999</v>
      </c>
      <c r="AB216" s="17">
        <v>9.9691699999999994E-3</v>
      </c>
      <c r="AC216" s="17">
        <v>0.32230900000000001</v>
      </c>
      <c r="AD216" s="17">
        <v>0.25</v>
      </c>
      <c r="AE216" s="17">
        <v>1261.2</v>
      </c>
    </row>
    <row r="217" spans="1:31">
      <c r="A217" s="17">
        <v>204</v>
      </c>
      <c r="B217" s="19">
        <v>0.71400462962962974</v>
      </c>
      <c r="C217" s="17">
        <v>50.1</v>
      </c>
      <c r="D217" s="17">
        <v>4.5</v>
      </c>
      <c r="E217" s="17">
        <v>5.0400000000000002E-3</v>
      </c>
      <c r="F217" s="17">
        <v>0.24399999999999999</v>
      </c>
      <c r="G217" s="17">
        <v>0.98481600000000002</v>
      </c>
      <c r="H217" s="17">
        <v>0.42202400000000001</v>
      </c>
      <c r="I217" s="17">
        <v>0.69050599999999995</v>
      </c>
      <c r="J217" s="17">
        <v>0.26848300000000003</v>
      </c>
      <c r="K217" s="17">
        <v>0.38882</v>
      </c>
      <c r="L217" s="17">
        <v>627.9</v>
      </c>
      <c r="M217" s="17">
        <v>1.7E-5</v>
      </c>
      <c r="N217" s="17">
        <v>700</v>
      </c>
      <c r="O217" s="17">
        <v>0</v>
      </c>
      <c r="P217" s="17">
        <v>0</v>
      </c>
      <c r="Q217" s="17">
        <v>0.97948100000000005</v>
      </c>
      <c r="R217" s="17">
        <v>0.39729900000000001</v>
      </c>
      <c r="S217" s="17">
        <v>0.65055700000000005</v>
      </c>
      <c r="T217" s="17">
        <v>0.25325799999999998</v>
      </c>
      <c r="U217" s="17">
        <v>0.389295</v>
      </c>
      <c r="V217" s="17">
        <v>599.4</v>
      </c>
      <c r="W217" s="17">
        <v>0.113067</v>
      </c>
      <c r="X217" s="17">
        <v>573</v>
      </c>
      <c r="Y217" s="17">
        <v>0</v>
      </c>
      <c r="Z217" s="17">
        <v>0</v>
      </c>
      <c r="AA217" s="17">
        <v>0.59891499999999998</v>
      </c>
      <c r="AB217" s="17">
        <v>1.17771E-2</v>
      </c>
      <c r="AC217" s="17">
        <v>0.400281</v>
      </c>
      <c r="AD217" s="17">
        <v>0.25</v>
      </c>
      <c r="AE217" s="17">
        <v>1322.8</v>
      </c>
    </row>
    <row r="218" spans="1:31">
      <c r="A218" s="17">
        <v>205</v>
      </c>
      <c r="B218" s="19">
        <v>0.71406249999999993</v>
      </c>
      <c r="C218" s="17">
        <v>48.8</v>
      </c>
      <c r="D218" s="17">
        <v>4.5</v>
      </c>
      <c r="E218" s="17">
        <v>5.1809999999999998E-3</v>
      </c>
      <c r="F218" s="17">
        <v>0.251</v>
      </c>
      <c r="G218" s="17">
        <v>0.97987599999999997</v>
      </c>
      <c r="H218" s="17">
        <v>0.39204</v>
      </c>
      <c r="I218" s="17">
        <v>0.65607199999999999</v>
      </c>
      <c r="J218" s="17">
        <v>0.26403199999999999</v>
      </c>
      <c r="K218" s="17">
        <v>0.40244400000000002</v>
      </c>
      <c r="L218" s="17">
        <v>633.5</v>
      </c>
      <c r="M218" s="17">
        <v>2.8E-5</v>
      </c>
      <c r="N218" s="17">
        <v>470</v>
      </c>
      <c r="O218" s="17">
        <v>0</v>
      </c>
      <c r="P218" s="17">
        <v>0</v>
      </c>
      <c r="Q218" s="17">
        <v>0.98373600000000005</v>
      </c>
      <c r="R218" s="17">
        <v>0.386299</v>
      </c>
      <c r="S218" s="17">
        <v>0.63874299999999995</v>
      </c>
      <c r="T218" s="17">
        <v>0.25244299999999997</v>
      </c>
      <c r="U218" s="17">
        <v>0.39521899999999999</v>
      </c>
      <c r="V218" s="17">
        <v>653.5</v>
      </c>
      <c r="W218" s="17">
        <v>6.4437999999999995E-2</v>
      </c>
      <c r="X218" s="17">
        <v>508</v>
      </c>
      <c r="Y218" s="17">
        <v>0</v>
      </c>
      <c r="Z218" s="17">
        <v>0</v>
      </c>
      <c r="AA218" s="17">
        <v>0.60802900000000004</v>
      </c>
      <c r="AB218" s="17">
        <v>8.0130199999999992E-3</v>
      </c>
      <c r="AC218" s="17">
        <v>0.388322</v>
      </c>
      <c r="AD218" s="17">
        <v>0.25</v>
      </c>
      <c r="AE218" s="17">
        <v>1311.2</v>
      </c>
    </row>
    <row r="219" spans="1:31">
      <c r="A219" s="17">
        <v>206</v>
      </c>
      <c r="B219" s="19">
        <v>0.71412037037037035</v>
      </c>
      <c r="C219" s="17">
        <v>48.6</v>
      </c>
      <c r="D219" s="17">
        <v>4.5</v>
      </c>
      <c r="E219" s="17">
        <v>5.7619999999999998E-3</v>
      </c>
      <c r="F219" s="17">
        <v>0.27900000000000003</v>
      </c>
      <c r="G219" s="17">
        <v>0.98336900000000005</v>
      </c>
      <c r="H219" s="17">
        <v>0.394843</v>
      </c>
      <c r="I219" s="17">
        <v>0.66388000000000003</v>
      </c>
      <c r="J219" s="17">
        <v>0.26903700000000003</v>
      </c>
      <c r="K219" s="17">
        <v>0.40525</v>
      </c>
      <c r="L219" s="17">
        <v>678.8</v>
      </c>
      <c r="M219" s="17">
        <v>6.9999999999999999E-6</v>
      </c>
      <c r="N219" s="17">
        <v>676</v>
      </c>
      <c r="O219" s="17">
        <v>0</v>
      </c>
      <c r="P219" s="17">
        <v>0</v>
      </c>
      <c r="Q219" s="17">
        <v>0.986043</v>
      </c>
      <c r="R219" s="17">
        <v>0.39038400000000001</v>
      </c>
      <c r="S219" s="17">
        <v>0.66388899999999995</v>
      </c>
      <c r="T219" s="17">
        <v>0.27350600000000003</v>
      </c>
      <c r="U219" s="17">
        <v>0.41197499999999998</v>
      </c>
      <c r="V219" s="17">
        <v>675.3</v>
      </c>
      <c r="W219" s="17">
        <v>9.0000000000000002E-6</v>
      </c>
      <c r="X219" s="17">
        <v>581</v>
      </c>
      <c r="Y219" s="17">
        <v>0</v>
      </c>
      <c r="Z219" s="17">
        <v>0</v>
      </c>
      <c r="AA219" s="17">
        <v>0.63380700000000001</v>
      </c>
      <c r="AB219" s="17">
        <v>1.22846E-2</v>
      </c>
      <c r="AC219" s="17">
        <v>0.39374399999999998</v>
      </c>
      <c r="AD219" s="17">
        <v>0.25</v>
      </c>
      <c r="AE219" s="17">
        <v>1223.7</v>
      </c>
    </row>
    <row r="220" spans="1:31">
      <c r="A220" s="17">
        <v>207</v>
      </c>
      <c r="B220" s="19">
        <v>0.71416666666666673</v>
      </c>
      <c r="C220" s="17">
        <v>47.5</v>
      </c>
      <c r="D220" s="17">
        <v>4.5</v>
      </c>
      <c r="E220" s="17">
        <v>5.4099999999999999E-3</v>
      </c>
      <c r="F220" s="17">
        <v>0.26200000000000001</v>
      </c>
      <c r="G220" s="17">
        <v>0.987904</v>
      </c>
      <c r="H220" s="17">
        <v>0.39724799999999999</v>
      </c>
      <c r="I220" s="17">
        <v>0.66200599999999998</v>
      </c>
      <c r="J220" s="17">
        <v>0.26475799999999999</v>
      </c>
      <c r="K220" s="17">
        <v>0.39993299999999998</v>
      </c>
      <c r="L220" s="17">
        <v>650.1</v>
      </c>
      <c r="M220" s="17">
        <v>1.7E-5</v>
      </c>
      <c r="N220" s="17">
        <v>567</v>
      </c>
      <c r="O220" s="17">
        <v>0</v>
      </c>
      <c r="P220" s="17">
        <v>0</v>
      </c>
      <c r="Q220" s="17">
        <v>0.98356200000000005</v>
      </c>
      <c r="R220" s="17">
        <v>0.42131099999999999</v>
      </c>
      <c r="S220" s="17">
        <v>0.70555500000000004</v>
      </c>
      <c r="T220" s="17">
        <v>0.284244</v>
      </c>
      <c r="U220" s="17">
        <v>0.40286499999999997</v>
      </c>
      <c r="V220" s="17">
        <v>667</v>
      </c>
      <c r="W220" s="17">
        <v>0.103937</v>
      </c>
      <c r="X220" s="17">
        <v>463</v>
      </c>
      <c r="Y220" s="17">
        <v>0</v>
      </c>
      <c r="Z220" s="17">
        <v>0</v>
      </c>
      <c r="AA220" s="17">
        <v>0.61979300000000004</v>
      </c>
      <c r="AB220" s="17">
        <v>9.8938299999999993E-3</v>
      </c>
      <c r="AC220" s="17">
        <v>0.42412300000000003</v>
      </c>
      <c r="AD220" s="17">
        <v>0.25</v>
      </c>
      <c r="AE220" s="17">
        <v>1277.5</v>
      </c>
    </row>
    <row r="221" spans="1:31">
      <c r="A221" s="17">
        <v>208</v>
      </c>
      <c r="B221" s="19">
        <v>0.71422453703703714</v>
      </c>
      <c r="C221" s="17">
        <v>47.2</v>
      </c>
      <c r="D221" s="17">
        <v>4.5</v>
      </c>
      <c r="E221" s="17">
        <v>5.5129999999999997E-3</v>
      </c>
      <c r="F221" s="17">
        <v>0.26700000000000002</v>
      </c>
      <c r="G221" s="17">
        <v>0.98228899999999997</v>
      </c>
      <c r="H221" s="17">
        <v>0.42355199999999998</v>
      </c>
      <c r="I221" s="17">
        <v>0.69885900000000001</v>
      </c>
      <c r="J221" s="17">
        <v>0.27530700000000002</v>
      </c>
      <c r="K221" s="17">
        <v>0.39393699999999998</v>
      </c>
      <c r="L221" s="17">
        <v>675.4</v>
      </c>
      <c r="M221" s="17">
        <v>3.8885999999999997E-2</v>
      </c>
      <c r="N221" s="17">
        <v>536</v>
      </c>
      <c r="O221" s="17">
        <v>0</v>
      </c>
      <c r="P221" s="17">
        <v>0</v>
      </c>
      <c r="Q221" s="17">
        <v>0.98644200000000004</v>
      </c>
      <c r="R221" s="17">
        <v>0.42101100000000002</v>
      </c>
      <c r="S221" s="17">
        <v>0.69597900000000001</v>
      </c>
      <c r="T221" s="17">
        <v>0.27496799999999999</v>
      </c>
      <c r="U221" s="17">
        <v>0.39508100000000002</v>
      </c>
      <c r="V221" s="17">
        <v>641.6</v>
      </c>
      <c r="W221" s="17">
        <v>5.8E-5</v>
      </c>
      <c r="X221" s="17">
        <v>574</v>
      </c>
      <c r="Y221" s="17">
        <v>0</v>
      </c>
      <c r="Z221" s="17">
        <v>0</v>
      </c>
      <c r="AA221" s="17">
        <v>0.60781600000000002</v>
      </c>
      <c r="AB221" s="17">
        <v>9.7293299999999996E-3</v>
      </c>
      <c r="AC221" s="17">
        <v>0.42368600000000001</v>
      </c>
      <c r="AD221" s="17">
        <v>0.25</v>
      </c>
      <c r="AE221" s="17">
        <v>1229.7</v>
      </c>
    </row>
    <row r="222" spans="1:31">
      <c r="A222" s="17">
        <v>209</v>
      </c>
      <c r="B222" s="19">
        <v>0.71428240740740734</v>
      </c>
      <c r="C222" s="17">
        <v>46.3</v>
      </c>
      <c r="D222" s="17">
        <v>4.5</v>
      </c>
      <c r="E222" s="17">
        <v>5.561E-3</v>
      </c>
      <c r="F222" s="17">
        <v>0.26900000000000002</v>
      </c>
      <c r="G222" s="17">
        <v>0.98309000000000002</v>
      </c>
      <c r="H222" s="17">
        <v>0.436915</v>
      </c>
      <c r="I222" s="17">
        <v>0.712287</v>
      </c>
      <c r="J222" s="17">
        <v>0.27537200000000001</v>
      </c>
      <c r="K222" s="17">
        <v>0.386602</v>
      </c>
      <c r="L222" s="17">
        <v>635.4</v>
      </c>
      <c r="M222" s="17">
        <v>0.17798700000000001</v>
      </c>
      <c r="N222" s="17">
        <v>711</v>
      </c>
      <c r="O222" s="17">
        <v>0</v>
      </c>
      <c r="P222" s="17">
        <v>0</v>
      </c>
      <c r="Q222" s="17">
        <v>0.98609400000000003</v>
      </c>
      <c r="R222" s="17">
        <v>0.41514000000000001</v>
      </c>
      <c r="S222" s="17">
        <v>0.72148000000000001</v>
      </c>
      <c r="T222" s="17">
        <v>0.30633899999999997</v>
      </c>
      <c r="U222" s="17">
        <v>0.424599</v>
      </c>
      <c r="V222" s="17">
        <v>678.5</v>
      </c>
      <c r="W222" s="17">
        <v>8.7684999999999999E-2</v>
      </c>
      <c r="X222" s="17">
        <v>457</v>
      </c>
      <c r="Y222" s="17">
        <v>0</v>
      </c>
      <c r="Z222" s="17">
        <v>0</v>
      </c>
      <c r="AA222" s="17">
        <v>0.65322899999999995</v>
      </c>
      <c r="AB222" s="17">
        <v>1.21E-2</v>
      </c>
      <c r="AC222" s="17">
        <v>0.41884700000000002</v>
      </c>
      <c r="AD222" s="17">
        <v>0.25</v>
      </c>
      <c r="AE222" s="17">
        <v>1307.0999999999999</v>
      </c>
    </row>
    <row r="223" spans="1:31">
      <c r="A223" s="17">
        <v>210</v>
      </c>
      <c r="B223" s="19">
        <v>0.71434027777777775</v>
      </c>
      <c r="C223" s="17">
        <v>45.3</v>
      </c>
      <c r="D223" s="17">
        <v>4.5</v>
      </c>
      <c r="E223" s="17">
        <v>5.3400000000000001E-3</v>
      </c>
      <c r="F223" s="17">
        <v>0.25800000000000001</v>
      </c>
      <c r="G223" s="17">
        <v>0.98812500000000003</v>
      </c>
      <c r="H223" s="17">
        <v>0.44784499999999999</v>
      </c>
      <c r="I223" s="17">
        <v>0.74916499999999997</v>
      </c>
      <c r="J223" s="17">
        <v>0.30131999999999998</v>
      </c>
      <c r="K223" s="17">
        <v>0.40220800000000001</v>
      </c>
      <c r="L223" s="17">
        <v>644.5</v>
      </c>
      <c r="M223" s="17">
        <v>1.5999999999999999E-5</v>
      </c>
      <c r="N223" s="17">
        <v>819</v>
      </c>
      <c r="O223" s="17">
        <v>0</v>
      </c>
      <c r="P223" s="17">
        <v>0</v>
      </c>
      <c r="Q223" s="17">
        <v>0.98998900000000001</v>
      </c>
      <c r="R223" s="17">
        <v>0.445241</v>
      </c>
      <c r="S223" s="17">
        <v>0.74551599999999996</v>
      </c>
      <c r="T223" s="17">
        <v>0.30027599999999999</v>
      </c>
      <c r="U223" s="17">
        <v>0.40277499999999999</v>
      </c>
      <c r="V223" s="17">
        <v>621.6</v>
      </c>
      <c r="W223" s="17">
        <v>8.8442000000000007E-2</v>
      </c>
      <c r="X223" s="17">
        <v>576</v>
      </c>
      <c r="Y223" s="17">
        <v>0</v>
      </c>
      <c r="Z223" s="17">
        <v>0</v>
      </c>
      <c r="AA223" s="17">
        <v>0.61965400000000004</v>
      </c>
      <c r="AB223" s="17">
        <v>1.41075E-2</v>
      </c>
      <c r="AC223" s="17">
        <v>0.44947700000000002</v>
      </c>
      <c r="AD223" s="17">
        <v>0.25</v>
      </c>
      <c r="AE223" s="17">
        <v>1288.5999999999999</v>
      </c>
    </row>
    <row r="224" spans="1:31">
      <c r="A224" s="17">
        <v>211</v>
      </c>
      <c r="B224" s="19">
        <v>0.71439814814814817</v>
      </c>
      <c r="C224" s="17">
        <v>45.3</v>
      </c>
      <c r="D224" s="17">
        <v>4.5</v>
      </c>
      <c r="E224" s="17">
        <v>5.5139999999999998E-3</v>
      </c>
      <c r="F224" s="17">
        <v>0.26700000000000002</v>
      </c>
      <c r="G224" s="17">
        <v>0.98103200000000002</v>
      </c>
      <c r="H224" s="17">
        <v>0.45794400000000002</v>
      </c>
      <c r="I224" s="17">
        <v>0.75743099999999997</v>
      </c>
      <c r="J224" s="17">
        <v>0.299487</v>
      </c>
      <c r="K224" s="17">
        <v>0.39539800000000003</v>
      </c>
      <c r="L224" s="17">
        <v>670.4</v>
      </c>
      <c r="M224" s="17">
        <v>2.2415999999999998E-2</v>
      </c>
      <c r="N224" s="17">
        <v>651</v>
      </c>
      <c r="O224" s="17">
        <v>0</v>
      </c>
      <c r="P224" s="17">
        <v>0</v>
      </c>
      <c r="Q224" s="17">
        <v>0.98307699999999998</v>
      </c>
      <c r="R224" s="17">
        <v>0.45266099999999998</v>
      </c>
      <c r="S224" s="17">
        <v>0.75305500000000003</v>
      </c>
      <c r="T224" s="17">
        <v>0.30039399999999999</v>
      </c>
      <c r="U224" s="17">
        <v>0.39890100000000001</v>
      </c>
      <c r="V224" s="17">
        <v>647.9</v>
      </c>
      <c r="W224" s="17">
        <v>7.9999999999999996E-6</v>
      </c>
      <c r="X224" s="17">
        <v>444</v>
      </c>
      <c r="Y224" s="17">
        <v>0</v>
      </c>
      <c r="Z224" s="17">
        <v>0</v>
      </c>
      <c r="AA224" s="17">
        <v>0.61369300000000004</v>
      </c>
      <c r="AB224" s="17">
        <v>1.1704300000000001E-2</v>
      </c>
      <c r="AC224" s="17">
        <v>0.456177</v>
      </c>
      <c r="AD224" s="17">
        <v>0.25</v>
      </c>
      <c r="AE224" s="17">
        <v>1239</v>
      </c>
    </row>
    <row r="225" spans="1:31">
      <c r="A225" s="17">
        <v>212</v>
      </c>
      <c r="B225" s="19">
        <v>0.71444444444444455</v>
      </c>
      <c r="C225" s="17">
        <v>43.9</v>
      </c>
      <c r="D225" s="17">
        <v>4.5</v>
      </c>
      <c r="E225" s="17">
        <v>4.9540000000000001E-3</v>
      </c>
      <c r="F225" s="17">
        <v>0.24</v>
      </c>
      <c r="G225" s="17">
        <v>0.98487000000000002</v>
      </c>
      <c r="H225" s="17">
        <v>0.46771800000000002</v>
      </c>
      <c r="I225" s="17">
        <v>0.76920699999999997</v>
      </c>
      <c r="J225" s="17">
        <v>0.30148900000000001</v>
      </c>
      <c r="K225" s="17">
        <v>0.39194800000000002</v>
      </c>
      <c r="L225" s="17">
        <v>633.1</v>
      </c>
      <c r="M225" s="17">
        <v>6.1386999999999997E-2</v>
      </c>
      <c r="N225" s="17">
        <v>554</v>
      </c>
      <c r="O225" s="17">
        <v>0</v>
      </c>
      <c r="P225" s="17">
        <v>0</v>
      </c>
      <c r="Q225" s="17">
        <v>0.98697599999999996</v>
      </c>
      <c r="R225" s="17">
        <v>0.52206600000000003</v>
      </c>
      <c r="S225" s="17">
        <v>0.84025700000000003</v>
      </c>
      <c r="T225" s="17">
        <v>0.31819199999999997</v>
      </c>
      <c r="U225" s="17">
        <v>0.37868299999999999</v>
      </c>
      <c r="V225" s="17">
        <v>616.20000000000005</v>
      </c>
      <c r="W225" s="17">
        <v>0.127665</v>
      </c>
      <c r="X225" s="17">
        <v>515</v>
      </c>
      <c r="Y225" s="17">
        <v>0</v>
      </c>
      <c r="Z225" s="17">
        <v>0</v>
      </c>
      <c r="AA225" s="17">
        <v>0.58259000000000005</v>
      </c>
      <c r="AB225" s="17">
        <v>9.4282500000000009E-3</v>
      </c>
      <c r="AC225" s="17">
        <v>0.52506600000000003</v>
      </c>
      <c r="AD225" s="17">
        <v>0.25</v>
      </c>
      <c r="AE225" s="17">
        <v>1311.9</v>
      </c>
    </row>
    <row r="226" spans="1:31">
      <c r="A226" s="17">
        <v>213</v>
      </c>
      <c r="B226" s="19">
        <v>0.71450231481481474</v>
      </c>
      <c r="C226" s="17">
        <v>43.7</v>
      </c>
      <c r="D226" s="17">
        <v>4.5</v>
      </c>
      <c r="E226" s="17">
        <v>5.0759999999999998E-3</v>
      </c>
      <c r="F226" s="17">
        <v>0.246</v>
      </c>
      <c r="G226" s="17">
        <v>0.97775699999999999</v>
      </c>
      <c r="H226" s="17">
        <v>0.47143699999999999</v>
      </c>
      <c r="I226" s="17">
        <v>0.77317199999999997</v>
      </c>
      <c r="J226" s="17">
        <v>0.30173499999999998</v>
      </c>
      <c r="K226" s="17">
        <v>0.39025599999999999</v>
      </c>
      <c r="L226" s="17">
        <v>633.5</v>
      </c>
      <c r="M226" s="17">
        <v>6.9999999999999999E-6</v>
      </c>
      <c r="N226" s="17">
        <v>824</v>
      </c>
      <c r="O226" s="17">
        <v>0</v>
      </c>
      <c r="P226" s="17">
        <v>0</v>
      </c>
      <c r="Q226" s="17">
        <v>0.985846</v>
      </c>
      <c r="R226" s="17">
        <v>0.48102899999999998</v>
      </c>
      <c r="S226" s="17">
        <v>0.78796699999999997</v>
      </c>
      <c r="T226" s="17">
        <v>0.30693799999999999</v>
      </c>
      <c r="U226" s="17">
        <v>0.38953100000000002</v>
      </c>
      <c r="V226" s="17">
        <v>659.8</v>
      </c>
      <c r="W226" s="17">
        <v>0.111925</v>
      </c>
      <c r="X226" s="17">
        <v>628</v>
      </c>
      <c r="Y226" s="17">
        <v>0</v>
      </c>
      <c r="Z226" s="17">
        <v>0</v>
      </c>
      <c r="AA226" s="17">
        <v>0.59927900000000001</v>
      </c>
      <c r="AB226" s="17">
        <v>1.3956700000000001E-2</v>
      </c>
      <c r="AC226" s="17">
        <v>0.48531299999999999</v>
      </c>
      <c r="AD226" s="17">
        <v>0.25</v>
      </c>
      <c r="AE226" s="17">
        <v>1311.2</v>
      </c>
    </row>
    <row r="227" spans="1:31">
      <c r="A227" s="17">
        <v>214</v>
      </c>
      <c r="B227" s="19">
        <v>0.71456018518518516</v>
      </c>
      <c r="C227" s="17">
        <v>42.6</v>
      </c>
      <c r="D227" s="17">
        <v>4.5</v>
      </c>
      <c r="E227" s="17">
        <v>5.4409999999999997E-3</v>
      </c>
      <c r="F227" s="17">
        <v>0.26300000000000001</v>
      </c>
      <c r="G227" s="17">
        <v>0.98438199999999998</v>
      </c>
      <c r="H227" s="17">
        <v>0.46916200000000002</v>
      </c>
      <c r="I227" s="17">
        <v>0.781412</v>
      </c>
      <c r="J227" s="17">
        <v>0.31225000000000003</v>
      </c>
      <c r="K227" s="17">
        <v>0.39959699999999998</v>
      </c>
      <c r="L227" s="17">
        <v>655.6</v>
      </c>
      <c r="M227" s="17">
        <v>9.6000000000000002E-5</v>
      </c>
      <c r="N227" s="17">
        <v>621</v>
      </c>
      <c r="O227" s="17">
        <v>0</v>
      </c>
      <c r="P227" s="17">
        <v>0</v>
      </c>
      <c r="Q227" s="17">
        <v>0.97925499999999999</v>
      </c>
      <c r="R227" s="17">
        <v>0.46344099999999999</v>
      </c>
      <c r="S227" s="17">
        <v>0.77523600000000004</v>
      </c>
      <c r="T227" s="17">
        <v>0.31179499999999999</v>
      </c>
      <c r="U227" s="17">
        <v>0.402194</v>
      </c>
      <c r="V227" s="17">
        <v>624.4</v>
      </c>
      <c r="W227" s="17">
        <v>3.8999999999999999E-5</v>
      </c>
      <c r="X227" s="17">
        <v>519</v>
      </c>
      <c r="Y227" s="17">
        <v>0</v>
      </c>
      <c r="Z227" s="17">
        <v>0</v>
      </c>
      <c r="AA227" s="17">
        <v>0.61875999999999998</v>
      </c>
      <c r="AB227" s="17">
        <v>1.0925000000000001E-2</v>
      </c>
      <c r="AC227" s="17">
        <v>0.46684700000000001</v>
      </c>
      <c r="AD227" s="17">
        <v>0.25</v>
      </c>
      <c r="AE227" s="17">
        <v>1266.9000000000001</v>
      </c>
    </row>
    <row r="228" spans="1:31">
      <c r="A228" s="17">
        <v>215</v>
      </c>
      <c r="B228" s="19">
        <v>0.71461805555555558</v>
      </c>
      <c r="C228" s="17">
        <v>42.8</v>
      </c>
      <c r="D228" s="17">
        <v>4.5</v>
      </c>
      <c r="E228" s="17">
        <v>5.1989999999999996E-3</v>
      </c>
      <c r="F228" s="17">
        <v>0.252</v>
      </c>
      <c r="G228" s="17">
        <v>0.98677800000000004</v>
      </c>
      <c r="H228" s="17">
        <v>0.50750099999999998</v>
      </c>
      <c r="I228" s="17">
        <v>0.82320300000000002</v>
      </c>
      <c r="J228" s="17">
        <v>0.31570100000000001</v>
      </c>
      <c r="K228" s="17">
        <v>0.38350400000000001</v>
      </c>
      <c r="L228" s="17">
        <v>626.4</v>
      </c>
      <c r="M228" s="17">
        <v>8.9358999999999994E-2</v>
      </c>
      <c r="N228" s="17">
        <v>595</v>
      </c>
      <c r="O228" s="17">
        <v>0</v>
      </c>
      <c r="P228" s="17">
        <v>0</v>
      </c>
      <c r="Q228" s="17">
        <v>0.98579000000000006</v>
      </c>
      <c r="R228" s="17">
        <v>0.48602499999999998</v>
      </c>
      <c r="S228" s="17">
        <v>0.81261000000000005</v>
      </c>
      <c r="T228" s="17">
        <v>0.32658500000000001</v>
      </c>
      <c r="U228" s="17">
        <v>0.401897</v>
      </c>
      <c r="V228" s="17">
        <v>648</v>
      </c>
      <c r="W228" s="17">
        <v>6.3551999999999997E-2</v>
      </c>
      <c r="X228" s="17">
        <v>664</v>
      </c>
      <c r="Y228" s="17">
        <v>0</v>
      </c>
      <c r="Z228" s="17">
        <v>0</v>
      </c>
      <c r="AA228" s="17">
        <v>0.61830200000000002</v>
      </c>
      <c r="AB228" s="17">
        <v>1.00147E-2</v>
      </c>
      <c r="AC228" s="17">
        <v>0.48929499999999998</v>
      </c>
      <c r="AD228" s="17">
        <v>0.25</v>
      </c>
      <c r="AE228" s="17">
        <v>1325.9</v>
      </c>
    </row>
    <row r="229" spans="1:31">
      <c r="A229" s="17">
        <v>216</v>
      </c>
      <c r="B229" s="19">
        <v>0.71467592592592588</v>
      </c>
      <c r="C229" s="17">
        <v>41.5</v>
      </c>
      <c r="D229" s="17">
        <v>4.5</v>
      </c>
      <c r="E229" s="17">
        <v>5.0730000000000003E-3</v>
      </c>
      <c r="F229" s="17">
        <v>0.245</v>
      </c>
      <c r="G229" s="17">
        <v>0.98553100000000005</v>
      </c>
      <c r="H229" s="17">
        <v>0.49951299999999998</v>
      </c>
      <c r="I229" s="17">
        <v>0.80942199999999997</v>
      </c>
      <c r="J229" s="17">
        <v>0.30990800000000002</v>
      </c>
      <c r="K229" s="17">
        <v>0.38287599999999999</v>
      </c>
      <c r="L229" s="17">
        <v>622.1</v>
      </c>
      <c r="M229" s="17">
        <v>1.4571000000000001E-2</v>
      </c>
      <c r="N229" s="17">
        <v>730</v>
      </c>
      <c r="O229" s="17">
        <v>0</v>
      </c>
      <c r="P229" s="17">
        <v>0</v>
      </c>
      <c r="Q229" s="17">
        <v>0.98675299999999999</v>
      </c>
      <c r="R229" s="17">
        <v>0.50526800000000005</v>
      </c>
      <c r="S229" s="17">
        <v>0.83610799999999996</v>
      </c>
      <c r="T229" s="17">
        <v>0.330841</v>
      </c>
      <c r="U229" s="17">
        <v>0.39569100000000001</v>
      </c>
      <c r="V229" s="17">
        <v>669</v>
      </c>
      <c r="W229" s="17">
        <v>0.123693</v>
      </c>
      <c r="X229" s="17">
        <v>457</v>
      </c>
      <c r="Y229" s="17">
        <v>0</v>
      </c>
      <c r="Z229" s="17">
        <v>0</v>
      </c>
      <c r="AA229" s="17">
        <v>0.60875599999999996</v>
      </c>
      <c r="AB229" s="17">
        <v>1.2171E-2</v>
      </c>
      <c r="AC229" s="17">
        <v>0.50929400000000002</v>
      </c>
      <c r="AD229" s="17">
        <v>0.25</v>
      </c>
      <c r="AE229" s="17">
        <v>1335.1</v>
      </c>
    </row>
    <row r="230" spans="1:31">
      <c r="A230" s="17">
        <v>217</v>
      </c>
      <c r="B230" s="19">
        <v>0.71472222222222215</v>
      </c>
      <c r="C230" s="17">
        <v>40.4</v>
      </c>
      <c r="D230" s="17">
        <v>4.5</v>
      </c>
      <c r="E230" s="17">
        <v>5.5100000000000001E-3</v>
      </c>
      <c r="F230" s="17">
        <v>0.26700000000000002</v>
      </c>
      <c r="G230" s="17">
        <v>0.99066600000000005</v>
      </c>
      <c r="H230" s="17">
        <v>0.49646299999999999</v>
      </c>
      <c r="I230" s="17">
        <v>0.81893199999999999</v>
      </c>
      <c r="J230" s="17">
        <v>0.32246900000000001</v>
      </c>
      <c r="K230" s="17">
        <v>0.39376800000000001</v>
      </c>
      <c r="L230" s="17">
        <v>664.2</v>
      </c>
      <c r="M230" s="17">
        <v>4.6065000000000002E-2</v>
      </c>
      <c r="N230" s="17">
        <v>578</v>
      </c>
      <c r="O230" s="17">
        <v>0</v>
      </c>
      <c r="P230" s="17">
        <v>0</v>
      </c>
      <c r="Q230" s="17">
        <v>0.98919299999999999</v>
      </c>
      <c r="R230" s="17">
        <v>0.48302699999999998</v>
      </c>
      <c r="S230" s="17">
        <v>0.80743500000000001</v>
      </c>
      <c r="T230" s="17">
        <v>0.324407</v>
      </c>
      <c r="U230" s="17">
        <v>0.40177600000000002</v>
      </c>
      <c r="V230" s="17">
        <v>666</v>
      </c>
      <c r="W230" s="17">
        <v>9.0000000000000002E-6</v>
      </c>
      <c r="X230" s="17">
        <v>534</v>
      </c>
      <c r="Y230" s="17">
        <v>0</v>
      </c>
      <c r="Z230" s="17">
        <v>0</v>
      </c>
      <c r="AA230" s="17">
        <v>0.618116</v>
      </c>
      <c r="AB230" s="17">
        <v>1.0304300000000001E-2</v>
      </c>
      <c r="AC230" s="17">
        <v>0.48637000000000002</v>
      </c>
      <c r="AD230" s="17">
        <v>0.25</v>
      </c>
      <c r="AE230" s="17">
        <v>1250.5999999999999</v>
      </c>
    </row>
    <row r="231" spans="1:31">
      <c r="A231" s="17">
        <v>218</v>
      </c>
      <c r="B231" s="19">
        <v>0.71478009259259256</v>
      </c>
      <c r="C231" s="17">
        <v>40.6</v>
      </c>
      <c r="D231" s="17">
        <v>4.5</v>
      </c>
      <c r="E231" s="17">
        <v>5.2030000000000002E-3</v>
      </c>
      <c r="F231" s="17">
        <v>0.252</v>
      </c>
      <c r="G231" s="17">
        <v>0.98373900000000003</v>
      </c>
      <c r="H231" s="17">
        <v>0.50387300000000002</v>
      </c>
      <c r="I231" s="17">
        <v>0.82354000000000005</v>
      </c>
      <c r="J231" s="17">
        <v>0.31966699999999998</v>
      </c>
      <c r="K231" s="17">
        <v>0.38816200000000001</v>
      </c>
      <c r="L231" s="17">
        <v>635.6</v>
      </c>
      <c r="M231" s="17">
        <v>6.1467000000000001E-2</v>
      </c>
      <c r="N231" s="17">
        <v>655</v>
      </c>
      <c r="O231" s="17">
        <v>0</v>
      </c>
      <c r="P231" s="17">
        <v>0</v>
      </c>
      <c r="Q231" s="17">
        <v>0.98893299999999995</v>
      </c>
      <c r="R231" s="17">
        <v>0.51844100000000004</v>
      </c>
      <c r="S231" s="17">
        <v>0.85948100000000005</v>
      </c>
      <c r="T231" s="17">
        <v>0.34104000000000001</v>
      </c>
      <c r="U231" s="17">
        <v>0.39679799999999998</v>
      </c>
      <c r="V231" s="17">
        <v>649</v>
      </c>
      <c r="W231" s="17">
        <v>1.03E-4</v>
      </c>
      <c r="X231" s="17">
        <v>555</v>
      </c>
      <c r="Y231" s="17">
        <v>0</v>
      </c>
      <c r="Z231" s="17">
        <v>0</v>
      </c>
      <c r="AA231" s="17">
        <v>0.61045799999999995</v>
      </c>
      <c r="AB231" s="17">
        <v>1.1159499999999999E-2</v>
      </c>
      <c r="AC231" s="17">
        <v>0.52224700000000002</v>
      </c>
      <c r="AD231" s="17">
        <v>0.25</v>
      </c>
      <c r="AE231" s="17">
        <v>1306.8</v>
      </c>
    </row>
    <row r="232" spans="1:31">
      <c r="A232" s="17">
        <v>219</v>
      </c>
      <c r="B232" s="19">
        <v>0.71483796296296298</v>
      </c>
      <c r="C232" s="17">
        <v>38.799999999999997</v>
      </c>
      <c r="D232" s="17">
        <v>4.5</v>
      </c>
      <c r="E232" s="17">
        <v>5.202E-3</v>
      </c>
      <c r="F232" s="17">
        <v>0.252</v>
      </c>
      <c r="G232" s="17">
        <v>0.98601899999999998</v>
      </c>
      <c r="H232" s="17">
        <v>0.52526600000000001</v>
      </c>
      <c r="I232" s="17">
        <v>0.84669000000000005</v>
      </c>
      <c r="J232" s="17">
        <v>0.32142399999999999</v>
      </c>
      <c r="K232" s="17">
        <v>0.37962400000000002</v>
      </c>
      <c r="L232" s="17">
        <v>640.6</v>
      </c>
      <c r="M232" s="17">
        <v>2.9E-5</v>
      </c>
      <c r="N232" s="17">
        <v>508</v>
      </c>
      <c r="O232" s="17">
        <v>0</v>
      </c>
      <c r="P232" s="17">
        <v>0</v>
      </c>
      <c r="Q232" s="17">
        <v>0.98625300000000005</v>
      </c>
      <c r="R232" s="17">
        <v>0.49732399999999999</v>
      </c>
      <c r="S232" s="17">
        <v>0.81888899999999998</v>
      </c>
      <c r="T232" s="17">
        <v>0.32156499999999999</v>
      </c>
      <c r="U232" s="17">
        <v>0.39268399999999998</v>
      </c>
      <c r="V232" s="17">
        <v>626.29999999999995</v>
      </c>
      <c r="W232" s="17">
        <v>7.9999999999999996E-6</v>
      </c>
      <c r="X232" s="17">
        <v>454</v>
      </c>
      <c r="Y232" s="17">
        <v>0</v>
      </c>
      <c r="Z232" s="17">
        <v>0</v>
      </c>
      <c r="AA232" s="17">
        <v>0.60412999999999994</v>
      </c>
      <c r="AB232" s="17">
        <v>8.7498899999999998E-3</v>
      </c>
      <c r="AC232" s="17">
        <v>0.50013799999999997</v>
      </c>
      <c r="AD232" s="17">
        <v>0.25</v>
      </c>
      <c r="AE232" s="17">
        <v>1296.5</v>
      </c>
    </row>
    <row r="233" spans="1:31">
      <c r="A233" s="17">
        <v>220</v>
      </c>
      <c r="B233" s="19">
        <v>0.71489583333333329</v>
      </c>
      <c r="C233" s="17">
        <v>39.200000000000003</v>
      </c>
      <c r="D233" s="17">
        <v>4.5</v>
      </c>
      <c r="E233" s="17">
        <v>5.5799999999999999E-3</v>
      </c>
      <c r="F233" s="17">
        <v>0.27</v>
      </c>
      <c r="G233" s="17">
        <v>0.98955599999999999</v>
      </c>
      <c r="H233" s="17">
        <v>0.54687799999999998</v>
      </c>
      <c r="I233" s="17">
        <v>0.89177399999999996</v>
      </c>
      <c r="J233" s="17">
        <v>0.34489700000000001</v>
      </c>
      <c r="K233" s="17">
        <v>0.38675399999999999</v>
      </c>
      <c r="L233" s="17">
        <v>703.7</v>
      </c>
      <c r="M233" s="17">
        <v>2.1545000000000002E-2</v>
      </c>
      <c r="N233" s="17">
        <v>719</v>
      </c>
      <c r="O233" s="17">
        <v>0</v>
      </c>
      <c r="P233" s="17">
        <v>0</v>
      </c>
      <c r="Q233" s="17">
        <v>0.98506400000000005</v>
      </c>
      <c r="R233" s="17">
        <v>0.54166499999999995</v>
      </c>
      <c r="S233" s="17">
        <v>0.88118200000000002</v>
      </c>
      <c r="T233" s="17">
        <v>0.33951700000000001</v>
      </c>
      <c r="U233" s="17">
        <v>0.385297</v>
      </c>
      <c r="V233" s="17">
        <v>653.9</v>
      </c>
      <c r="W233" s="17">
        <v>1.0024999999999999E-2</v>
      </c>
      <c r="X233" s="17">
        <v>610</v>
      </c>
      <c r="Y233" s="17">
        <v>0</v>
      </c>
      <c r="Z233" s="17">
        <v>0</v>
      </c>
      <c r="AA233" s="17">
        <v>0.59276499999999999</v>
      </c>
      <c r="AB233" s="17">
        <v>1.35382E-2</v>
      </c>
      <c r="AC233" s="17">
        <v>0.546261</v>
      </c>
      <c r="AD233" s="17">
        <v>0.25</v>
      </c>
      <c r="AE233" s="17">
        <v>1180.3</v>
      </c>
    </row>
    <row r="234" spans="1:31">
      <c r="A234" s="17">
        <v>221</v>
      </c>
      <c r="B234" s="19">
        <v>0.7149537037037037</v>
      </c>
      <c r="C234" s="17">
        <v>38.1</v>
      </c>
      <c r="D234" s="17">
        <v>4.5</v>
      </c>
      <c r="E234" s="17">
        <v>5.359E-3</v>
      </c>
      <c r="F234" s="17">
        <v>0.25900000000000001</v>
      </c>
      <c r="G234" s="17">
        <v>0.98622900000000002</v>
      </c>
      <c r="H234" s="17">
        <v>0.54788400000000004</v>
      </c>
      <c r="I234" s="17">
        <v>0.88531099999999996</v>
      </c>
      <c r="J234" s="17">
        <v>0.33742699999999998</v>
      </c>
      <c r="K234" s="17">
        <v>0.38113999999999998</v>
      </c>
      <c r="L234" s="17">
        <v>649.9</v>
      </c>
      <c r="M234" s="17">
        <v>5.2470999999999997E-2</v>
      </c>
      <c r="N234" s="17">
        <v>426</v>
      </c>
      <c r="O234" s="17">
        <v>0</v>
      </c>
      <c r="P234" s="17">
        <v>0</v>
      </c>
      <c r="Q234" s="17">
        <v>0.98492199999999996</v>
      </c>
      <c r="R234" s="17">
        <v>0.54521900000000001</v>
      </c>
      <c r="S234" s="17">
        <v>0.90593900000000005</v>
      </c>
      <c r="T234" s="17">
        <v>0.36071999999999999</v>
      </c>
      <c r="U234" s="17">
        <v>0.39817200000000003</v>
      </c>
      <c r="V234" s="17">
        <v>642.79999999999995</v>
      </c>
      <c r="W234" s="17">
        <v>4.3572E-2</v>
      </c>
      <c r="X234" s="17">
        <v>442</v>
      </c>
      <c r="Y234" s="17">
        <v>0</v>
      </c>
      <c r="Z234" s="17">
        <v>0</v>
      </c>
      <c r="AA234" s="17">
        <v>0.61257300000000003</v>
      </c>
      <c r="AB234" s="17">
        <v>7.4538900000000003E-3</v>
      </c>
      <c r="AC234" s="17">
        <v>0.54790799999999995</v>
      </c>
      <c r="AD234" s="17">
        <v>0.25</v>
      </c>
      <c r="AE234" s="17">
        <v>1277.9000000000001</v>
      </c>
    </row>
    <row r="235" spans="1:31">
      <c r="A235" s="17">
        <v>222</v>
      </c>
      <c r="B235" s="19">
        <v>0.71499999999999997</v>
      </c>
      <c r="C235" s="17">
        <v>37.299999999999997</v>
      </c>
      <c r="D235" s="17">
        <v>4.5</v>
      </c>
      <c r="E235" s="17">
        <v>5.0809999999999996E-3</v>
      </c>
      <c r="F235" s="17">
        <v>0.246</v>
      </c>
      <c r="G235" s="17">
        <v>0.99148400000000003</v>
      </c>
      <c r="H235" s="17">
        <v>0.58589400000000003</v>
      </c>
      <c r="I235" s="17">
        <v>0.960731</v>
      </c>
      <c r="J235" s="17">
        <v>0.374836</v>
      </c>
      <c r="K235" s="17">
        <v>0.39015699999999998</v>
      </c>
      <c r="L235" s="17">
        <v>641</v>
      </c>
      <c r="M235" s="17">
        <v>6.4999999999999994E-5</v>
      </c>
      <c r="N235" s="17">
        <v>708</v>
      </c>
      <c r="O235" s="17">
        <v>0</v>
      </c>
      <c r="P235" s="17">
        <v>0</v>
      </c>
      <c r="Q235" s="17">
        <v>0.98638899999999996</v>
      </c>
      <c r="R235" s="17">
        <v>0.59002600000000005</v>
      </c>
      <c r="S235" s="17">
        <v>0.95882000000000001</v>
      </c>
      <c r="T235" s="17">
        <v>0.36879400000000001</v>
      </c>
      <c r="U235" s="17">
        <v>0.384633</v>
      </c>
      <c r="V235" s="17">
        <v>630.79999999999995</v>
      </c>
      <c r="W235" s="17">
        <v>3.8000000000000002E-5</v>
      </c>
      <c r="X235" s="17">
        <v>406</v>
      </c>
      <c r="Y235" s="17">
        <v>0</v>
      </c>
      <c r="Z235" s="17">
        <v>0</v>
      </c>
      <c r="AA235" s="17">
        <v>0.59174400000000005</v>
      </c>
      <c r="AB235" s="17">
        <v>1.2164700000000001E-2</v>
      </c>
      <c r="AC235" s="17">
        <v>0.59451200000000004</v>
      </c>
      <c r="AD235" s="17">
        <v>0.25</v>
      </c>
      <c r="AE235" s="17">
        <v>1295.8</v>
      </c>
    </row>
    <row r="236" spans="1:31">
      <c r="A236" s="17">
        <v>223</v>
      </c>
      <c r="B236" s="19">
        <v>0.71505787037037039</v>
      </c>
      <c r="C236" s="17">
        <v>37</v>
      </c>
      <c r="D236" s="17">
        <v>4.5</v>
      </c>
      <c r="E236" s="17">
        <v>4.9490000000000003E-3</v>
      </c>
      <c r="F236" s="17">
        <v>0.23899999999999999</v>
      </c>
      <c r="G236" s="17">
        <v>0.98836100000000005</v>
      </c>
      <c r="H236" s="17">
        <v>0.65641099999999997</v>
      </c>
      <c r="I236" s="17">
        <v>1.0600769999999999</v>
      </c>
      <c r="J236" s="17">
        <v>0.403665</v>
      </c>
      <c r="K236" s="17">
        <v>0.38078899999999999</v>
      </c>
      <c r="L236" s="17">
        <v>620.1</v>
      </c>
      <c r="M236" s="17">
        <v>5.2407000000000002E-2</v>
      </c>
      <c r="N236" s="17">
        <v>569</v>
      </c>
      <c r="O236" s="17">
        <v>0</v>
      </c>
      <c r="P236" s="17">
        <v>0</v>
      </c>
      <c r="Q236" s="17">
        <v>0.98866600000000004</v>
      </c>
      <c r="R236" s="17">
        <v>0.64799300000000004</v>
      </c>
      <c r="S236" s="17">
        <v>1.055706</v>
      </c>
      <c r="T236" s="17">
        <v>0.40771299999999999</v>
      </c>
      <c r="U236" s="17">
        <v>0.38619900000000001</v>
      </c>
      <c r="V236" s="17">
        <v>632.79999999999995</v>
      </c>
      <c r="W236" s="17">
        <v>1.5999999999999999E-5</v>
      </c>
      <c r="X236" s="17">
        <v>549</v>
      </c>
      <c r="Y236" s="17">
        <v>0</v>
      </c>
      <c r="Z236" s="17">
        <v>0</v>
      </c>
      <c r="AA236" s="17">
        <v>0.59415300000000004</v>
      </c>
      <c r="AB236" s="17">
        <v>9.4796700000000008E-3</v>
      </c>
      <c r="AC236" s="17">
        <v>0.65185800000000005</v>
      </c>
      <c r="AD236" s="17">
        <v>0.25</v>
      </c>
      <c r="AE236" s="17">
        <v>1339.4</v>
      </c>
    </row>
    <row r="237" spans="1:31">
      <c r="A237" s="17">
        <v>224</v>
      </c>
      <c r="B237" s="19">
        <v>0.71511574074074069</v>
      </c>
      <c r="C237" s="17">
        <v>35.9</v>
      </c>
      <c r="D237" s="17">
        <v>4.5</v>
      </c>
      <c r="E237" s="17">
        <v>4.8209999999999998E-3</v>
      </c>
      <c r="F237" s="17">
        <v>0.23300000000000001</v>
      </c>
      <c r="G237" s="17">
        <v>0.99206899999999998</v>
      </c>
      <c r="H237" s="17">
        <v>0.78771599999999997</v>
      </c>
      <c r="I237" s="17">
        <v>1.2679199999999999</v>
      </c>
      <c r="J237" s="17">
        <v>0.48020499999999999</v>
      </c>
      <c r="K237" s="17">
        <v>0.37873400000000002</v>
      </c>
      <c r="L237" s="17">
        <v>608.70000000000005</v>
      </c>
      <c r="M237" s="17">
        <v>4.2083000000000002E-2</v>
      </c>
      <c r="N237" s="17">
        <v>549</v>
      </c>
      <c r="O237" s="17">
        <v>0</v>
      </c>
      <c r="P237" s="17">
        <v>0</v>
      </c>
      <c r="Q237" s="17">
        <v>0.99194300000000002</v>
      </c>
      <c r="R237" s="17">
        <v>0.79128200000000004</v>
      </c>
      <c r="S237" s="17">
        <v>1.2826379999999999</v>
      </c>
      <c r="T237" s="17">
        <v>0.49135600000000001</v>
      </c>
      <c r="U237" s="17">
        <v>0.38308199999999998</v>
      </c>
      <c r="V237" s="17">
        <v>617.1</v>
      </c>
      <c r="W237" s="17">
        <v>8.2769999999999996E-3</v>
      </c>
      <c r="X237" s="17">
        <v>389</v>
      </c>
      <c r="Y237" s="17">
        <v>0</v>
      </c>
      <c r="Z237" s="17">
        <v>0</v>
      </c>
      <c r="AA237" s="17">
        <v>0.58935700000000002</v>
      </c>
      <c r="AB237" s="17">
        <v>8.9884400000000003E-3</v>
      </c>
      <c r="AC237" s="17">
        <v>0.79569900000000005</v>
      </c>
      <c r="AD237" s="17">
        <v>0.25</v>
      </c>
      <c r="AE237" s="17">
        <v>1364.5</v>
      </c>
    </row>
    <row r="238" spans="1:31">
      <c r="A238" s="17">
        <v>225</v>
      </c>
      <c r="B238" s="19">
        <v>0.71517361111111111</v>
      </c>
      <c r="C238" s="17">
        <v>35.700000000000003</v>
      </c>
      <c r="D238" s="17">
        <v>4.5</v>
      </c>
      <c r="E238" s="17">
        <v>4.5830000000000003E-3</v>
      </c>
      <c r="F238" s="17">
        <v>0.222</v>
      </c>
      <c r="G238" s="17">
        <v>0.99026599999999998</v>
      </c>
      <c r="H238" s="17">
        <v>0.89432500000000004</v>
      </c>
      <c r="I238" s="17">
        <v>1.4300010000000001</v>
      </c>
      <c r="J238" s="17">
        <v>0.53567500000000001</v>
      </c>
      <c r="K238" s="17">
        <v>0.37459799999999999</v>
      </c>
      <c r="L238" s="17">
        <v>591.79999999999995</v>
      </c>
      <c r="M238" s="17">
        <v>3.2400000000000001E-4</v>
      </c>
      <c r="N238" s="17">
        <v>487</v>
      </c>
      <c r="O238" s="17">
        <v>0</v>
      </c>
      <c r="P238" s="17">
        <v>0</v>
      </c>
      <c r="Q238" s="17">
        <v>0.99305100000000002</v>
      </c>
      <c r="R238" s="17">
        <v>0.88779200000000003</v>
      </c>
      <c r="S238" s="17">
        <v>1.418404</v>
      </c>
      <c r="T238" s="17">
        <v>0.53061199999999997</v>
      </c>
      <c r="U238" s="17">
        <v>0.37409100000000001</v>
      </c>
      <c r="V238" s="17">
        <v>603.4</v>
      </c>
      <c r="W238" s="17">
        <v>0.103315</v>
      </c>
      <c r="X238" s="17">
        <v>488</v>
      </c>
      <c r="Y238" s="17">
        <v>0</v>
      </c>
      <c r="Z238" s="17">
        <v>0</v>
      </c>
      <c r="AA238" s="17">
        <v>0.57552499999999995</v>
      </c>
      <c r="AB238" s="17">
        <v>7.7555999999999996E-3</v>
      </c>
      <c r="AC238" s="17">
        <v>0.89190700000000001</v>
      </c>
      <c r="AD238" s="17">
        <v>0.25</v>
      </c>
      <c r="AE238" s="17">
        <v>1403.5</v>
      </c>
    </row>
    <row r="239" spans="1:31">
      <c r="A239" s="17">
        <v>226</v>
      </c>
      <c r="B239" s="19">
        <v>0.71523148148148152</v>
      </c>
      <c r="C239" s="17">
        <v>34.799999999999997</v>
      </c>
      <c r="D239" s="17">
        <v>4.5</v>
      </c>
      <c r="E239" s="17">
        <v>4.6950000000000004E-3</v>
      </c>
      <c r="F239" s="17">
        <v>0.22700000000000001</v>
      </c>
      <c r="G239" s="17">
        <v>0.99301700000000004</v>
      </c>
      <c r="H239" s="17">
        <v>0.95158399999999999</v>
      </c>
      <c r="I239" s="17">
        <v>1.518715</v>
      </c>
      <c r="J239" s="17">
        <v>0.56713100000000005</v>
      </c>
      <c r="K239" s="17">
        <v>0.37342799999999998</v>
      </c>
      <c r="L239" s="17">
        <v>593.70000000000005</v>
      </c>
      <c r="M239" s="17">
        <v>1.1E-5</v>
      </c>
      <c r="N239" s="17">
        <v>540</v>
      </c>
      <c r="O239" s="17">
        <v>0</v>
      </c>
      <c r="P239" s="17">
        <v>0</v>
      </c>
      <c r="Q239" s="17">
        <v>0.99492599999999998</v>
      </c>
      <c r="R239" s="17">
        <v>0.95986899999999997</v>
      </c>
      <c r="S239" s="17">
        <v>1.5541400000000001</v>
      </c>
      <c r="T239" s="17">
        <v>0.59426999999999996</v>
      </c>
      <c r="U239" s="17">
        <v>0.38237900000000002</v>
      </c>
      <c r="V239" s="17">
        <v>617.9</v>
      </c>
      <c r="W239" s="17">
        <v>2.0112000000000001E-2</v>
      </c>
      <c r="X239" s="17">
        <v>536</v>
      </c>
      <c r="Y239" s="17">
        <v>0</v>
      </c>
      <c r="Z239" s="17">
        <v>0</v>
      </c>
      <c r="AA239" s="17">
        <v>0.58827499999999999</v>
      </c>
      <c r="AB239" s="17">
        <v>8.6190999999999993E-3</v>
      </c>
      <c r="AC239" s="17">
        <v>0.96499100000000004</v>
      </c>
      <c r="AD239" s="17">
        <v>0.25</v>
      </c>
      <c r="AE239" s="17">
        <v>1399</v>
      </c>
    </row>
    <row r="240" spans="1:31">
      <c r="A240" s="17">
        <v>227</v>
      </c>
      <c r="B240" s="19">
        <v>0.71527777777777779</v>
      </c>
      <c r="C240" s="17">
        <v>34.200000000000003</v>
      </c>
      <c r="D240" s="17">
        <v>4.5</v>
      </c>
      <c r="E240" s="17">
        <v>4.6560000000000004E-3</v>
      </c>
      <c r="F240" s="17">
        <v>0.22500000000000001</v>
      </c>
      <c r="G240" s="17">
        <v>0.99372000000000005</v>
      </c>
      <c r="H240" s="17">
        <v>0.99019199999999996</v>
      </c>
      <c r="I240" s="17">
        <v>1.5883179999999999</v>
      </c>
      <c r="J240" s="17">
        <v>0.59812600000000005</v>
      </c>
      <c r="K240" s="17">
        <v>0.37657800000000002</v>
      </c>
      <c r="L240" s="17">
        <v>596</v>
      </c>
      <c r="M240" s="17">
        <v>1.83E-4</v>
      </c>
      <c r="N240" s="17">
        <v>569</v>
      </c>
      <c r="O240" s="17">
        <v>0</v>
      </c>
      <c r="P240" s="17">
        <v>0</v>
      </c>
      <c r="Q240" s="17">
        <v>0.99070899999999995</v>
      </c>
      <c r="R240" s="17">
        <v>0.99565099999999995</v>
      </c>
      <c r="S240" s="17">
        <v>1.600414</v>
      </c>
      <c r="T240" s="17">
        <v>0.60476300000000005</v>
      </c>
      <c r="U240" s="17">
        <v>0.37787900000000002</v>
      </c>
      <c r="V240" s="17">
        <v>586.6</v>
      </c>
      <c r="W240" s="17">
        <v>1.1E-5</v>
      </c>
      <c r="X240" s="17">
        <v>505</v>
      </c>
      <c r="Y240" s="17">
        <v>0</v>
      </c>
      <c r="Z240" s="17">
        <v>0</v>
      </c>
      <c r="AA240" s="17">
        <v>0.58135300000000001</v>
      </c>
      <c r="AB240" s="17">
        <v>9.1157300000000007E-3</v>
      </c>
      <c r="AC240" s="17">
        <v>1.00116</v>
      </c>
      <c r="AD240" s="17">
        <v>0.25</v>
      </c>
      <c r="AE240" s="17">
        <v>1393.5</v>
      </c>
    </row>
    <row r="241" spans="1:31">
      <c r="A241" s="17">
        <v>228</v>
      </c>
      <c r="B241" s="19">
        <v>0.7153356481481481</v>
      </c>
      <c r="C241" s="17">
        <v>33.700000000000003</v>
      </c>
      <c r="D241" s="17">
        <v>4.5</v>
      </c>
      <c r="E241" s="17">
        <v>4.6670000000000001E-3</v>
      </c>
      <c r="F241" s="17">
        <v>0.22600000000000001</v>
      </c>
      <c r="G241" s="17">
        <v>0.99432500000000001</v>
      </c>
      <c r="H241" s="17">
        <v>0.98740399999999995</v>
      </c>
      <c r="I241" s="17">
        <v>1.5766709999999999</v>
      </c>
      <c r="J241" s="17">
        <v>0.58926699999999999</v>
      </c>
      <c r="K241" s="17">
        <v>0.37374099999999999</v>
      </c>
      <c r="L241" s="17">
        <v>587.9</v>
      </c>
      <c r="M241" s="17">
        <v>5.0000000000000004E-6</v>
      </c>
      <c r="N241" s="17">
        <v>638</v>
      </c>
      <c r="O241" s="17">
        <v>0</v>
      </c>
      <c r="P241" s="17">
        <v>0</v>
      </c>
      <c r="Q241" s="17">
        <v>0.99554600000000004</v>
      </c>
      <c r="R241" s="17">
        <v>0.96284700000000001</v>
      </c>
      <c r="S241" s="17">
        <v>1.564017</v>
      </c>
      <c r="T241" s="17">
        <v>0.60117100000000001</v>
      </c>
      <c r="U241" s="17">
        <v>0.384376</v>
      </c>
      <c r="V241" s="17">
        <v>612.5</v>
      </c>
      <c r="W241" s="17">
        <v>4.6E-5</v>
      </c>
      <c r="X241" s="17">
        <v>407</v>
      </c>
      <c r="Y241" s="17">
        <v>0</v>
      </c>
      <c r="Z241" s="17">
        <v>0</v>
      </c>
      <c r="AA241" s="17">
        <v>0.59134799999999998</v>
      </c>
      <c r="AB241" s="17">
        <v>1.00783E-2</v>
      </c>
      <c r="AC241" s="17">
        <v>0.96890500000000002</v>
      </c>
      <c r="AD241" s="17">
        <v>0.25</v>
      </c>
      <c r="AE241" s="17">
        <v>1412.7</v>
      </c>
    </row>
    <row r="242" spans="1:31">
      <c r="A242" s="17">
        <v>229</v>
      </c>
      <c r="B242" s="19">
        <v>0.71539351851851851</v>
      </c>
      <c r="C242" s="17">
        <v>33</v>
      </c>
      <c r="D242" s="17">
        <v>4.5</v>
      </c>
      <c r="E242" s="17">
        <v>4.594E-3</v>
      </c>
      <c r="F242" s="17">
        <v>0.222</v>
      </c>
      <c r="G242" s="17">
        <v>0.99472499999999997</v>
      </c>
      <c r="H242" s="17">
        <v>0.99551299999999998</v>
      </c>
      <c r="I242" s="17">
        <v>1.5802700000000001</v>
      </c>
      <c r="J242" s="17">
        <v>0.58475699999999997</v>
      </c>
      <c r="K242" s="17">
        <v>0.37003599999999998</v>
      </c>
      <c r="L242" s="17">
        <v>596.9</v>
      </c>
      <c r="M242" s="17">
        <v>5.1862999999999999E-2</v>
      </c>
      <c r="N242" s="17">
        <v>601</v>
      </c>
      <c r="O242" s="17">
        <v>0</v>
      </c>
      <c r="P242" s="17">
        <v>0</v>
      </c>
      <c r="Q242" s="17">
        <v>0.99332100000000001</v>
      </c>
      <c r="R242" s="17">
        <v>0.99123099999999997</v>
      </c>
      <c r="S242" s="17">
        <v>1.579644</v>
      </c>
      <c r="T242" s="17">
        <v>0.58841299999999996</v>
      </c>
      <c r="U242" s="17">
        <v>0.37249700000000002</v>
      </c>
      <c r="V242" s="17">
        <v>580</v>
      </c>
      <c r="W242" s="17">
        <v>4.7904000000000002E-2</v>
      </c>
      <c r="X242" s="17">
        <v>425</v>
      </c>
      <c r="Y242" s="17">
        <v>0</v>
      </c>
      <c r="Z242" s="17">
        <v>0</v>
      </c>
      <c r="AA242" s="17">
        <v>0.57307200000000003</v>
      </c>
      <c r="AB242" s="17">
        <v>9.6401899999999999E-3</v>
      </c>
      <c r="AC242" s="17">
        <v>0.99690400000000001</v>
      </c>
      <c r="AD242" s="17">
        <v>0.25</v>
      </c>
      <c r="AE242" s="17">
        <v>1391.4</v>
      </c>
    </row>
    <row r="243" spans="1:31">
      <c r="A243" s="17">
        <v>230</v>
      </c>
      <c r="B243" s="19">
        <v>0.71545138888888893</v>
      </c>
      <c r="C243" s="17">
        <v>32.1</v>
      </c>
      <c r="D243" s="17">
        <v>4.5</v>
      </c>
      <c r="E243" s="17">
        <v>4.6959999999999997E-3</v>
      </c>
      <c r="F243" s="17">
        <v>0.22700000000000001</v>
      </c>
      <c r="G243" s="17">
        <v>0.99553400000000003</v>
      </c>
      <c r="H243" s="17">
        <v>1.007028</v>
      </c>
      <c r="I243" s="17">
        <v>1.6090199999999999</v>
      </c>
      <c r="J243" s="17">
        <v>0.60199199999999997</v>
      </c>
      <c r="K243" s="17">
        <v>0.37413600000000002</v>
      </c>
      <c r="L243" s="17">
        <v>599.79999999999995</v>
      </c>
      <c r="M243" s="17">
        <v>1.0399999999999999E-4</v>
      </c>
      <c r="N243" s="17">
        <v>530</v>
      </c>
      <c r="O243" s="17">
        <v>0</v>
      </c>
      <c r="P243" s="17">
        <v>0</v>
      </c>
      <c r="Q243" s="17">
        <v>0.99157700000000004</v>
      </c>
      <c r="R243" s="17">
        <v>1.0131399999999999</v>
      </c>
      <c r="S243" s="17">
        <v>1.630231</v>
      </c>
      <c r="T243" s="17">
        <v>0.61709099999999995</v>
      </c>
      <c r="U243" s="17">
        <v>0.37852999999999998</v>
      </c>
      <c r="V243" s="17">
        <v>615.29999999999995</v>
      </c>
      <c r="W243" s="17">
        <v>5.7568000000000001E-2</v>
      </c>
      <c r="X243" s="17">
        <v>592</v>
      </c>
      <c r="Y243" s="17">
        <v>0</v>
      </c>
      <c r="Z243" s="17">
        <v>0</v>
      </c>
      <c r="AA243" s="17">
        <v>0.58235300000000001</v>
      </c>
      <c r="AB243" s="17">
        <v>8.5420600000000006E-3</v>
      </c>
      <c r="AC243" s="17">
        <v>1.01841</v>
      </c>
      <c r="AD243" s="17">
        <v>0.25</v>
      </c>
      <c r="AE243" s="17">
        <v>1384.8</v>
      </c>
    </row>
    <row r="244" spans="1:31">
      <c r="A244" s="17">
        <v>231</v>
      </c>
      <c r="B244" s="19">
        <v>0.71550925925925923</v>
      </c>
      <c r="C244" s="17">
        <v>31.5</v>
      </c>
      <c r="D244" s="17">
        <v>4.5</v>
      </c>
      <c r="E244" s="17">
        <v>4.6039999999999996E-3</v>
      </c>
      <c r="F244" s="17">
        <v>0.223</v>
      </c>
      <c r="G244" s="17">
        <v>0.99426300000000001</v>
      </c>
      <c r="H244" s="17">
        <v>1.003897</v>
      </c>
      <c r="I244" s="17">
        <v>1.5921620000000001</v>
      </c>
      <c r="J244" s="17">
        <v>0.58826500000000004</v>
      </c>
      <c r="K244" s="17">
        <v>0.36947600000000003</v>
      </c>
      <c r="L244" s="17">
        <v>595.6</v>
      </c>
      <c r="M244" s="17">
        <v>3.8248999999999998E-2</v>
      </c>
      <c r="N244" s="17">
        <v>565</v>
      </c>
      <c r="O244" s="17">
        <v>0</v>
      </c>
      <c r="P244" s="17">
        <v>0</v>
      </c>
      <c r="Q244" s="17">
        <v>0.99379099999999998</v>
      </c>
      <c r="R244" s="17">
        <v>1.021657</v>
      </c>
      <c r="S244" s="17">
        <v>1.6317630000000001</v>
      </c>
      <c r="T244" s="17">
        <v>0.61010600000000004</v>
      </c>
      <c r="U244" s="17">
        <v>0.373894</v>
      </c>
      <c r="V244" s="17">
        <v>590.4</v>
      </c>
      <c r="W244" s="17">
        <v>1.2E-5</v>
      </c>
      <c r="X244" s="17">
        <v>428</v>
      </c>
      <c r="Y244" s="17">
        <v>0</v>
      </c>
      <c r="Z244" s="17">
        <v>0</v>
      </c>
      <c r="AA244" s="17">
        <v>0.57522099999999998</v>
      </c>
      <c r="AB244" s="17">
        <v>9.0472899999999995E-3</v>
      </c>
      <c r="AC244" s="17">
        <v>1.02718</v>
      </c>
      <c r="AD244" s="17">
        <v>0.25</v>
      </c>
      <c r="AE244" s="17">
        <v>1394.4</v>
      </c>
    </row>
    <row r="245" spans="1:31">
      <c r="A245" s="17">
        <v>232</v>
      </c>
      <c r="B245" s="19">
        <v>0.7155555555555555</v>
      </c>
      <c r="C245" s="17">
        <v>30.6</v>
      </c>
      <c r="D245" s="17">
        <v>4.5</v>
      </c>
      <c r="E245" s="17">
        <v>4.5230000000000001E-3</v>
      </c>
      <c r="F245" s="17">
        <v>0.219</v>
      </c>
      <c r="G245" s="17">
        <v>0.99568100000000004</v>
      </c>
      <c r="H245" s="17">
        <v>1.0549489999999999</v>
      </c>
      <c r="I245" s="17">
        <v>1.6871769999999999</v>
      </c>
      <c r="J245" s="17">
        <v>0.63222900000000004</v>
      </c>
      <c r="K245" s="17">
        <v>0.374726</v>
      </c>
      <c r="L245" s="17">
        <v>580.79999999999995</v>
      </c>
      <c r="M245" s="17">
        <v>1.08E-4</v>
      </c>
      <c r="N245" s="17">
        <v>477</v>
      </c>
      <c r="O245" s="17">
        <v>0</v>
      </c>
      <c r="P245" s="17">
        <v>0</v>
      </c>
      <c r="Q245" s="17">
        <v>0.99376399999999998</v>
      </c>
      <c r="R245" s="17">
        <v>1.046125</v>
      </c>
      <c r="S245" s="17">
        <v>1.67685</v>
      </c>
      <c r="T245" s="17">
        <v>0.63072499999999998</v>
      </c>
      <c r="U245" s="17">
        <v>0.376137</v>
      </c>
      <c r="V245" s="17">
        <v>559.29999999999995</v>
      </c>
      <c r="W245" s="17">
        <v>1.8E-5</v>
      </c>
      <c r="X245" s="17">
        <v>440</v>
      </c>
      <c r="Y245" s="17">
        <v>0</v>
      </c>
      <c r="Z245" s="17">
        <v>0</v>
      </c>
      <c r="AA245" s="17">
        <v>0.57867199999999996</v>
      </c>
      <c r="AB245" s="17">
        <v>7.4620099999999998E-3</v>
      </c>
      <c r="AC245" s="17">
        <v>1.0508299999999999</v>
      </c>
      <c r="AD245" s="17">
        <v>0.25</v>
      </c>
      <c r="AE245" s="17">
        <v>1430.1</v>
      </c>
    </row>
    <row r="246" spans="1:31">
      <c r="A246" s="17">
        <v>233</v>
      </c>
      <c r="B246" s="19">
        <v>0.71561342592592592</v>
      </c>
      <c r="C246" s="17">
        <v>30.1</v>
      </c>
      <c r="D246" s="17">
        <v>4.5</v>
      </c>
      <c r="E246" s="17">
        <v>4.4270000000000004E-3</v>
      </c>
      <c r="F246" s="17">
        <v>0.214</v>
      </c>
      <c r="G246" s="17">
        <v>0.99423799999999996</v>
      </c>
      <c r="H246" s="17">
        <v>1.0778179999999999</v>
      </c>
      <c r="I246" s="17">
        <v>1.7017310000000001</v>
      </c>
      <c r="J246" s="17">
        <v>0.62391300000000005</v>
      </c>
      <c r="K246" s="17">
        <v>0.36663400000000002</v>
      </c>
      <c r="L246" s="17">
        <v>565</v>
      </c>
      <c r="M246" s="17">
        <v>2.5000000000000001E-5</v>
      </c>
      <c r="N246" s="17">
        <v>455</v>
      </c>
      <c r="O246" s="17">
        <v>0</v>
      </c>
      <c r="P246" s="17">
        <v>0</v>
      </c>
      <c r="Q246" s="17">
        <v>0.99331899999999995</v>
      </c>
      <c r="R246" s="17">
        <v>1.043787</v>
      </c>
      <c r="S246" s="17">
        <v>1.6787589999999999</v>
      </c>
      <c r="T246" s="17">
        <v>0.63497099999999995</v>
      </c>
      <c r="U246" s="17">
        <v>0.37823899999999999</v>
      </c>
      <c r="V246" s="17">
        <v>591.20000000000005</v>
      </c>
      <c r="W246" s="17">
        <v>9.0000000000000002E-6</v>
      </c>
      <c r="X246" s="17">
        <v>392</v>
      </c>
      <c r="Y246" s="17">
        <v>0</v>
      </c>
      <c r="Z246" s="17">
        <v>0</v>
      </c>
      <c r="AA246" s="17">
        <v>0.58190600000000003</v>
      </c>
      <c r="AB246" s="17">
        <v>6.9191799999999996E-3</v>
      </c>
      <c r="AC246" s="17">
        <v>1.0481799999999999</v>
      </c>
      <c r="AD246" s="17">
        <v>0.25</v>
      </c>
      <c r="AE246" s="17">
        <v>1470.1</v>
      </c>
    </row>
    <row r="247" spans="1:31">
      <c r="A247" s="17">
        <v>234</v>
      </c>
      <c r="B247" s="19">
        <v>0.71567129629629633</v>
      </c>
      <c r="C247" s="17">
        <v>30.1</v>
      </c>
      <c r="D247" s="17">
        <v>4.5</v>
      </c>
      <c r="E247" s="17">
        <v>4.7019999999999996E-3</v>
      </c>
      <c r="F247" s="17">
        <v>0.22800000000000001</v>
      </c>
      <c r="G247" s="17">
        <v>0.99585999999999997</v>
      </c>
      <c r="H247" s="17">
        <v>1.0868770000000001</v>
      </c>
      <c r="I247" s="17">
        <v>1.731093</v>
      </c>
      <c r="J247" s="17">
        <v>0.64421499999999998</v>
      </c>
      <c r="K247" s="17">
        <v>0.37214399999999997</v>
      </c>
      <c r="L247" s="17">
        <v>597.4</v>
      </c>
      <c r="M247" s="17">
        <v>1.01E-4</v>
      </c>
      <c r="N247" s="17">
        <v>583</v>
      </c>
      <c r="O247" s="17">
        <v>0</v>
      </c>
      <c r="P247" s="17">
        <v>0</v>
      </c>
      <c r="Q247" s="17">
        <v>0.99359699999999995</v>
      </c>
      <c r="R247" s="17">
        <v>1.041026</v>
      </c>
      <c r="S247" s="17">
        <v>1.68136</v>
      </c>
      <c r="T247" s="17">
        <v>0.64033499999999999</v>
      </c>
      <c r="U247" s="17">
        <v>0.38084299999999999</v>
      </c>
      <c r="V247" s="17">
        <v>571.9</v>
      </c>
      <c r="W247" s="17">
        <v>5.0000000000000002E-5</v>
      </c>
      <c r="X247" s="17">
        <v>565</v>
      </c>
      <c r="Y247" s="17">
        <v>0</v>
      </c>
      <c r="Z247" s="17">
        <v>0</v>
      </c>
      <c r="AA247" s="17">
        <v>0.58591300000000002</v>
      </c>
      <c r="AB247" s="17">
        <v>9.3514900000000005E-3</v>
      </c>
      <c r="AC247" s="17">
        <v>1.04701</v>
      </c>
      <c r="AD247" s="17">
        <v>0.25</v>
      </c>
      <c r="AE247" s="17">
        <v>1390.4</v>
      </c>
    </row>
    <row r="248" spans="1:31">
      <c r="A248" s="17">
        <v>235</v>
      </c>
      <c r="B248" s="19">
        <v>0.71572916666666664</v>
      </c>
      <c r="C248" s="17">
        <v>28</v>
      </c>
      <c r="D248" s="17">
        <v>5.4</v>
      </c>
      <c r="E248" s="17">
        <v>5.4710000000000002E-3</v>
      </c>
      <c r="F248" s="17">
        <v>0.26500000000000001</v>
      </c>
      <c r="G248" s="17">
        <v>0.99198299999999995</v>
      </c>
      <c r="H248" s="17">
        <v>1.0869819999999999</v>
      </c>
      <c r="I248" s="17">
        <v>1.7252890000000001</v>
      </c>
      <c r="J248" s="17">
        <v>0.63830699999999996</v>
      </c>
      <c r="K248" s="17">
        <v>0.36997099999999999</v>
      </c>
      <c r="L248" s="17">
        <v>572.6</v>
      </c>
      <c r="M248" s="17">
        <v>3.9999999999999998E-6</v>
      </c>
      <c r="N248" s="17">
        <v>543</v>
      </c>
      <c r="O248" s="17">
        <v>0</v>
      </c>
      <c r="P248" s="17">
        <v>0</v>
      </c>
      <c r="Q248" s="17">
        <v>0.99267000000000005</v>
      </c>
      <c r="R248" s="17">
        <v>1.074443</v>
      </c>
      <c r="S248" s="17">
        <v>1.748456</v>
      </c>
      <c r="T248" s="17">
        <v>0.674014</v>
      </c>
      <c r="U248" s="17">
        <v>0.38549099999999997</v>
      </c>
      <c r="V248" s="17">
        <v>599.6</v>
      </c>
      <c r="W248" s="17">
        <v>1.8E-5</v>
      </c>
      <c r="X248" s="17">
        <v>588</v>
      </c>
      <c r="Y248" s="17">
        <v>0</v>
      </c>
      <c r="Z248" s="17">
        <v>0</v>
      </c>
      <c r="AA248" s="17">
        <v>0.59306300000000001</v>
      </c>
      <c r="AB248" s="17">
        <v>1.0012399999999999E-2</v>
      </c>
      <c r="AC248" s="17">
        <v>1.0811900000000001</v>
      </c>
      <c r="AD248" s="17">
        <v>0.25</v>
      </c>
      <c r="AE248" s="17">
        <v>1450.5</v>
      </c>
    </row>
    <row r="249" spans="1:31">
      <c r="A249" s="17">
        <v>236</v>
      </c>
      <c r="B249" s="19">
        <v>0.71578703703703705</v>
      </c>
      <c r="C249" s="17">
        <v>28.8</v>
      </c>
      <c r="D249" s="17">
        <v>4.5</v>
      </c>
      <c r="E249" s="17">
        <v>4.4470000000000004E-3</v>
      </c>
      <c r="F249" s="17">
        <v>0.215</v>
      </c>
      <c r="G249" s="17">
        <v>0.99544200000000005</v>
      </c>
      <c r="H249" s="17">
        <v>1.102813</v>
      </c>
      <c r="I249" s="17">
        <v>1.740993</v>
      </c>
      <c r="J249" s="17">
        <v>0.63817999999999997</v>
      </c>
      <c r="K249" s="17">
        <v>0.36656100000000003</v>
      </c>
      <c r="L249" s="17">
        <v>568.70000000000005</v>
      </c>
      <c r="M249" s="17">
        <v>2.0999999999999999E-5</v>
      </c>
      <c r="N249" s="17">
        <v>504</v>
      </c>
      <c r="O249" s="17">
        <v>0</v>
      </c>
      <c r="P249" s="17">
        <v>0</v>
      </c>
      <c r="Q249" s="17">
        <v>0.99275899999999995</v>
      </c>
      <c r="R249" s="17">
        <v>1.0691189999999999</v>
      </c>
      <c r="S249" s="17">
        <v>1.7182409999999999</v>
      </c>
      <c r="T249" s="17">
        <v>0.64912199999999998</v>
      </c>
      <c r="U249" s="17">
        <v>0.37778299999999998</v>
      </c>
      <c r="V249" s="17">
        <v>576.79999999999995</v>
      </c>
      <c r="W249" s="17">
        <v>2.3483E-2</v>
      </c>
      <c r="X249" s="17">
        <v>427</v>
      </c>
      <c r="Y249" s="17">
        <v>0</v>
      </c>
      <c r="Z249" s="17">
        <v>0</v>
      </c>
      <c r="AA249" s="17">
        <v>0.58120499999999997</v>
      </c>
      <c r="AB249" s="17">
        <v>7.7074800000000001E-3</v>
      </c>
      <c r="AC249" s="17">
        <v>1.07412</v>
      </c>
      <c r="AD249" s="17">
        <v>0.25</v>
      </c>
      <c r="AE249" s="17">
        <v>1460.6</v>
      </c>
    </row>
    <row r="250" spans="1:31">
      <c r="A250" s="17">
        <v>237</v>
      </c>
      <c r="B250" s="19">
        <v>0.71583333333333332</v>
      </c>
      <c r="C250" s="17">
        <v>27</v>
      </c>
      <c r="D250" s="17">
        <v>5.4</v>
      </c>
      <c r="E250" s="17">
        <v>5.1780000000000003E-3</v>
      </c>
      <c r="F250" s="17">
        <v>0.251</v>
      </c>
      <c r="G250" s="17">
        <v>0.99347300000000005</v>
      </c>
      <c r="H250" s="17">
        <v>1.104419</v>
      </c>
      <c r="I250" s="17">
        <v>1.716871</v>
      </c>
      <c r="J250" s="17">
        <v>0.612452</v>
      </c>
      <c r="K250" s="17">
        <v>0.35672599999999999</v>
      </c>
      <c r="L250" s="17">
        <v>559.20000000000005</v>
      </c>
      <c r="M250" s="17">
        <v>7.9603999999999994E-2</v>
      </c>
      <c r="N250" s="17">
        <v>554</v>
      </c>
      <c r="O250" s="17">
        <v>0</v>
      </c>
      <c r="P250" s="17">
        <v>0</v>
      </c>
      <c r="Q250" s="17">
        <v>0.99546100000000004</v>
      </c>
      <c r="R250" s="17">
        <v>1.093585</v>
      </c>
      <c r="S250" s="17">
        <v>1.745844</v>
      </c>
      <c r="T250" s="17">
        <v>0.65225999999999995</v>
      </c>
      <c r="U250" s="17">
        <v>0.37360700000000002</v>
      </c>
      <c r="V250" s="17">
        <v>564.20000000000005</v>
      </c>
      <c r="W250" s="17">
        <v>2.0000000000000002E-5</v>
      </c>
      <c r="X250" s="17">
        <v>457</v>
      </c>
      <c r="Y250" s="17">
        <v>0</v>
      </c>
      <c r="Z250" s="17">
        <v>0</v>
      </c>
      <c r="AA250" s="17">
        <v>0.57477999999999996</v>
      </c>
      <c r="AB250" s="17">
        <v>9.9904699999999996E-3</v>
      </c>
      <c r="AC250" s="17">
        <v>1.1001000000000001</v>
      </c>
      <c r="AD250" s="17">
        <v>0.25</v>
      </c>
      <c r="AE250" s="17">
        <v>1485.2</v>
      </c>
    </row>
    <row r="251" spans="1:31">
      <c r="A251" s="17">
        <v>238</v>
      </c>
      <c r="B251" s="19">
        <v>0.71589120370370374</v>
      </c>
      <c r="C251" s="17">
        <v>26.8</v>
      </c>
      <c r="D251" s="17">
        <v>5.4</v>
      </c>
      <c r="E251" s="17">
        <v>5.2350000000000001E-3</v>
      </c>
      <c r="F251" s="17">
        <v>0.253</v>
      </c>
      <c r="G251" s="17">
        <v>0.995139</v>
      </c>
      <c r="H251" s="17">
        <v>1.096171</v>
      </c>
      <c r="I251" s="17">
        <v>1.7243010000000001</v>
      </c>
      <c r="J251" s="17">
        <v>0.62812999999999997</v>
      </c>
      <c r="K251" s="17">
        <v>0.36428100000000002</v>
      </c>
      <c r="L251" s="17">
        <v>572.79999999999995</v>
      </c>
      <c r="M251" s="17">
        <v>1.1E-5</v>
      </c>
      <c r="N251" s="17">
        <v>523</v>
      </c>
      <c r="O251" s="17">
        <v>0</v>
      </c>
      <c r="P251" s="17">
        <v>0</v>
      </c>
      <c r="Q251" s="17">
        <v>0.99690599999999996</v>
      </c>
      <c r="R251" s="17">
        <v>1.1094729999999999</v>
      </c>
      <c r="S251" s="17">
        <v>1.757193</v>
      </c>
      <c r="T251" s="17">
        <v>0.64772099999999999</v>
      </c>
      <c r="U251" s="17">
        <v>0.36861100000000002</v>
      </c>
      <c r="V251" s="17">
        <v>564.20000000000005</v>
      </c>
      <c r="W251" s="17">
        <v>3.1999999999999999E-5</v>
      </c>
      <c r="X251" s="17">
        <v>517</v>
      </c>
      <c r="Y251" s="17">
        <v>0</v>
      </c>
      <c r="Z251" s="17">
        <v>0</v>
      </c>
      <c r="AA251" s="17">
        <v>0.56709399999999999</v>
      </c>
      <c r="AB251" s="17">
        <v>9.6650299999999998E-3</v>
      </c>
      <c r="AC251" s="17">
        <v>1.1157300000000001</v>
      </c>
      <c r="AD251" s="17">
        <v>0.25</v>
      </c>
      <c r="AE251" s="17">
        <v>1449.9</v>
      </c>
    </row>
    <row r="252" spans="1:31">
      <c r="A252" s="17">
        <v>239</v>
      </c>
      <c r="B252" s="19">
        <v>0.71594907407407404</v>
      </c>
      <c r="C252" s="17">
        <v>25.7</v>
      </c>
      <c r="D252" s="17">
        <v>5.4</v>
      </c>
      <c r="E252" s="17">
        <v>5.0200000000000002E-3</v>
      </c>
      <c r="F252" s="17">
        <v>0.24299999999999999</v>
      </c>
      <c r="G252" s="17">
        <v>0.99535899999999999</v>
      </c>
      <c r="H252" s="17">
        <v>1.0786819999999999</v>
      </c>
      <c r="I252" s="17">
        <v>1.6927570000000001</v>
      </c>
      <c r="J252" s="17">
        <v>0.61407500000000004</v>
      </c>
      <c r="K252" s="17">
        <v>0.36276599999999998</v>
      </c>
      <c r="L252" s="17">
        <v>552</v>
      </c>
      <c r="M252" s="17">
        <v>2.3897000000000002E-2</v>
      </c>
      <c r="N252" s="17">
        <v>486</v>
      </c>
      <c r="O252" s="17">
        <v>0</v>
      </c>
      <c r="P252" s="17">
        <v>0</v>
      </c>
      <c r="Q252" s="17">
        <v>0.99446900000000005</v>
      </c>
      <c r="R252" s="17">
        <v>1.087364</v>
      </c>
      <c r="S252" s="17">
        <v>1.7162200000000001</v>
      </c>
      <c r="T252" s="17">
        <v>0.628857</v>
      </c>
      <c r="U252" s="17">
        <v>0.36642000000000002</v>
      </c>
      <c r="V252" s="17">
        <v>564.20000000000005</v>
      </c>
      <c r="W252" s="17">
        <v>2.6999999999999999E-5</v>
      </c>
      <c r="X252" s="17">
        <v>392</v>
      </c>
      <c r="Y252" s="17">
        <v>0</v>
      </c>
      <c r="Z252" s="17">
        <v>0</v>
      </c>
      <c r="AA252" s="17">
        <v>0.56372199999999995</v>
      </c>
      <c r="AB252" s="17">
        <v>8.6507700000000003E-3</v>
      </c>
      <c r="AC252" s="17">
        <v>1.0928</v>
      </c>
      <c r="AD252" s="17">
        <v>0.25</v>
      </c>
      <c r="AE252" s="17">
        <v>1504.7</v>
      </c>
    </row>
    <row r="253" spans="1:31">
      <c r="A253" s="17">
        <v>240</v>
      </c>
      <c r="B253" s="19">
        <v>0.71600694444444446</v>
      </c>
      <c r="C253" s="17">
        <v>25.7</v>
      </c>
      <c r="D253" s="17">
        <v>5.4</v>
      </c>
      <c r="E253" s="17">
        <v>5.0850000000000001E-3</v>
      </c>
      <c r="F253" s="17">
        <v>0.246</v>
      </c>
      <c r="G253" s="17">
        <v>0.994784</v>
      </c>
      <c r="H253" s="17">
        <v>1.1200730000000001</v>
      </c>
      <c r="I253" s="17">
        <v>1.725476</v>
      </c>
      <c r="J253" s="17">
        <v>0.60540300000000002</v>
      </c>
      <c r="K253" s="17">
        <v>0.35086099999999998</v>
      </c>
      <c r="L253" s="17">
        <v>556.20000000000005</v>
      </c>
      <c r="M253" s="17">
        <v>1.7E-5</v>
      </c>
      <c r="N253" s="17">
        <v>472</v>
      </c>
      <c r="O253" s="17">
        <v>0</v>
      </c>
      <c r="P253" s="17">
        <v>0</v>
      </c>
      <c r="Q253" s="17">
        <v>0.99399999999999999</v>
      </c>
      <c r="R253" s="17">
        <v>1.091286</v>
      </c>
      <c r="S253" s="17">
        <v>1.7274369999999999</v>
      </c>
      <c r="T253" s="17">
        <v>0.63614999999999999</v>
      </c>
      <c r="U253" s="17">
        <v>0.36826300000000001</v>
      </c>
      <c r="V253" s="17">
        <v>552.9</v>
      </c>
      <c r="W253" s="17">
        <v>6.9999999999999999E-6</v>
      </c>
      <c r="X253" s="17">
        <v>538</v>
      </c>
      <c r="Y253" s="17">
        <v>0</v>
      </c>
      <c r="Z253" s="17">
        <v>0</v>
      </c>
      <c r="AA253" s="17">
        <v>0.56655800000000001</v>
      </c>
      <c r="AB253" s="17">
        <v>8.4668E-3</v>
      </c>
      <c r="AC253" s="17">
        <v>1.09667</v>
      </c>
      <c r="AD253" s="17">
        <v>0.25</v>
      </c>
      <c r="AE253" s="17">
        <v>1493.3</v>
      </c>
    </row>
    <row r="254" spans="1:31">
      <c r="A254" s="17">
        <v>241</v>
      </c>
      <c r="B254" s="19">
        <v>0.71606481481481488</v>
      </c>
      <c r="C254" s="17">
        <v>24.6</v>
      </c>
      <c r="D254" s="17">
        <v>5.4</v>
      </c>
      <c r="E254" s="17">
        <v>4.9100000000000003E-3</v>
      </c>
      <c r="F254" s="17">
        <v>0.23799999999999999</v>
      </c>
      <c r="G254" s="17">
        <v>0.99472799999999995</v>
      </c>
      <c r="H254" s="17">
        <v>1.102452</v>
      </c>
      <c r="I254" s="17">
        <v>1.709538</v>
      </c>
      <c r="J254" s="17">
        <v>0.60708600000000001</v>
      </c>
      <c r="K254" s="17">
        <v>0.35511700000000002</v>
      </c>
      <c r="L254" s="17">
        <v>541.1</v>
      </c>
      <c r="M254" s="17">
        <v>6.0000000000000002E-6</v>
      </c>
      <c r="N254" s="17">
        <v>576</v>
      </c>
      <c r="O254" s="17">
        <v>0</v>
      </c>
      <c r="P254" s="17">
        <v>0</v>
      </c>
      <c r="Q254" s="17">
        <v>0.99336400000000002</v>
      </c>
      <c r="R254" s="17">
        <v>1.0997699999999999</v>
      </c>
      <c r="S254" s="17">
        <v>1.735079</v>
      </c>
      <c r="T254" s="17">
        <v>0.63530900000000001</v>
      </c>
      <c r="U254" s="17">
        <v>0.36615500000000001</v>
      </c>
      <c r="V254" s="17">
        <v>547.70000000000005</v>
      </c>
      <c r="W254" s="17">
        <v>9.0000000000000002E-6</v>
      </c>
      <c r="X254" s="17">
        <v>569</v>
      </c>
      <c r="Y254" s="17">
        <v>0</v>
      </c>
      <c r="Z254" s="17">
        <v>0</v>
      </c>
      <c r="AA254" s="17">
        <v>0.56331600000000004</v>
      </c>
      <c r="AB254" s="17">
        <v>1.00436E-2</v>
      </c>
      <c r="AC254" s="17">
        <v>1.10615</v>
      </c>
      <c r="AD254" s="17">
        <v>0.25</v>
      </c>
      <c r="AE254" s="17">
        <v>1535</v>
      </c>
    </row>
    <row r="255" spans="1:31">
      <c r="A255" s="17">
        <v>242</v>
      </c>
      <c r="B255" s="19">
        <v>0.71612268518518529</v>
      </c>
      <c r="C255" s="17">
        <v>24.2</v>
      </c>
      <c r="D255" s="17">
        <v>5.4</v>
      </c>
      <c r="E255" s="17">
        <v>4.7730000000000003E-3</v>
      </c>
      <c r="F255" s="17">
        <v>0.23100000000000001</v>
      </c>
      <c r="G255" s="17">
        <v>0.99427600000000005</v>
      </c>
      <c r="H255" s="17">
        <v>1.0895809999999999</v>
      </c>
      <c r="I255" s="17">
        <v>1.6742349999999999</v>
      </c>
      <c r="J255" s="17">
        <v>0.58465400000000001</v>
      </c>
      <c r="K255" s="17">
        <v>0.34920699999999999</v>
      </c>
      <c r="L255" s="17">
        <v>521.6</v>
      </c>
      <c r="M255" s="17">
        <v>1.6330000000000001E-2</v>
      </c>
      <c r="N255" s="17">
        <v>566</v>
      </c>
      <c r="O255" s="17">
        <v>0</v>
      </c>
      <c r="P255" s="17">
        <v>0</v>
      </c>
      <c r="Q255" s="17">
        <v>0.992842</v>
      </c>
      <c r="R255" s="17">
        <v>1.072176</v>
      </c>
      <c r="S255" s="17">
        <v>1.699179</v>
      </c>
      <c r="T255" s="17">
        <v>0.62700400000000001</v>
      </c>
      <c r="U255" s="17">
        <v>0.369004</v>
      </c>
      <c r="V255" s="17">
        <v>541.1</v>
      </c>
      <c r="W255" s="17">
        <v>8.5000000000000006E-5</v>
      </c>
      <c r="X255" s="17">
        <v>433</v>
      </c>
      <c r="Y255" s="17">
        <v>0</v>
      </c>
      <c r="Z255" s="17">
        <v>0</v>
      </c>
      <c r="AA255" s="17">
        <v>0.56769800000000004</v>
      </c>
      <c r="AB255" s="17">
        <v>9.5137899999999994E-3</v>
      </c>
      <c r="AC255" s="17">
        <v>1.0781400000000001</v>
      </c>
      <c r="AD255" s="17">
        <v>0.25</v>
      </c>
      <c r="AE255" s="17">
        <v>1592.4</v>
      </c>
    </row>
    <row r="256" spans="1:31">
      <c r="A256" s="17">
        <v>243</v>
      </c>
      <c r="B256" s="19">
        <v>0.71616898148148145</v>
      </c>
      <c r="C256" s="17">
        <v>23.1</v>
      </c>
      <c r="D256" s="17">
        <v>5.4</v>
      </c>
      <c r="E256" s="17">
        <v>4.7479999999999996E-3</v>
      </c>
      <c r="F256" s="17">
        <v>0.23</v>
      </c>
      <c r="G256" s="17">
        <v>0.99453000000000003</v>
      </c>
      <c r="H256" s="17">
        <v>1.078908</v>
      </c>
      <c r="I256" s="17">
        <v>1.681149</v>
      </c>
      <c r="J256" s="17">
        <v>0.60224100000000003</v>
      </c>
      <c r="K256" s="17">
        <v>0.35823199999999999</v>
      </c>
      <c r="L256" s="17">
        <v>534.79999999999995</v>
      </c>
      <c r="M256" s="17">
        <v>6.9999999999999999E-6</v>
      </c>
      <c r="N256" s="17">
        <v>666</v>
      </c>
      <c r="O256" s="17">
        <v>0</v>
      </c>
      <c r="P256" s="17">
        <v>0</v>
      </c>
      <c r="Q256" s="17">
        <v>0.99445899999999998</v>
      </c>
      <c r="R256" s="17">
        <v>1.0911139999999999</v>
      </c>
      <c r="S256" s="17">
        <v>1.7014830000000001</v>
      </c>
      <c r="T256" s="17">
        <v>0.61036900000000005</v>
      </c>
      <c r="U256" s="17">
        <v>0.35872799999999999</v>
      </c>
      <c r="V256" s="17">
        <v>540.9</v>
      </c>
      <c r="W256" s="17">
        <v>7.9999999999999996E-6</v>
      </c>
      <c r="X256" s="17">
        <v>550</v>
      </c>
      <c r="Y256" s="17">
        <v>0</v>
      </c>
      <c r="Z256" s="17">
        <v>0</v>
      </c>
      <c r="AA256" s="17">
        <v>0.55188899999999996</v>
      </c>
      <c r="AB256" s="17">
        <v>1.146E-2</v>
      </c>
      <c r="AC256" s="17">
        <v>1.0981099999999999</v>
      </c>
      <c r="AD256" s="17">
        <v>0.25</v>
      </c>
      <c r="AE256" s="17">
        <v>1553</v>
      </c>
    </row>
    <row r="257" spans="1:31">
      <c r="A257" s="17">
        <v>244</v>
      </c>
      <c r="B257" s="19">
        <v>0.71622685185185186</v>
      </c>
      <c r="C257" s="17">
        <v>22.9</v>
      </c>
      <c r="D257" s="17">
        <v>5.4</v>
      </c>
      <c r="E257" s="17">
        <v>4.8320000000000004E-3</v>
      </c>
      <c r="F257" s="17">
        <v>0.23400000000000001</v>
      </c>
      <c r="G257" s="17">
        <v>0.99585199999999996</v>
      </c>
      <c r="H257" s="17">
        <v>1.0716110000000001</v>
      </c>
      <c r="I257" s="17">
        <v>1.658736</v>
      </c>
      <c r="J257" s="17">
        <v>0.58712500000000001</v>
      </c>
      <c r="K257" s="17">
        <v>0.35395900000000002</v>
      </c>
      <c r="L257" s="17">
        <v>535.70000000000005</v>
      </c>
      <c r="M257" s="17">
        <v>1.3820000000000001E-2</v>
      </c>
      <c r="N257" s="17">
        <v>454</v>
      </c>
      <c r="O257" s="17">
        <v>0</v>
      </c>
      <c r="P257" s="17">
        <v>0</v>
      </c>
      <c r="Q257" s="17">
        <v>0.99408399999999997</v>
      </c>
      <c r="R257" s="17">
        <v>1.077081</v>
      </c>
      <c r="S257" s="17">
        <v>1.691147</v>
      </c>
      <c r="T257" s="17">
        <v>0.614066</v>
      </c>
      <c r="U257" s="17">
        <v>0.36310599999999998</v>
      </c>
      <c r="V257" s="17">
        <v>532.1</v>
      </c>
      <c r="W257" s="17">
        <v>6.9999999999999999E-6</v>
      </c>
      <c r="X257" s="17">
        <v>404</v>
      </c>
      <c r="Y257" s="17">
        <v>0</v>
      </c>
      <c r="Z257" s="17">
        <v>0</v>
      </c>
      <c r="AA257" s="17">
        <v>0.55862500000000004</v>
      </c>
      <c r="AB257" s="17">
        <v>7.8491299999999993E-3</v>
      </c>
      <c r="AC257" s="17">
        <v>1.0819000000000001</v>
      </c>
      <c r="AD257" s="17">
        <v>0.25</v>
      </c>
      <c r="AE257" s="17">
        <v>1550.3</v>
      </c>
    </row>
    <row r="258" spans="1:31">
      <c r="A258" s="17">
        <v>245</v>
      </c>
      <c r="B258" s="19">
        <v>0.71628472222222228</v>
      </c>
      <c r="C258" s="17">
        <v>21.7</v>
      </c>
      <c r="D258" s="17">
        <v>5.4</v>
      </c>
      <c r="E258" s="17">
        <v>4.7759999999999999E-3</v>
      </c>
      <c r="F258" s="17">
        <v>0.23100000000000001</v>
      </c>
      <c r="G258" s="17">
        <v>0.99537200000000003</v>
      </c>
      <c r="H258" s="17">
        <v>1.063766</v>
      </c>
      <c r="I258" s="17">
        <v>1.6576630000000001</v>
      </c>
      <c r="J258" s="17">
        <v>0.59389599999999998</v>
      </c>
      <c r="K258" s="17">
        <v>0.35827300000000001</v>
      </c>
      <c r="L258" s="17">
        <v>530.6</v>
      </c>
      <c r="M258" s="17">
        <v>6.9999999999999999E-6</v>
      </c>
      <c r="N258" s="17">
        <v>489</v>
      </c>
      <c r="O258" s="17">
        <v>0</v>
      </c>
      <c r="P258" s="17">
        <v>0</v>
      </c>
      <c r="Q258" s="17">
        <v>0.99318600000000001</v>
      </c>
      <c r="R258" s="17">
        <v>1.076066</v>
      </c>
      <c r="S258" s="17">
        <v>1.688156</v>
      </c>
      <c r="T258" s="17">
        <v>0.61209000000000002</v>
      </c>
      <c r="U258" s="17">
        <v>0.36257899999999998</v>
      </c>
      <c r="V258" s="17">
        <v>538</v>
      </c>
      <c r="W258" s="17">
        <v>1.1E-5</v>
      </c>
      <c r="X258" s="17">
        <v>399</v>
      </c>
      <c r="Y258" s="17">
        <v>0</v>
      </c>
      <c r="Z258" s="17">
        <v>0</v>
      </c>
      <c r="AA258" s="17">
        <v>0.55781400000000003</v>
      </c>
      <c r="AB258" s="17">
        <v>8.378E-3</v>
      </c>
      <c r="AC258" s="17">
        <v>1.0811900000000001</v>
      </c>
      <c r="AD258" s="17">
        <v>0.25</v>
      </c>
      <c r="AE258" s="17">
        <v>1565.2</v>
      </c>
    </row>
    <row r="259" spans="1:31">
      <c r="A259" s="17">
        <v>246</v>
      </c>
      <c r="B259" s="19">
        <v>0.7163425925925927</v>
      </c>
      <c r="C259" s="17">
        <v>21.7</v>
      </c>
      <c r="D259" s="17">
        <v>5.4</v>
      </c>
      <c r="E259" s="17">
        <v>4.8199999999999996E-3</v>
      </c>
      <c r="F259" s="17">
        <v>0.23300000000000001</v>
      </c>
      <c r="G259" s="17">
        <v>0.99362700000000004</v>
      </c>
      <c r="H259" s="17">
        <v>1.0634129999999999</v>
      </c>
      <c r="I259" s="17">
        <v>1.639931</v>
      </c>
      <c r="J259" s="17">
        <v>0.57651799999999997</v>
      </c>
      <c r="K259" s="17">
        <v>0.35154999999999997</v>
      </c>
      <c r="L259" s="17">
        <v>534.20000000000005</v>
      </c>
      <c r="M259" s="17">
        <v>7.7000000000000001E-5</v>
      </c>
      <c r="N259" s="17">
        <v>453</v>
      </c>
      <c r="O259" s="17">
        <v>0</v>
      </c>
      <c r="P259" s="17">
        <v>0</v>
      </c>
      <c r="Q259" s="17">
        <v>0.99090199999999995</v>
      </c>
      <c r="R259" s="17">
        <v>1.0609219999999999</v>
      </c>
      <c r="S259" s="17">
        <v>1.666169</v>
      </c>
      <c r="T259" s="17">
        <v>0.60524800000000001</v>
      </c>
      <c r="U259" s="17">
        <v>0.363257</v>
      </c>
      <c r="V259" s="17">
        <v>545</v>
      </c>
      <c r="W259" s="17">
        <v>7.9999999999999996E-6</v>
      </c>
      <c r="X259" s="17">
        <v>428</v>
      </c>
      <c r="Y259" s="17">
        <v>0</v>
      </c>
      <c r="Z259" s="17">
        <v>0</v>
      </c>
      <c r="AA259" s="17">
        <v>0.55885700000000005</v>
      </c>
      <c r="AB259" s="17">
        <v>7.8086600000000003E-3</v>
      </c>
      <c r="AC259" s="17">
        <v>1.06565</v>
      </c>
      <c r="AD259" s="17">
        <v>0.25</v>
      </c>
      <c r="AE259" s="17">
        <v>1554.9</v>
      </c>
    </row>
    <row r="260" spans="1:31">
      <c r="A260" s="17">
        <v>247</v>
      </c>
      <c r="B260" s="19">
        <v>0.71640046296296289</v>
      </c>
      <c r="C260" s="17">
        <v>20.6</v>
      </c>
      <c r="D260" s="17">
        <v>6.3</v>
      </c>
      <c r="E260" s="17">
        <v>5.62E-3</v>
      </c>
      <c r="F260" s="17">
        <v>0.27200000000000002</v>
      </c>
      <c r="G260" s="17">
        <v>0.99254600000000004</v>
      </c>
      <c r="H260" s="17">
        <v>1.064281</v>
      </c>
      <c r="I260" s="17">
        <v>1.626368</v>
      </c>
      <c r="J260" s="17">
        <v>0.562087</v>
      </c>
      <c r="K260" s="17">
        <v>0.345609</v>
      </c>
      <c r="L260" s="17">
        <v>526.5</v>
      </c>
      <c r="M260" s="17">
        <v>5.0000000000000004E-6</v>
      </c>
      <c r="N260" s="17">
        <v>421</v>
      </c>
      <c r="O260" s="17">
        <v>0</v>
      </c>
      <c r="P260" s="17">
        <v>0</v>
      </c>
      <c r="Q260" s="17">
        <v>0.99332299999999996</v>
      </c>
      <c r="R260" s="17">
        <v>1.087688</v>
      </c>
      <c r="S260" s="17">
        <v>1.7225010000000001</v>
      </c>
      <c r="T260" s="17">
        <v>0.63481299999999996</v>
      </c>
      <c r="U260" s="17">
        <v>0.36854100000000001</v>
      </c>
      <c r="V260" s="17">
        <v>551.4</v>
      </c>
      <c r="W260" s="17">
        <v>1.5E-5</v>
      </c>
      <c r="X260" s="17">
        <v>562</v>
      </c>
      <c r="Y260" s="17">
        <v>0</v>
      </c>
      <c r="Z260" s="17">
        <v>0</v>
      </c>
      <c r="AA260" s="17">
        <v>0.56698700000000002</v>
      </c>
      <c r="AB260" s="17">
        <v>8.3541099999999997E-3</v>
      </c>
      <c r="AC260" s="17">
        <v>1.0929899999999999</v>
      </c>
      <c r="AD260" s="17">
        <v>0.25</v>
      </c>
      <c r="AE260" s="17">
        <v>1577.5</v>
      </c>
    </row>
    <row r="261" spans="1:31">
      <c r="A261" s="17">
        <v>248</v>
      </c>
      <c r="B261" s="19">
        <v>0.71645833333333331</v>
      </c>
      <c r="C261" s="17">
        <v>19.899999999999999</v>
      </c>
      <c r="D261" s="17">
        <v>6.3</v>
      </c>
      <c r="E261" s="17">
        <v>5.6340000000000001E-3</v>
      </c>
      <c r="F261" s="17">
        <v>0.27300000000000002</v>
      </c>
      <c r="G261" s="17">
        <v>0.994004</v>
      </c>
      <c r="H261" s="17">
        <v>1.058144</v>
      </c>
      <c r="I261" s="17">
        <v>1.6131819999999999</v>
      </c>
      <c r="J261" s="17">
        <v>0.55503800000000003</v>
      </c>
      <c r="K261" s="17">
        <v>0.34406399999999998</v>
      </c>
      <c r="L261" s="17">
        <v>537.1</v>
      </c>
      <c r="M261" s="17">
        <v>6.0000000000000002E-6</v>
      </c>
      <c r="N261" s="17">
        <v>482</v>
      </c>
      <c r="O261" s="17">
        <v>0</v>
      </c>
      <c r="P261" s="17">
        <v>0</v>
      </c>
      <c r="Q261" s="17">
        <v>0.99512500000000004</v>
      </c>
      <c r="R261" s="17">
        <v>1.048648</v>
      </c>
      <c r="S261" s="17">
        <v>1.6452469999999999</v>
      </c>
      <c r="T261" s="17">
        <v>0.59659899999999999</v>
      </c>
      <c r="U261" s="17">
        <v>0.36262</v>
      </c>
      <c r="V261" s="17">
        <v>537</v>
      </c>
      <c r="W261" s="17">
        <v>6.0000000000000002E-6</v>
      </c>
      <c r="X261" s="17">
        <v>418</v>
      </c>
      <c r="Y261" s="17">
        <v>0</v>
      </c>
      <c r="Z261" s="17">
        <v>0</v>
      </c>
      <c r="AA261" s="17">
        <v>0.55787600000000004</v>
      </c>
      <c r="AB261" s="17">
        <v>9.7273900000000007E-3</v>
      </c>
      <c r="AC261" s="17">
        <v>1.0544500000000001</v>
      </c>
      <c r="AD261" s="17">
        <v>0.25</v>
      </c>
      <c r="AE261" s="17">
        <v>1546.3</v>
      </c>
    </row>
    <row r="262" spans="1:31">
      <c r="A262" s="17">
        <v>249</v>
      </c>
      <c r="B262" s="19">
        <v>0.71650462962962969</v>
      </c>
      <c r="C262" s="17">
        <v>19.5</v>
      </c>
      <c r="D262" s="17">
        <v>6.3</v>
      </c>
      <c r="E262" s="17">
        <v>5.6379999999999998E-3</v>
      </c>
      <c r="F262" s="17">
        <v>0.27300000000000002</v>
      </c>
      <c r="G262" s="17">
        <v>0.99357200000000001</v>
      </c>
      <c r="H262" s="17">
        <v>1.0473399999999999</v>
      </c>
      <c r="I262" s="17">
        <v>1.6016779999999999</v>
      </c>
      <c r="J262" s="17">
        <v>0.554338</v>
      </c>
      <c r="K262" s="17">
        <v>0.34609800000000002</v>
      </c>
      <c r="L262" s="17">
        <v>538.5</v>
      </c>
      <c r="M262" s="17">
        <v>1.3315E-2</v>
      </c>
      <c r="N262" s="17">
        <v>517</v>
      </c>
      <c r="O262" s="17">
        <v>0</v>
      </c>
      <c r="P262" s="17">
        <v>0</v>
      </c>
      <c r="Q262" s="17">
        <v>0.99478299999999997</v>
      </c>
      <c r="R262" s="17">
        <v>1.0273129999999999</v>
      </c>
      <c r="S262" s="17">
        <v>1.6107849999999999</v>
      </c>
      <c r="T262" s="17">
        <v>0.58347199999999999</v>
      </c>
      <c r="U262" s="17">
        <v>0.36222799999999999</v>
      </c>
      <c r="V262" s="17">
        <v>523.1</v>
      </c>
      <c r="W262" s="17">
        <v>2.5000000000000001E-5</v>
      </c>
      <c r="X262" s="17">
        <v>480</v>
      </c>
      <c r="Y262" s="17">
        <v>0</v>
      </c>
      <c r="Z262" s="17">
        <v>0</v>
      </c>
      <c r="AA262" s="17">
        <v>0.55727400000000005</v>
      </c>
      <c r="AB262" s="17">
        <v>1.0460199999999999E-2</v>
      </c>
      <c r="AC262" s="17">
        <v>1.03342</v>
      </c>
      <c r="AD262" s="17">
        <v>0.25</v>
      </c>
      <c r="AE262" s="17">
        <v>1542.3</v>
      </c>
    </row>
    <row r="263" spans="1:31">
      <c r="A263" s="17">
        <v>250</v>
      </c>
      <c r="B263" s="19">
        <v>0.7165625000000001</v>
      </c>
      <c r="C263" s="17">
        <v>18</v>
      </c>
      <c r="D263" s="17">
        <v>6.3</v>
      </c>
      <c r="E263" s="17">
        <v>5.574E-3</v>
      </c>
      <c r="F263" s="17">
        <v>0.27</v>
      </c>
      <c r="G263" s="17">
        <v>0.991699</v>
      </c>
      <c r="H263" s="17">
        <v>1.049426</v>
      </c>
      <c r="I263" s="17">
        <v>1.615861</v>
      </c>
      <c r="J263" s="17">
        <v>0.56643500000000002</v>
      </c>
      <c r="K263" s="17">
        <v>0.350547</v>
      </c>
      <c r="L263" s="17">
        <v>530</v>
      </c>
      <c r="M263" s="17">
        <v>1.0000000000000001E-5</v>
      </c>
      <c r="N263" s="17">
        <v>476</v>
      </c>
      <c r="O263" s="17">
        <v>0</v>
      </c>
      <c r="P263" s="17">
        <v>0</v>
      </c>
      <c r="Q263" s="17">
        <v>0.99481699999999995</v>
      </c>
      <c r="R263" s="17">
        <v>1.024016</v>
      </c>
      <c r="S263" s="17">
        <v>1.608997</v>
      </c>
      <c r="T263" s="17">
        <v>0.58498099999999997</v>
      </c>
      <c r="U263" s="17">
        <v>0.36356899999999998</v>
      </c>
      <c r="V263" s="17">
        <v>545.5</v>
      </c>
      <c r="W263" s="17">
        <v>1.7E-5</v>
      </c>
      <c r="X263" s="17">
        <v>492</v>
      </c>
      <c r="Y263" s="17">
        <v>0</v>
      </c>
      <c r="Z263" s="17">
        <v>0</v>
      </c>
      <c r="AA263" s="17">
        <v>0.55933699999999997</v>
      </c>
      <c r="AB263" s="17">
        <v>9.4852600000000006E-3</v>
      </c>
      <c r="AC263" s="17">
        <v>1.02956</v>
      </c>
      <c r="AD263" s="17">
        <v>0.25</v>
      </c>
      <c r="AE263" s="17">
        <v>1567.2</v>
      </c>
    </row>
    <row r="264" spans="1:31">
      <c r="A264" s="17">
        <v>251</v>
      </c>
      <c r="B264" s="19">
        <v>0.7166203703703703</v>
      </c>
      <c r="C264" s="17">
        <v>18.2</v>
      </c>
      <c r="D264" s="17">
        <v>6.3</v>
      </c>
      <c r="E264" s="17">
        <v>5.3439999999999998E-3</v>
      </c>
      <c r="F264" s="17">
        <v>0.25900000000000001</v>
      </c>
      <c r="G264" s="17">
        <v>0.99472300000000002</v>
      </c>
      <c r="H264" s="17">
        <v>1.0456639999999999</v>
      </c>
      <c r="I264" s="17">
        <v>1.587626</v>
      </c>
      <c r="J264" s="17">
        <v>0.54196200000000005</v>
      </c>
      <c r="K264" s="17">
        <v>0.34136699999999998</v>
      </c>
      <c r="L264" s="17">
        <v>516.4</v>
      </c>
      <c r="M264" s="17">
        <v>3.0100000000000001E-3</v>
      </c>
      <c r="N264" s="17">
        <v>388</v>
      </c>
      <c r="O264" s="17">
        <v>0</v>
      </c>
      <c r="P264" s="17">
        <v>0</v>
      </c>
      <c r="Q264" s="17">
        <v>0.99570000000000003</v>
      </c>
      <c r="R264" s="17">
        <v>1.04505</v>
      </c>
      <c r="S264" s="17">
        <v>1.6252359999999999</v>
      </c>
      <c r="T264" s="17">
        <v>0.58018700000000001</v>
      </c>
      <c r="U264" s="17">
        <v>0.35698600000000003</v>
      </c>
      <c r="V264" s="17">
        <v>531.9</v>
      </c>
      <c r="W264" s="17">
        <v>6.2760000000000003E-3</v>
      </c>
      <c r="X264" s="17">
        <v>434</v>
      </c>
      <c r="Y264" s="17">
        <v>0</v>
      </c>
      <c r="Z264" s="17">
        <v>0</v>
      </c>
      <c r="AA264" s="17">
        <v>0.54920899999999995</v>
      </c>
      <c r="AB264" s="17">
        <v>7.5585599999999998E-3</v>
      </c>
      <c r="AC264" s="17">
        <v>1.0494399999999999</v>
      </c>
      <c r="AD264" s="17">
        <v>0.25</v>
      </c>
      <c r="AE264" s="17">
        <v>1608.3</v>
      </c>
    </row>
    <row r="265" spans="1:31">
      <c r="A265" s="17">
        <v>252</v>
      </c>
      <c r="B265" s="19">
        <v>0.71667824074074071</v>
      </c>
      <c r="C265" s="17">
        <v>16.8</v>
      </c>
      <c r="D265" s="17">
        <v>7.2</v>
      </c>
      <c r="E265" s="17">
        <v>6.4729999999999996E-3</v>
      </c>
      <c r="F265" s="17">
        <v>0.313</v>
      </c>
      <c r="G265" s="17">
        <v>0.99400999999999995</v>
      </c>
      <c r="H265" s="17">
        <v>1.0410980000000001</v>
      </c>
      <c r="I265" s="17">
        <v>1.5882039999999999</v>
      </c>
      <c r="J265" s="17">
        <v>0.54710599999999998</v>
      </c>
      <c r="K265" s="17">
        <v>0.34448099999999998</v>
      </c>
      <c r="L265" s="17">
        <v>533.9</v>
      </c>
      <c r="M265" s="17">
        <v>9.0000000000000002E-6</v>
      </c>
      <c r="N265" s="17">
        <v>419</v>
      </c>
      <c r="O265" s="17">
        <v>0</v>
      </c>
      <c r="P265" s="17">
        <v>0</v>
      </c>
      <c r="Q265" s="17">
        <v>0.99079600000000001</v>
      </c>
      <c r="R265" s="17">
        <v>1.0462130000000001</v>
      </c>
      <c r="S265" s="17">
        <v>1.652196</v>
      </c>
      <c r="T265" s="17">
        <v>0.60598300000000005</v>
      </c>
      <c r="U265" s="17">
        <v>0.36677399999999999</v>
      </c>
      <c r="V265" s="17">
        <v>542.20000000000005</v>
      </c>
      <c r="W265" s="17">
        <v>1.5999999999999999E-5</v>
      </c>
      <c r="X265" s="17">
        <v>393</v>
      </c>
      <c r="Y265" s="17">
        <v>0</v>
      </c>
      <c r="Z265" s="17">
        <v>0</v>
      </c>
      <c r="AA265" s="17">
        <v>0.56426799999999999</v>
      </c>
      <c r="AB265" s="17">
        <v>9.6249999999999999E-3</v>
      </c>
      <c r="AC265" s="17">
        <v>1.0520499999999999</v>
      </c>
      <c r="AD265" s="17">
        <v>0.25</v>
      </c>
      <c r="AE265" s="17">
        <v>1555.7</v>
      </c>
    </row>
    <row r="266" spans="1:31">
      <c r="A266" s="17">
        <v>253</v>
      </c>
      <c r="B266" s="19">
        <v>0.71673611111111113</v>
      </c>
      <c r="C266" s="17">
        <v>16.600000000000001</v>
      </c>
      <c r="D266" s="17">
        <v>7.2</v>
      </c>
      <c r="E266" s="17">
        <v>6.156E-3</v>
      </c>
      <c r="F266" s="17">
        <v>0.29799999999999999</v>
      </c>
      <c r="G266" s="17">
        <v>0.99581699999999995</v>
      </c>
      <c r="H266" s="17">
        <v>0.99667399999999995</v>
      </c>
      <c r="I266" s="17">
        <v>1.512168</v>
      </c>
      <c r="J266" s="17">
        <v>0.51549400000000001</v>
      </c>
      <c r="K266" s="17">
        <v>0.34089700000000001</v>
      </c>
      <c r="L266" s="17">
        <v>526.79999999999995</v>
      </c>
      <c r="M266" s="17">
        <v>5.6426999999999998E-2</v>
      </c>
      <c r="N266" s="17">
        <v>653</v>
      </c>
      <c r="O266" s="17">
        <v>0</v>
      </c>
      <c r="P266" s="17">
        <v>0</v>
      </c>
      <c r="Q266" s="17">
        <v>0.99513799999999997</v>
      </c>
      <c r="R266" s="17">
        <v>0.99583200000000005</v>
      </c>
      <c r="S266" s="17">
        <v>1.5447150000000001</v>
      </c>
      <c r="T266" s="17">
        <v>0.54888300000000001</v>
      </c>
      <c r="U266" s="17">
        <v>0.35532999999999998</v>
      </c>
      <c r="V266" s="17">
        <v>515.1</v>
      </c>
      <c r="W266" s="17">
        <v>1.5E-5</v>
      </c>
      <c r="X266" s="17">
        <v>494</v>
      </c>
      <c r="Y266" s="17">
        <v>0</v>
      </c>
      <c r="Z266" s="17">
        <v>0</v>
      </c>
      <c r="AA266" s="17">
        <v>0.54666099999999995</v>
      </c>
      <c r="AB266" s="17">
        <v>1.47127E-2</v>
      </c>
      <c r="AC266" s="17">
        <v>1.0039100000000001</v>
      </c>
      <c r="AD266" s="17">
        <v>0.25</v>
      </c>
      <c r="AE266" s="17">
        <v>1576.7</v>
      </c>
    </row>
    <row r="267" spans="1:31">
      <c r="A267" s="17">
        <v>254</v>
      </c>
      <c r="B267" s="19">
        <v>0.71679398148148143</v>
      </c>
      <c r="C267" s="17">
        <v>15.3</v>
      </c>
      <c r="D267" s="17">
        <v>7.2</v>
      </c>
      <c r="E267" s="17">
        <v>6.1050000000000002E-3</v>
      </c>
      <c r="F267" s="17">
        <v>0.29499999999999998</v>
      </c>
      <c r="G267" s="17">
        <v>0.99401200000000001</v>
      </c>
      <c r="H267" s="17">
        <v>0.98517100000000002</v>
      </c>
      <c r="I267" s="17">
        <v>1.477101</v>
      </c>
      <c r="J267" s="17">
        <v>0.49192900000000001</v>
      </c>
      <c r="K267" s="17">
        <v>0.33303700000000003</v>
      </c>
      <c r="L267" s="17">
        <v>522.70000000000005</v>
      </c>
      <c r="M267" s="17">
        <v>2.5000000000000001E-5</v>
      </c>
      <c r="N267" s="17">
        <v>520</v>
      </c>
      <c r="O267" s="17">
        <v>0</v>
      </c>
      <c r="P267" s="17">
        <v>0</v>
      </c>
      <c r="Q267" s="17">
        <v>0.99236999999999997</v>
      </c>
      <c r="R267" s="17">
        <v>0.97140899999999997</v>
      </c>
      <c r="S267" s="17">
        <v>1.5037259999999999</v>
      </c>
      <c r="T267" s="17">
        <v>0.53231700000000004</v>
      </c>
      <c r="U267" s="17">
        <v>0.35399799999999998</v>
      </c>
      <c r="V267" s="17">
        <v>530.9</v>
      </c>
      <c r="W267" s="17">
        <v>3.9999999999999998E-6</v>
      </c>
      <c r="X267" s="17">
        <v>448</v>
      </c>
      <c r="Y267" s="17">
        <v>0</v>
      </c>
      <c r="Z267" s="17">
        <v>0</v>
      </c>
      <c r="AA267" s="17">
        <v>0.54461300000000001</v>
      </c>
      <c r="AB267" s="17">
        <v>1.16594E-2</v>
      </c>
      <c r="AC267" s="17">
        <v>0.97761600000000004</v>
      </c>
      <c r="AD267" s="17">
        <v>0.25</v>
      </c>
      <c r="AE267" s="17">
        <v>1588.9</v>
      </c>
    </row>
    <row r="268" spans="1:31">
      <c r="A268" s="17">
        <v>255</v>
      </c>
      <c r="B268" s="19">
        <v>0.71685185185185185</v>
      </c>
      <c r="C268" s="17">
        <v>15.3</v>
      </c>
      <c r="D268" s="17">
        <v>7.2</v>
      </c>
      <c r="E268" s="17">
        <v>6.0309999999999999E-3</v>
      </c>
      <c r="F268" s="17">
        <v>0.29199999999999998</v>
      </c>
      <c r="G268" s="17">
        <v>0.99277199999999999</v>
      </c>
      <c r="H268" s="17">
        <v>1.023498</v>
      </c>
      <c r="I268" s="17">
        <v>1.5450839999999999</v>
      </c>
      <c r="J268" s="17">
        <v>0.52158599999999999</v>
      </c>
      <c r="K268" s="17">
        <v>0.33757799999999999</v>
      </c>
      <c r="L268" s="17">
        <v>523.1</v>
      </c>
      <c r="M268" s="17">
        <v>5.0000000000000004E-6</v>
      </c>
      <c r="N268" s="17">
        <v>445</v>
      </c>
      <c r="O268" s="17">
        <v>0</v>
      </c>
      <c r="P268" s="17">
        <v>0</v>
      </c>
      <c r="Q268" s="17">
        <v>0.99275999999999998</v>
      </c>
      <c r="R268" s="17">
        <v>0.97674099999999997</v>
      </c>
      <c r="S268" s="17">
        <v>1.5001100000000001</v>
      </c>
      <c r="T268" s="17">
        <v>0.52336899999999997</v>
      </c>
      <c r="U268" s="17">
        <v>0.348887</v>
      </c>
      <c r="V268" s="17">
        <v>553.9</v>
      </c>
      <c r="W268" s="17">
        <v>1.1E-5</v>
      </c>
      <c r="X268" s="17">
        <v>568</v>
      </c>
      <c r="Y268" s="17">
        <v>0</v>
      </c>
      <c r="Z268" s="17">
        <v>0</v>
      </c>
      <c r="AA268" s="17">
        <v>0.53674999999999995</v>
      </c>
      <c r="AB268" s="17">
        <v>1.00091E-2</v>
      </c>
      <c r="AC268" s="17">
        <v>0.98197900000000005</v>
      </c>
      <c r="AD268" s="17">
        <v>0.25</v>
      </c>
      <c r="AE268" s="17">
        <v>1587.8</v>
      </c>
    </row>
    <row r="269" spans="1:31">
      <c r="A269" s="17">
        <v>256</v>
      </c>
      <c r="B269" s="19">
        <v>0.71689814814814812</v>
      </c>
      <c r="C269" s="17">
        <v>12.9</v>
      </c>
      <c r="D269" s="17">
        <v>8.1</v>
      </c>
      <c r="E269" s="17">
        <v>7.208E-3</v>
      </c>
      <c r="F269" s="17">
        <v>0.34899999999999998</v>
      </c>
      <c r="G269" s="17">
        <v>0.99529000000000001</v>
      </c>
      <c r="H269" s="17">
        <v>0.98502400000000001</v>
      </c>
      <c r="I269" s="17">
        <v>1.5095670000000001</v>
      </c>
      <c r="J269" s="17">
        <v>0.52454299999999998</v>
      </c>
      <c r="K269" s="17">
        <v>0.34747899999999998</v>
      </c>
      <c r="L269" s="17">
        <v>547.4</v>
      </c>
      <c r="M269" s="17">
        <v>1.0000000000000001E-5</v>
      </c>
      <c r="N269" s="17">
        <v>447</v>
      </c>
      <c r="O269" s="17">
        <v>0</v>
      </c>
      <c r="P269" s="17">
        <v>0</v>
      </c>
      <c r="Q269" s="17">
        <v>0.99456800000000001</v>
      </c>
      <c r="R269" s="17">
        <v>0.988425</v>
      </c>
      <c r="S269" s="17">
        <v>1.532065</v>
      </c>
      <c r="T269" s="17">
        <v>0.54364000000000001</v>
      </c>
      <c r="U269" s="17">
        <v>0.35484100000000002</v>
      </c>
      <c r="V269" s="17">
        <v>556.79999999999995</v>
      </c>
      <c r="W269" s="17">
        <v>5.0000000000000004E-6</v>
      </c>
      <c r="X269" s="17">
        <v>367</v>
      </c>
      <c r="Y269" s="17">
        <v>0</v>
      </c>
      <c r="Z269" s="17">
        <v>0</v>
      </c>
      <c r="AA269" s="17">
        <v>0.54591000000000001</v>
      </c>
      <c r="AB269" s="17">
        <v>1.1809399999999999E-2</v>
      </c>
      <c r="AC269" s="17">
        <v>0.99484499999999998</v>
      </c>
      <c r="AD269" s="17">
        <v>0.25</v>
      </c>
      <c r="AE269" s="17">
        <v>1517.4</v>
      </c>
    </row>
    <row r="270" spans="1:31">
      <c r="A270" s="17">
        <v>257</v>
      </c>
      <c r="B270" s="19">
        <v>0.71695601851851853</v>
      </c>
      <c r="C270" s="17">
        <v>12.9</v>
      </c>
      <c r="D270" s="17">
        <v>8.1</v>
      </c>
      <c r="E270" s="17">
        <v>6.777E-3</v>
      </c>
      <c r="F270" s="17">
        <v>0.32800000000000001</v>
      </c>
      <c r="G270" s="17">
        <v>0.99082899999999996</v>
      </c>
      <c r="H270" s="17">
        <v>0.98586399999999996</v>
      </c>
      <c r="I270" s="17">
        <v>1.460683</v>
      </c>
      <c r="J270" s="17">
        <v>0.47481800000000002</v>
      </c>
      <c r="K270" s="17">
        <v>0.32506600000000002</v>
      </c>
      <c r="L270" s="17">
        <v>524.70000000000005</v>
      </c>
      <c r="M270" s="17">
        <v>9.0000000000000002E-6</v>
      </c>
      <c r="N270" s="17">
        <v>606</v>
      </c>
      <c r="O270" s="17">
        <v>0</v>
      </c>
      <c r="P270" s="17">
        <v>0</v>
      </c>
      <c r="Q270" s="17">
        <v>0.99355800000000005</v>
      </c>
      <c r="R270" s="17">
        <v>0.992313</v>
      </c>
      <c r="S270" s="17">
        <v>1.524942</v>
      </c>
      <c r="T270" s="17">
        <v>0.53262900000000002</v>
      </c>
      <c r="U270" s="17">
        <v>0.34927799999999998</v>
      </c>
      <c r="V270" s="17">
        <v>564.6</v>
      </c>
      <c r="W270" s="17">
        <v>1.1E-5</v>
      </c>
      <c r="X270" s="17">
        <v>513</v>
      </c>
      <c r="Y270" s="17">
        <v>0</v>
      </c>
      <c r="Z270" s="17">
        <v>0</v>
      </c>
      <c r="AA270" s="17">
        <v>0.53735100000000002</v>
      </c>
      <c r="AB270" s="17">
        <v>1.52935E-2</v>
      </c>
      <c r="AC270" s="17">
        <v>1.0004599999999999</v>
      </c>
      <c r="AD270" s="17">
        <v>0.25</v>
      </c>
      <c r="AE270" s="17">
        <v>1582.9</v>
      </c>
    </row>
    <row r="271" spans="1:31">
      <c r="A271" s="17">
        <v>258</v>
      </c>
      <c r="B271" s="19">
        <v>0.71701388888888884</v>
      </c>
      <c r="C271" s="17">
        <v>11.8</v>
      </c>
      <c r="D271" s="17">
        <v>9</v>
      </c>
      <c r="E271" s="17">
        <v>7.9369999999999996E-3</v>
      </c>
      <c r="F271" s="17">
        <v>0.38400000000000001</v>
      </c>
      <c r="G271" s="17">
        <v>0.99382000000000004</v>
      </c>
      <c r="H271" s="17">
        <v>0.96582000000000001</v>
      </c>
      <c r="I271" s="17">
        <v>1.430806</v>
      </c>
      <c r="J271" s="17">
        <v>0.46498699999999998</v>
      </c>
      <c r="K271" s="17">
        <v>0.32498199999999999</v>
      </c>
      <c r="L271" s="17">
        <v>559.79999999999995</v>
      </c>
      <c r="M271" s="17">
        <v>6.6000000000000005E-5</v>
      </c>
      <c r="N271" s="17">
        <v>449</v>
      </c>
      <c r="O271" s="17">
        <v>0</v>
      </c>
      <c r="P271" s="17">
        <v>0</v>
      </c>
      <c r="Q271" s="17">
        <v>0.99516199999999999</v>
      </c>
      <c r="R271" s="17">
        <v>0.95540800000000004</v>
      </c>
      <c r="S271" s="17">
        <v>1.4574560000000001</v>
      </c>
      <c r="T271" s="17">
        <v>0.50204800000000005</v>
      </c>
      <c r="U271" s="17">
        <v>0.344468</v>
      </c>
      <c r="V271" s="17">
        <v>563.1</v>
      </c>
      <c r="W271" s="17">
        <v>6.3E-5</v>
      </c>
      <c r="X271" s="17">
        <v>346</v>
      </c>
      <c r="Y271" s="17">
        <v>0</v>
      </c>
      <c r="Z271" s="17">
        <v>0</v>
      </c>
      <c r="AA271" s="17">
        <v>0.52995099999999995</v>
      </c>
      <c r="AB271" s="17">
        <v>1.34506E-2</v>
      </c>
      <c r="AC271" s="17">
        <v>0.96216100000000004</v>
      </c>
      <c r="AD271" s="17">
        <v>0.25</v>
      </c>
      <c r="AE271" s="17">
        <v>1483.7</v>
      </c>
    </row>
    <row r="272" spans="1:31">
      <c r="A272" s="17">
        <v>259</v>
      </c>
      <c r="B272" s="19">
        <v>0.71707175925925926</v>
      </c>
      <c r="C272" s="17">
        <v>11.1</v>
      </c>
      <c r="D272" s="17">
        <v>9</v>
      </c>
      <c r="E272" s="17">
        <v>7.5979999999999997E-3</v>
      </c>
      <c r="F272" s="17">
        <v>0.36799999999999999</v>
      </c>
      <c r="G272" s="17">
        <v>0.99151299999999998</v>
      </c>
      <c r="H272" s="17">
        <v>0.96830300000000002</v>
      </c>
      <c r="I272" s="17">
        <v>1.4222969999999999</v>
      </c>
      <c r="J272" s="17">
        <v>0.45399400000000001</v>
      </c>
      <c r="K272" s="17">
        <v>0.31919799999999998</v>
      </c>
      <c r="L272" s="17">
        <v>525.4</v>
      </c>
      <c r="M272" s="17">
        <v>5.0000000000000004E-6</v>
      </c>
      <c r="N272" s="17">
        <v>437</v>
      </c>
      <c r="O272" s="17">
        <v>0</v>
      </c>
      <c r="P272" s="17">
        <v>0</v>
      </c>
      <c r="Q272" s="17">
        <v>0.99337399999999998</v>
      </c>
      <c r="R272" s="17">
        <v>0.94072900000000004</v>
      </c>
      <c r="S272" s="17">
        <v>1.4492499999999999</v>
      </c>
      <c r="T272" s="17">
        <v>0.50851999999999997</v>
      </c>
      <c r="U272" s="17">
        <v>0.350885</v>
      </c>
      <c r="V272" s="17">
        <v>556.29999999999995</v>
      </c>
      <c r="W272" s="17">
        <v>1.5999999999999999E-5</v>
      </c>
      <c r="X272" s="17">
        <v>469</v>
      </c>
      <c r="Y272" s="17">
        <v>0</v>
      </c>
      <c r="Z272" s="17">
        <v>0</v>
      </c>
      <c r="AA272" s="17">
        <v>0.53982300000000005</v>
      </c>
      <c r="AB272" s="17">
        <v>1.2315400000000001E-2</v>
      </c>
      <c r="AC272" s="17">
        <v>0.94699199999999994</v>
      </c>
      <c r="AD272" s="17">
        <v>0.25</v>
      </c>
      <c r="AE272" s="17">
        <v>1580.7</v>
      </c>
    </row>
    <row r="273" spans="1:31">
      <c r="A273" s="17">
        <v>260</v>
      </c>
      <c r="B273" s="19">
        <v>0.71712962962962967</v>
      </c>
      <c r="C273" s="17">
        <v>10.9</v>
      </c>
      <c r="D273" s="17">
        <v>9.9</v>
      </c>
      <c r="E273" s="17">
        <v>7.8069999999999997E-3</v>
      </c>
      <c r="F273" s="17">
        <v>0.378</v>
      </c>
      <c r="G273" s="17">
        <v>0.99418700000000004</v>
      </c>
      <c r="H273" s="17">
        <v>0.97550099999999995</v>
      </c>
      <c r="I273" s="17">
        <v>1.412819</v>
      </c>
      <c r="J273" s="17">
        <v>0.43731799999999998</v>
      </c>
      <c r="K273" s="17">
        <v>0.30953599999999998</v>
      </c>
      <c r="L273" s="17">
        <v>513.6</v>
      </c>
      <c r="M273" s="17">
        <v>2.0999999999999999E-5</v>
      </c>
      <c r="N273" s="17">
        <v>384</v>
      </c>
      <c r="O273" s="17">
        <v>0</v>
      </c>
      <c r="P273" s="17">
        <v>0</v>
      </c>
      <c r="Q273" s="17">
        <v>0.99180500000000005</v>
      </c>
      <c r="R273" s="17">
        <v>0.93090499999999998</v>
      </c>
      <c r="S273" s="17">
        <v>1.399983</v>
      </c>
      <c r="T273" s="17">
        <v>0.46907799999999999</v>
      </c>
      <c r="U273" s="17">
        <v>0.33506000000000002</v>
      </c>
      <c r="V273" s="17">
        <v>533.1</v>
      </c>
      <c r="W273" s="17">
        <v>9.0000000000000002E-6</v>
      </c>
      <c r="X273" s="17">
        <v>457</v>
      </c>
      <c r="Y273" s="17">
        <v>0</v>
      </c>
      <c r="Z273" s="17">
        <v>0</v>
      </c>
      <c r="AA273" s="17">
        <v>0.51547699999999996</v>
      </c>
      <c r="AB273" s="17">
        <v>1.16226E-2</v>
      </c>
      <c r="AC273" s="17">
        <v>0.93635599999999997</v>
      </c>
      <c r="AD273" s="17">
        <v>0.25</v>
      </c>
      <c r="AE273" s="17">
        <v>1617.1</v>
      </c>
    </row>
    <row r="274" spans="1:31">
      <c r="A274" s="17">
        <v>261</v>
      </c>
      <c r="B274" s="19">
        <v>0.71717592592592594</v>
      </c>
      <c r="C274" s="17">
        <v>9.8000000000000007</v>
      </c>
      <c r="D274" s="17">
        <v>9.9</v>
      </c>
      <c r="E274" s="17">
        <v>7.7920000000000003E-3</v>
      </c>
      <c r="F274" s="17">
        <v>0.377</v>
      </c>
      <c r="G274" s="17">
        <v>0.99099999999999999</v>
      </c>
      <c r="H274" s="17">
        <v>0.96582299999999999</v>
      </c>
      <c r="I274" s="17">
        <v>1.3935960000000001</v>
      </c>
      <c r="J274" s="17">
        <v>0.42777399999999999</v>
      </c>
      <c r="K274" s="17">
        <v>0.30695699999999998</v>
      </c>
      <c r="L274" s="17">
        <v>509.5</v>
      </c>
      <c r="M274" s="17">
        <v>5.3579999999999999E-3</v>
      </c>
      <c r="N274" s="17">
        <v>466</v>
      </c>
      <c r="O274" s="17">
        <v>0</v>
      </c>
      <c r="P274" s="17">
        <v>0</v>
      </c>
      <c r="Q274" s="17">
        <v>0.99144200000000005</v>
      </c>
      <c r="R274" s="17">
        <v>0.98432900000000001</v>
      </c>
      <c r="S274" s="17">
        <v>1.486753</v>
      </c>
      <c r="T274" s="17">
        <v>0.50242299999999995</v>
      </c>
      <c r="U274" s="17">
        <v>0.33793299999999998</v>
      </c>
      <c r="V274" s="17">
        <v>574.5</v>
      </c>
      <c r="W274" s="17">
        <v>2.5000000000000001E-5</v>
      </c>
      <c r="X274" s="17">
        <v>442</v>
      </c>
      <c r="Y274" s="17">
        <v>0</v>
      </c>
      <c r="Z274" s="17">
        <v>0</v>
      </c>
      <c r="AA274" s="17">
        <v>0.51989700000000005</v>
      </c>
      <c r="AB274" s="17">
        <v>1.3976000000000001E-2</v>
      </c>
      <c r="AC274" s="17">
        <v>0.99135099999999998</v>
      </c>
      <c r="AD274" s="17">
        <v>0.25</v>
      </c>
      <c r="AE274" s="17">
        <v>1630.1</v>
      </c>
    </row>
    <row r="275" spans="1:31">
      <c r="A275" s="17">
        <v>262</v>
      </c>
      <c r="B275" s="19">
        <v>0.71723379629629624</v>
      </c>
      <c r="C275" s="17">
        <v>9.3000000000000007</v>
      </c>
      <c r="D275" s="17">
        <v>10.8</v>
      </c>
      <c r="E275" s="17">
        <v>8.5220000000000001E-3</v>
      </c>
      <c r="F275" s="17">
        <v>0.41199999999999998</v>
      </c>
      <c r="G275" s="17">
        <v>0.99302299999999999</v>
      </c>
      <c r="H275" s="17">
        <v>0.94287600000000005</v>
      </c>
      <c r="I275" s="17">
        <v>1.3692470000000001</v>
      </c>
      <c r="J275" s="17">
        <v>0.426371</v>
      </c>
      <c r="K275" s="17">
        <v>0.31139099999999997</v>
      </c>
      <c r="L275" s="17">
        <v>524.9</v>
      </c>
      <c r="M275" s="17">
        <v>2.6999999999999999E-5</v>
      </c>
      <c r="N275" s="17">
        <v>564</v>
      </c>
      <c r="O275" s="17">
        <v>0</v>
      </c>
      <c r="P275" s="17">
        <v>0</v>
      </c>
      <c r="Q275" s="17">
        <v>0.99207500000000004</v>
      </c>
      <c r="R275" s="17">
        <v>0.971557</v>
      </c>
      <c r="S275" s="17">
        <v>1.451133</v>
      </c>
      <c r="T275" s="17">
        <v>0.479576</v>
      </c>
      <c r="U275" s="17">
        <v>0.330484</v>
      </c>
      <c r="V275" s="17">
        <v>534.6</v>
      </c>
      <c r="W275" s="17">
        <v>3.6000000000000002E-4</v>
      </c>
      <c r="X275" s="17">
        <v>410</v>
      </c>
      <c r="Y275" s="17">
        <v>0</v>
      </c>
      <c r="Z275" s="17">
        <v>0</v>
      </c>
      <c r="AA275" s="17">
        <v>0.50843700000000003</v>
      </c>
      <c r="AB275" s="17">
        <v>1.8897400000000002E-2</v>
      </c>
      <c r="AC275" s="17">
        <v>0.98061900000000002</v>
      </c>
      <c r="AD275" s="17">
        <v>0.25</v>
      </c>
      <c r="AE275" s="17">
        <v>1582.2</v>
      </c>
    </row>
    <row r="276" spans="1:31">
      <c r="A276" s="17">
        <v>263</v>
      </c>
      <c r="B276" s="19">
        <v>0.71729166666666666</v>
      </c>
      <c r="C276" s="17">
        <v>8.6999999999999993</v>
      </c>
      <c r="D276" s="17">
        <v>10.8</v>
      </c>
      <c r="E276" s="17">
        <v>8.3750000000000005E-3</v>
      </c>
      <c r="F276" s="17">
        <v>0.40500000000000003</v>
      </c>
      <c r="G276" s="17">
        <v>0.98877300000000001</v>
      </c>
      <c r="H276" s="17">
        <v>0.93977200000000005</v>
      </c>
      <c r="I276" s="17">
        <v>1.3697360000000001</v>
      </c>
      <c r="J276" s="17">
        <v>0.42996400000000001</v>
      </c>
      <c r="K276" s="17">
        <v>0.31390299999999999</v>
      </c>
      <c r="L276" s="17">
        <v>512.5</v>
      </c>
      <c r="M276" s="17">
        <v>6.9999999999999999E-6</v>
      </c>
      <c r="N276" s="17">
        <v>597</v>
      </c>
      <c r="O276" s="17">
        <v>0</v>
      </c>
      <c r="P276" s="17">
        <v>0</v>
      </c>
      <c r="Q276" s="17">
        <v>0.99423499999999998</v>
      </c>
      <c r="R276" s="17">
        <v>0.94591700000000001</v>
      </c>
      <c r="S276" s="17">
        <v>1.41781</v>
      </c>
      <c r="T276" s="17">
        <v>0.47189300000000001</v>
      </c>
      <c r="U276" s="17">
        <v>0.33283200000000002</v>
      </c>
      <c r="V276" s="17">
        <v>551.4</v>
      </c>
      <c r="W276" s="17">
        <v>3.6999999999999998E-5</v>
      </c>
      <c r="X276" s="17">
        <v>536</v>
      </c>
      <c r="Y276" s="17">
        <v>0</v>
      </c>
      <c r="Z276" s="17">
        <v>0</v>
      </c>
      <c r="AA276" s="17">
        <v>0.51205000000000001</v>
      </c>
      <c r="AB276" s="17">
        <v>1.95146E-2</v>
      </c>
      <c r="AC276" s="17">
        <v>0.95512600000000003</v>
      </c>
      <c r="AD276" s="17">
        <v>0.25</v>
      </c>
      <c r="AE276" s="17">
        <v>1620.5</v>
      </c>
    </row>
    <row r="277" spans="1:31">
      <c r="A277" s="17">
        <v>264</v>
      </c>
      <c r="B277" s="19">
        <v>0.71734953703703708</v>
      </c>
      <c r="C277" s="17">
        <v>8.1999999999999993</v>
      </c>
      <c r="D277" s="17">
        <v>11.7</v>
      </c>
      <c r="E277" s="17">
        <v>8.5939999999999992E-3</v>
      </c>
      <c r="F277" s="17">
        <v>0.41599999999999998</v>
      </c>
      <c r="G277" s="17">
        <v>0.99441400000000002</v>
      </c>
      <c r="H277" s="17">
        <v>1.0140610000000001</v>
      </c>
      <c r="I277" s="17">
        <v>1.4430130000000001</v>
      </c>
      <c r="J277" s="17">
        <v>0.428952</v>
      </c>
      <c r="K277" s="17">
        <v>0.297261</v>
      </c>
      <c r="L277" s="17">
        <v>494</v>
      </c>
      <c r="M277" s="17">
        <v>1.0000000000000001E-5</v>
      </c>
      <c r="N277" s="17">
        <v>576</v>
      </c>
      <c r="O277" s="17">
        <v>0</v>
      </c>
      <c r="P277" s="17">
        <v>0</v>
      </c>
      <c r="Q277" s="17">
        <v>0.98956699999999997</v>
      </c>
      <c r="R277" s="17">
        <v>0.94481899999999996</v>
      </c>
      <c r="S277" s="17">
        <v>1.40418</v>
      </c>
      <c r="T277" s="17">
        <v>0.45936100000000002</v>
      </c>
      <c r="U277" s="17">
        <v>0.32713799999999998</v>
      </c>
      <c r="V277" s="17">
        <v>531.4</v>
      </c>
      <c r="W277" s="17">
        <v>5.0000000000000004E-6</v>
      </c>
      <c r="X277" s="17">
        <v>424</v>
      </c>
      <c r="Y277" s="17">
        <v>0</v>
      </c>
      <c r="Z277" s="17">
        <v>0</v>
      </c>
      <c r="AA277" s="17">
        <v>0.50328899999999999</v>
      </c>
      <c r="AB277" s="17">
        <v>1.9674799999999999E-2</v>
      </c>
      <c r="AC277" s="17">
        <v>0.95385699999999995</v>
      </c>
      <c r="AD277" s="17">
        <v>0.25</v>
      </c>
      <c r="AE277" s="17">
        <v>1681.2</v>
      </c>
    </row>
    <row r="278" spans="1:31">
      <c r="A278" s="17">
        <v>265</v>
      </c>
      <c r="B278" s="19">
        <v>0.71740740740740738</v>
      </c>
      <c r="C278" s="17">
        <v>6.7</v>
      </c>
      <c r="D278" s="17">
        <v>12.6</v>
      </c>
      <c r="E278" s="17">
        <v>9.7680000000000006E-3</v>
      </c>
      <c r="F278" s="17">
        <v>0.47299999999999998</v>
      </c>
      <c r="G278" s="17">
        <v>0.99076900000000001</v>
      </c>
      <c r="H278" s="17">
        <v>0.95089699999999999</v>
      </c>
      <c r="I278" s="17">
        <v>1.379356</v>
      </c>
      <c r="J278" s="17">
        <v>0.42845899999999998</v>
      </c>
      <c r="K278" s="17">
        <v>0.31062299999999998</v>
      </c>
      <c r="L278" s="17">
        <v>510.9</v>
      </c>
      <c r="M278" s="17">
        <v>3.0000000000000001E-6</v>
      </c>
      <c r="N278" s="17">
        <v>532</v>
      </c>
      <c r="O278" s="17">
        <v>0</v>
      </c>
      <c r="P278" s="17">
        <v>0</v>
      </c>
      <c r="Q278" s="17">
        <v>0.98877999999999999</v>
      </c>
      <c r="R278" s="17">
        <v>0.94375399999999998</v>
      </c>
      <c r="S278" s="17">
        <v>1.417065</v>
      </c>
      <c r="T278" s="17">
        <v>0.47331000000000001</v>
      </c>
      <c r="U278" s="17">
        <v>0.33400800000000003</v>
      </c>
      <c r="V278" s="17">
        <v>527</v>
      </c>
      <c r="W278" s="17">
        <v>5.0000000000000004E-6</v>
      </c>
      <c r="X278" s="17">
        <v>591</v>
      </c>
      <c r="Y278" s="17">
        <v>0</v>
      </c>
      <c r="Z278" s="17">
        <v>0</v>
      </c>
      <c r="AA278" s="17">
        <v>0.51385800000000004</v>
      </c>
      <c r="AB278" s="17">
        <v>2.0218099999999999E-2</v>
      </c>
      <c r="AC278" s="17">
        <v>0.95332399999999995</v>
      </c>
      <c r="AD278" s="17">
        <v>0.25</v>
      </c>
      <c r="AE278" s="17">
        <v>1625.5</v>
      </c>
    </row>
    <row r="279" spans="1:31">
      <c r="A279" s="17">
        <v>266</v>
      </c>
      <c r="B279" s="19">
        <v>0.7174652777777778</v>
      </c>
      <c r="C279" s="17">
        <v>6.9</v>
      </c>
      <c r="D279" s="17">
        <v>13.5</v>
      </c>
      <c r="E279" s="17">
        <v>1.0156E-2</v>
      </c>
      <c r="F279" s="17">
        <v>0.49099999999999999</v>
      </c>
      <c r="G279" s="17">
        <v>0.99146199999999995</v>
      </c>
      <c r="H279" s="17">
        <v>0.97679400000000005</v>
      </c>
      <c r="I279" s="17">
        <v>1.420906</v>
      </c>
      <c r="J279" s="17">
        <v>0.44411200000000001</v>
      </c>
      <c r="K279" s="17">
        <v>0.312556</v>
      </c>
      <c r="L279" s="17">
        <v>491.8</v>
      </c>
      <c r="M279" s="17">
        <v>6.0000000000000002E-6</v>
      </c>
      <c r="N279" s="17">
        <v>481</v>
      </c>
      <c r="O279" s="17">
        <v>0</v>
      </c>
      <c r="P279" s="17">
        <v>0</v>
      </c>
      <c r="Q279" s="17">
        <v>0.99243800000000004</v>
      </c>
      <c r="R279" s="17">
        <v>0.93938699999999997</v>
      </c>
      <c r="S279" s="17">
        <v>1.4153830000000001</v>
      </c>
      <c r="T279" s="17">
        <v>0.47599599999999997</v>
      </c>
      <c r="U279" s="17">
        <v>0.33630199999999999</v>
      </c>
      <c r="V279" s="17">
        <v>500.9</v>
      </c>
      <c r="W279" s="17">
        <v>6.9999999999999999E-6</v>
      </c>
      <c r="X279" s="17">
        <v>377</v>
      </c>
      <c r="Y279" s="17">
        <v>0</v>
      </c>
      <c r="Z279" s="17">
        <v>0</v>
      </c>
      <c r="AA279" s="17">
        <v>0.51738799999999996</v>
      </c>
      <c r="AB279" s="17">
        <v>1.8900900000000002E-2</v>
      </c>
      <c r="AC279" s="17">
        <v>0.948384</v>
      </c>
      <c r="AD279" s="17">
        <v>0.25</v>
      </c>
      <c r="AE279" s="17">
        <v>1688.9</v>
      </c>
    </row>
    <row r="280" spans="1:31">
      <c r="A280" s="17">
        <v>267</v>
      </c>
      <c r="B280" s="19">
        <v>0.71751157407407407</v>
      </c>
      <c r="C280" s="17">
        <v>5.5</v>
      </c>
      <c r="D280" s="17">
        <v>14.4</v>
      </c>
      <c r="E280" s="17">
        <v>1.106E-2</v>
      </c>
      <c r="F280" s="17">
        <v>0.53500000000000003</v>
      </c>
      <c r="G280" s="17">
        <v>0.99274300000000004</v>
      </c>
      <c r="H280" s="17">
        <v>0.93875699999999995</v>
      </c>
      <c r="I280" s="17">
        <v>1.3668819999999999</v>
      </c>
      <c r="J280" s="17">
        <v>0.428124</v>
      </c>
      <c r="K280" s="17">
        <v>0.31321300000000002</v>
      </c>
      <c r="L280" s="17">
        <v>510.3</v>
      </c>
      <c r="M280" s="17">
        <v>1.5E-5</v>
      </c>
      <c r="N280" s="17">
        <v>801</v>
      </c>
      <c r="O280" s="17">
        <v>0</v>
      </c>
      <c r="P280" s="17">
        <v>0</v>
      </c>
      <c r="Q280" s="17">
        <v>0.993923</v>
      </c>
      <c r="R280" s="17">
        <v>0.92064800000000002</v>
      </c>
      <c r="S280" s="17">
        <v>1.386935</v>
      </c>
      <c r="T280" s="17">
        <v>0.46628700000000001</v>
      </c>
      <c r="U280" s="17">
        <v>0.3362</v>
      </c>
      <c r="V280" s="17">
        <v>503.7</v>
      </c>
      <c r="W280" s="17">
        <v>9.0000000000000002E-6</v>
      </c>
      <c r="X280" s="17">
        <v>604</v>
      </c>
      <c r="Y280" s="17">
        <v>0</v>
      </c>
      <c r="Z280" s="17">
        <v>0</v>
      </c>
      <c r="AA280" s="17">
        <v>0.51722999999999997</v>
      </c>
      <c r="AB280" s="17">
        <v>3.4261300000000001E-2</v>
      </c>
      <c r="AC280" s="17">
        <v>0.93662400000000001</v>
      </c>
      <c r="AD280" s="17">
        <v>0.25</v>
      </c>
      <c r="AE280" s="17">
        <v>1627.8</v>
      </c>
    </row>
    <row r="281" spans="1:31">
      <c r="A281" s="17">
        <v>268</v>
      </c>
      <c r="B281" s="19">
        <v>0.71756944444444448</v>
      </c>
      <c r="C281" s="17">
        <v>4.9000000000000004</v>
      </c>
      <c r="D281" s="17">
        <v>16.2</v>
      </c>
      <c r="E281" s="17">
        <v>1.2423E-2</v>
      </c>
      <c r="F281" s="17">
        <v>0.60099999999999998</v>
      </c>
      <c r="G281" s="17">
        <v>0.99321999999999999</v>
      </c>
      <c r="H281" s="17">
        <v>0.99940799999999996</v>
      </c>
      <c r="I281" s="17">
        <v>1.4399040000000001</v>
      </c>
      <c r="J281" s="17">
        <v>0.440496</v>
      </c>
      <c r="K281" s="17">
        <v>0.30592000000000003</v>
      </c>
      <c r="L281" s="17">
        <v>504.3</v>
      </c>
      <c r="M281" s="17">
        <v>3.9999999999999998E-6</v>
      </c>
      <c r="N281" s="17">
        <v>582</v>
      </c>
      <c r="O281" s="17">
        <v>0</v>
      </c>
      <c r="P281" s="17">
        <v>0</v>
      </c>
      <c r="Q281" s="17">
        <v>0.99295199999999995</v>
      </c>
      <c r="R281" s="17">
        <v>0.93170200000000003</v>
      </c>
      <c r="S281" s="17">
        <v>1.406099</v>
      </c>
      <c r="T281" s="17">
        <v>0.47439700000000001</v>
      </c>
      <c r="U281" s="17">
        <v>0.33738499999999999</v>
      </c>
      <c r="V281" s="17">
        <v>501.4</v>
      </c>
      <c r="W281" s="17">
        <v>9.0000000000000002E-6</v>
      </c>
      <c r="X281" s="17">
        <v>538</v>
      </c>
      <c r="Y281" s="17">
        <v>0</v>
      </c>
      <c r="Z281" s="17">
        <v>0</v>
      </c>
      <c r="AA281" s="17">
        <v>0.51905400000000002</v>
      </c>
      <c r="AB281" s="17">
        <v>2.78699E-2</v>
      </c>
      <c r="AC281" s="17">
        <v>0.94492299999999996</v>
      </c>
      <c r="AD281" s="17">
        <v>0.25</v>
      </c>
      <c r="AE281" s="17">
        <v>1646.9</v>
      </c>
    </row>
    <row r="282" spans="1:31">
      <c r="A282" s="17">
        <v>269</v>
      </c>
      <c r="B282" s="19">
        <v>0.71762731481481479</v>
      </c>
      <c r="C282" s="17">
        <v>4.7</v>
      </c>
      <c r="D282" s="17">
        <v>16.2</v>
      </c>
      <c r="E282" s="17">
        <v>1.1679999999999999E-2</v>
      </c>
      <c r="F282" s="17">
        <v>0.56499999999999995</v>
      </c>
      <c r="G282" s="17">
        <v>0.99170000000000003</v>
      </c>
      <c r="H282" s="17">
        <v>0.98272599999999999</v>
      </c>
      <c r="I282" s="17">
        <v>1.41245</v>
      </c>
      <c r="J282" s="17">
        <v>0.42972399999999999</v>
      </c>
      <c r="K282" s="17">
        <v>0.30424000000000001</v>
      </c>
      <c r="L282" s="17">
        <v>486.5</v>
      </c>
      <c r="M282" s="17">
        <v>5.0000000000000004E-6</v>
      </c>
      <c r="N282" s="17">
        <v>550</v>
      </c>
      <c r="O282" s="17">
        <v>0</v>
      </c>
      <c r="P282" s="17">
        <v>0</v>
      </c>
      <c r="Q282" s="17">
        <v>0.98918799999999996</v>
      </c>
      <c r="R282" s="17">
        <v>0.94800799999999996</v>
      </c>
      <c r="S282" s="17">
        <v>1.41082</v>
      </c>
      <c r="T282" s="17">
        <v>0.462812</v>
      </c>
      <c r="U282" s="17">
        <v>0.32804499999999998</v>
      </c>
      <c r="V282" s="17">
        <v>507.9</v>
      </c>
      <c r="W282" s="17">
        <v>9.0000000000000002E-6</v>
      </c>
      <c r="X282" s="17">
        <v>445</v>
      </c>
      <c r="Y282" s="17">
        <v>0</v>
      </c>
      <c r="Z282" s="17">
        <v>0</v>
      </c>
      <c r="AA282" s="17">
        <v>0.50468400000000002</v>
      </c>
      <c r="AB282" s="17">
        <v>2.54735E-2</v>
      </c>
      <c r="AC282" s="17">
        <v>0.95979700000000001</v>
      </c>
      <c r="AD282" s="17">
        <v>0.25</v>
      </c>
      <c r="AE282" s="17">
        <v>1707.3</v>
      </c>
    </row>
    <row r="283" spans="1:31">
      <c r="A283" s="17">
        <v>270</v>
      </c>
      <c r="B283" s="19">
        <v>0.7176851851851852</v>
      </c>
      <c r="C283" s="17">
        <v>3.6</v>
      </c>
      <c r="D283" s="17">
        <v>18.899999999999999</v>
      </c>
      <c r="E283" s="17">
        <v>1.3943000000000001E-2</v>
      </c>
      <c r="F283" s="17">
        <v>0.67500000000000004</v>
      </c>
      <c r="G283" s="17">
        <v>0.99328099999999997</v>
      </c>
      <c r="H283" s="17">
        <v>0.96904199999999996</v>
      </c>
      <c r="I283" s="17">
        <v>1.3978680000000001</v>
      </c>
      <c r="J283" s="17">
        <v>0.42882599999999998</v>
      </c>
      <c r="K283" s="17">
        <v>0.30677199999999999</v>
      </c>
      <c r="L283" s="17">
        <v>488.3</v>
      </c>
      <c r="M283" s="17">
        <v>6.9999999999999999E-6</v>
      </c>
      <c r="N283" s="17">
        <v>693</v>
      </c>
      <c r="O283" s="17">
        <v>0</v>
      </c>
      <c r="P283" s="17">
        <v>0</v>
      </c>
      <c r="Q283" s="17">
        <v>0.99280400000000002</v>
      </c>
      <c r="R283" s="17">
        <v>0.94876400000000005</v>
      </c>
      <c r="S283" s="17">
        <v>1.4340649999999999</v>
      </c>
      <c r="T283" s="17">
        <v>0.48530200000000001</v>
      </c>
      <c r="U283" s="17">
        <v>0.33840999999999999</v>
      </c>
      <c r="V283" s="17">
        <v>552.9</v>
      </c>
      <c r="W283" s="17">
        <v>1.2999999999999999E-5</v>
      </c>
      <c r="X283" s="17">
        <v>643</v>
      </c>
      <c r="Y283" s="17">
        <v>0</v>
      </c>
      <c r="Z283" s="17">
        <v>0</v>
      </c>
      <c r="AA283" s="17">
        <v>0.52063000000000004</v>
      </c>
      <c r="AB283" s="17">
        <v>3.7105800000000001E-2</v>
      </c>
      <c r="AC283" s="17">
        <v>0.96677100000000005</v>
      </c>
      <c r="AD283" s="17">
        <v>0.25</v>
      </c>
      <c r="AE283" s="17">
        <v>1700.8</v>
      </c>
    </row>
    <row r="284" spans="1:31">
      <c r="A284" s="17">
        <v>271</v>
      </c>
      <c r="B284" s="19">
        <v>0.71774305555555562</v>
      </c>
      <c r="C284" s="17">
        <v>3.3</v>
      </c>
      <c r="D284" s="17">
        <v>19.8</v>
      </c>
      <c r="E284" s="17">
        <v>1.4022E-2</v>
      </c>
      <c r="F284" s="17">
        <v>0.67900000000000005</v>
      </c>
      <c r="G284" s="17">
        <v>0.99346900000000005</v>
      </c>
      <c r="H284" s="17">
        <v>0.95850299999999999</v>
      </c>
      <c r="I284" s="17">
        <v>1.3807769999999999</v>
      </c>
      <c r="J284" s="17">
        <v>0.42227399999999998</v>
      </c>
      <c r="K284" s="17">
        <v>0.30582300000000001</v>
      </c>
      <c r="L284" s="17">
        <v>485.9</v>
      </c>
      <c r="M284" s="17">
        <v>6.0000000000000002E-6</v>
      </c>
      <c r="N284" s="17">
        <v>577</v>
      </c>
      <c r="O284" s="17">
        <v>0</v>
      </c>
      <c r="P284" s="17">
        <v>0</v>
      </c>
      <c r="Q284" s="17">
        <v>0.99051800000000001</v>
      </c>
      <c r="R284" s="17">
        <v>0.94847999999999999</v>
      </c>
      <c r="S284" s="17">
        <v>1.40496</v>
      </c>
      <c r="T284" s="17">
        <v>0.45648</v>
      </c>
      <c r="U284" s="17">
        <v>0.32490599999999997</v>
      </c>
      <c r="V284" s="17">
        <v>498.6</v>
      </c>
      <c r="W284" s="17">
        <v>6.0000000000000002E-6</v>
      </c>
      <c r="X284" s="17">
        <v>421</v>
      </c>
      <c r="Y284" s="17">
        <v>0</v>
      </c>
      <c r="Z284" s="17">
        <v>0</v>
      </c>
      <c r="AA284" s="17">
        <v>0.49985499999999999</v>
      </c>
      <c r="AB284" s="17">
        <v>3.2353600000000003E-2</v>
      </c>
      <c r="AC284" s="17">
        <v>0.96324900000000002</v>
      </c>
      <c r="AD284" s="17">
        <v>0.25</v>
      </c>
      <c r="AE284" s="17">
        <v>1709.5</v>
      </c>
    </row>
    <row r="285" spans="1:31">
      <c r="A285" s="17">
        <v>272</v>
      </c>
      <c r="B285" s="19">
        <v>0.71780092592592604</v>
      </c>
      <c r="C285" s="17">
        <v>2.2000000000000002</v>
      </c>
      <c r="D285" s="17">
        <v>22.5</v>
      </c>
      <c r="E285" s="17">
        <v>1.6437E-2</v>
      </c>
      <c r="F285" s="17">
        <v>0.79500000000000004</v>
      </c>
      <c r="G285" s="17">
        <v>0.98625300000000005</v>
      </c>
      <c r="H285" s="17">
        <v>0.93552800000000003</v>
      </c>
      <c r="I285" s="17">
        <v>1.341631</v>
      </c>
      <c r="J285" s="17">
        <v>0.40610299999999999</v>
      </c>
      <c r="K285" s="17">
        <v>0.30269400000000002</v>
      </c>
      <c r="L285" s="17">
        <v>510.3</v>
      </c>
      <c r="M285" s="17">
        <v>3.9999999999999998E-6</v>
      </c>
      <c r="N285" s="17">
        <v>733</v>
      </c>
      <c r="O285" s="17">
        <v>0</v>
      </c>
      <c r="P285" s="17">
        <v>0</v>
      </c>
      <c r="Q285" s="17">
        <v>0.98653800000000003</v>
      </c>
      <c r="R285" s="17">
        <v>0.93462900000000004</v>
      </c>
      <c r="S285" s="17">
        <v>1.3834740000000001</v>
      </c>
      <c r="T285" s="17">
        <v>0.44884400000000002</v>
      </c>
      <c r="U285" s="17">
        <v>0.32443300000000003</v>
      </c>
      <c r="V285" s="17">
        <v>505.9</v>
      </c>
      <c r="W285" s="17">
        <v>1.9999999999999999E-6</v>
      </c>
      <c r="X285" s="17">
        <v>591</v>
      </c>
      <c r="Y285" s="17">
        <v>0</v>
      </c>
      <c r="Z285" s="17">
        <v>0</v>
      </c>
      <c r="AA285" s="17">
        <v>0.49912699999999999</v>
      </c>
      <c r="AB285" s="17">
        <v>4.8298199999999999E-2</v>
      </c>
      <c r="AC285" s="17">
        <v>0.95630800000000005</v>
      </c>
      <c r="AD285" s="17">
        <v>0.25</v>
      </c>
      <c r="AE285" s="17">
        <v>1627.5</v>
      </c>
    </row>
    <row r="286" spans="1:31">
      <c r="A286" s="17">
        <v>273</v>
      </c>
      <c r="B286" s="19">
        <v>0.71784722222222219</v>
      </c>
      <c r="C286" s="17">
        <v>1.6</v>
      </c>
      <c r="D286" s="17">
        <v>24.3</v>
      </c>
      <c r="E286" s="17">
        <v>1.8121000000000002E-2</v>
      </c>
      <c r="F286" s="17">
        <v>0.877</v>
      </c>
      <c r="G286" s="17">
        <v>0.98883500000000002</v>
      </c>
      <c r="H286" s="17">
        <v>0.96352199999999999</v>
      </c>
      <c r="I286" s="17">
        <v>1.3707400000000001</v>
      </c>
      <c r="J286" s="17">
        <v>0.40721800000000002</v>
      </c>
      <c r="K286" s="17">
        <v>0.29707899999999998</v>
      </c>
      <c r="L286" s="17">
        <v>503.6</v>
      </c>
      <c r="M286" s="17">
        <v>6.0000000000000002E-6</v>
      </c>
      <c r="N286" s="17">
        <v>614</v>
      </c>
      <c r="O286" s="17">
        <v>0</v>
      </c>
      <c r="P286" s="17">
        <v>0</v>
      </c>
      <c r="Q286" s="17">
        <v>0.98968599999999995</v>
      </c>
      <c r="R286" s="17">
        <v>0.91425699999999999</v>
      </c>
      <c r="S286" s="17">
        <v>1.3724050000000001</v>
      </c>
      <c r="T286" s="17">
        <v>0.45814899999999997</v>
      </c>
      <c r="U286" s="17">
        <v>0.33382899999999999</v>
      </c>
      <c r="V286" s="17">
        <v>525.79999999999995</v>
      </c>
      <c r="W286" s="17">
        <v>1.2999999999999999E-5</v>
      </c>
      <c r="X286" s="17">
        <v>502</v>
      </c>
      <c r="Y286" s="17">
        <v>0</v>
      </c>
      <c r="Z286" s="17">
        <v>0</v>
      </c>
      <c r="AA286" s="17">
        <v>0.51358300000000001</v>
      </c>
      <c r="AB286" s="17">
        <v>4.3322800000000002E-2</v>
      </c>
      <c r="AC286" s="17">
        <v>0.93410499999999996</v>
      </c>
      <c r="AD286" s="17">
        <v>0.25</v>
      </c>
      <c r="AE286" s="17">
        <v>1649.1</v>
      </c>
    </row>
    <row r="287" spans="1:31">
      <c r="A287" s="17">
        <v>274</v>
      </c>
      <c r="B287" s="19">
        <v>0.71790509259259261</v>
      </c>
      <c r="C287" s="17">
        <v>1.3</v>
      </c>
      <c r="D287" s="17">
        <v>25.2</v>
      </c>
      <c r="E287" s="17">
        <v>1.8912999999999999E-2</v>
      </c>
      <c r="F287" s="17">
        <v>0.91500000000000004</v>
      </c>
      <c r="G287" s="17">
        <v>0.99279200000000001</v>
      </c>
      <c r="H287" s="17">
        <v>0.93242499999999995</v>
      </c>
      <c r="I287" s="17">
        <v>1.3361240000000001</v>
      </c>
      <c r="J287" s="17">
        <v>0.40369899999999997</v>
      </c>
      <c r="K287" s="17">
        <v>0.30214200000000002</v>
      </c>
      <c r="L287" s="17">
        <v>519.70000000000005</v>
      </c>
      <c r="M287" s="17">
        <v>6.0000000000000002E-6</v>
      </c>
      <c r="N287" s="17">
        <v>759</v>
      </c>
      <c r="O287" s="17">
        <v>0</v>
      </c>
      <c r="P287" s="17">
        <v>0</v>
      </c>
      <c r="Q287" s="17">
        <v>0.99188699999999996</v>
      </c>
      <c r="R287" s="17">
        <v>0.91422599999999998</v>
      </c>
      <c r="S287" s="17">
        <v>1.3648849999999999</v>
      </c>
      <c r="T287" s="17">
        <v>0.450658</v>
      </c>
      <c r="U287" s="17">
        <v>0.33017999999999997</v>
      </c>
      <c r="V287" s="17">
        <v>531.6</v>
      </c>
      <c r="W287" s="17">
        <v>9.0000000000000002E-6</v>
      </c>
      <c r="X287" s="17">
        <v>580</v>
      </c>
      <c r="Y287" s="17">
        <v>0</v>
      </c>
      <c r="Z287" s="17">
        <v>0</v>
      </c>
      <c r="AA287" s="17">
        <v>0.50797000000000003</v>
      </c>
      <c r="AB287" s="17">
        <v>5.65096E-2</v>
      </c>
      <c r="AC287" s="17">
        <v>0.939693</v>
      </c>
      <c r="AD287" s="17">
        <v>0.25</v>
      </c>
      <c r="AE287" s="17">
        <v>1598.3</v>
      </c>
    </row>
    <row r="288" spans="1:31">
      <c r="A288" s="17">
        <v>275</v>
      </c>
      <c r="B288" s="19">
        <v>0.71796296296296302</v>
      </c>
      <c r="C288" s="17">
        <v>0.2</v>
      </c>
      <c r="D288" s="17">
        <v>30.6</v>
      </c>
      <c r="E288" s="17">
        <v>2.0237000000000002E-2</v>
      </c>
      <c r="F288" s="17">
        <v>0.97899999999999998</v>
      </c>
      <c r="G288" s="17">
        <v>0.98589300000000002</v>
      </c>
      <c r="H288" s="17">
        <v>1.067839</v>
      </c>
      <c r="I288" s="17">
        <v>1.457247</v>
      </c>
      <c r="J288" s="17">
        <v>0.38940799999999998</v>
      </c>
      <c r="K288" s="17">
        <v>0.26722200000000002</v>
      </c>
      <c r="L288" s="17">
        <v>491.7</v>
      </c>
      <c r="M288" s="17">
        <v>1.4E-5</v>
      </c>
      <c r="N288" s="17">
        <v>853</v>
      </c>
      <c r="O288" s="17">
        <v>0</v>
      </c>
      <c r="P288" s="17">
        <v>0</v>
      </c>
      <c r="Q288" s="17">
        <v>0.99111499999999997</v>
      </c>
      <c r="R288" s="17">
        <v>1.0200880000000001</v>
      </c>
      <c r="S288" s="17">
        <v>1.483919</v>
      </c>
      <c r="T288" s="17">
        <v>0.46383099999999999</v>
      </c>
      <c r="U288" s="17">
        <v>0.31257099999999999</v>
      </c>
      <c r="V288" s="17">
        <v>541.6</v>
      </c>
      <c r="W288" s="17">
        <v>6.9999999999999999E-6</v>
      </c>
      <c r="X288" s="17">
        <v>666</v>
      </c>
      <c r="Y288" s="17">
        <v>0</v>
      </c>
      <c r="Z288" s="17">
        <v>0</v>
      </c>
      <c r="AA288" s="17">
        <v>0.480879</v>
      </c>
      <c r="AB288" s="17">
        <v>7.1767399999999995E-2</v>
      </c>
      <c r="AC288" s="17">
        <v>1.05338</v>
      </c>
      <c r="AD288" s="17">
        <v>0.25</v>
      </c>
      <c r="AE288" s="17">
        <v>1689.3</v>
      </c>
    </row>
    <row r="289" spans="1:31">
      <c r="A289" s="17">
        <v>276</v>
      </c>
      <c r="B289" s="19">
        <v>0.71802083333333344</v>
      </c>
      <c r="C289" s="17">
        <v>-1</v>
      </c>
      <c r="D289" s="17">
        <v>77.5</v>
      </c>
      <c r="E289" s="17">
        <v>4.3166999999999997E-2</v>
      </c>
      <c r="F289" s="17">
        <v>2.089</v>
      </c>
      <c r="G289" s="17">
        <v>0.98687100000000005</v>
      </c>
      <c r="H289" s="17">
        <v>1.006861</v>
      </c>
      <c r="I289" s="17">
        <v>1.359467</v>
      </c>
      <c r="J289" s="17">
        <v>0.35260599999999998</v>
      </c>
      <c r="K289" s="17">
        <v>0.25937100000000002</v>
      </c>
      <c r="L289" s="17">
        <v>480.8</v>
      </c>
      <c r="M289" s="17">
        <v>5.0000000000000004E-6</v>
      </c>
      <c r="N289" s="17">
        <v>735</v>
      </c>
      <c r="O289" s="17">
        <v>0</v>
      </c>
      <c r="P289" s="17">
        <v>0</v>
      </c>
      <c r="Q289" s="17">
        <v>0.98739399999999999</v>
      </c>
      <c r="R289" s="17">
        <v>0.82518999999999998</v>
      </c>
      <c r="S289" s="17">
        <v>1.164642</v>
      </c>
      <c r="T289" s="17">
        <v>0.339453</v>
      </c>
      <c r="U289" s="17">
        <v>0.29146499999999997</v>
      </c>
      <c r="V289" s="17">
        <v>588.29999999999995</v>
      </c>
      <c r="W289" s="17">
        <v>3.0000000000000001E-6</v>
      </c>
      <c r="X289" s="17">
        <v>578</v>
      </c>
      <c r="Y289" s="17">
        <v>0</v>
      </c>
      <c r="Z289" s="17">
        <v>0</v>
      </c>
      <c r="AA289" s="17">
        <v>0.44840799999999997</v>
      </c>
      <c r="AB289" s="17">
        <v>0.14149100000000001</v>
      </c>
      <c r="AC289" s="17">
        <v>0.87321899999999997</v>
      </c>
      <c r="AD289" s="17">
        <v>0.25</v>
      </c>
      <c r="AE289" s="17">
        <v>1727.6</v>
      </c>
    </row>
    <row r="290" spans="1:31">
      <c r="A290" s="17">
        <v>277</v>
      </c>
      <c r="B290" s="19">
        <v>0.71807870370370364</v>
      </c>
      <c r="C290" s="17">
        <v>-1</v>
      </c>
      <c r="D290" s="17">
        <v>80.2</v>
      </c>
      <c r="E290" s="17">
        <v>4.5781000000000002E-2</v>
      </c>
      <c r="F290" s="17">
        <v>2.2149999999999999</v>
      </c>
      <c r="G290" s="17">
        <v>0.98411400000000004</v>
      </c>
      <c r="H290" s="17">
        <v>0.74546299999999999</v>
      </c>
      <c r="I290" s="17">
        <v>1.0383690000000001</v>
      </c>
      <c r="J290" s="17">
        <v>0.292906</v>
      </c>
      <c r="K290" s="17">
        <v>0.28208299999999997</v>
      </c>
      <c r="L290" s="17">
        <v>530.4</v>
      </c>
      <c r="M290" s="17">
        <v>1.0000000000000001E-5</v>
      </c>
      <c r="N290" s="17">
        <v>1169</v>
      </c>
      <c r="O290" s="17">
        <v>0</v>
      </c>
      <c r="P290" s="17">
        <v>0</v>
      </c>
      <c r="Q290" s="17">
        <v>0.96862899999999996</v>
      </c>
      <c r="R290" s="17">
        <v>0.68521200000000004</v>
      </c>
      <c r="S290" s="17">
        <v>0.98169399999999996</v>
      </c>
      <c r="T290" s="17">
        <v>0.29648200000000002</v>
      </c>
      <c r="U290" s="17">
        <v>0.30201099999999997</v>
      </c>
      <c r="V290" s="17">
        <v>623.5</v>
      </c>
      <c r="W290" s="17">
        <v>3.9999999999999998E-6</v>
      </c>
      <c r="X290" s="17">
        <v>609</v>
      </c>
      <c r="Y290" s="17">
        <v>0</v>
      </c>
      <c r="Z290" s="17">
        <v>0</v>
      </c>
      <c r="AA290" s="17">
        <v>0.46463199999999999</v>
      </c>
      <c r="AB290" s="17">
        <v>0.23044999999999999</v>
      </c>
      <c r="AC290" s="17">
        <v>0.75353700000000001</v>
      </c>
      <c r="AD290" s="17">
        <v>0.25</v>
      </c>
      <c r="AE290" s="17">
        <v>1565.8</v>
      </c>
    </row>
    <row r="291" spans="1:31">
      <c r="A291" s="17">
        <v>278</v>
      </c>
      <c r="B291" s="19">
        <v>0.71813657407407405</v>
      </c>
      <c r="C291" s="17">
        <v>-1</v>
      </c>
      <c r="D291" s="17">
        <v>81.099999999999994</v>
      </c>
      <c r="E291" s="17">
        <v>5.5989999999999998E-2</v>
      </c>
      <c r="F291" s="17">
        <v>2.7090000000000001</v>
      </c>
      <c r="G291" s="17">
        <v>0.98262000000000005</v>
      </c>
      <c r="H291" s="17">
        <v>0.72189499999999995</v>
      </c>
      <c r="I291" s="17">
        <v>0.99047099999999999</v>
      </c>
      <c r="J291" s="17">
        <v>0.26857599999999998</v>
      </c>
      <c r="K291" s="17">
        <v>0.27116000000000001</v>
      </c>
      <c r="L291" s="17">
        <v>541.5</v>
      </c>
      <c r="M291" s="17">
        <v>3.0000000000000001E-6</v>
      </c>
      <c r="N291" s="17">
        <v>478</v>
      </c>
      <c r="O291" s="17">
        <v>0</v>
      </c>
      <c r="P291" s="17">
        <v>0</v>
      </c>
      <c r="Q291" s="17">
        <v>0.96937399999999996</v>
      </c>
      <c r="R291" s="17">
        <v>0.60252700000000003</v>
      </c>
      <c r="S291" s="17">
        <v>0.87339999999999995</v>
      </c>
      <c r="T291" s="17">
        <v>0.27087299999999997</v>
      </c>
      <c r="U291" s="17">
        <v>0.31013600000000002</v>
      </c>
      <c r="V291" s="17">
        <v>739.4</v>
      </c>
      <c r="W291" s="17">
        <v>5.0000000000000004E-6</v>
      </c>
      <c r="X291" s="17">
        <v>472</v>
      </c>
      <c r="Y291" s="17">
        <v>0</v>
      </c>
      <c r="Z291" s="17">
        <v>0</v>
      </c>
      <c r="AA291" s="17">
        <v>0.477132</v>
      </c>
      <c r="AB291" s="17">
        <v>0.112136</v>
      </c>
      <c r="AC291" s="17">
        <v>0.63290199999999996</v>
      </c>
      <c r="AD291" s="17">
        <v>0.25</v>
      </c>
      <c r="AE291" s="17">
        <v>1533.9</v>
      </c>
    </row>
    <row r="292" spans="1:31">
      <c r="A292" s="17">
        <v>279</v>
      </c>
      <c r="B292" s="19">
        <v>0.71818287037037043</v>
      </c>
      <c r="C292" s="17">
        <v>-1</v>
      </c>
      <c r="D292" s="17">
        <v>82.9</v>
      </c>
      <c r="E292" s="17">
        <v>5.1394000000000002E-2</v>
      </c>
      <c r="F292" s="17">
        <v>2.4870000000000001</v>
      </c>
      <c r="G292" s="17">
        <v>0.973302</v>
      </c>
      <c r="H292" s="17">
        <v>0.61007599999999995</v>
      </c>
      <c r="I292" s="17">
        <v>0.84463900000000003</v>
      </c>
      <c r="J292" s="17">
        <v>0.23456299999999999</v>
      </c>
      <c r="K292" s="17">
        <v>0.27770800000000001</v>
      </c>
      <c r="L292" s="17">
        <v>562.70000000000005</v>
      </c>
      <c r="M292" s="17">
        <v>1.8E-5</v>
      </c>
      <c r="N292" s="17">
        <v>765</v>
      </c>
      <c r="O292" s="17">
        <v>0</v>
      </c>
      <c r="P292" s="17">
        <v>0</v>
      </c>
      <c r="Q292" s="17">
        <v>0.96579499999999996</v>
      </c>
      <c r="R292" s="17">
        <v>0.56469499999999995</v>
      </c>
      <c r="S292" s="17">
        <v>0.794265</v>
      </c>
      <c r="T292" s="17">
        <v>0.22957</v>
      </c>
      <c r="U292" s="17">
        <v>0.28903499999999999</v>
      </c>
      <c r="V292" s="17">
        <v>624.70000000000005</v>
      </c>
      <c r="W292" s="17">
        <v>5.0000000000000004E-6</v>
      </c>
      <c r="X292" s="17">
        <v>795</v>
      </c>
      <c r="Y292" s="17">
        <v>0</v>
      </c>
      <c r="Z292" s="17">
        <v>0</v>
      </c>
      <c r="AA292" s="17">
        <v>0.44466899999999998</v>
      </c>
      <c r="AB292" s="17">
        <v>0.17676900000000001</v>
      </c>
      <c r="AC292" s="17">
        <v>0.60527600000000004</v>
      </c>
      <c r="AD292" s="17">
        <v>0.25</v>
      </c>
      <c r="AE292" s="17">
        <v>1476.1</v>
      </c>
    </row>
    <row r="293" spans="1:31">
      <c r="A293" s="17">
        <v>280</v>
      </c>
      <c r="B293" s="19">
        <v>0.71824074074074085</v>
      </c>
      <c r="C293" s="17">
        <v>-1</v>
      </c>
      <c r="D293" s="17">
        <v>83.8</v>
      </c>
      <c r="E293" s="17">
        <v>4.7253000000000003E-2</v>
      </c>
      <c r="F293" s="17">
        <v>2.2869999999999999</v>
      </c>
      <c r="G293" s="17">
        <v>0.96811999999999998</v>
      </c>
      <c r="H293" s="17">
        <v>0.64824999999999999</v>
      </c>
      <c r="I293" s="17">
        <v>0.87065599999999999</v>
      </c>
      <c r="J293" s="17">
        <v>0.22240599999999999</v>
      </c>
      <c r="K293" s="17">
        <v>0.25544600000000001</v>
      </c>
      <c r="L293" s="17">
        <v>544.9</v>
      </c>
      <c r="M293" s="17">
        <v>3.7185000000000003E-2</v>
      </c>
      <c r="N293" s="17">
        <v>599</v>
      </c>
      <c r="O293" s="17">
        <v>0</v>
      </c>
      <c r="P293" s="17">
        <v>0</v>
      </c>
      <c r="Q293" s="17">
        <v>0.95867500000000005</v>
      </c>
      <c r="R293" s="17">
        <v>0.55865500000000001</v>
      </c>
      <c r="S293" s="17">
        <v>0.75522800000000001</v>
      </c>
      <c r="T293" s="17">
        <v>0.196573</v>
      </c>
      <c r="U293" s="17">
        <v>0.26028299999999999</v>
      </c>
      <c r="V293" s="17">
        <v>630.70000000000005</v>
      </c>
      <c r="W293" s="17">
        <v>3.0000000000000001E-6</v>
      </c>
      <c r="X293" s="17">
        <v>615</v>
      </c>
      <c r="Y293" s="17">
        <v>0</v>
      </c>
      <c r="Z293" s="17">
        <v>0</v>
      </c>
      <c r="AA293" s="17">
        <v>0.40043499999999999</v>
      </c>
      <c r="AB293" s="17">
        <v>0.14144000000000001</v>
      </c>
      <c r="AC293" s="17">
        <v>0.58645800000000003</v>
      </c>
      <c r="AD293" s="17">
        <v>0.25</v>
      </c>
      <c r="AE293" s="17">
        <v>1524.2</v>
      </c>
    </row>
    <row r="294" spans="1:31">
      <c r="A294" s="17">
        <v>281</v>
      </c>
      <c r="B294" s="19">
        <v>0.71829861111111104</v>
      </c>
      <c r="C294" s="17">
        <v>-1</v>
      </c>
      <c r="D294" s="17">
        <v>84.7</v>
      </c>
      <c r="E294" s="17">
        <v>4.1494000000000003E-2</v>
      </c>
      <c r="F294" s="17">
        <v>2.008</v>
      </c>
      <c r="G294" s="17">
        <v>0.94496100000000005</v>
      </c>
      <c r="H294" s="17">
        <v>0.42046899999999998</v>
      </c>
      <c r="I294" s="17">
        <v>0.56861799999999996</v>
      </c>
      <c r="J294" s="17">
        <v>0.148149</v>
      </c>
      <c r="K294" s="17">
        <v>0.260542</v>
      </c>
      <c r="L294" s="17">
        <v>509.8</v>
      </c>
      <c r="M294" s="17">
        <v>6.9999999999999999E-6</v>
      </c>
      <c r="N294" s="17">
        <v>1377</v>
      </c>
      <c r="O294" s="17">
        <v>0</v>
      </c>
      <c r="P294" s="17">
        <v>0</v>
      </c>
      <c r="Q294" s="17">
        <v>0.92499200000000004</v>
      </c>
      <c r="R294" s="17">
        <v>0.41300500000000001</v>
      </c>
      <c r="S294" s="17">
        <v>0.57508300000000001</v>
      </c>
      <c r="T294" s="17">
        <v>0.162078</v>
      </c>
      <c r="U294" s="17">
        <v>0.281835</v>
      </c>
      <c r="V294" s="17">
        <v>714.1</v>
      </c>
      <c r="W294" s="17">
        <v>1.9999999999999999E-6</v>
      </c>
      <c r="X294" s="17">
        <v>952</v>
      </c>
      <c r="Y294" s="17">
        <v>0</v>
      </c>
      <c r="Z294" s="17">
        <v>0</v>
      </c>
      <c r="AA294" s="17">
        <v>0.43359199999999998</v>
      </c>
      <c r="AB294" s="17">
        <v>0.26362799999999997</v>
      </c>
      <c r="AC294" s="17">
        <v>0.455733</v>
      </c>
      <c r="AD294" s="17">
        <v>0.25</v>
      </c>
      <c r="AE294" s="17">
        <v>1629.3</v>
      </c>
    </row>
    <row r="295" spans="1:31">
      <c r="A295" s="17">
        <v>282</v>
      </c>
      <c r="B295" s="19">
        <v>0.71835648148148146</v>
      </c>
      <c r="C295" s="17">
        <v>-1</v>
      </c>
      <c r="D295" s="17">
        <v>77.5</v>
      </c>
      <c r="E295" s="17">
        <v>3.3697999999999999E-2</v>
      </c>
      <c r="F295" s="17">
        <v>1.631</v>
      </c>
      <c r="G295" s="17">
        <v>0.79181299999999999</v>
      </c>
      <c r="H295" s="17">
        <v>0.22322400000000001</v>
      </c>
      <c r="I295" s="17">
        <v>0.285439</v>
      </c>
      <c r="J295" s="17">
        <v>6.2214999999999999E-2</v>
      </c>
      <c r="K295" s="17">
        <v>0.21796299999999999</v>
      </c>
      <c r="L295" s="17">
        <v>447.9</v>
      </c>
      <c r="M295" s="17">
        <v>0.22916900000000001</v>
      </c>
      <c r="N295" s="17">
        <v>744</v>
      </c>
      <c r="O295" s="17">
        <v>0</v>
      </c>
      <c r="P295" s="17">
        <v>0</v>
      </c>
      <c r="Q295" s="17">
        <v>0.688967</v>
      </c>
      <c r="R295" s="17">
        <v>0.147393</v>
      </c>
      <c r="S295" s="17">
        <v>0.194517</v>
      </c>
      <c r="T295" s="17">
        <v>4.7123999999999999E-2</v>
      </c>
      <c r="U295" s="17">
        <v>0.242261</v>
      </c>
      <c r="V295" s="17">
        <v>538.5</v>
      </c>
      <c r="W295" s="17">
        <v>1.2E-5</v>
      </c>
      <c r="X295" s="17">
        <v>1089</v>
      </c>
      <c r="Y295" s="17">
        <v>0</v>
      </c>
      <c r="Z295" s="17">
        <v>0</v>
      </c>
      <c r="AA295" s="17">
        <v>0.37270900000000001</v>
      </c>
      <c r="AB295" s="17">
        <v>0.134603</v>
      </c>
      <c r="AC295" s="17">
        <v>0.15373600000000001</v>
      </c>
      <c r="AD295" s="17">
        <v>0.25</v>
      </c>
      <c r="AE295" s="17">
        <v>1854.3</v>
      </c>
    </row>
    <row r="296" spans="1:31">
      <c r="A296" s="17">
        <v>283</v>
      </c>
      <c r="B296" s="19">
        <v>0.71841435185185187</v>
      </c>
      <c r="C296" s="17">
        <v>-1</v>
      </c>
      <c r="D296" s="17">
        <v>72.099999999999994</v>
      </c>
      <c r="E296" s="17">
        <v>1.9894999999999999E-2</v>
      </c>
      <c r="F296" s="17">
        <v>0.96299999999999997</v>
      </c>
      <c r="G296" s="17">
        <v>0.85121599999999997</v>
      </c>
      <c r="H296" s="17">
        <v>0.260627</v>
      </c>
      <c r="I296" s="17">
        <v>0.34247100000000003</v>
      </c>
      <c r="J296" s="17">
        <v>8.1845000000000001E-2</v>
      </c>
      <c r="K296" s="17">
        <v>0.238982</v>
      </c>
      <c r="L296" s="17">
        <v>495.8</v>
      </c>
      <c r="M296" s="17">
        <v>3.1599999999999998E-4</v>
      </c>
      <c r="N296" s="17">
        <v>629</v>
      </c>
      <c r="O296" s="17">
        <v>0</v>
      </c>
      <c r="P296" s="17">
        <v>0</v>
      </c>
      <c r="Q296" s="17">
        <v>0.26927099999999998</v>
      </c>
      <c r="R296" s="17">
        <v>0.12676299999999999</v>
      </c>
      <c r="S296" s="17">
        <v>0.14679900000000001</v>
      </c>
      <c r="T296" s="17">
        <v>2.0036999999999999E-2</v>
      </c>
      <c r="U296" s="17">
        <v>0.136489</v>
      </c>
      <c r="V296" s="17">
        <v>533</v>
      </c>
      <c r="W296" s="17">
        <v>0.39179799999999998</v>
      </c>
      <c r="X296" s="17">
        <v>5088</v>
      </c>
      <c r="Y296" s="17">
        <v>0</v>
      </c>
      <c r="Z296" s="17">
        <v>0</v>
      </c>
      <c r="AA296" s="17">
        <v>0.209984</v>
      </c>
      <c r="AB296" s="17">
        <v>0.119282</v>
      </c>
      <c r="AC296" s="17">
        <v>0.12915299999999999</v>
      </c>
      <c r="AD296" s="17">
        <v>0.25</v>
      </c>
      <c r="AE296" s="17">
        <v>1675.1</v>
      </c>
    </row>
    <row r="297" spans="1:31">
      <c r="A297" s="17">
        <v>284</v>
      </c>
      <c r="B297" s="19">
        <v>0.71846064814814825</v>
      </c>
      <c r="C297" s="17">
        <v>-1</v>
      </c>
      <c r="D297" s="17">
        <v>43.2</v>
      </c>
      <c r="E297" s="17">
        <v>2.2124000000000001E-2</v>
      </c>
      <c r="F297" s="17">
        <v>1.071</v>
      </c>
      <c r="G297" s="17">
        <v>0.72370500000000004</v>
      </c>
      <c r="H297" s="17">
        <v>0.198355</v>
      </c>
      <c r="I297" s="17">
        <v>0.244308</v>
      </c>
      <c r="J297" s="17">
        <v>4.5953000000000001E-2</v>
      </c>
      <c r="K297" s="17">
        <v>0.18809400000000001</v>
      </c>
      <c r="L297" s="17">
        <v>515.4</v>
      </c>
      <c r="M297" s="17">
        <v>9.0000000000000002E-6</v>
      </c>
      <c r="N297" s="17">
        <v>1608</v>
      </c>
      <c r="O297" s="17">
        <v>0</v>
      </c>
      <c r="P297" s="17">
        <v>0</v>
      </c>
      <c r="Q297" s="17">
        <v>0.44747100000000001</v>
      </c>
      <c r="R297" s="17">
        <v>0.100296</v>
      </c>
      <c r="S297" s="17">
        <v>0.13564200000000001</v>
      </c>
      <c r="T297" s="17">
        <v>3.5346000000000002E-2</v>
      </c>
      <c r="U297" s="17">
        <v>0.26058100000000001</v>
      </c>
      <c r="V297" s="17">
        <v>900</v>
      </c>
      <c r="W297" s="17">
        <v>5.0000000000000004E-6</v>
      </c>
      <c r="X297" s="17">
        <v>1209</v>
      </c>
      <c r="Y297" s="17">
        <v>0</v>
      </c>
      <c r="Z297" s="17">
        <v>0</v>
      </c>
      <c r="AA297" s="17">
        <v>0.40089399999999997</v>
      </c>
      <c r="AB297" s="17">
        <v>0.17743500000000001</v>
      </c>
      <c r="AC297" s="17">
        <v>0.106568</v>
      </c>
      <c r="AD297" s="17">
        <v>0.25</v>
      </c>
      <c r="AE297" s="17">
        <v>1611.6</v>
      </c>
    </row>
    <row r="298" spans="1:31">
      <c r="A298" s="17">
        <v>285</v>
      </c>
      <c r="B298" s="19">
        <v>0.71851851851851845</v>
      </c>
      <c r="C298" s="17">
        <v>-1</v>
      </c>
      <c r="D298" s="17">
        <v>38.700000000000003</v>
      </c>
      <c r="E298" s="17">
        <v>1.8877000000000001E-2</v>
      </c>
      <c r="F298" s="17">
        <v>0.91300000000000003</v>
      </c>
      <c r="G298" s="17">
        <v>0.71595699999999995</v>
      </c>
      <c r="H298" s="17">
        <v>0.204762</v>
      </c>
      <c r="I298" s="17">
        <v>0.24932000000000001</v>
      </c>
      <c r="J298" s="17">
        <v>4.4556999999999999E-2</v>
      </c>
      <c r="K298" s="17">
        <v>0.17871600000000001</v>
      </c>
      <c r="L298" s="17">
        <v>565.9</v>
      </c>
      <c r="M298" s="17">
        <v>0.54588999999999999</v>
      </c>
      <c r="N298" s="17">
        <v>1108</v>
      </c>
      <c r="O298" s="17">
        <v>0</v>
      </c>
      <c r="P298" s="17">
        <v>0</v>
      </c>
      <c r="Q298" s="17">
        <v>0.296734</v>
      </c>
      <c r="R298" s="17">
        <v>7.7354000000000006E-2</v>
      </c>
      <c r="S298" s="17">
        <v>9.8300999999999999E-2</v>
      </c>
      <c r="T298" s="17">
        <v>2.0947E-2</v>
      </c>
      <c r="U298" s="17">
        <v>0.213089</v>
      </c>
      <c r="V298" s="17">
        <v>562</v>
      </c>
      <c r="W298" s="17">
        <v>0.37081900000000001</v>
      </c>
      <c r="X298" s="17">
        <v>990</v>
      </c>
      <c r="Y298" s="17">
        <v>0</v>
      </c>
      <c r="Z298" s="17">
        <v>0</v>
      </c>
      <c r="AA298" s="17">
        <v>0.32782899999999998</v>
      </c>
      <c r="AB298" s="17">
        <v>0.127549</v>
      </c>
      <c r="AC298" s="17">
        <v>8.0025600000000002E-2</v>
      </c>
      <c r="AD298" s="17">
        <v>0.25</v>
      </c>
      <c r="AE298" s="17">
        <v>1467.6</v>
      </c>
    </row>
    <row r="299" spans="1:31">
      <c r="A299" s="17">
        <v>286</v>
      </c>
      <c r="B299" s="19">
        <v>0.71857638888888886</v>
      </c>
      <c r="C299" s="17">
        <v>-1</v>
      </c>
      <c r="D299" s="17">
        <v>55</v>
      </c>
      <c r="E299" s="17">
        <v>2.8015999999999999E-2</v>
      </c>
      <c r="F299" s="17">
        <v>1.3560000000000001</v>
      </c>
      <c r="G299" s="17">
        <v>0.56467000000000001</v>
      </c>
      <c r="H299" s="17">
        <v>0.14210500000000001</v>
      </c>
      <c r="I299" s="17">
        <v>0.17970900000000001</v>
      </c>
      <c r="J299" s="17">
        <v>3.7603999999999999E-2</v>
      </c>
      <c r="K299" s="17">
        <v>0.20925099999999999</v>
      </c>
      <c r="L299" s="17">
        <v>685.8</v>
      </c>
      <c r="M299" s="17">
        <v>3.9999999999999998E-6</v>
      </c>
      <c r="N299" s="17">
        <v>1054</v>
      </c>
      <c r="O299" s="17">
        <v>0</v>
      </c>
      <c r="P299" s="17">
        <v>0</v>
      </c>
      <c r="Q299" s="17">
        <v>0.22434100000000001</v>
      </c>
      <c r="R299" s="17">
        <v>7.8633999999999996E-2</v>
      </c>
      <c r="S299" s="17">
        <v>9.8156999999999994E-2</v>
      </c>
      <c r="T299" s="17">
        <v>1.9522999999999999E-2</v>
      </c>
      <c r="U299" s="17">
        <v>0.19889899999999999</v>
      </c>
      <c r="V299" s="17">
        <v>900</v>
      </c>
      <c r="W299" s="17">
        <v>5.0000000000000004E-6</v>
      </c>
      <c r="X299" s="17">
        <v>1079</v>
      </c>
      <c r="Y299" s="17">
        <v>0</v>
      </c>
      <c r="Z299" s="17">
        <v>0</v>
      </c>
      <c r="AA299" s="17">
        <v>0.30599799999999999</v>
      </c>
      <c r="AB299" s="17">
        <v>0.19300600000000001</v>
      </c>
      <c r="AC299" s="17">
        <v>8.24019E-2</v>
      </c>
      <c r="AD299" s="17">
        <v>0.25</v>
      </c>
      <c r="AE299" s="17">
        <v>1211.2</v>
      </c>
    </row>
    <row r="300" spans="1:31">
      <c r="A300" s="17">
        <v>287</v>
      </c>
      <c r="B300" s="19">
        <v>0.71863425925925928</v>
      </c>
      <c r="C300" s="17">
        <v>-1</v>
      </c>
      <c r="D300" s="17">
        <v>57.7</v>
      </c>
      <c r="E300" s="17">
        <v>3.1196999999999999E-2</v>
      </c>
      <c r="F300" s="17">
        <v>1.51</v>
      </c>
      <c r="G300" s="17">
        <v>0.457459</v>
      </c>
      <c r="H300" s="17">
        <v>0.15875</v>
      </c>
      <c r="I300" s="17">
        <v>0.18753800000000001</v>
      </c>
      <c r="J300" s="17">
        <v>2.8788000000000001E-2</v>
      </c>
      <c r="K300" s="17">
        <v>0.153507</v>
      </c>
      <c r="L300" s="17">
        <v>433</v>
      </c>
      <c r="M300" s="17">
        <v>3.0000000000000001E-6</v>
      </c>
      <c r="N300" s="17">
        <v>1313</v>
      </c>
      <c r="O300" s="17">
        <v>0</v>
      </c>
      <c r="P300" s="17">
        <v>0</v>
      </c>
      <c r="Q300" s="17">
        <v>0.28532600000000002</v>
      </c>
      <c r="R300" s="17">
        <v>5.7605999999999997E-2</v>
      </c>
      <c r="S300" s="17">
        <v>8.5098999999999994E-2</v>
      </c>
      <c r="T300" s="17">
        <v>2.7493E-2</v>
      </c>
      <c r="U300" s="17">
        <v>0.323073</v>
      </c>
      <c r="V300" s="17">
        <v>900</v>
      </c>
      <c r="W300" s="17">
        <v>9.8999999999999994E-5</v>
      </c>
      <c r="X300" s="17">
        <v>2527</v>
      </c>
      <c r="Y300" s="17">
        <v>0</v>
      </c>
      <c r="Z300" s="17">
        <v>0</v>
      </c>
      <c r="AA300" s="17">
        <v>0.497035</v>
      </c>
      <c r="AB300" s="17">
        <v>0.16481199999999999</v>
      </c>
      <c r="AC300" s="17">
        <v>6.2136999999999998E-2</v>
      </c>
      <c r="AD300" s="17">
        <v>0.25</v>
      </c>
      <c r="AE300" s="17">
        <v>1918.3</v>
      </c>
    </row>
    <row r="301" spans="1:31">
      <c r="A301" s="17">
        <v>288</v>
      </c>
      <c r="B301" s="19">
        <v>0.71869212962962958</v>
      </c>
      <c r="C301" s="17">
        <v>-1</v>
      </c>
      <c r="D301" s="17">
        <v>60.4</v>
      </c>
      <c r="E301" s="17">
        <v>1.6445999999999999E-2</v>
      </c>
      <c r="F301" s="17">
        <v>0.79600000000000004</v>
      </c>
      <c r="G301" s="17">
        <v>0.26536700000000002</v>
      </c>
      <c r="H301" s="17">
        <v>0.130409</v>
      </c>
      <c r="I301" s="17">
        <v>0.14672399999999999</v>
      </c>
      <c r="J301" s="17">
        <v>1.6315E-2</v>
      </c>
      <c r="K301" s="17">
        <v>0.111192</v>
      </c>
      <c r="L301" s="17">
        <v>323.39999999999998</v>
      </c>
      <c r="M301" s="17">
        <v>0.12882099999999999</v>
      </c>
      <c r="N301" s="17">
        <v>1174</v>
      </c>
      <c r="O301" s="17">
        <v>0</v>
      </c>
      <c r="P301" s="17">
        <v>0</v>
      </c>
      <c r="Q301" s="17">
        <v>9.4390000000000002E-2</v>
      </c>
      <c r="R301" s="17">
        <v>6.9128999999999996E-2</v>
      </c>
      <c r="S301" s="17">
        <v>8.7176000000000003E-2</v>
      </c>
      <c r="T301" s="17">
        <v>1.8047000000000001E-2</v>
      </c>
      <c r="U301" s="17">
        <v>0.20702000000000001</v>
      </c>
      <c r="V301" s="17">
        <v>691.7</v>
      </c>
      <c r="W301" s="17">
        <v>0.6</v>
      </c>
      <c r="X301" s="17">
        <v>1283</v>
      </c>
      <c r="Y301" s="17">
        <v>0</v>
      </c>
      <c r="Z301" s="17">
        <v>0</v>
      </c>
      <c r="AA301" s="17">
        <v>0.318492</v>
      </c>
      <c r="AB301" s="17">
        <v>0.121207</v>
      </c>
      <c r="AC301" s="17">
        <v>7.1316500000000005E-2</v>
      </c>
      <c r="AD301" s="17">
        <v>0.25</v>
      </c>
      <c r="AE301" s="17">
        <v>2568.5</v>
      </c>
    </row>
    <row r="302" spans="1:31">
      <c r="A302" s="17">
        <v>289</v>
      </c>
      <c r="B302" s="19">
        <v>0.71875</v>
      </c>
      <c r="C302" s="17">
        <v>-1</v>
      </c>
      <c r="D302" s="17">
        <v>57.7</v>
      </c>
      <c r="E302" s="17">
        <v>2.1462999999999999E-2</v>
      </c>
      <c r="F302" s="17">
        <v>1.0389999999999999</v>
      </c>
      <c r="G302" s="17">
        <v>0.27302700000000002</v>
      </c>
      <c r="H302" s="17">
        <v>0.12532599999999999</v>
      </c>
      <c r="I302" s="17">
        <v>0.14690800000000001</v>
      </c>
      <c r="J302" s="17">
        <v>2.1582E-2</v>
      </c>
      <c r="K302" s="17">
        <v>0.14690900000000001</v>
      </c>
      <c r="L302" s="17">
        <v>900</v>
      </c>
      <c r="M302" s="17">
        <v>6.0000000000000002E-6</v>
      </c>
      <c r="N302" s="17">
        <v>1904</v>
      </c>
      <c r="O302" s="17">
        <v>0</v>
      </c>
      <c r="P302" s="17">
        <v>0</v>
      </c>
      <c r="Q302" s="17">
        <v>0.14402200000000001</v>
      </c>
      <c r="R302" s="17">
        <v>7.1250999999999995E-2</v>
      </c>
      <c r="S302" s="17">
        <v>8.3085999999999993E-2</v>
      </c>
      <c r="T302" s="17">
        <v>1.1835E-2</v>
      </c>
      <c r="U302" s="17">
        <v>0.14244299999999999</v>
      </c>
      <c r="V302" s="17">
        <v>693.3</v>
      </c>
      <c r="W302" s="17">
        <v>0.6</v>
      </c>
      <c r="X302" s="17">
        <v>2230</v>
      </c>
      <c r="Y302" s="17">
        <v>0</v>
      </c>
      <c r="Z302" s="17">
        <v>0</v>
      </c>
      <c r="AA302" s="17">
        <v>0.21914400000000001</v>
      </c>
      <c r="AB302" s="17">
        <v>0.37305100000000002</v>
      </c>
      <c r="AC302" s="17">
        <v>7.5666399999999995E-2</v>
      </c>
      <c r="AD302" s="17">
        <v>0.25</v>
      </c>
      <c r="AE302" s="17">
        <v>922.8</v>
      </c>
    </row>
    <row r="303" spans="1:31">
      <c r="A303" s="17">
        <v>290</v>
      </c>
      <c r="B303" s="19">
        <v>0.71879629629629627</v>
      </c>
      <c r="C303" s="17">
        <v>-1</v>
      </c>
      <c r="D303" s="17">
        <v>45.1</v>
      </c>
      <c r="E303" s="17">
        <v>1.3610000000000001E-2</v>
      </c>
      <c r="F303" s="17">
        <v>0.65900000000000003</v>
      </c>
      <c r="G303" s="17">
        <v>0.19005900000000001</v>
      </c>
      <c r="H303" s="17">
        <v>0.11978900000000001</v>
      </c>
      <c r="I303" s="17">
        <v>0.136153</v>
      </c>
      <c r="J303" s="17">
        <v>1.6364E-2</v>
      </c>
      <c r="K303" s="17">
        <v>0.120186</v>
      </c>
      <c r="L303" s="17">
        <v>464.7</v>
      </c>
      <c r="M303" s="17">
        <v>0.22914899999999999</v>
      </c>
      <c r="N303" s="17">
        <v>1845</v>
      </c>
      <c r="O303" s="17">
        <v>0</v>
      </c>
      <c r="P303" s="17">
        <v>0</v>
      </c>
      <c r="Q303" s="17">
        <v>0.217919</v>
      </c>
      <c r="R303" s="17">
        <v>6.4347000000000001E-2</v>
      </c>
      <c r="S303" s="17">
        <v>7.7809000000000003E-2</v>
      </c>
      <c r="T303" s="17">
        <v>1.3461000000000001E-2</v>
      </c>
      <c r="U303" s="17">
        <v>0.173008</v>
      </c>
      <c r="V303" s="17">
        <v>827.6</v>
      </c>
      <c r="W303" s="17">
        <v>0.59999899999999995</v>
      </c>
      <c r="X303" s="17">
        <v>0</v>
      </c>
      <c r="Y303" s="17">
        <v>0</v>
      </c>
      <c r="Z303" s="17">
        <v>0</v>
      </c>
      <c r="AA303" s="17">
        <v>0.26616600000000001</v>
      </c>
      <c r="AB303" s="17">
        <v>0.188666</v>
      </c>
      <c r="AC303" s="17">
        <v>6.6886799999999996E-2</v>
      </c>
      <c r="AD303" s="17">
        <v>0.25</v>
      </c>
      <c r="AE303" s="17">
        <v>1787.1</v>
      </c>
    </row>
    <row r="304" spans="1:31">
      <c r="A304" s="17">
        <v>291</v>
      </c>
      <c r="B304" s="19">
        <v>0.71885416666666668</v>
      </c>
      <c r="C304" s="17">
        <v>-1</v>
      </c>
      <c r="D304" s="17">
        <v>53.2</v>
      </c>
      <c r="E304" s="17">
        <v>1.5579000000000001E-2</v>
      </c>
      <c r="F304" s="17">
        <v>0.754</v>
      </c>
      <c r="G304" s="17">
        <v>8.9386999999999994E-2</v>
      </c>
      <c r="H304" s="17">
        <v>0.11951100000000001</v>
      </c>
      <c r="I304" s="17">
        <v>0.13198599999999999</v>
      </c>
      <c r="J304" s="17">
        <v>1.2475E-2</v>
      </c>
      <c r="K304" s="17">
        <v>9.4516000000000003E-2</v>
      </c>
      <c r="L304" s="17">
        <v>426.2</v>
      </c>
      <c r="M304" s="17">
        <v>0.59999899999999995</v>
      </c>
      <c r="N304" s="17">
        <v>1709</v>
      </c>
      <c r="O304" s="17">
        <v>0</v>
      </c>
      <c r="P304" s="17">
        <v>0</v>
      </c>
      <c r="Q304" s="17">
        <v>0.20341300000000001</v>
      </c>
      <c r="R304" s="17">
        <v>6.4981999999999998E-2</v>
      </c>
      <c r="S304" s="17">
        <v>7.9547999999999994E-2</v>
      </c>
      <c r="T304" s="17">
        <v>1.4566000000000001E-2</v>
      </c>
      <c r="U304" s="17">
        <v>0.18310399999999999</v>
      </c>
      <c r="V304" s="17">
        <v>454.6</v>
      </c>
      <c r="W304" s="17">
        <v>5.0000000000000004E-6</v>
      </c>
      <c r="X304" s="17">
        <v>1008</v>
      </c>
      <c r="Y304" s="17">
        <v>0</v>
      </c>
      <c r="Z304" s="17">
        <v>0</v>
      </c>
      <c r="AA304" s="17">
        <v>0.28169899999999998</v>
      </c>
      <c r="AB304" s="17">
        <v>0.18906700000000001</v>
      </c>
      <c r="AC304" s="17">
        <v>6.7736299999999999E-2</v>
      </c>
      <c r="AD304" s="17">
        <v>0.25</v>
      </c>
      <c r="AE304" s="17">
        <v>1948.8</v>
      </c>
    </row>
    <row r="305" spans="1:31">
      <c r="A305" s="17">
        <v>292</v>
      </c>
      <c r="B305" s="19">
        <v>0.71891203703703699</v>
      </c>
      <c r="C305" s="17">
        <v>-1</v>
      </c>
      <c r="D305" s="17">
        <v>56.8</v>
      </c>
      <c r="E305" s="17">
        <v>2.2821999999999999E-2</v>
      </c>
      <c r="F305" s="17">
        <v>1.1040000000000001</v>
      </c>
      <c r="G305" s="17">
        <v>0.303535</v>
      </c>
      <c r="H305" s="17">
        <v>0.145486</v>
      </c>
      <c r="I305" s="17">
        <v>0.168407</v>
      </c>
      <c r="J305" s="17">
        <v>2.2922000000000001E-2</v>
      </c>
      <c r="K305" s="17">
        <v>0.13611000000000001</v>
      </c>
      <c r="L305" s="17">
        <v>537.79999999999995</v>
      </c>
      <c r="M305" s="17">
        <v>0.59999199999999997</v>
      </c>
      <c r="N305" s="17">
        <v>1321</v>
      </c>
      <c r="O305" s="17">
        <v>0</v>
      </c>
      <c r="P305" s="17">
        <v>0</v>
      </c>
      <c r="Q305" s="17">
        <v>9.7192000000000001E-2</v>
      </c>
      <c r="R305" s="17">
        <v>5.1781000000000001E-2</v>
      </c>
      <c r="S305" s="17">
        <v>6.4778000000000002E-2</v>
      </c>
      <c r="T305" s="17">
        <v>1.2997E-2</v>
      </c>
      <c r="U305" s="17">
        <v>0.20063600000000001</v>
      </c>
      <c r="V305" s="17">
        <v>900</v>
      </c>
      <c r="W305" s="17">
        <v>3.9999999999999998E-6</v>
      </c>
      <c r="X305" s="17">
        <v>2340</v>
      </c>
      <c r="Y305" s="17">
        <v>0</v>
      </c>
      <c r="Z305" s="17">
        <v>0</v>
      </c>
      <c r="AA305" s="17">
        <v>0.30867099999999997</v>
      </c>
      <c r="AB305" s="17">
        <v>0.19531399999999999</v>
      </c>
      <c r="AC305" s="17">
        <v>5.4319899999999997E-2</v>
      </c>
      <c r="AD305" s="17">
        <v>0.25</v>
      </c>
      <c r="AE305" s="17">
        <v>1544.5</v>
      </c>
    </row>
    <row r="306" spans="1:31">
      <c r="A306" s="17">
        <v>293</v>
      </c>
      <c r="B306" s="19">
        <v>0.7189699074074074</v>
      </c>
      <c r="C306" s="17">
        <v>-1</v>
      </c>
      <c r="D306" s="17">
        <v>32.4</v>
      </c>
      <c r="E306" s="17">
        <v>1.4879E-2</v>
      </c>
      <c r="F306" s="17">
        <v>0.72</v>
      </c>
      <c r="G306" s="17">
        <v>0.20791000000000001</v>
      </c>
      <c r="H306" s="17">
        <v>0.13353699999999999</v>
      </c>
      <c r="I306" s="17">
        <v>0.15396499999999999</v>
      </c>
      <c r="J306" s="17">
        <v>2.0428000000000002E-2</v>
      </c>
      <c r="K306" s="17">
        <v>0.13267899999999999</v>
      </c>
      <c r="L306" s="17">
        <v>566.70000000000005</v>
      </c>
      <c r="M306" s="17">
        <v>9.9999999999999995E-7</v>
      </c>
      <c r="N306" s="17">
        <v>1329</v>
      </c>
      <c r="O306" s="17">
        <v>0</v>
      </c>
      <c r="P306" s="17">
        <v>0</v>
      </c>
      <c r="Q306" s="17">
        <v>0.203457</v>
      </c>
      <c r="R306" s="17">
        <v>8.8081000000000007E-2</v>
      </c>
      <c r="S306" s="17">
        <v>0.110168</v>
      </c>
      <c r="T306" s="17">
        <v>2.2086999999999999E-2</v>
      </c>
      <c r="U306" s="17">
        <v>0.20048099999999999</v>
      </c>
      <c r="V306" s="17">
        <v>171.5</v>
      </c>
      <c r="W306" s="17">
        <v>5.0000000000000004E-6</v>
      </c>
      <c r="X306" s="17">
        <v>1684</v>
      </c>
      <c r="Y306" s="17">
        <v>0</v>
      </c>
      <c r="Z306" s="17">
        <v>0</v>
      </c>
      <c r="AA306" s="17">
        <v>0.30843199999999998</v>
      </c>
      <c r="AB306" s="17">
        <v>0.128193</v>
      </c>
      <c r="AC306" s="17">
        <v>9.0912599999999996E-2</v>
      </c>
      <c r="AD306" s="17">
        <v>0.25</v>
      </c>
      <c r="AE306" s="17">
        <v>1465.6</v>
      </c>
    </row>
    <row r="307" spans="1:31">
      <c r="A307" s="17">
        <v>294</v>
      </c>
      <c r="B307" s="19">
        <v>0.71902777777777782</v>
      </c>
      <c r="C307" s="17">
        <v>-1</v>
      </c>
      <c r="D307" s="17">
        <v>17.100000000000001</v>
      </c>
      <c r="E307" s="17">
        <v>1.0416E-2</v>
      </c>
      <c r="F307" s="17">
        <v>0.504</v>
      </c>
      <c r="G307" s="17">
        <v>0.186055</v>
      </c>
      <c r="H307" s="17">
        <v>0.12728100000000001</v>
      </c>
      <c r="I307" s="17">
        <v>0.14264499999999999</v>
      </c>
      <c r="J307" s="17">
        <v>1.5363999999999999E-2</v>
      </c>
      <c r="K307" s="17">
        <v>0.107706</v>
      </c>
      <c r="L307" s="17">
        <v>845.9</v>
      </c>
      <c r="M307" s="17">
        <v>0.37078</v>
      </c>
      <c r="N307" s="17">
        <v>1540</v>
      </c>
      <c r="O307" s="17">
        <v>0</v>
      </c>
      <c r="P307" s="17">
        <v>0</v>
      </c>
      <c r="Q307" s="17">
        <v>0.153339</v>
      </c>
      <c r="R307" s="17">
        <v>6.8794999999999995E-2</v>
      </c>
      <c r="S307" s="17">
        <v>8.3506999999999998E-2</v>
      </c>
      <c r="T307" s="17">
        <v>1.4711E-2</v>
      </c>
      <c r="U307" s="17">
        <v>0.17616999999999999</v>
      </c>
      <c r="V307" s="17">
        <v>900</v>
      </c>
      <c r="W307" s="17">
        <v>9.9999999999999995E-7</v>
      </c>
      <c r="X307" s="17">
        <v>1055</v>
      </c>
      <c r="Y307" s="17">
        <v>0</v>
      </c>
      <c r="Z307" s="17">
        <v>0</v>
      </c>
      <c r="AA307" s="17">
        <v>0.27103100000000002</v>
      </c>
      <c r="AB307" s="17">
        <v>0.118377</v>
      </c>
      <c r="AC307" s="17">
        <v>7.0536699999999994E-2</v>
      </c>
      <c r="AD307" s="17">
        <v>0.25</v>
      </c>
      <c r="AE307" s="17">
        <v>981.8</v>
      </c>
    </row>
    <row r="308" spans="1:31">
      <c r="A308" s="17">
        <v>295</v>
      </c>
      <c r="B308" s="19">
        <v>0.71908564814814813</v>
      </c>
      <c r="C308" s="17">
        <v>-1</v>
      </c>
      <c r="D308" s="17">
        <v>13.5</v>
      </c>
      <c r="E308" s="17">
        <v>7.6039999999999996E-3</v>
      </c>
      <c r="F308" s="17">
        <v>0.36799999999999999</v>
      </c>
      <c r="G308" s="17">
        <v>0.38083699999999998</v>
      </c>
      <c r="H308" s="17">
        <v>0.117683</v>
      </c>
      <c r="I308" s="17">
        <v>0.14964</v>
      </c>
      <c r="J308" s="17">
        <v>3.1956999999999999E-2</v>
      </c>
      <c r="K308" s="17">
        <v>0.213559</v>
      </c>
      <c r="L308" s="17">
        <v>900</v>
      </c>
      <c r="M308" s="17">
        <v>0</v>
      </c>
      <c r="N308" s="17">
        <v>2534</v>
      </c>
      <c r="O308" s="17">
        <v>0</v>
      </c>
      <c r="P308" s="17">
        <v>0</v>
      </c>
      <c r="Q308" s="17">
        <v>2.1249000000000001E-2</v>
      </c>
      <c r="R308" s="17">
        <v>5.0826999999999997E-2</v>
      </c>
      <c r="S308" s="17">
        <v>6.0511000000000002E-2</v>
      </c>
      <c r="T308" s="17">
        <v>9.6839999999999999E-3</v>
      </c>
      <c r="U308" s="17">
        <v>0.16003200000000001</v>
      </c>
      <c r="V308" s="17">
        <v>900</v>
      </c>
      <c r="W308" s="17">
        <v>0.40425299999999997</v>
      </c>
      <c r="X308" s="17">
        <v>0</v>
      </c>
      <c r="Y308" s="17">
        <v>0</v>
      </c>
      <c r="Z308" s="17">
        <v>0</v>
      </c>
      <c r="AA308" s="17">
        <v>0.24620300000000001</v>
      </c>
      <c r="AB308" s="17">
        <v>0.156498</v>
      </c>
      <c r="AC308" s="17">
        <v>5.23425E-2</v>
      </c>
      <c r="AD308" s="17">
        <v>0.25</v>
      </c>
      <c r="AE308" s="17">
        <v>922.9</v>
      </c>
    </row>
    <row r="309" spans="1:31">
      <c r="A309" s="17">
        <v>296</v>
      </c>
      <c r="B309" s="19">
        <v>0.71913194444444439</v>
      </c>
      <c r="C309" s="17">
        <v>-1</v>
      </c>
      <c r="D309" s="17">
        <v>27.9</v>
      </c>
      <c r="E309" s="17">
        <v>1.2744E-2</v>
      </c>
      <c r="F309" s="17">
        <v>0.61699999999999999</v>
      </c>
      <c r="G309" s="17">
        <v>1.1702000000000001E-2</v>
      </c>
      <c r="H309" s="17">
        <v>8.3992999999999998E-2</v>
      </c>
      <c r="I309" s="17">
        <v>9.7868999999999998E-2</v>
      </c>
      <c r="J309" s="17">
        <v>1.3877E-2</v>
      </c>
      <c r="K309" s="17">
        <v>0.141787</v>
      </c>
      <c r="L309" s="17">
        <v>666.6</v>
      </c>
      <c r="M309" s="17">
        <v>0.59999899999999995</v>
      </c>
      <c r="N309" s="17">
        <v>2185</v>
      </c>
      <c r="O309" s="17">
        <v>0</v>
      </c>
      <c r="P309" s="17">
        <v>0</v>
      </c>
      <c r="Q309" s="17">
        <v>0.109518</v>
      </c>
      <c r="R309" s="17">
        <v>7.3177000000000006E-2</v>
      </c>
      <c r="S309" s="17">
        <v>8.9678999999999995E-2</v>
      </c>
      <c r="T309" s="17">
        <v>1.6501999999999999E-2</v>
      </c>
      <c r="U309" s="17">
        <v>0.184008</v>
      </c>
      <c r="V309" s="17">
        <v>620.9</v>
      </c>
      <c r="W309" s="17">
        <v>0.59999899999999995</v>
      </c>
      <c r="X309" s="17">
        <v>13134</v>
      </c>
      <c r="Y309" s="17">
        <v>0</v>
      </c>
      <c r="Z309" s="17">
        <v>0</v>
      </c>
      <c r="AA309" s="17">
        <v>0.28308899999999998</v>
      </c>
      <c r="AB309" s="17">
        <v>0.196719</v>
      </c>
      <c r="AC309" s="17">
        <v>7.6423599999999994E-2</v>
      </c>
      <c r="AD309" s="17">
        <v>0.25</v>
      </c>
      <c r="AE309" s="17">
        <v>1246</v>
      </c>
    </row>
    <row r="310" spans="1:31">
      <c r="A310" s="17">
        <v>297</v>
      </c>
      <c r="B310" s="19">
        <v>0.71918981481481481</v>
      </c>
      <c r="C310" s="17">
        <v>-1</v>
      </c>
      <c r="D310" s="17">
        <v>10.8</v>
      </c>
      <c r="E310" s="17">
        <v>5.3429999999999997E-3</v>
      </c>
      <c r="F310" s="17">
        <v>0.25900000000000001</v>
      </c>
      <c r="G310" s="17">
        <v>0.34537400000000001</v>
      </c>
      <c r="H310" s="17">
        <v>9.4980999999999996E-2</v>
      </c>
      <c r="I310" s="17">
        <v>0.114452</v>
      </c>
      <c r="J310" s="17">
        <v>1.9472E-2</v>
      </c>
      <c r="K310" s="17">
        <v>0.170128</v>
      </c>
      <c r="L310" s="17">
        <v>848.2</v>
      </c>
      <c r="M310" s="17">
        <v>0.6</v>
      </c>
      <c r="N310" s="17">
        <v>1822</v>
      </c>
      <c r="O310" s="17">
        <v>0</v>
      </c>
      <c r="P310" s="17">
        <v>0</v>
      </c>
      <c r="Q310" s="17">
        <v>3.9474000000000002E-2</v>
      </c>
      <c r="R310" s="17">
        <v>5.8265999999999998E-2</v>
      </c>
      <c r="S310" s="17">
        <v>6.7630999999999997E-2</v>
      </c>
      <c r="T310" s="17">
        <v>9.3650000000000001E-3</v>
      </c>
      <c r="U310" s="17">
        <v>0.13847300000000001</v>
      </c>
      <c r="V310" s="17">
        <v>573</v>
      </c>
      <c r="W310" s="17">
        <v>0.59999899999999995</v>
      </c>
      <c r="X310" s="17">
        <v>3100</v>
      </c>
      <c r="Y310" s="17">
        <v>0</v>
      </c>
      <c r="Z310" s="17">
        <v>0</v>
      </c>
      <c r="AA310" s="17">
        <v>0.213035</v>
      </c>
      <c r="AB310" s="17">
        <v>9.1380600000000006E-2</v>
      </c>
      <c r="AC310" s="17">
        <v>5.91222E-2</v>
      </c>
      <c r="AD310" s="17">
        <v>0.25</v>
      </c>
      <c r="AE310" s="17">
        <v>979.2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2023-02-24T06:00:19Z</dcterms:modified>
</cp:coreProperties>
</file>