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01C355D3-32EE-DA4D-8C0A-69371A8BC6BF}" xr6:coauthVersionLast="47" xr6:coauthVersionMax="47" xr10:uidLastSave="{00000000-0000-0000-0000-000000000000}"/>
  <bookViews>
    <workbookView xWindow="180" yWindow="4880" windowWidth="18820" windowHeight="762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AA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 s="1"/>
  <c r="AE17" i="1" s="1"/>
  <c r="I17" i="1"/>
  <c r="J17" i="1"/>
  <c r="Z17" i="1"/>
  <c r="AA17" i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/>
  <c r="AA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R19" i="1" s="1"/>
  <c r="S19" i="1" s="1"/>
  <c r="G19" i="1"/>
  <c r="H19" i="1"/>
  <c r="Y19" i="1"/>
  <c r="AE19" i="1"/>
  <c r="I19" i="1"/>
  <c r="J19" i="1"/>
  <c r="Z19" i="1" s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/>
  <c r="AE20" i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R23" i="1" s="1"/>
  <c r="S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AA24" i="1"/>
  <c r="K24" i="1"/>
  <c r="L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R26" i="1" s="1"/>
  <c r="S26" i="1" s="1"/>
  <c r="F26" i="1"/>
  <c r="G26" i="1"/>
  <c r="H26" i="1"/>
  <c r="Y26" i="1" s="1"/>
  <c r="AE26" i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AA28" i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 s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 s="1"/>
  <c r="AA31" i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/>
  <c r="AA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 s="1"/>
  <c r="AA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 s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 s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R37" i="1" s="1"/>
  <c r="S37" i="1" s="1"/>
  <c r="G37" i="1"/>
  <c r="H37" i="1"/>
  <c r="Y37" i="1" s="1"/>
  <c r="AE37" i="1" s="1"/>
  <c r="I37" i="1"/>
  <c r="J37" i="1"/>
  <c r="Z37" i="1"/>
  <c r="AA37" i="1"/>
  <c r="K37" i="1"/>
  <c r="L37" i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/>
  <c r="AE38" i="1"/>
  <c r="I38" i="1"/>
  <c r="J38" i="1"/>
  <c r="Z38" i="1" s="1"/>
  <c r="AA38" i="1" s="1"/>
  <c r="K38" i="1"/>
  <c r="L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R40" i="1" s="1"/>
  <c r="S40" i="1" s="1"/>
  <c r="G40" i="1"/>
  <c r="H40" i="1"/>
  <c r="Y40" i="1" s="1"/>
  <c r="I40" i="1"/>
  <c r="J40" i="1"/>
  <c r="Z40" i="1" s="1"/>
  <c r="K40" i="1"/>
  <c r="L40" i="1"/>
  <c r="V40" i="1"/>
  <c r="M40" i="1"/>
  <c r="N40" i="1"/>
  <c r="O40" i="1"/>
  <c r="P40" i="1"/>
  <c r="A41" i="1"/>
  <c r="B41" i="1"/>
  <c r="C41" i="1"/>
  <c r="D41" i="1"/>
  <c r="X41" i="1" s="1"/>
  <c r="AA41" i="1"/>
  <c r="E41" i="1"/>
  <c r="F41" i="1"/>
  <c r="G41" i="1"/>
  <c r="H41" i="1"/>
  <c r="Y41" i="1"/>
  <c r="AE41" i="1" s="1"/>
  <c r="I41" i="1"/>
  <c r="J41" i="1"/>
  <c r="Z41" i="1"/>
  <c r="K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R45" i="1" s="1"/>
  <c r="S45" i="1" s="1"/>
  <c r="G45" i="1"/>
  <c r="H45" i="1"/>
  <c r="Y45" i="1" s="1"/>
  <c r="AE45" i="1" s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/>
  <c r="AA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R47" i="1"/>
  <c r="S47" i="1" s="1"/>
  <c r="F47" i="1"/>
  <c r="G47" i="1"/>
  <c r="H47" i="1"/>
  <c r="Y47" i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/>
  <c r="K52" i="1"/>
  <c r="L52" i="1"/>
  <c r="M52" i="1"/>
  <c r="N52" i="1"/>
  <c r="O52" i="1"/>
  <c r="P52" i="1"/>
  <c r="A53" i="1"/>
  <c r="B53" i="1"/>
  <c r="C53" i="1"/>
  <c r="D53" i="1"/>
  <c r="X53" i="1" s="1"/>
  <c r="E53" i="1"/>
  <c r="F53" i="1"/>
  <c r="R53" i="1"/>
  <c r="S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/>
  <c r="E60" i="1"/>
  <c r="R60" i="1" s="1"/>
  <c r="S60" i="1" s="1"/>
  <c r="F60" i="1"/>
  <c r="G60" i="1"/>
  <c r="H60" i="1"/>
  <c r="Y60" i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R67" i="1" s="1"/>
  <c r="S67" i="1" s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R72" i="1" s="1"/>
  <c r="S72" i="1" s="1"/>
  <c r="G72" i="1"/>
  <c r="H72" i="1"/>
  <c r="Y72" i="1"/>
  <c r="AE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R74" i="1" s="1"/>
  <c r="S74" i="1" s="1"/>
  <c r="G74" i="1"/>
  <c r="H74" i="1"/>
  <c r="Y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AA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 s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R84" i="1" s="1"/>
  <c r="S84" i="1" s="1"/>
  <c r="G84" i="1"/>
  <c r="H84" i="1"/>
  <c r="Y84" i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 s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V95" i="1" s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/>
  <c r="I97" i="1"/>
  <c r="J97" i="1"/>
  <c r="Z97" i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AE103" i="1"/>
  <c r="I103" i="1"/>
  <c r="J103" i="1"/>
  <c r="Z103" i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R105" i="1" s="1"/>
  <c r="S105" i="1" s="1"/>
  <c r="F105" i="1"/>
  <c r="G105" i="1"/>
  <c r="H105" i="1"/>
  <c r="Y105" i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 s="1"/>
  <c r="X106" i="1"/>
  <c r="E106" i="1"/>
  <c r="F106" i="1"/>
  <c r="G106" i="1"/>
  <c r="H106" i="1"/>
  <c r="Y106" i="1" s="1"/>
  <c r="AE106" i="1" s="1"/>
  <c r="I106" i="1"/>
  <c r="J106" i="1"/>
  <c r="Z106" i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/>
  <c r="I109" i="1"/>
  <c r="J109" i="1"/>
  <c r="Z109" i="1" s="1"/>
  <c r="AA109" i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/>
  <c r="I110" i="1"/>
  <c r="J110" i="1"/>
  <c r="Z110" i="1"/>
  <c r="K110" i="1"/>
  <c r="L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/>
  <c r="K111" i="1"/>
  <c r="T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AE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/>
  <c r="I118" i="1"/>
  <c r="J118" i="1"/>
  <c r="Z118" i="1" s="1"/>
  <c r="AA118" i="1" s="1"/>
  <c r="K118" i="1"/>
  <c r="L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 s="1"/>
  <c r="AA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R120" i="1"/>
  <c r="S120" i="1"/>
  <c r="F120" i="1"/>
  <c r="G120" i="1"/>
  <c r="H120" i="1"/>
  <c r="Y120" i="1" s="1"/>
  <c r="AE120" i="1" s="1"/>
  <c r="I120" i="1"/>
  <c r="J120" i="1"/>
  <c r="Z120" i="1" s="1"/>
  <c r="AA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R122" i="1" s="1"/>
  <c r="S122" i="1" s="1"/>
  <c r="G122" i="1"/>
  <c r="H122" i="1"/>
  <c r="Y122" i="1" s="1"/>
  <c r="AE122" i="1" s="1"/>
  <c r="I122" i="1"/>
  <c r="J122" i="1"/>
  <c r="Z122" i="1"/>
  <c r="AA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AE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T129" i="1" s="1"/>
  <c r="AC129" i="1" s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R132" i="1"/>
  <c r="G132" i="1"/>
  <c r="H132" i="1"/>
  <c r="Y132" i="1" s="1"/>
  <c r="AE132" i="1" s="1"/>
  <c r="I132" i="1"/>
  <c r="J132" i="1"/>
  <c r="Z132" i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R133" i="1" s="1"/>
  <c r="S133" i="1" s="1"/>
  <c r="F133" i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R145" i="1" s="1"/>
  <c r="G145" i="1"/>
  <c r="H145" i="1"/>
  <c r="Y145" i="1" s="1"/>
  <c r="AE145" i="1" s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/>
  <c r="I146" i="1"/>
  <c r="J146" i="1"/>
  <c r="Z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/>
  <c r="AA147" i="1"/>
  <c r="K147" i="1"/>
  <c r="L147" i="1"/>
  <c r="V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 s="1"/>
  <c r="I148" i="1"/>
  <c r="J148" i="1"/>
  <c r="Z148" i="1" s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R149" i="1" s="1"/>
  <c r="S149" i="1" s="1"/>
  <c r="F149" i="1"/>
  <c r="G149" i="1"/>
  <c r="H149" i="1"/>
  <c r="Y149" i="1"/>
  <c r="AE149" i="1" s="1"/>
  <c r="I149" i="1"/>
  <c r="J149" i="1"/>
  <c r="Z149" i="1" s="1"/>
  <c r="K149" i="1"/>
  <c r="L149" i="1"/>
  <c r="V149" i="1"/>
  <c r="M149" i="1"/>
  <c r="N149" i="1"/>
  <c r="O149" i="1"/>
  <c r="P149" i="1"/>
  <c r="A150" i="1"/>
  <c r="B150" i="1"/>
  <c r="C150" i="1"/>
  <c r="D150" i="1"/>
  <c r="X150" i="1" s="1"/>
  <c r="E150" i="1"/>
  <c r="F150" i="1"/>
  <c r="R150" i="1"/>
  <c r="G150" i="1"/>
  <c r="H150" i="1"/>
  <c r="Y150" i="1"/>
  <c r="AE150" i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R155" i="1" s="1"/>
  <c r="S155" i="1" s="1"/>
  <c r="G155" i="1"/>
  <c r="H155" i="1"/>
  <c r="Y155" i="1"/>
  <c r="AE155" i="1" s="1"/>
  <c r="I155" i="1"/>
  <c r="J155" i="1"/>
  <c r="Z155" i="1"/>
  <c r="K155" i="1"/>
  <c r="L155" i="1"/>
  <c r="V155" i="1" s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/>
  <c r="E158" i="1"/>
  <c r="F158" i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R160" i="1"/>
  <c r="G160" i="1"/>
  <c r="H160" i="1"/>
  <c r="Y160" i="1"/>
  <c r="AE160" i="1" s="1"/>
  <c r="I160" i="1"/>
  <c r="J160" i="1"/>
  <c r="Z160" i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 s="1"/>
  <c r="AA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/>
  <c r="I162" i="1"/>
  <c r="J162" i="1"/>
  <c r="Z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 s="1"/>
  <c r="I165" i="1"/>
  <c r="J165" i="1"/>
  <c r="Z165" i="1" s="1"/>
  <c r="AA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 s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R169" i="1"/>
  <c r="G169" i="1"/>
  <c r="H169" i="1"/>
  <c r="Y169" i="1"/>
  <c r="AE169" i="1"/>
  <c r="I169" i="1"/>
  <c r="J169" i="1"/>
  <c r="Z169" i="1" s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/>
  <c r="E170" i="1"/>
  <c r="F170" i="1"/>
  <c r="G170" i="1"/>
  <c r="H170" i="1"/>
  <c r="Y170" i="1"/>
  <c r="AE170" i="1"/>
  <c r="I170" i="1"/>
  <c r="J170" i="1"/>
  <c r="Z170" i="1" s="1"/>
  <c r="AA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 s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 s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/>
  <c r="AE174" i="1" s="1"/>
  <c r="I174" i="1"/>
  <c r="J174" i="1"/>
  <c r="Z174" i="1" s="1"/>
  <c r="AA174" i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 s="1"/>
  <c r="S175" i="1" s="1"/>
  <c r="G175" i="1"/>
  <c r="H175" i="1"/>
  <c r="Y175" i="1"/>
  <c r="AE175" i="1" s="1"/>
  <c r="I175" i="1"/>
  <c r="J175" i="1"/>
  <c r="Z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/>
  <c r="E177" i="1"/>
  <c r="F177" i="1"/>
  <c r="G177" i="1"/>
  <c r="H177" i="1"/>
  <c r="Y177" i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/>
  <c r="E178" i="1"/>
  <c r="F178" i="1"/>
  <c r="G178" i="1"/>
  <c r="H178" i="1"/>
  <c r="Y178" i="1" s="1"/>
  <c r="AE178" i="1" s="1"/>
  <c r="I178" i="1"/>
  <c r="J178" i="1"/>
  <c r="Z178" i="1"/>
  <c r="AA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R180" i="1" s="1"/>
  <c r="G180" i="1"/>
  <c r="H180" i="1"/>
  <c r="Y180" i="1" s="1"/>
  <c r="AE180" i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AE181" i="1"/>
  <c r="I181" i="1"/>
  <c r="J181" i="1"/>
  <c r="Z181" i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R182" i="1" s="1"/>
  <c r="G182" i="1"/>
  <c r="H182" i="1"/>
  <c r="Y182" i="1" s="1"/>
  <c r="AE182" i="1" s="1"/>
  <c r="I182" i="1"/>
  <c r="J182" i="1"/>
  <c r="Z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 s="1"/>
  <c r="S184" i="1" s="1"/>
  <c r="G184" i="1"/>
  <c r="H184" i="1"/>
  <c r="Y184" i="1" s="1"/>
  <c r="AE184" i="1" s="1"/>
  <c r="I184" i="1"/>
  <c r="J184" i="1"/>
  <c r="Z184" i="1" s="1"/>
  <c r="AA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/>
  <c r="E185" i="1"/>
  <c r="R185" i="1" s="1"/>
  <c r="S185" i="1" s="1"/>
  <c r="F185" i="1"/>
  <c r="G185" i="1"/>
  <c r="H185" i="1"/>
  <c r="Y185" i="1" s="1"/>
  <c r="I185" i="1"/>
  <c r="J185" i="1"/>
  <c r="Z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/>
  <c r="AA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/>
  <c r="AE188" i="1"/>
  <c r="I188" i="1"/>
  <c r="J188" i="1"/>
  <c r="Z188" i="1"/>
  <c r="AA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R189" i="1" s="1"/>
  <c r="S189" i="1" s="1"/>
  <c r="F189" i="1"/>
  <c r="G189" i="1"/>
  <c r="H189" i="1"/>
  <c r="Y189" i="1" s="1"/>
  <c r="AE189" i="1" s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R190" i="1" s="1"/>
  <c r="F190" i="1"/>
  <c r="G190" i="1"/>
  <c r="H190" i="1"/>
  <c r="Y190" i="1"/>
  <c r="AE190" i="1"/>
  <c r="I190" i="1"/>
  <c r="J190" i="1"/>
  <c r="Z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R192" i="1"/>
  <c r="S192" i="1" s="1"/>
  <c r="F192" i="1"/>
  <c r="G192" i="1"/>
  <c r="H192" i="1"/>
  <c r="Y192" i="1" s="1"/>
  <c r="AE192" i="1" s="1"/>
  <c r="I192" i="1"/>
  <c r="J192" i="1"/>
  <c r="Z192" i="1"/>
  <c r="K192" i="1"/>
  <c r="L192" i="1"/>
  <c r="V192" i="1"/>
  <c r="M192" i="1"/>
  <c r="N192" i="1"/>
  <c r="O192" i="1"/>
  <c r="P192" i="1"/>
  <c r="A193" i="1"/>
  <c r="B193" i="1"/>
  <c r="C193" i="1"/>
  <c r="D193" i="1"/>
  <c r="X193" i="1" s="1"/>
  <c r="E193" i="1"/>
  <c r="F193" i="1"/>
  <c r="R193" i="1"/>
  <c r="G193" i="1"/>
  <c r="H193" i="1"/>
  <c r="Y193" i="1"/>
  <c r="AE193" i="1" s="1"/>
  <c r="I193" i="1"/>
  <c r="J193" i="1"/>
  <c r="Z193" i="1"/>
  <c r="K193" i="1"/>
  <c r="L193" i="1"/>
  <c r="V193" i="1"/>
  <c r="M193" i="1"/>
  <c r="N193" i="1"/>
  <c r="O193" i="1"/>
  <c r="P193" i="1"/>
  <c r="A194" i="1"/>
  <c r="B194" i="1"/>
  <c r="C194" i="1"/>
  <c r="D194" i="1"/>
  <c r="X194" i="1"/>
  <c r="E194" i="1"/>
  <c r="F194" i="1"/>
  <c r="R194" i="1" s="1"/>
  <c r="G194" i="1"/>
  <c r="H194" i="1"/>
  <c r="Y194" i="1" s="1"/>
  <c r="AE194" i="1" s="1"/>
  <c r="I194" i="1"/>
  <c r="J194" i="1"/>
  <c r="Z194" i="1"/>
  <c r="K194" i="1"/>
  <c r="L194" i="1"/>
  <c r="V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/>
  <c r="I198" i="1"/>
  <c r="J198" i="1"/>
  <c r="Z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AE199" i="1" s="1"/>
  <c r="I199" i="1"/>
  <c r="J199" i="1"/>
  <c r="Z199" i="1"/>
  <c r="K199" i="1"/>
  <c r="L199" i="1"/>
  <c r="V199" i="1"/>
  <c r="M199" i="1"/>
  <c r="N199" i="1"/>
  <c r="O199" i="1"/>
  <c r="P199" i="1"/>
  <c r="A200" i="1"/>
  <c r="B200" i="1"/>
  <c r="C200" i="1"/>
  <c r="D200" i="1"/>
  <c r="X200" i="1" s="1"/>
  <c r="E200" i="1"/>
  <c r="F200" i="1"/>
  <c r="R200" i="1" s="1"/>
  <c r="S200" i="1" s="1"/>
  <c r="G200" i="1"/>
  <c r="H200" i="1"/>
  <c r="Y200" i="1"/>
  <c r="AE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AA201" i="1" s="1"/>
  <c r="E201" i="1"/>
  <c r="F201" i="1"/>
  <c r="G201" i="1"/>
  <c r="H201" i="1"/>
  <c r="Y201" i="1"/>
  <c r="AE201" i="1" s="1"/>
  <c r="I201" i="1"/>
  <c r="J201" i="1"/>
  <c r="Z201" i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AA202" i="1" s="1"/>
  <c r="E202" i="1"/>
  <c r="F202" i="1"/>
  <c r="R202" i="1" s="1"/>
  <c r="S202" i="1" s="1"/>
  <c r="G202" i="1"/>
  <c r="H202" i="1"/>
  <c r="Y202" i="1"/>
  <c r="AE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/>
  <c r="E203" i="1"/>
  <c r="F203" i="1"/>
  <c r="R203" i="1"/>
  <c r="G203" i="1"/>
  <c r="H203" i="1"/>
  <c r="Y203" i="1" s="1"/>
  <c r="AA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/>
  <c r="I205" i="1"/>
  <c r="J205" i="1"/>
  <c r="Z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 s="1"/>
  <c r="S206" i="1" s="1"/>
  <c r="G206" i="1"/>
  <c r="H206" i="1"/>
  <c r="Y206" i="1" s="1"/>
  <c r="AE206" i="1" s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G207" i="1"/>
  <c r="H207" i="1"/>
  <c r="Y207" i="1"/>
  <c r="AE207" i="1" s="1"/>
  <c r="I207" i="1"/>
  <c r="J207" i="1"/>
  <c r="Z207" i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R208" i="1" s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/>
  <c r="E210" i="1"/>
  <c r="F210" i="1"/>
  <c r="R210" i="1" s="1"/>
  <c r="G210" i="1"/>
  <c r="H210" i="1"/>
  <c r="Y210" i="1" s="1"/>
  <c r="I210" i="1"/>
  <c r="J210" i="1"/>
  <c r="Z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R211" i="1" s="1"/>
  <c r="F211" i="1"/>
  <c r="G211" i="1"/>
  <c r="H211" i="1"/>
  <c r="Y211" i="1"/>
  <c r="AE211" i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R213" i="1" s="1"/>
  <c r="G213" i="1"/>
  <c r="H213" i="1"/>
  <c r="Y213" i="1"/>
  <c r="I213" i="1"/>
  <c r="J213" i="1"/>
  <c r="Z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AA214" i="1"/>
  <c r="E214" i="1"/>
  <c r="F214" i="1"/>
  <c r="G214" i="1"/>
  <c r="H214" i="1"/>
  <c r="Y214" i="1"/>
  <c r="AE214" i="1" s="1"/>
  <c r="I214" i="1"/>
  <c r="J214" i="1"/>
  <c r="Z214" i="1" s="1"/>
  <c r="K214" i="1"/>
  <c r="L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 s="1"/>
  <c r="AA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/>
  <c r="I216" i="1"/>
  <c r="J216" i="1"/>
  <c r="Z216" i="1" s="1"/>
  <c r="K216" i="1"/>
  <c r="L216" i="1"/>
  <c r="V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AA218" i="1"/>
  <c r="E218" i="1"/>
  <c r="F218" i="1"/>
  <c r="G218" i="1"/>
  <c r="H218" i="1"/>
  <c r="Y218" i="1" s="1"/>
  <c r="AE218" i="1" s="1"/>
  <c r="I218" i="1"/>
  <c r="J218" i="1"/>
  <c r="Z218" i="1" s="1"/>
  <c r="K218" i="1"/>
  <c r="T218" i="1"/>
  <c r="AB218" i="1" s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R219" i="1" s="1"/>
  <c r="S219" i="1" s="1"/>
  <c r="G219" i="1"/>
  <c r="H219" i="1"/>
  <c r="Y219" i="1" s="1"/>
  <c r="AE219" i="1" s="1"/>
  <c r="I219" i="1"/>
  <c r="J219" i="1"/>
  <c r="Z219" i="1" s="1"/>
  <c r="AA219" i="1" s="1"/>
  <c r="K219" i="1"/>
  <c r="L219" i="1"/>
  <c r="V219" i="1" s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/>
  <c r="AA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/>
  <c r="E221" i="1"/>
  <c r="F221" i="1"/>
  <c r="R221" i="1" s="1"/>
  <c r="S221" i="1" s="1"/>
  <c r="G221" i="1"/>
  <c r="H221" i="1"/>
  <c r="Y221" i="1"/>
  <c r="AE221" i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R222" i="1" s="1"/>
  <c r="G222" i="1"/>
  <c r="H222" i="1"/>
  <c r="Y222" i="1" s="1"/>
  <c r="AE222" i="1" s="1"/>
  <c r="I222" i="1"/>
  <c r="J222" i="1"/>
  <c r="Z222" i="1"/>
  <c r="AA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R223" i="1"/>
  <c r="S223" i="1" s="1"/>
  <c r="F223" i="1"/>
  <c r="G223" i="1"/>
  <c r="H223" i="1"/>
  <c r="Y223" i="1"/>
  <c r="AE223" i="1"/>
  <c r="I223" i="1"/>
  <c r="J223" i="1"/>
  <c r="Z223" i="1" s="1"/>
  <c r="K223" i="1"/>
  <c r="L223" i="1"/>
  <c r="T223" i="1" s="1"/>
  <c r="V223" i="1"/>
  <c r="M223" i="1"/>
  <c r="N223" i="1"/>
  <c r="O223" i="1"/>
  <c r="P223" i="1"/>
  <c r="A224" i="1"/>
  <c r="B224" i="1"/>
  <c r="C224" i="1"/>
  <c r="D224" i="1"/>
  <c r="X224" i="1"/>
  <c r="E224" i="1"/>
  <c r="R224" i="1"/>
  <c r="S224" i="1"/>
  <c r="F224" i="1"/>
  <c r="G224" i="1"/>
  <c r="H224" i="1"/>
  <c r="Y224" i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R225" i="1" s="1"/>
  <c r="F225" i="1"/>
  <c r="G225" i="1"/>
  <c r="H225" i="1"/>
  <c r="Y225" i="1"/>
  <c r="AE225" i="1"/>
  <c r="I225" i="1"/>
  <c r="J225" i="1"/>
  <c r="Z225" i="1" s="1"/>
  <c r="AA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R226" i="1"/>
  <c r="S226" i="1" s="1"/>
  <c r="G226" i="1"/>
  <c r="H226" i="1"/>
  <c r="Y226" i="1" s="1"/>
  <c r="I226" i="1"/>
  <c r="J226" i="1"/>
  <c r="Z226" i="1"/>
  <c r="K226" i="1"/>
  <c r="L226" i="1"/>
  <c r="V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/>
  <c r="K227" i="1"/>
  <c r="T227" i="1" s="1"/>
  <c r="L227" i="1"/>
  <c r="V227" i="1"/>
  <c r="M227" i="1"/>
  <c r="N227" i="1"/>
  <c r="O227" i="1"/>
  <c r="P227" i="1"/>
  <c r="A228" i="1"/>
  <c r="B228" i="1"/>
  <c r="C228" i="1"/>
  <c r="D228" i="1"/>
  <c r="X228" i="1" s="1"/>
  <c r="AA228" i="1" s="1"/>
  <c r="E228" i="1"/>
  <c r="F228" i="1"/>
  <c r="R228" i="1" s="1"/>
  <c r="G228" i="1"/>
  <c r="H228" i="1"/>
  <c r="Y228" i="1" s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R230" i="1"/>
  <c r="F230" i="1"/>
  <c r="G230" i="1"/>
  <c r="H230" i="1"/>
  <c r="Y230" i="1"/>
  <c r="AE230" i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 s="1"/>
  <c r="AA231" i="1" s="1"/>
  <c r="K231" i="1"/>
  <c r="L231" i="1"/>
  <c r="M231" i="1"/>
  <c r="N231" i="1"/>
  <c r="O231" i="1"/>
  <c r="P231" i="1"/>
  <c r="A232" i="1"/>
  <c r="B232" i="1"/>
  <c r="C232" i="1"/>
  <c r="D232" i="1"/>
  <c r="X232" i="1" s="1"/>
  <c r="AA232" i="1" s="1"/>
  <c r="E232" i="1"/>
  <c r="F232" i="1"/>
  <c r="R232" i="1" s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AA233" i="1" s="1"/>
  <c r="E233" i="1"/>
  <c r="F233" i="1"/>
  <c r="R233" i="1"/>
  <c r="S233" i="1"/>
  <c r="G233" i="1"/>
  <c r="H233" i="1"/>
  <c r="Y233" i="1"/>
  <c r="AE233" i="1"/>
  <c r="I233" i="1"/>
  <c r="J233" i="1"/>
  <c r="Z233" i="1"/>
  <c r="K233" i="1"/>
  <c r="T233" i="1" s="1"/>
  <c r="L233" i="1"/>
  <c r="V233" i="1"/>
  <c r="M233" i="1"/>
  <c r="N233" i="1"/>
  <c r="O233" i="1"/>
  <c r="P233" i="1"/>
  <c r="A234" i="1"/>
  <c r="B234" i="1"/>
  <c r="C234" i="1"/>
  <c r="D234" i="1"/>
  <c r="X234" i="1"/>
  <c r="E234" i="1"/>
  <c r="F234" i="1"/>
  <c r="R234" i="1" s="1"/>
  <c r="G234" i="1"/>
  <c r="H234" i="1"/>
  <c r="Y234" i="1" s="1"/>
  <c r="AE234" i="1" s="1"/>
  <c r="I234" i="1"/>
  <c r="J234" i="1"/>
  <c r="Z234" i="1"/>
  <c r="K234" i="1"/>
  <c r="L234" i="1"/>
  <c r="V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 s="1"/>
  <c r="I236" i="1"/>
  <c r="J236" i="1"/>
  <c r="Z236" i="1"/>
  <c r="K236" i="1"/>
  <c r="L236" i="1"/>
  <c r="V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/>
  <c r="AE237" i="1" s="1"/>
  <c r="I237" i="1"/>
  <c r="J237" i="1"/>
  <c r="Z237" i="1"/>
  <c r="K237" i="1"/>
  <c r="T237" i="1"/>
  <c r="L237" i="1"/>
  <c r="V237" i="1"/>
  <c r="M237" i="1"/>
  <c r="N237" i="1"/>
  <c r="O237" i="1"/>
  <c r="P237" i="1"/>
  <c r="A238" i="1"/>
  <c r="B238" i="1"/>
  <c r="C238" i="1"/>
  <c r="D238" i="1"/>
  <c r="X238" i="1" s="1"/>
  <c r="AA238" i="1" s="1"/>
  <c r="E238" i="1"/>
  <c r="F238" i="1"/>
  <c r="R238" i="1" s="1"/>
  <c r="G238" i="1"/>
  <c r="H238" i="1"/>
  <c r="Y238" i="1" s="1"/>
  <c r="AE238" i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 s="1"/>
  <c r="I239" i="1"/>
  <c r="J239" i="1"/>
  <c r="Z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 s="1"/>
  <c r="E240" i="1"/>
  <c r="F240" i="1"/>
  <c r="R240" i="1" s="1"/>
  <c r="G240" i="1"/>
  <c r="H240" i="1"/>
  <c r="Y240" i="1"/>
  <c r="AE240" i="1" s="1"/>
  <c r="I240" i="1"/>
  <c r="J240" i="1"/>
  <c r="Z240" i="1" s="1"/>
  <c r="AA240" i="1" s="1"/>
  <c r="K240" i="1"/>
  <c r="L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 s="1"/>
  <c r="K241" i="1"/>
  <c r="L241" i="1"/>
  <c r="M241" i="1"/>
  <c r="N241" i="1"/>
  <c r="O241" i="1"/>
  <c r="P241" i="1"/>
  <c r="A242" i="1"/>
  <c r="B242" i="1"/>
  <c r="C242" i="1"/>
  <c r="D242" i="1"/>
  <c r="X242" i="1" s="1"/>
  <c r="E242" i="1"/>
  <c r="F242" i="1"/>
  <c r="R242" i="1"/>
  <c r="G242" i="1"/>
  <c r="H242" i="1"/>
  <c r="Y242" i="1"/>
  <c r="AE242" i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 s="1"/>
  <c r="I243" i="1"/>
  <c r="J243" i="1"/>
  <c r="Z243" i="1" s="1"/>
  <c r="AA243" i="1" s="1"/>
  <c r="K243" i="1"/>
  <c r="L243" i="1"/>
  <c r="M243" i="1"/>
  <c r="N243" i="1"/>
  <c r="O243" i="1"/>
  <c r="P243" i="1"/>
  <c r="A244" i="1"/>
  <c r="B244" i="1"/>
  <c r="C244" i="1"/>
  <c r="D244" i="1"/>
  <c r="X244" i="1"/>
  <c r="AA244" i="1"/>
  <c r="E244" i="1"/>
  <c r="F244" i="1"/>
  <c r="R244" i="1"/>
  <c r="G244" i="1"/>
  <c r="H244" i="1"/>
  <c r="Y244" i="1"/>
  <c r="AE244" i="1"/>
  <c r="I244" i="1"/>
  <c r="J244" i="1"/>
  <c r="Z244" i="1" s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 s="1"/>
  <c r="E246" i="1"/>
  <c r="R246" i="1" s="1"/>
  <c r="S246" i="1" s="1"/>
  <c r="F246" i="1"/>
  <c r="G246" i="1"/>
  <c r="H246" i="1"/>
  <c r="Y246" i="1" s="1"/>
  <c r="AE246" i="1" s="1"/>
  <c r="I246" i="1"/>
  <c r="J246" i="1"/>
  <c r="Z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V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 s="1"/>
  <c r="AE248" i="1" s="1"/>
  <c r="I248" i="1"/>
  <c r="J248" i="1"/>
  <c r="Z248" i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R249" i="1"/>
  <c r="G249" i="1"/>
  <c r="H249" i="1"/>
  <c r="Y249" i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R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R252" i="1" s="1"/>
  <c r="S252" i="1" s="1"/>
  <c r="G252" i="1"/>
  <c r="H252" i="1"/>
  <c r="Y252" i="1"/>
  <c r="AE252" i="1"/>
  <c r="I252" i="1"/>
  <c r="J252" i="1"/>
  <c r="Z252" i="1"/>
  <c r="AA252" i="1"/>
  <c r="K252" i="1"/>
  <c r="L252" i="1"/>
  <c r="M252" i="1"/>
  <c r="N252" i="1"/>
  <c r="O252" i="1"/>
  <c r="P252" i="1"/>
  <c r="A253" i="1"/>
  <c r="B253" i="1"/>
  <c r="C253" i="1"/>
  <c r="D253" i="1"/>
  <c r="X253" i="1"/>
  <c r="E253" i="1"/>
  <c r="R253" i="1"/>
  <c r="S253" i="1" s="1"/>
  <c r="F253" i="1"/>
  <c r="G253" i="1"/>
  <c r="H253" i="1"/>
  <c r="Y253" i="1"/>
  <c r="AE253" i="1"/>
  <c r="I253" i="1"/>
  <c r="J253" i="1"/>
  <c r="Z253" i="1" s="1"/>
  <c r="K253" i="1"/>
  <c r="L253" i="1"/>
  <c r="V253" i="1" s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 s="1"/>
  <c r="G254" i="1"/>
  <c r="H254" i="1"/>
  <c r="Y254" i="1" s="1"/>
  <c r="I254" i="1"/>
  <c r="J254" i="1"/>
  <c r="Z254" i="1"/>
  <c r="K254" i="1"/>
  <c r="L254" i="1"/>
  <c r="V254" i="1"/>
  <c r="M254" i="1"/>
  <c r="N254" i="1"/>
  <c r="O254" i="1"/>
  <c r="P254" i="1"/>
  <c r="A255" i="1"/>
  <c r="B255" i="1"/>
  <c r="C255" i="1"/>
  <c r="D255" i="1"/>
  <c r="X255" i="1" s="1"/>
  <c r="E255" i="1"/>
  <c r="F255" i="1"/>
  <c r="R255" i="1" s="1"/>
  <c r="S255" i="1" s="1"/>
  <c r="G255" i="1"/>
  <c r="H255" i="1"/>
  <c r="Y255" i="1" s="1"/>
  <c r="AE255" i="1" s="1"/>
  <c r="I255" i="1"/>
  <c r="J255" i="1"/>
  <c r="Z255" i="1"/>
  <c r="K255" i="1"/>
  <c r="L255" i="1"/>
  <c r="V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AA258" i="1" s="1"/>
  <c r="E258" i="1"/>
  <c r="F258" i="1"/>
  <c r="R258" i="1"/>
  <c r="G258" i="1"/>
  <c r="H258" i="1"/>
  <c r="Y258" i="1"/>
  <c r="AE258" i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AA259" i="1" s="1"/>
  <c r="E259" i="1"/>
  <c r="F259" i="1"/>
  <c r="R259" i="1" s="1"/>
  <c r="S259" i="1" s="1"/>
  <c r="G259" i="1"/>
  <c r="H259" i="1"/>
  <c r="Y259" i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 s="1"/>
  <c r="I260" i="1"/>
  <c r="J260" i="1"/>
  <c r="Z260" i="1"/>
  <c r="AA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R261" i="1" s="1"/>
  <c r="S261" i="1" s="1"/>
  <c r="G261" i="1"/>
  <c r="H261" i="1"/>
  <c r="Y261" i="1"/>
  <c r="AE261" i="1" s="1"/>
  <c r="I261" i="1"/>
  <c r="J261" i="1"/>
  <c r="Z261" i="1"/>
  <c r="AA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 s="1"/>
  <c r="AA262" i="1" s="1"/>
  <c r="K262" i="1"/>
  <c r="L262" i="1"/>
  <c r="V262" i="1" s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R264" i="1" s="1"/>
  <c r="G264" i="1"/>
  <c r="H264" i="1"/>
  <c r="Y264" i="1"/>
  <c r="AE264" i="1"/>
  <c r="I264" i="1"/>
  <c r="J264" i="1"/>
  <c r="Z264" i="1" s="1"/>
  <c r="AA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 s="1"/>
  <c r="AA265" i="1" s="1"/>
  <c r="K265" i="1"/>
  <c r="L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/>
  <c r="I266" i="1"/>
  <c r="J266" i="1"/>
  <c r="Z266" i="1"/>
  <c r="AA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R267" i="1"/>
  <c r="S267" i="1" s="1"/>
  <c r="F267" i="1"/>
  <c r="G267" i="1"/>
  <c r="H267" i="1"/>
  <c r="Y267" i="1" s="1"/>
  <c r="AE267" i="1" s="1"/>
  <c r="I267" i="1"/>
  <c r="J267" i="1"/>
  <c r="Z267" i="1"/>
  <c r="AA267" i="1" s="1"/>
  <c r="K267" i="1"/>
  <c r="L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 s="1"/>
  <c r="AE268" i="1" s="1"/>
  <c r="I268" i="1"/>
  <c r="J268" i="1"/>
  <c r="Z268" i="1" s="1"/>
  <c r="AA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R269" i="1" s="1"/>
  <c r="S269" i="1" s="1"/>
  <c r="F269" i="1"/>
  <c r="G269" i="1"/>
  <c r="H269" i="1"/>
  <c r="Y269" i="1" s="1"/>
  <c r="AE269" i="1" s="1"/>
  <c r="I269" i="1"/>
  <c r="J269" i="1"/>
  <c r="Z269" i="1" s="1"/>
  <c r="AA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T270" i="1" s="1"/>
  <c r="M270" i="1"/>
  <c r="N270" i="1"/>
  <c r="O270" i="1"/>
  <c r="P270" i="1"/>
  <c r="A271" i="1"/>
  <c r="B271" i="1"/>
  <c r="C271" i="1"/>
  <c r="D271" i="1"/>
  <c r="X271" i="1"/>
  <c r="E271" i="1"/>
  <c r="F271" i="1"/>
  <c r="R271" i="1" s="1"/>
  <c r="S271" i="1" s="1"/>
  <c r="G271" i="1"/>
  <c r="H271" i="1"/>
  <c r="Y271" i="1"/>
  <c r="AE271" i="1"/>
  <c r="I271" i="1"/>
  <c r="J271" i="1"/>
  <c r="Z271" i="1" s="1"/>
  <c r="AA271" i="1" s="1"/>
  <c r="K271" i="1"/>
  <c r="L271" i="1"/>
  <c r="V271" i="1"/>
  <c r="M271" i="1"/>
  <c r="N271" i="1"/>
  <c r="O271" i="1"/>
  <c r="P271" i="1"/>
  <c r="A272" i="1"/>
  <c r="B272" i="1"/>
  <c r="C272" i="1"/>
  <c r="D272" i="1"/>
  <c r="X272" i="1" s="1"/>
  <c r="E272" i="1"/>
  <c r="F272" i="1"/>
  <c r="R272" i="1"/>
  <c r="G272" i="1"/>
  <c r="H272" i="1"/>
  <c r="Y272" i="1"/>
  <c r="AE272" i="1"/>
  <c r="I272" i="1"/>
  <c r="J272" i="1"/>
  <c r="Z272" i="1"/>
  <c r="AA272" i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R274" i="1"/>
  <c r="S274" i="1" s="1"/>
  <c r="G274" i="1"/>
  <c r="H274" i="1"/>
  <c r="Y274" i="1" s="1"/>
  <c r="AE274" i="1" s="1"/>
  <c r="I274" i="1"/>
  <c r="J274" i="1"/>
  <c r="Z274" i="1" s="1"/>
  <c r="AA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 s="1"/>
  <c r="AA276" i="1" s="1"/>
  <c r="K276" i="1"/>
  <c r="L276" i="1"/>
  <c r="T276" i="1" s="1"/>
  <c r="M276" i="1"/>
  <c r="N276" i="1"/>
  <c r="O276" i="1"/>
  <c r="P276" i="1"/>
  <c r="A277" i="1"/>
  <c r="B277" i="1"/>
  <c r="C277" i="1"/>
  <c r="D277" i="1" s="1"/>
  <c r="X277" i="1" s="1"/>
  <c r="E277" i="1"/>
  <c r="R277" i="1" s="1"/>
  <c r="F277" i="1"/>
  <c r="G277" i="1"/>
  <c r="H277" i="1"/>
  <c r="Y277" i="1"/>
  <c r="AE277" i="1" s="1"/>
  <c r="I277" i="1"/>
  <c r="J277" i="1"/>
  <c r="Z277" i="1" s="1"/>
  <c r="AA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/>
  <c r="I278" i="1"/>
  <c r="J278" i="1"/>
  <c r="Z278" i="1" s="1"/>
  <c r="AA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/>
  <c r="AA279" i="1"/>
  <c r="K279" i="1"/>
  <c r="L279" i="1"/>
  <c r="M279" i="1"/>
  <c r="N279" i="1"/>
  <c r="O279" i="1"/>
  <c r="P279" i="1"/>
  <c r="A280" i="1"/>
  <c r="B280" i="1"/>
  <c r="C280" i="1"/>
  <c r="D280" i="1" s="1"/>
  <c r="X280" i="1" s="1"/>
  <c r="E280" i="1"/>
  <c r="F280" i="1"/>
  <c r="R280" i="1" s="1"/>
  <c r="G280" i="1"/>
  <c r="H280" i="1"/>
  <c r="Y280" i="1"/>
  <c r="AE280" i="1" s="1"/>
  <c r="I280" i="1"/>
  <c r="J280" i="1"/>
  <c r="Z280" i="1" s="1"/>
  <c r="AA280" i="1" s="1"/>
  <c r="K280" i="1"/>
  <c r="L280" i="1"/>
  <c r="V280" i="1" s="1"/>
  <c r="M280" i="1"/>
  <c r="N280" i="1"/>
  <c r="O280" i="1"/>
  <c r="P280" i="1"/>
  <c r="A281" i="1"/>
  <c r="B281" i="1"/>
  <c r="C281" i="1"/>
  <c r="D281" i="1" s="1"/>
  <c r="X281" i="1"/>
  <c r="E281" i="1"/>
  <c r="F281" i="1"/>
  <c r="G281" i="1"/>
  <c r="H281" i="1"/>
  <c r="Y281" i="1" s="1"/>
  <c r="AE281" i="1"/>
  <c r="I281" i="1"/>
  <c r="J281" i="1"/>
  <c r="Z281" i="1"/>
  <c r="AA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/>
  <c r="E282" i="1"/>
  <c r="R282" i="1" s="1"/>
  <c r="F282" i="1"/>
  <c r="G282" i="1"/>
  <c r="H282" i="1"/>
  <c r="Y282" i="1"/>
  <c r="AE282" i="1" s="1"/>
  <c r="I282" i="1"/>
  <c r="J282" i="1"/>
  <c r="Z282" i="1" s="1"/>
  <c r="K282" i="1"/>
  <c r="L282" i="1"/>
  <c r="V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/>
  <c r="I283" i="1"/>
  <c r="J283" i="1"/>
  <c r="Z283" i="1" s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/>
  <c r="AA285" i="1" s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 s="1"/>
  <c r="I289" i="1"/>
  <c r="J289" i="1"/>
  <c r="Z289" i="1"/>
  <c r="AA289" i="1" s="1"/>
  <c r="K289" i="1"/>
  <c r="L289" i="1"/>
  <c r="V289" i="1" s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/>
  <c r="AA290" i="1"/>
  <c r="K290" i="1"/>
  <c r="L290" i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 s="1"/>
  <c r="I293" i="1"/>
  <c r="J293" i="1"/>
  <c r="Z293" i="1" s="1"/>
  <c r="AA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/>
  <c r="AA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AE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/>
  <c r="I298" i="1"/>
  <c r="J298" i="1"/>
  <c r="Z298" i="1"/>
  <c r="AA298" i="1"/>
  <c r="K298" i="1"/>
  <c r="L298" i="1"/>
  <c r="V298" i="1" s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V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 s="1"/>
  <c r="I301" i="1"/>
  <c r="J301" i="1"/>
  <c r="Z301" i="1" s="1"/>
  <c r="AA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/>
  <c r="AA302" i="1"/>
  <c r="K302" i="1"/>
  <c r="L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/>
  <c r="K303" i="1"/>
  <c r="L303" i="1"/>
  <c r="V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/>
  <c r="I305" i="1"/>
  <c r="J305" i="1"/>
  <c r="Z305" i="1" s="1"/>
  <c r="AA305" i="1" s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F307" i="1"/>
  <c r="G307" i="1"/>
  <c r="H307" i="1"/>
  <c r="Y307" i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/>
  <c r="I310" i="1"/>
  <c r="J310" i="1"/>
  <c r="Z310" i="1" s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V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/>
  <c r="K313" i="1"/>
  <c r="L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AE314" i="1" s="1"/>
  <c r="I314" i="1"/>
  <c r="J314" i="1"/>
  <c r="Z314" i="1" s="1"/>
  <c r="K314" i="1"/>
  <c r="L314" i="1"/>
  <c r="T314" i="1"/>
  <c r="U314" i="1"/>
  <c r="M314" i="1"/>
  <c r="N314" i="1"/>
  <c r="O314" i="1"/>
  <c r="P314" i="1"/>
  <c r="A315" i="1"/>
  <c r="B315" i="1"/>
  <c r="C315" i="1"/>
  <c r="D315" i="1"/>
  <c r="X315" i="1" s="1"/>
  <c r="E315" i="1"/>
  <c r="R315" i="1"/>
  <c r="S315" i="1" s="1"/>
  <c r="F315" i="1"/>
  <c r="G315" i="1"/>
  <c r="H315" i="1"/>
  <c r="Y315" i="1" s="1"/>
  <c r="AE315" i="1" s="1"/>
  <c r="I315" i="1"/>
  <c r="J315" i="1"/>
  <c r="Z315" i="1" s="1"/>
  <c r="K315" i="1"/>
  <c r="L315" i="1"/>
  <c r="V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/>
  <c r="AA317" i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/>
  <c r="AA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 s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/>
  <c r="I321" i="1"/>
  <c r="J321" i="1"/>
  <c r="Z321" i="1" s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 s="1"/>
  <c r="K325" i="1"/>
  <c r="L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/>
  <c r="K326" i="1"/>
  <c r="L326" i="1"/>
  <c r="V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 s="1"/>
  <c r="I327" i="1"/>
  <c r="J327" i="1"/>
  <c r="Z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/>
  <c r="AE328" i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/>
  <c r="I329" i="1"/>
  <c r="J329" i="1"/>
  <c r="Z329" i="1"/>
  <c r="K329" i="1"/>
  <c r="L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R335" i="1" s="1"/>
  <c r="S335" i="1" s="1"/>
  <c r="F335" i="1"/>
  <c r="G335" i="1"/>
  <c r="H335" i="1"/>
  <c r="Y335" i="1"/>
  <c r="AE335" i="1"/>
  <c r="I335" i="1"/>
  <c r="J335" i="1"/>
  <c r="Z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V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/>
  <c r="AE342" i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V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 s="1"/>
  <c r="I347" i="1"/>
  <c r="J347" i="1"/>
  <c r="Z347" i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 s="1"/>
  <c r="AE349" i="1" s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 s="1"/>
  <c r="I350" i="1"/>
  <c r="J350" i="1"/>
  <c r="Z350" i="1" s="1"/>
  <c r="K350" i="1"/>
  <c r="L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 s="1"/>
  <c r="K351" i="1"/>
  <c r="L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 s="1"/>
  <c r="K352" i="1"/>
  <c r="L352" i="1"/>
  <c r="V352" i="1" s="1"/>
  <c r="M352" i="1"/>
  <c r="N352" i="1"/>
  <c r="O352" i="1"/>
  <c r="P352" i="1"/>
  <c r="A353" i="1"/>
  <c r="B353" i="1"/>
  <c r="C353" i="1"/>
  <c r="D353" i="1" s="1"/>
  <c r="X353" i="1"/>
  <c r="E353" i="1"/>
  <c r="F353" i="1"/>
  <c r="G353" i="1"/>
  <c r="H353" i="1"/>
  <c r="Y353" i="1"/>
  <c r="AE353" i="1"/>
  <c r="I353" i="1"/>
  <c r="J353" i="1"/>
  <c r="Z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 s="1"/>
  <c r="AE359" i="1" s="1"/>
  <c r="I359" i="1"/>
  <c r="J359" i="1"/>
  <c r="Z359" i="1" s="1"/>
  <c r="K359" i="1"/>
  <c r="L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V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/>
  <c r="AA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I366" i="1"/>
  <c r="J366" i="1"/>
  <c r="Z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/>
  <c r="AE368" i="1"/>
  <c r="I368" i="1"/>
  <c r="J368" i="1"/>
  <c r="Z368" i="1"/>
  <c r="K368" i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/>
  <c r="AE369" i="1" s="1"/>
  <c r="I369" i="1"/>
  <c r="J369" i="1"/>
  <c r="Z369" i="1" s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 s="1"/>
  <c r="I370" i="1"/>
  <c r="J370" i="1"/>
  <c r="Z370" i="1" s="1"/>
  <c r="K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AE371" i="1"/>
  <c r="I371" i="1"/>
  <c r="J371" i="1"/>
  <c r="Z371" i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I372" i="1"/>
  <c r="J372" i="1"/>
  <c r="Z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/>
  <c r="AE375" i="1"/>
  <c r="I375" i="1"/>
  <c r="J375" i="1"/>
  <c r="Z375" i="1"/>
  <c r="K375" i="1"/>
  <c r="L375" i="1"/>
  <c r="V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 s="1"/>
  <c r="I382" i="1"/>
  <c r="J382" i="1"/>
  <c r="Z382" i="1" s="1"/>
  <c r="K382" i="1"/>
  <c r="L382" i="1"/>
  <c r="V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/>
  <c r="AE383" i="1" s="1"/>
  <c r="I383" i="1"/>
  <c r="J383" i="1"/>
  <c r="Z383" i="1" s="1"/>
  <c r="AA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/>
  <c r="I384" i="1"/>
  <c r="J384" i="1"/>
  <c r="Z384" i="1"/>
  <c r="K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AE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 s="1"/>
  <c r="I386" i="1"/>
  <c r="J386" i="1"/>
  <c r="Z386" i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/>
  <c r="E387" i="1"/>
  <c r="F387" i="1"/>
  <c r="G387" i="1"/>
  <c r="H387" i="1"/>
  <c r="Y387" i="1"/>
  <c r="AE387" i="1"/>
  <c r="I387" i="1"/>
  <c r="J387" i="1"/>
  <c r="Z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 s="1"/>
  <c r="I391" i="1"/>
  <c r="J391" i="1"/>
  <c r="Z391" i="1"/>
  <c r="K391" i="1"/>
  <c r="L391" i="1"/>
  <c r="V391" i="1" s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/>
  <c r="I392" i="1"/>
  <c r="J392" i="1"/>
  <c r="Z392" i="1"/>
  <c r="K392" i="1"/>
  <c r="L392" i="1"/>
  <c r="V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 s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 s="1"/>
  <c r="I394" i="1"/>
  <c r="J394" i="1"/>
  <c r="Z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/>
  <c r="I395" i="1"/>
  <c r="J395" i="1"/>
  <c r="Z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V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/>
  <c r="AE397" i="1" s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/>
  <c r="AE400" i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/>
  <c r="E402" i="1"/>
  <c r="F402" i="1"/>
  <c r="G402" i="1"/>
  <c r="H402" i="1"/>
  <c r="Y402" i="1"/>
  <c r="AE402" i="1" s="1"/>
  <c r="I402" i="1"/>
  <c r="J402" i="1"/>
  <c r="Z402" i="1" s="1"/>
  <c r="K402" i="1"/>
  <c r="L402" i="1"/>
  <c r="V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 s="1"/>
  <c r="I405" i="1"/>
  <c r="J405" i="1"/>
  <c r="Z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F407" i="1"/>
  <c r="R407" i="1" s="1"/>
  <c r="S407" i="1"/>
  <c r="G407" i="1"/>
  <c r="H407" i="1"/>
  <c r="Y407" i="1"/>
  <c r="AE407" i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 s="1"/>
  <c r="AE408" i="1"/>
  <c r="I408" i="1"/>
  <c r="J408" i="1"/>
  <c r="Z408" i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/>
  <c r="I409" i="1"/>
  <c r="J409" i="1"/>
  <c r="Z409" i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 s="1"/>
  <c r="I410" i="1"/>
  <c r="J410" i="1"/>
  <c r="Z410" i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/>
  <c r="I413" i="1"/>
  <c r="J413" i="1"/>
  <c r="Z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/>
  <c r="E414" i="1"/>
  <c r="F414" i="1"/>
  <c r="G414" i="1"/>
  <c r="H414" i="1"/>
  <c r="Y414" i="1"/>
  <c r="AE414" i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/>
  <c r="AE415" i="1" s="1"/>
  <c r="I415" i="1"/>
  <c r="J415" i="1"/>
  <c r="Z415" i="1"/>
  <c r="AA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R416" i="1" s="1"/>
  <c r="S416" i="1" s="1"/>
  <c r="G416" i="1"/>
  <c r="H416" i="1"/>
  <c r="Y416" i="1"/>
  <c r="AE416" i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/>
  <c r="AE418" i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/>
  <c r="AE419" i="1"/>
  <c r="I419" i="1"/>
  <c r="J419" i="1"/>
  <c r="Z419" i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R420" i="1"/>
  <c r="S420" i="1" s="1"/>
  <c r="F420" i="1"/>
  <c r="G420" i="1"/>
  <c r="H420" i="1"/>
  <c r="Y420" i="1" s="1"/>
  <c r="AE420" i="1" s="1"/>
  <c r="I420" i="1"/>
  <c r="J420" i="1"/>
  <c r="Z420" i="1"/>
  <c r="K420" i="1"/>
  <c r="L420" i="1"/>
  <c r="V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/>
  <c r="I421" i="1"/>
  <c r="J421" i="1"/>
  <c r="Z421" i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/>
  <c r="AE424" i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 s="1"/>
  <c r="AE425" i="1" s="1"/>
  <c r="I425" i="1"/>
  <c r="J425" i="1"/>
  <c r="Z425" i="1"/>
  <c r="K425" i="1"/>
  <c r="L425" i="1"/>
  <c r="V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 s="1"/>
  <c r="I426" i="1"/>
  <c r="J426" i="1"/>
  <c r="Z426" i="1" s="1"/>
  <c r="K426" i="1"/>
  <c r="L426" i="1"/>
  <c r="V426" i="1"/>
  <c r="M426" i="1"/>
  <c r="N426" i="1"/>
  <c r="O426" i="1"/>
  <c r="P426" i="1"/>
  <c r="A427" i="1"/>
  <c r="B427" i="1"/>
  <c r="C427" i="1"/>
  <c r="D427" i="1"/>
  <c r="X427" i="1" s="1"/>
  <c r="E427" i="1"/>
  <c r="F427" i="1"/>
  <c r="G427" i="1"/>
  <c r="H427" i="1"/>
  <c r="Y427" i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 s="1"/>
  <c r="AE428" i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/>
  <c r="I429" i="1"/>
  <c r="J429" i="1"/>
  <c r="Z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 s="1"/>
  <c r="I432" i="1"/>
  <c r="J432" i="1"/>
  <c r="Z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 s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/>
  <c r="AE434" i="1" s="1"/>
  <c r="I434" i="1"/>
  <c r="J434" i="1"/>
  <c r="Z434" i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/>
  <c r="I435" i="1"/>
  <c r="J435" i="1"/>
  <c r="Z435" i="1"/>
  <c r="K435" i="1"/>
  <c r="L435" i="1"/>
  <c r="V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 s="1"/>
  <c r="AE436" i="1" s="1"/>
  <c r="I436" i="1"/>
  <c r="J436" i="1"/>
  <c r="Z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 s="1"/>
  <c r="AE441" i="1" s="1"/>
  <c r="I441" i="1"/>
  <c r="J441" i="1"/>
  <c r="Z441" i="1"/>
  <c r="K441" i="1"/>
  <c r="L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 s="1"/>
  <c r="I442" i="1"/>
  <c r="J442" i="1"/>
  <c r="Z442" i="1" s="1"/>
  <c r="K442" i="1"/>
  <c r="L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 s="1"/>
  <c r="AE443" i="1" s="1"/>
  <c r="I443" i="1"/>
  <c r="J443" i="1"/>
  <c r="Z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/>
  <c r="I445" i="1"/>
  <c r="J445" i="1"/>
  <c r="Z445" i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 s="1"/>
  <c r="I449" i="1"/>
  <c r="J449" i="1"/>
  <c r="Z449" i="1" s="1"/>
  <c r="K449" i="1"/>
  <c r="L449" i="1"/>
  <c r="V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/>
  <c r="AE452" i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/>
  <c r="E456" i="1"/>
  <c r="F456" i="1"/>
  <c r="G456" i="1"/>
  <c r="H456" i="1"/>
  <c r="Y456" i="1"/>
  <c r="AE456" i="1" s="1"/>
  <c r="I456" i="1"/>
  <c r="J456" i="1"/>
  <c r="Z456" i="1"/>
  <c r="K456" i="1"/>
  <c r="L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/>
  <c r="AE457" i="1" s="1"/>
  <c r="I457" i="1"/>
  <c r="J457" i="1"/>
  <c r="Z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 s="1"/>
  <c r="K461" i="1"/>
  <c r="L461" i="1"/>
  <c r="V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 s="1"/>
  <c r="AE462" i="1" s="1"/>
  <c r="I462" i="1"/>
  <c r="J462" i="1"/>
  <c r="Z462" i="1"/>
  <c r="K462" i="1"/>
  <c r="L462" i="1"/>
  <c r="V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/>
  <c r="I463" i="1"/>
  <c r="J463" i="1"/>
  <c r="Z463" i="1"/>
  <c r="K463" i="1"/>
  <c r="L463" i="1"/>
  <c r="V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 s="1"/>
  <c r="K466" i="1"/>
  <c r="L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/>
  <c r="I468" i="1"/>
  <c r="J468" i="1"/>
  <c r="Z468" i="1" s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 s="1"/>
  <c r="G472" i="1"/>
  <c r="H472" i="1"/>
  <c r="Y472" i="1"/>
  <c r="AE472" i="1" s="1"/>
  <c r="I472" i="1"/>
  <c r="J472" i="1"/>
  <c r="Z472" i="1" s="1"/>
  <c r="K472" i="1"/>
  <c r="L472" i="1"/>
  <c r="V472" i="1" s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/>
  <c r="AE473" i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/>
  <c r="K474" i="1"/>
  <c r="L474" i="1"/>
  <c r="V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 s="1"/>
  <c r="K475" i="1"/>
  <c r="L475" i="1"/>
  <c r="V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/>
  <c r="AE476" i="1" s="1"/>
  <c r="I476" i="1"/>
  <c r="J476" i="1"/>
  <c r="Z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 s="1"/>
  <c r="AE477" i="1" s="1"/>
  <c r="I477" i="1"/>
  <c r="J477" i="1"/>
  <c r="Z477" i="1"/>
  <c r="K477" i="1"/>
  <c r="L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 s="1"/>
  <c r="K478" i="1"/>
  <c r="L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 s="1"/>
  <c r="AE479" i="1"/>
  <c r="I479" i="1"/>
  <c r="J479" i="1"/>
  <c r="Z479" i="1"/>
  <c r="AA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/>
  <c r="E480" i="1"/>
  <c r="F480" i="1"/>
  <c r="G480" i="1"/>
  <c r="H480" i="1"/>
  <c r="Y480" i="1"/>
  <c r="AE480" i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K481" i="1"/>
  <c r="L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 s="1"/>
  <c r="AE486" i="1" s="1"/>
  <c r="I486" i="1"/>
  <c r="J486" i="1"/>
  <c r="Z486" i="1"/>
  <c r="K486" i="1"/>
  <c r="L486" i="1"/>
  <c r="V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 s="1"/>
  <c r="K487" i="1"/>
  <c r="L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/>
  <c r="AA488" i="1" s="1"/>
  <c r="K488" i="1"/>
  <c r="L488" i="1"/>
  <c r="V488" i="1" s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/>
  <c r="AA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 s="1"/>
  <c r="E491" i="1"/>
  <c r="R491" i="1"/>
  <c r="S491" i="1" s="1"/>
  <c r="F491" i="1"/>
  <c r="G491" i="1"/>
  <c r="H491" i="1"/>
  <c r="Y491" i="1"/>
  <c r="AE491" i="1" s="1"/>
  <c r="I491" i="1"/>
  <c r="J491" i="1"/>
  <c r="Z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 s="1"/>
  <c r="I493" i="1"/>
  <c r="J493" i="1"/>
  <c r="Z493" i="1" s="1"/>
  <c r="AA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 s="1"/>
  <c r="AE494" i="1" s="1"/>
  <c r="I494" i="1"/>
  <c r="J494" i="1"/>
  <c r="Z494" i="1"/>
  <c r="AA494" i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/>
  <c r="E495" i="1"/>
  <c r="F495" i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/>
  <c r="I496" i="1"/>
  <c r="J496" i="1"/>
  <c r="Z496" i="1"/>
  <c r="AA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T497" i="1" s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 s="1"/>
  <c r="I498" i="1"/>
  <c r="J498" i="1"/>
  <c r="Z498" i="1" s="1"/>
  <c r="AA498" i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 s="1"/>
  <c r="AA499" i="1"/>
  <c r="K499" i="1"/>
  <c r="L499" i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/>
  <c r="AE500" i="1"/>
  <c r="I500" i="1"/>
  <c r="J500" i="1"/>
  <c r="Z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/>
  <c r="E501" i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 s="1"/>
  <c r="AA502" i="1"/>
  <c r="K502" i="1"/>
  <c r="L502" i="1"/>
  <c r="V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/>
  <c r="AE503" i="1" s="1"/>
  <c r="I503" i="1"/>
  <c r="J503" i="1"/>
  <c r="Z503" i="1" s="1"/>
  <c r="AA503" i="1" s="1"/>
  <c r="K503" i="1"/>
  <c r="T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V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V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R511" i="1" s="1"/>
  <c r="S511" i="1" s="1"/>
  <c r="F511" i="1"/>
  <c r="G511" i="1"/>
  <c r="H511" i="1"/>
  <c r="Y511" i="1" s="1"/>
  <c r="AE511" i="1" s="1"/>
  <c r="I511" i="1"/>
  <c r="J511" i="1"/>
  <c r="Z511" i="1"/>
  <c r="AA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/>
  <c r="I512" i="1"/>
  <c r="J512" i="1"/>
  <c r="Z512" i="1"/>
  <c r="AA512" i="1"/>
  <c r="K512" i="1"/>
  <c r="L512" i="1"/>
  <c r="T512" i="1" s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/>
  <c r="I514" i="1"/>
  <c r="J514" i="1"/>
  <c r="Z514" i="1"/>
  <c r="AA514" i="1" s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/>
  <c r="I515" i="1"/>
  <c r="J515" i="1"/>
  <c r="Z515" i="1"/>
  <c r="AA515" i="1" s="1"/>
  <c r="K515" i="1"/>
  <c r="L515" i="1"/>
  <c r="T515" i="1" s="1"/>
  <c r="AC515" i="1"/>
  <c r="AD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/>
  <c r="I516" i="1"/>
  <c r="J516" i="1"/>
  <c r="Z516" i="1"/>
  <c r="AA516" i="1" s="1"/>
  <c r="K516" i="1"/>
  <c r="L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/>
  <c r="AA517" i="1" s="1"/>
  <c r="K517" i="1"/>
  <c r="L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/>
  <c r="I519" i="1"/>
  <c r="J519" i="1"/>
  <c r="Z519" i="1"/>
  <c r="AA519" i="1"/>
  <c r="K519" i="1"/>
  <c r="L519" i="1"/>
  <c r="T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/>
  <c r="AA521" i="1"/>
  <c r="K521" i="1"/>
  <c r="L521" i="1"/>
  <c r="V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R523" i="1"/>
  <c r="S523" i="1" s="1"/>
  <c r="G523" i="1"/>
  <c r="H523" i="1"/>
  <c r="Y523" i="1"/>
  <c r="AE523" i="1" s="1"/>
  <c r="I523" i="1"/>
  <c r="J523" i="1"/>
  <c r="Z523" i="1"/>
  <c r="AA523" i="1" s="1"/>
  <c r="K523" i="1"/>
  <c r="L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AA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/>
  <c r="AA525" i="1"/>
  <c r="K525" i="1"/>
  <c r="L525" i="1"/>
  <c r="M525" i="1"/>
  <c r="N525" i="1"/>
  <c r="O525" i="1"/>
  <c r="P525" i="1"/>
  <c r="A526" i="1"/>
  <c r="B526" i="1"/>
  <c r="C526" i="1"/>
  <c r="D526" i="1" s="1"/>
  <c r="X526" i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AA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R528" i="1" s="1"/>
  <c r="S528" i="1" s="1"/>
  <c r="G528" i="1"/>
  <c r="H528" i="1"/>
  <c r="Y528" i="1"/>
  <c r="AE528" i="1" s="1"/>
  <c r="I528" i="1"/>
  <c r="J528" i="1"/>
  <c r="Z528" i="1"/>
  <c r="AA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R529" i="1"/>
  <c r="S529" i="1" s="1"/>
  <c r="G529" i="1"/>
  <c r="H529" i="1"/>
  <c r="Y529" i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R530" i="1" s="1"/>
  <c r="S530" i="1" s="1"/>
  <c r="G530" i="1"/>
  <c r="H530" i="1"/>
  <c r="Y530" i="1"/>
  <c r="AE530" i="1" s="1"/>
  <c r="I530" i="1"/>
  <c r="J530" i="1"/>
  <c r="Z530" i="1" s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R532" i="1"/>
  <c r="S532" i="1" s="1"/>
  <c r="F532" i="1"/>
  <c r="G532" i="1"/>
  <c r="H532" i="1"/>
  <c r="Y532" i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/>
  <c r="AE533" i="1" s="1"/>
  <c r="I533" i="1"/>
  <c r="J533" i="1"/>
  <c r="Z533" i="1" s="1"/>
  <c r="AA533" i="1"/>
  <c r="K533" i="1"/>
  <c r="L533" i="1"/>
  <c r="V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/>
  <c r="I535" i="1"/>
  <c r="J535" i="1"/>
  <c r="Z535" i="1" s="1"/>
  <c r="AA535" i="1"/>
  <c r="K535" i="1"/>
  <c r="L535" i="1"/>
  <c r="V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 s="1"/>
  <c r="I536" i="1"/>
  <c r="J536" i="1"/>
  <c r="Z536" i="1" s="1"/>
  <c r="AA536" i="1" s="1"/>
  <c r="K536" i="1"/>
  <c r="L536" i="1"/>
  <c r="M536" i="1"/>
  <c r="N536" i="1"/>
  <c r="O536" i="1"/>
  <c r="P536" i="1"/>
  <c r="A537" i="1"/>
  <c r="B537" i="1"/>
  <c r="C537" i="1"/>
  <c r="D537" i="1"/>
  <c r="X537" i="1" s="1"/>
  <c r="E537" i="1"/>
  <c r="F537" i="1"/>
  <c r="R537" i="1"/>
  <c r="S537" i="1" s="1"/>
  <c r="G537" i="1"/>
  <c r="H537" i="1"/>
  <c r="Y537" i="1"/>
  <c r="AE537" i="1"/>
  <c r="I537" i="1"/>
  <c r="J537" i="1"/>
  <c r="Z537" i="1"/>
  <c r="AA537" i="1" s="1"/>
  <c r="K537" i="1"/>
  <c r="AB537" i="1" s="1"/>
  <c r="T537" i="1"/>
  <c r="U537" i="1" s="1"/>
  <c r="L537" i="1"/>
  <c r="V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/>
  <c r="E539" i="1"/>
  <c r="F539" i="1"/>
  <c r="G539" i="1"/>
  <c r="H539" i="1"/>
  <c r="Y539" i="1"/>
  <c r="AE539" i="1"/>
  <c r="I539" i="1"/>
  <c r="J539" i="1"/>
  <c r="Z539" i="1" s="1"/>
  <c r="AA539" i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/>
  <c r="AE540" i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/>
  <c r="E542" i="1"/>
  <c r="F542" i="1"/>
  <c r="R542" i="1"/>
  <c r="S542" i="1" s="1"/>
  <c r="G542" i="1"/>
  <c r="H542" i="1"/>
  <c r="Y542" i="1"/>
  <c r="AE542" i="1"/>
  <c r="I542" i="1"/>
  <c r="J542" i="1"/>
  <c r="Z542" i="1"/>
  <c r="AA542" i="1" s="1"/>
  <c r="K542" i="1"/>
  <c r="L542" i="1"/>
  <c r="V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 s="1"/>
  <c r="K544" i="1"/>
  <c r="L544" i="1"/>
  <c r="V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AA545" i="1" s="1"/>
  <c r="K545" i="1"/>
  <c r="L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V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 s="1"/>
  <c r="AA548" i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 s="1"/>
  <c r="G551" i="1"/>
  <c r="H551" i="1"/>
  <c r="Y551" i="1"/>
  <c r="AE551" i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R552" i="1" s="1"/>
  <c r="S552" i="1" s="1"/>
  <c r="F552" i="1"/>
  <c r="G552" i="1"/>
  <c r="H552" i="1"/>
  <c r="Y552" i="1" s="1"/>
  <c r="AE552" i="1" s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R553" i="1"/>
  <c r="S553" i="1" s="1"/>
  <c r="F553" i="1"/>
  <c r="G553" i="1"/>
  <c r="H553" i="1"/>
  <c r="Y553" i="1" s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 s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/>
  <c r="AA555" i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/>
  <c r="AE556" i="1" s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 s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 s="1"/>
  <c r="AA562" i="1"/>
  <c r="K562" i="1"/>
  <c r="L562" i="1"/>
  <c r="T562" i="1" s="1"/>
  <c r="AC562" i="1" s="1"/>
  <c r="AD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/>
  <c r="G563" i="1"/>
  <c r="H563" i="1"/>
  <c r="Y563" i="1"/>
  <c r="AE563" i="1" s="1"/>
  <c r="I563" i="1"/>
  <c r="J563" i="1"/>
  <c r="Z563" i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R565" i="1" s="1"/>
  <c r="S565" i="1" s="1"/>
  <c r="F565" i="1"/>
  <c r="G565" i="1"/>
  <c r="H565" i="1"/>
  <c r="Y565" i="1"/>
  <c r="AE565" i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/>
  <c r="G568" i="1"/>
  <c r="H568" i="1"/>
  <c r="Y568" i="1"/>
  <c r="AE568" i="1" s="1"/>
  <c r="I568" i="1"/>
  <c r="J568" i="1"/>
  <c r="Z568" i="1"/>
  <c r="AA568" i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 s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G570" i="1"/>
  <c r="H570" i="1"/>
  <c r="Y570" i="1" s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/>
  <c r="I571" i="1"/>
  <c r="J571" i="1"/>
  <c r="Z571" i="1" s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/>
  <c r="AE572" i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/>
  <c r="G576" i="1"/>
  <c r="H576" i="1"/>
  <c r="Y576" i="1"/>
  <c r="AE576" i="1" s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G578" i="1"/>
  <c r="H578" i="1"/>
  <c r="Y578" i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/>
  <c r="E580" i="1"/>
  <c r="F580" i="1"/>
  <c r="R580" i="1" s="1"/>
  <c r="S580" i="1" s="1"/>
  <c r="G580" i="1"/>
  <c r="H580" i="1"/>
  <c r="Y580" i="1" s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/>
  <c r="I582" i="1"/>
  <c r="J582" i="1"/>
  <c r="Z582" i="1" s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F591" i="1"/>
  <c r="R591" i="1" s="1"/>
  <c r="S591" i="1" s="1"/>
  <c r="G591" i="1"/>
  <c r="H591" i="1"/>
  <c r="Y591" i="1" s="1"/>
  <c r="AE591" i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/>
  <c r="E593" i="1"/>
  <c r="F593" i="1"/>
  <c r="R593" i="1" s="1"/>
  <c r="S593" i="1" s="1"/>
  <c r="G593" i="1"/>
  <c r="H593" i="1"/>
  <c r="Y593" i="1" s="1"/>
  <c r="AE593" i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/>
  <c r="E594" i="1"/>
  <c r="F594" i="1"/>
  <c r="G594" i="1"/>
  <c r="H594" i="1"/>
  <c r="Y594" i="1"/>
  <c r="AE594" i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R595" i="1" s="1"/>
  <c r="S595" i="1" s="1"/>
  <c r="F595" i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 s="1"/>
  <c r="AE601" i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/>
  <c r="E602" i="1"/>
  <c r="F602" i="1"/>
  <c r="G602" i="1"/>
  <c r="H602" i="1"/>
  <c r="Y602" i="1" s="1"/>
  <c r="AE602" i="1" s="1"/>
  <c r="I602" i="1"/>
  <c r="J602" i="1"/>
  <c r="Z602" i="1"/>
  <c r="AA602" i="1" s="1"/>
  <c r="K602" i="1"/>
  <c r="T602" i="1" s="1"/>
  <c r="U602" i="1" s="1"/>
  <c r="L602" i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 s="1"/>
  <c r="AA603" i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/>
  <c r="AA604" i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 s="1"/>
  <c r="AA605" i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R607" i="1" s="1"/>
  <c r="S607" i="1" s="1"/>
  <c r="F607" i="1"/>
  <c r="G607" i="1"/>
  <c r="H607" i="1"/>
  <c r="Y607" i="1"/>
  <c r="AE607" i="1" s="1"/>
  <c r="I607" i="1"/>
  <c r="J607" i="1"/>
  <c r="Z607" i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I608" i="1"/>
  <c r="J608" i="1"/>
  <c r="Z608" i="1" s="1"/>
  <c r="AA608" i="1"/>
  <c r="K608" i="1"/>
  <c r="L608" i="1"/>
  <c r="M608" i="1"/>
  <c r="N608" i="1"/>
  <c r="O608" i="1"/>
  <c r="P608" i="1"/>
  <c r="AE608" i="1"/>
  <c r="A609" i="1"/>
  <c r="B609" i="1"/>
  <c r="C609" i="1"/>
  <c r="D609" i="1"/>
  <c r="X609" i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/>
  <c r="E613" i="1"/>
  <c r="R613" i="1" s="1"/>
  <c r="S613" i="1" s="1"/>
  <c r="F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 s="1"/>
  <c r="AA622" i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 s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R648" i="1" s="1"/>
  <c r="S648" i="1" s="1"/>
  <c r="F648" i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X648" i="1"/>
  <c r="AE648" i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/>
  <c r="AA649" i="1" s="1"/>
  <c r="K649" i="1"/>
  <c r="L649" i="1"/>
  <c r="V649" i="1"/>
  <c r="M649" i="1"/>
  <c r="N649" i="1"/>
  <c r="O649" i="1"/>
  <c r="P649" i="1"/>
  <c r="X649" i="1"/>
  <c r="Y649" i="1"/>
  <c r="AE649" i="1"/>
  <c r="A650" i="1"/>
  <c r="B650" i="1"/>
  <c r="C650" i="1"/>
  <c r="D650" i="1"/>
  <c r="X650" i="1"/>
  <c r="E650" i="1"/>
  <c r="F650" i="1"/>
  <c r="R650" i="1"/>
  <c r="S650" i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I651" i="1"/>
  <c r="J651" i="1"/>
  <c r="Z651" i="1" s="1"/>
  <c r="K651" i="1"/>
  <c r="L651" i="1"/>
  <c r="T651" i="1" s="1"/>
  <c r="M651" i="1"/>
  <c r="N651" i="1"/>
  <c r="O651" i="1"/>
  <c r="P651" i="1"/>
  <c r="V651" i="1"/>
  <c r="X651" i="1"/>
  <c r="Y651" i="1"/>
  <c r="AA651" i="1"/>
  <c r="AE651" i="1"/>
  <c r="A652" i="1"/>
  <c r="B652" i="1"/>
  <c r="C652" i="1"/>
  <c r="D652" i="1"/>
  <c r="X652" i="1" s="1"/>
  <c r="E652" i="1"/>
  <c r="F652" i="1"/>
  <c r="G652" i="1"/>
  <c r="H652" i="1"/>
  <c r="Y652" i="1" s="1"/>
  <c r="AE652" i="1" s="1"/>
  <c r="I652" i="1"/>
  <c r="J652" i="1"/>
  <c r="Z652" i="1"/>
  <c r="AA652" i="1"/>
  <c r="K652" i="1"/>
  <c r="T652" i="1" s="1"/>
  <c r="U652" i="1" s="1"/>
  <c r="L652" i="1"/>
  <c r="M652" i="1"/>
  <c r="N652" i="1"/>
  <c r="O652" i="1"/>
  <c r="P652" i="1"/>
  <c r="V652" i="1"/>
  <c r="AC652" i="1"/>
  <c r="AD652" i="1" s="1"/>
  <c r="A653" i="1"/>
  <c r="B653" i="1"/>
  <c r="C653" i="1"/>
  <c r="D653" i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/>
  <c r="X654" i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Y656" i="1" s="1"/>
  <c r="I656" i="1"/>
  <c r="J656" i="1"/>
  <c r="Z656" i="1"/>
  <c r="AA656" i="1"/>
  <c r="K656" i="1"/>
  <c r="L656" i="1"/>
  <c r="M656" i="1"/>
  <c r="N656" i="1"/>
  <c r="O656" i="1"/>
  <c r="P656" i="1"/>
  <c r="AE656" i="1"/>
  <c r="A657" i="1"/>
  <c r="B657" i="1"/>
  <c r="C657" i="1"/>
  <c r="D657" i="1" s="1"/>
  <c r="X657" i="1" s="1"/>
  <c r="E657" i="1"/>
  <c r="F657" i="1"/>
  <c r="R657" i="1"/>
  <c r="S657" i="1"/>
  <c r="G657" i="1"/>
  <c r="H657" i="1"/>
  <c r="I657" i="1"/>
  <c r="J657" i="1"/>
  <c r="Z657" i="1" s="1"/>
  <c r="AA657" i="1" s="1"/>
  <c r="K657" i="1"/>
  <c r="L657" i="1"/>
  <c r="V657" i="1"/>
  <c r="M657" i="1"/>
  <c r="N657" i="1"/>
  <c r="O657" i="1"/>
  <c r="P657" i="1"/>
  <c r="Y657" i="1"/>
  <c r="AE657" i="1"/>
  <c r="A658" i="1"/>
  <c r="B658" i="1"/>
  <c r="C658" i="1"/>
  <c r="D658" i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L659" i="1"/>
  <c r="V659" i="1" s="1"/>
  <c r="M659" i="1"/>
  <c r="N659" i="1"/>
  <c r="O659" i="1"/>
  <c r="P659" i="1"/>
  <c r="R659" i="1"/>
  <c r="S659" i="1" s="1"/>
  <c r="T659" i="1"/>
  <c r="AB659" i="1" s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 s="1"/>
  <c r="AA660" i="1" s="1"/>
  <c r="K660" i="1"/>
  <c r="L660" i="1"/>
  <c r="V660" i="1" s="1"/>
  <c r="M660" i="1"/>
  <c r="N660" i="1"/>
  <c r="O660" i="1"/>
  <c r="P660" i="1"/>
  <c r="T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R663" i="1" s="1"/>
  <c r="S663" i="1" s="1"/>
  <c r="F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X665" i="1" s="1"/>
  <c r="E665" i="1"/>
  <c r="F665" i="1"/>
  <c r="R665" i="1"/>
  <c r="S665" i="1" s="1"/>
  <c r="G665" i="1"/>
  <c r="H665" i="1"/>
  <c r="I665" i="1"/>
  <c r="J665" i="1"/>
  <c r="Z665" i="1" s="1"/>
  <c r="AA665" i="1" s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R667" i="1"/>
  <c r="S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/>
  <c r="AE668" i="1"/>
  <c r="I668" i="1"/>
  <c r="J668" i="1"/>
  <c r="Z668" i="1"/>
  <c r="AA668" i="1" s="1"/>
  <c r="K668" i="1"/>
  <c r="T668" i="1" s="1"/>
  <c r="L668" i="1"/>
  <c r="M668" i="1"/>
  <c r="N668" i="1"/>
  <c r="O668" i="1"/>
  <c r="P668" i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/>
  <c r="E671" i="1"/>
  <c r="R671" i="1" s="1"/>
  <c r="S671" i="1" s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/>
  <c r="X672" i="1"/>
  <c r="E672" i="1"/>
  <c r="F672" i="1"/>
  <c r="G672" i="1"/>
  <c r="H672" i="1"/>
  <c r="Y672" i="1"/>
  <c r="AE672" i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/>
  <c r="E673" i="1"/>
  <c r="F673" i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S674" i="1" s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/>
  <c r="X675" i="1"/>
  <c r="E675" i="1"/>
  <c r="F675" i="1"/>
  <c r="G675" i="1"/>
  <c r="H675" i="1"/>
  <c r="Y675" i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/>
  <c r="E676" i="1"/>
  <c r="F676" i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/>
  <c r="K677" i="1"/>
  <c r="L677" i="1"/>
  <c r="M677" i="1"/>
  <c r="N677" i="1"/>
  <c r="O677" i="1"/>
  <c r="P677" i="1"/>
  <c r="V677" i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/>
  <c r="AE680" i="1" s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/>
  <c r="X683" i="1"/>
  <c r="E683" i="1"/>
  <c r="F683" i="1"/>
  <c r="G683" i="1"/>
  <c r="H683" i="1"/>
  <c r="Y683" i="1" s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 s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/>
  <c r="AE685" i="1" s="1"/>
  <c r="I685" i="1"/>
  <c r="J685" i="1"/>
  <c r="Z685" i="1"/>
  <c r="AA685" i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 s="1"/>
  <c r="E688" i="1"/>
  <c r="F688" i="1"/>
  <c r="R688" i="1"/>
  <c r="S688" i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/>
  <c r="E689" i="1"/>
  <c r="R689" i="1" s="1"/>
  <c r="S689" i="1" s="1"/>
  <c r="F689" i="1"/>
  <c r="G689" i="1"/>
  <c r="H689" i="1"/>
  <c r="Y689" i="1" s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G690" i="1"/>
  <c r="H690" i="1"/>
  <c r="Y690" i="1"/>
  <c r="AE690" i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F691" i="1"/>
  <c r="G691" i="1"/>
  <c r="H691" i="1"/>
  <c r="Y691" i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 s="1"/>
  <c r="X693" i="1"/>
  <c r="E693" i="1"/>
  <c r="R693" i="1" s="1"/>
  <c r="F693" i="1"/>
  <c r="G693" i="1"/>
  <c r="H693" i="1"/>
  <c r="Y693" i="1"/>
  <c r="AE693" i="1" s="1"/>
  <c r="I693" i="1"/>
  <c r="J693" i="1"/>
  <c r="Z693" i="1"/>
  <c r="AA693" i="1" s="1"/>
  <c r="K693" i="1"/>
  <c r="T693" i="1" s="1"/>
  <c r="L693" i="1"/>
  <c r="M693" i="1"/>
  <c r="N693" i="1"/>
  <c r="O693" i="1"/>
  <c r="P693" i="1"/>
  <c r="S693" i="1"/>
  <c r="A694" i="1"/>
  <c r="B694" i="1"/>
  <c r="C694" i="1"/>
  <c r="D694" i="1" s="1"/>
  <c r="X694" i="1" s="1"/>
  <c r="E694" i="1"/>
  <c r="R694" i="1" s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S694" i="1"/>
  <c r="Z694" i="1"/>
  <c r="AA694" i="1" s="1"/>
  <c r="A695" i="1"/>
  <c r="B695" i="1"/>
  <c r="C695" i="1"/>
  <c r="D695" i="1"/>
  <c r="X695" i="1" s="1"/>
  <c r="E695" i="1"/>
  <c r="F695" i="1"/>
  <c r="R695" i="1" s="1"/>
  <c r="S695" i="1" s="1"/>
  <c r="G695" i="1"/>
  <c r="H695" i="1"/>
  <c r="Y695" i="1"/>
  <c r="I695" i="1"/>
  <c r="J695" i="1"/>
  <c r="Z695" i="1" s="1"/>
  <c r="K695" i="1"/>
  <c r="L695" i="1"/>
  <c r="M695" i="1"/>
  <c r="N695" i="1"/>
  <c r="O695" i="1"/>
  <c r="P695" i="1"/>
  <c r="AA695" i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F697" i="1"/>
  <c r="R697" i="1"/>
  <c r="S697" i="1"/>
  <c r="G697" i="1"/>
  <c r="H697" i="1"/>
  <c r="Y697" i="1"/>
  <c r="AE697" i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/>
  <c r="E698" i="1"/>
  <c r="F698" i="1"/>
  <c r="R698" i="1"/>
  <c r="S698" i="1"/>
  <c r="G698" i="1"/>
  <c r="H698" i="1"/>
  <c r="Y698" i="1"/>
  <c r="AE698" i="1"/>
  <c r="I698" i="1"/>
  <c r="J698" i="1"/>
  <c r="Z698" i="1"/>
  <c r="AA698" i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R699" i="1" s="1"/>
  <c r="S699" i="1" s="1"/>
  <c r="F699" i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/>
  <c r="X700" i="1"/>
  <c r="E700" i="1"/>
  <c r="R700" i="1" s="1"/>
  <c r="S700" i="1" s="1"/>
  <c r="F700" i="1"/>
  <c r="G700" i="1"/>
  <c r="H700" i="1"/>
  <c r="Y700" i="1" s="1"/>
  <c r="AE700" i="1" s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/>
  <c r="X701" i="1"/>
  <c r="E701" i="1"/>
  <c r="F701" i="1"/>
  <c r="G701" i="1"/>
  <c r="H701" i="1"/>
  <c r="Y701" i="1" s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/>
  <c r="E702" i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/>
  <c r="A704" i="1"/>
  <c r="B704" i="1"/>
  <c r="C704" i="1"/>
  <c r="D704" i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R706" i="1"/>
  <c r="S706" i="1" s="1"/>
  <c r="Z706" i="1"/>
  <c r="AA706" i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E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/>
  <c r="A711" i="1"/>
  <c r="B711" i="1"/>
  <c r="C711" i="1"/>
  <c r="D711" i="1"/>
  <c r="X711" i="1" s="1"/>
  <c r="E711" i="1"/>
  <c r="F711" i="1"/>
  <c r="R711" i="1" s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S711" i="1"/>
  <c r="Z711" i="1"/>
  <c r="AA711" i="1" s="1"/>
  <c r="A712" i="1"/>
  <c r="B712" i="1"/>
  <c r="C712" i="1"/>
  <c r="D712" i="1" s="1"/>
  <c r="X712" i="1"/>
  <c r="E712" i="1"/>
  <c r="R712" i="1" s="1"/>
  <c r="S712" i="1" s="1"/>
  <c r="F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R713" i="1" s="1"/>
  <c r="S713" i="1" s="1"/>
  <c r="F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G714" i="1"/>
  <c r="H714" i="1"/>
  <c r="Y714" i="1"/>
  <c r="AE714" i="1"/>
  <c r="I714" i="1"/>
  <c r="J714" i="1"/>
  <c r="Z714" i="1"/>
  <c r="AA714" i="1"/>
  <c r="K714" i="1"/>
  <c r="L714" i="1"/>
  <c r="V714" i="1" s="1"/>
  <c r="M714" i="1"/>
  <c r="N714" i="1"/>
  <c r="O714" i="1"/>
  <c r="P714" i="1"/>
  <c r="S714" i="1"/>
  <c r="A715" i="1"/>
  <c r="B715" i="1"/>
  <c r="C715" i="1"/>
  <c r="D715" i="1" s="1"/>
  <c r="X715" i="1" s="1"/>
  <c r="E715" i="1"/>
  <c r="F715" i="1"/>
  <c r="R715" i="1" s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S715" i="1"/>
  <c r="V715" i="1"/>
  <c r="A716" i="1"/>
  <c r="B716" i="1"/>
  <c r="C716" i="1"/>
  <c r="D716" i="1"/>
  <c r="X716" i="1" s="1"/>
  <c r="E716" i="1"/>
  <c r="R716" i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R717" i="1" s="1"/>
  <c r="S717" i="1" s="1"/>
  <c r="F717" i="1"/>
  <c r="G717" i="1"/>
  <c r="H717" i="1"/>
  <c r="Y717" i="1" s="1"/>
  <c r="AE717" i="1" s="1"/>
  <c r="I717" i="1"/>
  <c r="J717" i="1"/>
  <c r="Z717" i="1" s="1"/>
  <c r="AA717" i="1" s="1"/>
  <c r="K717" i="1"/>
  <c r="L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 s="1"/>
  <c r="X719" i="1"/>
  <c r="E719" i="1"/>
  <c r="R719" i="1" s="1"/>
  <c r="S719" i="1" s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/>
  <c r="E723" i="1"/>
  <c r="R723" i="1" s="1"/>
  <c r="S723" i="1" s="1"/>
  <c r="F723" i="1"/>
  <c r="G723" i="1"/>
  <c r="H723" i="1"/>
  <c r="Y723" i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R724" i="1" s="1"/>
  <c r="S724" i="1" s="1"/>
  <c r="F724" i="1"/>
  <c r="G724" i="1"/>
  <c r="H724" i="1"/>
  <c r="Y724" i="1"/>
  <c r="AE724" i="1"/>
  <c r="I724" i="1"/>
  <c r="J724" i="1"/>
  <c r="Z724" i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/>
  <c r="I725" i="1"/>
  <c r="J725" i="1"/>
  <c r="Z725" i="1"/>
  <c r="AA725" i="1" s="1"/>
  <c r="K725" i="1"/>
  <c r="L725" i="1"/>
  <c r="T725" i="1" s="1"/>
  <c r="M725" i="1"/>
  <c r="N725" i="1"/>
  <c r="O725" i="1"/>
  <c r="P725" i="1"/>
  <c r="AE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/>
  <c r="AE726" i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/>
  <c r="X727" i="1"/>
  <c r="E727" i="1"/>
  <c r="R727" i="1" s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S727" i="1"/>
  <c r="Z727" i="1"/>
  <c r="AA727" i="1" s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 s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AE731" i="1" s="1"/>
  <c r="I731" i="1"/>
  <c r="J731" i="1"/>
  <c r="Z731" i="1"/>
  <c r="AA731" i="1" s="1"/>
  <c r="K731" i="1"/>
  <c r="L731" i="1"/>
  <c r="V731" i="1" s="1"/>
  <c r="T731" i="1"/>
  <c r="AC731" i="1" s="1"/>
  <c r="AD731" i="1" s="1"/>
  <c r="M731" i="1"/>
  <c r="N731" i="1"/>
  <c r="O731" i="1"/>
  <c r="P731" i="1"/>
  <c r="A732" i="1"/>
  <c r="B732" i="1"/>
  <c r="C732" i="1"/>
  <c r="D732" i="1"/>
  <c r="X732" i="1" s="1"/>
  <c r="E732" i="1"/>
  <c r="F732" i="1"/>
  <c r="R732" i="1" s="1"/>
  <c r="G732" i="1"/>
  <c r="H732" i="1"/>
  <c r="Y732" i="1"/>
  <c r="I732" i="1"/>
  <c r="J732" i="1"/>
  <c r="K732" i="1"/>
  <c r="L732" i="1"/>
  <c r="M732" i="1"/>
  <c r="N732" i="1"/>
  <c r="O732" i="1"/>
  <c r="P732" i="1"/>
  <c r="S732" i="1"/>
  <c r="Z732" i="1"/>
  <c r="AA732" i="1" s="1"/>
  <c r="AE732" i="1"/>
  <c r="A733" i="1"/>
  <c r="B733" i="1"/>
  <c r="C733" i="1"/>
  <c r="D733" i="1"/>
  <c r="X733" i="1"/>
  <c r="E733" i="1"/>
  <c r="F733" i="1"/>
  <c r="R733" i="1"/>
  <c r="S733" i="1" s="1"/>
  <c r="G733" i="1"/>
  <c r="H733" i="1"/>
  <c r="Y733" i="1"/>
  <c r="AE733" i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/>
  <c r="E734" i="1"/>
  <c r="S734" i="1"/>
  <c r="F734" i="1"/>
  <c r="R734" i="1" s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/>
  <c r="X735" i="1"/>
  <c r="E735" i="1"/>
  <c r="R735" i="1" s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S735" i="1"/>
  <c r="Z735" i="1"/>
  <c r="AA735" i="1" s="1"/>
  <c r="A736" i="1"/>
  <c r="B736" i="1"/>
  <c r="C736" i="1"/>
  <c r="D736" i="1"/>
  <c r="X736" i="1"/>
  <c r="E736" i="1"/>
  <c r="F736" i="1"/>
  <c r="R736" i="1" s="1"/>
  <c r="S736" i="1" s="1"/>
  <c r="G736" i="1"/>
  <c r="H736" i="1"/>
  <c r="Y736" i="1"/>
  <c r="AE736" i="1"/>
  <c r="I736" i="1"/>
  <c r="J736" i="1"/>
  <c r="Z736" i="1" s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R737" i="1" s="1"/>
  <c r="S737" i="1" s="1"/>
  <c r="G737" i="1"/>
  <c r="H737" i="1"/>
  <c r="Y737" i="1" s="1"/>
  <c r="AE737" i="1" s="1"/>
  <c r="I737" i="1"/>
  <c r="J737" i="1"/>
  <c r="Z737" i="1"/>
  <c r="AA737" i="1"/>
  <c r="K737" i="1"/>
  <c r="L737" i="1"/>
  <c r="M737" i="1"/>
  <c r="N737" i="1"/>
  <c r="O737" i="1"/>
  <c r="P737" i="1"/>
  <c r="V737" i="1"/>
  <c r="A738" i="1"/>
  <c r="B738" i="1"/>
  <c r="C738" i="1"/>
  <c r="D738" i="1"/>
  <c r="X738" i="1"/>
  <c r="E738" i="1"/>
  <c r="F738" i="1"/>
  <c r="G738" i="1"/>
  <c r="H738" i="1"/>
  <c r="Y738" i="1" s="1"/>
  <c r="AE738" i="1" s="1"/>
  <c r="I738" i="1"/>
  <c r="J738" i="1"/>
  <c r="Z738" i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R742" i="1" s="1"/>
  <c r="S742" i="1" s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R743" i="1" s="1"/>
  <c r="S743" i="1" s="1"/>
  <c r="F743" i="1"/>
  <c r="G743" i="1"/>
  <c r="H743" i="1"/>
  <c r="Y743" i="1" s="1"/>
  <c r="AE743" i="1" s="1"/>
  <c r="I743" i="1"/>
  <c r="J743" i="1"/>
  <c r="Z743" i="1" s="1"/>
  <c r="AA743" i="1" s="1"/>
  <c r="K743" i="1"/>
  <c r="L743" i="1"/>
  <c r="T743" i="1"/>
  <c r="AC743" i="1"/>
  <c r="AD743" i="1"/>
  <c r="M743" i="1"/>
  <c r="N743" i="1"/>
  <c r="O743" i="1"/>
  <c r="P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/>
  <c r="E745" i="1"/>
  <c r="R745" i="1" s="1"/>
  <c r="S745" i="1" s="1"/>
  <c r="F745" i="1"/>
  <c r="G745" i="1"/>
  <c r="H745" i="1"/>
  <c r="Y745" i="1" s="1"/>
  <c r="AE745" i="1" s="1"/>
  <c r="I745" i="1"/>
  <c r="J745" i="1"/>
  <c r="K745" i="1"/>
  <c r="T745" i="1" s="1"/>
  <c r="L745" i="1"/>
  <c r="AC745" i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 s="1"/>
  <c r="E746" i="1"/>
  <c r="F746" i="1"/>
  <c r="R746" i="1" s="1"/>
  <c r="S746" i="1" s="1"/>
  <c r="G746" i="1"/>
  <c r="H746" i="1"/>
  <c r="Y746" i="1" s="1"/>
  <c r="AE746" i="1"/>
  <c r="I746" i="1"/>
  <c r="J746" i="1"/>
  <c r="K746" i="1"/>
  <c r="L746" i="1"/>
  <c r="T746" i="1"/>
  <c r="AC746" i="1"/>
  <c r="AD746" i="1" s="1"/>
  <c r="M746" i="1"/>
  <c r="N746" i="1"/>
  <c r="O746" i="1"/>
  <c r="P746" i="1"/>
  <c r="Z746" i="1"/>
  <c r="AA746" i="1" s="1"/>
  <c r="A747" i="1"/>
  <c r="B747" i="1"/>
  <c r="C747" i="1"/>
  <c r="D747" i="1"/>
  <c r="X747" i="1"/>
  <c r="E747" i="1"/>
  <c r="F747" i="1"/>
  <c r="R747" i="1" s="1"/>
  <c r="S747" i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R749" i="1"/>
  <c r="S749" i="1" s="1"/>
  <c r="Z749" i="1"/>
  <c r="AA749" i="1" s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/>
  <c r="AE750" i="1" s="1"/>
  <c r="I750" i="1"/>
  <c r="J750" i="1"/>
  <c r="Z750" i="1" s="1"/>
  <c r="AA750" i="1" s="1"/>
  <c r="K750" i="1"/>
  <c r="L750" i="1"/>
  <c r="T750" i="1"/>
  <c r="AC750" i="1" s="1"/>
  <c r="AD750" i="1" s="1"/>
  <c r="M750" i="1"/>
  <c r="N750" i="1"/>
  <c r="O750" i="1"/>
  <c r="P750" i="1"/>
  <c r="A751" i="1"/>
  <c r="B751" i="1"/>
  <c r="C751" i="1"/>
  <c r="D751" i="1" s="1"/>
  <c r="X751" i="1" s="1"/>
  <c r="E751" i="1"/>
  <c r="F751" i="1"/>
  <c r="G751" i="1"/>
  <c r="H751" i="1"/>
  <c r="Y751" i="1" s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 s="1"/>
  <c r="X754" i="1"/>
  <c r="E754" i="1"/>
  <c r="R754" i="1" s="1"/>
  <c r="F754" i="1"/>
  <c r="G754" i="1"/>
  <c r="H754" i="1"/>
  <c r="Y754" i="1" s="1"/>
  <c r="AE754" i="1" s="1"/>
  <c r="I754" i="1"/>
  <c r="J754" i="1"/>
  <c r="K754" i="1"/>
  <c r="T754" i="1" s="1"/>
  <c r="AC754" i="1" s="1"/>
  <c r="AD754" i="1" s="1"/>
  <c r="L754" i="1"/>
  <c r="M754" i="1"/>
  <c r="N754" i="1"/>
  <c r="O754" i="1"/>
  <c r="P754" i="1"/>
  <c r="S754" i="1"/>
  <c r="Z754" i="1"/>
  <c r="AA754" i="1" s="1"/>
  <c r="A755" i="1"/>
  <c r="B755" i="1"/>
  <c r="C755" i="1"/>
  <c r="D755" i="1"/>
  <c r="X755" i="1" s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 s="1"/>
  <c r="E756" i="1"/>
  <c r="F756" i="1"/>
  <c r="R756" i="1"/>
  <c r="S756" i="1"/>
  <c r="G756" i="1"/>
  <c r="H756" i="1"/>
  <c r="Y756" i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R757" i="1" s="1"/>
  <c r="S757" i="1" s="1"/>
  <c r="F757" i="1"/>
  <c r="G757" i="1"/>
  <c r="H757" i="1"/>
  <c r="Y757" i="1"/>
  <c r="AE757" i="1"/>
  <c r="I757" i="1"/>
  <c r="J757" i="1"/>
  <c r="Z757" i="1" s="1"/>
  <c r="AA757" i="1" s="1"/>
  <c r="K757" i="1"/>
  <c r="T757" i="1" s="1"/>
  <c r="AC757" i="1" s="1"/>
  <c r="AD757" i="1" s="1"/>
  <c r="L757" i="1"/>
  <c r="M757" i="1"/>
  <c r="N757" i="1"/>
  <c r="O757" i="1"/>
  <c r="P757" i="1"/>
  <c r="A758" i="1"/>
  <c r="B758" i="1"/>
  <c r="C758" i="1"/>
  <c r="D758" i="1" s="1"/>
  <c r="X758" i="1" s="1"/>
  <c r="E758" i="1"/>
  <c r="F758" i="1"/>
  <c r="G758" i="1"/>
  <c r="H758" i="1"/>
  <c r="Y758" i="1" s="1"/>
  <c r="AE758" i="1"/>
  <c r="I758" i="1"/>
  <c r="J758" i="1"/>
  <c r="K758" i="1"/>
  <c r="L758" i="1"/>
  <c r="M758" i="1"/>
  <c r="N758" i="1"/>
  <c r="O758" i="1"/>
  <c r="P758" i="1"/>
  <c r="R758" i="1"/>
  <c r="S758" i="1"/>
  <c r="Z758" i="1"/>
  <c r="AA758" i="1" s="1"/>
  <c r="A759" i="1"/>
  <c r="B759" i="1"/>
  <c r="C759" i="1"/>
  <c r="D759" i="1"/>
  <c r="X759" i="1"/>
  <c r="E759" i="1"/>
  <c r="R759" i="1"/>
  <c r="S759" i="1" s="1"/>
  <c r="F759" i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/>
  <c r="E760" i="1"/>
  <c r="F760" i="1"/>
  <c r="R760" i="1" s="1"/>
  <c r="S760" i="1" s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/>
  <c r="X761" i="1" s="1"/>
  <c r="E761" i="1"/>
  <c r="F761" i="1"/>
  <c r="G761" i="1"/>
  <c r="H761" i="1"/>
  <c r="Y761" i="1" s="1"/>
  <c r="AE761" i="1"/>
  <c r="I761" i="1"/>
  <c r="J761" i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/>
  <c r="AE764" i="1"/>
  <c r="I764" i="1"/>
  <c r="J764" i="1"/>
  <c r="Z764" i="1" s="1"/>
  <c r="AA764" i="1" s="1"/>
  <c r="K764" i="1"/>
  <c r="L764" i="1"/>
  <c r="T764" i="1"/>
  <c r="AC764" i="1"/>
  <c r="AD764" i="1"/>
  <c r="M764" i="1"/>
  <c r="N764" i="1"/>
  <c r="O764" i="1"/>
  <c r="P764" i="1"/>
  <c r="A765" i="1"/>
  <c r="B765" i="1"/>
  <c r="C765" i="1"/>
  <c r="D765" i="1"/>
  <c r="X765" i="1" s="1"/>
  <c r="E765" i="1"/>
  <c r="F765" i="1"/>
  <c r="G765" i="1"/>
  <c r="H765" i="1"/>
  <c r="Y765" i="1" s="1"/>
  <c r="AE765" i="1"/>
  <c r="I765" i="1"/>
  <c r="J765" i="1"/>
  <c r="K765" i="1"/>
  <c r="L765" i="1"/>
  <c r="M765" i="1"/>
  <c r="N765" i="1"/>
  <c r="O765" i="1"/>
  <c r="P765" i="1"/>
  <c r="R765" i="1"/>
  <c r="S765" i="1" s="1"/>
  <c r="Z765" i="1"/>
  <c r="AA765" i="1"/>
  <c r="A766" i="1"/>
  <c r="B766" i="1"/>
  <c r="C766" i="1"/>
  <c r="D766" i="1"/>
  <c r="X766" i="1"/>
  <c r="E766" i="1"/>
  <c r="F766" i="1"/>
  <c r="R766" i="1"/>
  <c r="S766" i="1" s="1"/>
  <c r="G766" i="1"/>
  <c r="H766" i="1"/>
  <c r="Y766" i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R767" i="1" s="1"/>
  <c r="F767" i="1"/>
  <c r="G767" i="1"/>
  <c r="H767" i="1"/>
  <c r="Y767" i="1" s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S767" i="1"/>
  <c r="Z767" i="1"/>
  <c r="AA767" i="1" s="1"/>
  <c r="A768" i="1"/>
  <c r="B768" i="1"/>
  <c r="C768" i="1"/>
  <c r="D768" i="1"/>
  <c r="X768" i="1" s="1"/>
  <c r="E768" i="1"/>
  <c r="F768" i="1"/>
  <c r="R768" i="1" s="1"/>
  <c r="S768" i="1" s="1"/>
  <c r="G768" i="1"/>
  <c r="H768" i="1"/>
  <c r="Y768" i="1" s="1"/>
  <c r="AE768" i="1" s="1"/>
  <c r="I768" i="1"/>
  <c r="J768" i="1"/>
  <c r="K768" i="1"/>
  <c r="L768" i="1"/>
  <c r="T768" i="1"/>
  <c r="AC768" i="1" s="1"/>
  <c r="AD768" i="1" s="1"/>
  <c r="M768" i="1"/>
  <c r="N768" i="1"/>
  <c r="O768" i="1"/>
  <c r="P768" i="1"/>
  <c r="Z768" i="1"/>
  <c r="AA768" i="1"/>
  <c r="A769" i="1"/>
  <c r="B769" i="1"/>
  <c r="C769" i="1"/>
  <c r="D769" i="1"/>
  <c r="X769" i="1"/>
  <c r="E769" i="1"/>
  <c r="F769" i="1"/>
  <c r="R769" i="1"/>
  <c r="S769" i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 s="1"/>
  <c r="E775" i="1"/>
  <c r="F775" i="1"/>
  <c r="G775" i="1"/>
  <c r="H775" i="1"/>
  <c r="Y775" i="1"/>
  <c r="AE775" i="1"/>
  <c r="I775" i="1"/>
  <c r="J775" i="1"/>
  <c r="Z775" i="1" s="1"/>
  <c r="AA775" i="1" s="1"/>
  <c r="K775" i="1"/>
  <c r="L775" i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F776" i="1"/>
  <c r="G776" i="1"/>
  <c r="H776" i="1"/>
  <c r="Y776" i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/>
  <c r="E777" i="1"/>
  <c r="F777" i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/>
  <c r="AE778" i="1" s="1"/>
  <c r="I778" i="1"/>
  <c r="J778" i="1"/>
  <c r="Z778" i="1" s="1"/>
  <c r="K778" i="1"/>
  <c r="L778" i="1"/>
  <c r="T778" i="1"/>
  <c r="AC778" i="1" s="1"/>
  <c r="AD778" i="1" s="1"/>
  <c r="M778" i="1"/>
  <c r="N778" i="1"/>
  <c r="O778" i="1"/>
  <c r="P778" i="1"/>
  <c r="AA778" i="1"/>
  <c r="A779" i="1"/>
  <c r="B779" i="1"/>
  <c r="C779" i="1"/>
  <c r="D779" i="1" s="1"/>
  <c r="X779" i="1" s="1"/>
  <c r="E779" i="1"/>
  <c r="R779" i="1" s="1"/>
  <c r="F779" i="1"/>
  <c r="G779" i="1"/>
  <c r="H779" i="1"/>
  <c r="Y779" i="1" s="1"/>
  <c r="AE779" i="1"/>
  <c r="I779" i="1"/>
  <c r="J779" i="1"/>
  <c r="K779" i="1"/>
  <c r="L779" i="1"/>
  <c r="T779" i="1"/>
  <c r="AC779" i="1" s="1"/>
  <c r="AD779" i="1" s="1"/>
  <c r="M779" i="1"/>
  <c r="N779" i="1"/>
  <c r="O779" i="1"/>
  <c r="P779" i="1"/>
  <c r="S779" i="1"/>
  <c r="Z779" i="1"/>
  <c r="AA779" i="1" s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 s="1"/>
  <c r="AE782" i="1"/>
  <c r="I782" i="1"/>
  <c r="J782" i="1"/>
  <c r="Z782" i="1" s="1"/>
  <c r="AA782" i="1" s="1"/>
  <c r="K782" i="1"/>
  <c r="T782" i="1" s="1"/>
  <c r="AC782" i="1" s="1"/>
  <c r="AD782" i="1" s="1"/>
  <c r="L782" i="1"/>
  <c r="M782" i="1"/>
  <c r="N782" i="1"/>
  <c r="O782" i="1"/>
  <c r="P782" i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 s="1"/>
  <c r="AE783" i="1"/>
  <c r="I783" i="1"/>
  <c r="J783" i="1"/>
  <c r="K783" i="1"/>
  <c r="L783" i="1"/>
  <c r="M783" i="1"/>
  <c r="N783" i="1"/>
  <c r="O783" i="1"/>
  <c r="P783" i="1"/>
  <c r="Z783" i="1"/>
  <c r="AA783" i="1" s="1"/>
  <c r="A784" i="1"/>
  <c r="B784" i="1"/>
  <c r="C784" i="1"/>
  <c r="D784" i="1"/>
  <c r="X784" i="1" s="1"/>
  <c r="E784" i="1"/>
  <c r="F784" i="1"/>
  <c r="R784" i="1" s="1"/>
  <c r="S784" i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/>
  <c r="E785" i="1"/>
  <c r="F785" i="1"/>
  <c r="R785" i="1" s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G787" i="1"/>
  <c r="H787" i="1"/>
  <c r="Y787" i="1"/>
  <c r="AE787" i="1"/>
  <c r="I787" i="1"/>
  <c r="J787" i="1"/>
  <c r="K787" i="1"/>
  <c r="L787" i="1"/>
  <c r="T787" i="1"/>
  <c r="U787" i="1" s="1"/>
  <c r="M787" i="1"/>
  <c r="N787" i="1"/>
  <c r="O787" i="1"/>
  <c r="P787" i="1"/>
  <c r="S787" i="1"/>
  <c r="Z787" i="1"/>
  <c r="AA787" i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/>
  <c r="AA788" i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G790" i="1"/>
  <c r="H790" i="1"/>
  <c r="Y790" i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/>
  <c r="S791" i="1"/>
  <c r="G791" i="1"/>
  <c r="H791" i="1"/>
  <c r="I791" i="1"/>
  <c r="J791" i="1"/>
  <c r="Z791" i="1"/>
  <c r="AA791" i="1" s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/>
  <c r="X792" i="1" s="1"/>
  <c r="E792" i="1"/>
  <c r="F792" i="1"/>
  <c r="R792" i="1" s="1"/>
  <c r="S792" i="1" s="1"/>
  <c r="G792" i="1"/>
  <c r="H792" i="1"/>
  <c r="Y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/>
  <c r="A794" i="1"/>
  <c r="B794" i="1"/>
  <c r="C794" i="1"/>
  <c r="D794" i="1"/>
  <c r="X794" i="1" s="1"/>
  <c r="E794" i="1"/>
  <c r="R794" i="1" s="1"/>
  <c r="S794" i="1" s="1"/>
  <c r="F794" i="1"/>
  <c r="G794" i="1"/>
  <c r="H794" i="1"/>
  <c r="Y794" i="1" s="1"/>
  <c r="I794" i="1"/>
  <c r="J794" i="1"/>
  <c r="K794" i="1"/>
  <c r="L794" i="1"/>
  <c r="V794" i="1"/>
  <c r="M794" i="1"/>
  <c r="N794" i="1"/>
  <c r="O794" i="1"/>
  <c r="P794" i="1"/>
  <c r="AE794" i="1"/>
  <c r="Z794" i="1"/>
  <c r="AA794" i="1" s="1"/>
  <c r="A795" i="1"/>
  <c r="B795" i="1"/>
  <c r="C795" i="1"/>
  <c r="D795" i="1"/>
  <c r="X795" i="1" s="1"/>
  <c r="E795" i="1"/>
  <c r="F795" i="1"/>
  <c r="R795" i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/>
  <c r="I798" i="1"/>
  <c r="J798" i="1"/>
  <c r="K798" i="1"/>
  <c r="L798" i="1"/>
  <c r="V798" i="1" s="1"/>
  <c r="M798" i="1"/>
  <c r="N798" i="1"/>
  <c r="O798" i="1"/>
  <c r="P798" i="1"/>
  <c r="Z798" i="1"/>
  <c r="AA798" i="1"/>
  <c r="A799" i="1"/>
  <c r="B799" i="1"/>
  <c r="C799" i="1"/>
  <c r="D799" i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 s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 s="1"/>
  <c r="A803" i="1"/>
  <c r="B803" i="1"/>
  <c r="C803" i="1"/>
  <c r="D803" i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F805" i="1"/>
  <c r="G805" i="1"/>
  <c r="H805" i="1"/>
  <c r="Y805" i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809" i="1"/>
  <c r="B809" i="1"/>
  <c r="C809" i="1"/>
  <c r="D809" i="1"/>
  <c r="X809" i="1" s="1"/>
  <c r="E809" i="1"/>
  <c r="F809" i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/>
  <c r="X810" i="1" s="1"/>
  <c r="E810" i="1"/>
  <c r="F810" i="1"/>
  <c r="G810" i="1"/>
  <c r="H810" i="1"/>
  <c r="Y810" i="1" s="1"/>
  <c r="I810" i="1"/>
  <c r="J810" i="1"/>
  <c r="K810" i="1"/>
  <c r="L810" i="1"/>
  <c r="V810" i="1"/>
  <c r="M810" i="1"/>
  <c r="N810" i="1"/>
  <c r="O810" i="1"/>
  <c r="P810" i="1"/>
  <c r="AE810" i="1"/>
  <c r="Z810" i="1"/>
  <c r="AA810" i="1" s="1"/>
  <c r="A811" i="1"/>
  <c r="B811" i="1"/>
  <c r="C811" i="1"/>
  <c r="D811" i="1"/>
  <c r="X811" i="1" s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G814" i="1"/>
  <c r="H814" i="1"/>
  <c r="Y814" i="1" s="1"/>
  <c r="AE814" i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/>
  <c r="X815" i="1" s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/>
  <c r="K816" i="1"/>
  <c r="L816" i="1"/>
  <c r="V816" i="1" s="1"/>
  <c r="M816" i="1"/>
  <c r="N816" i="1"/>
  <c r="O816" i="1"/>
  <c r="P816" i="1"/>
  <c r="AA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 s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A820" i="1"/>
  <c r="B820" i="1"/>
  <c r="C820" i="1"/>
  <c r="D820" i="1"/>
  <c r="X820" i="1" s="1"/>
  <c r="E820" i="1"/>
  <c r="F820" i="1"/>
  <c r="R820" i="1" s="1"/>
  <c r="S820" i="1" s="1"/>
  <c r="G820" i="1"/>
  <c r="H820" i="1"/>
  <c r="I820" i="1"/>
  <c r="J820" i="1"/>
  <c r="Z820" i="1" s="1"/>
  <c r="AA820" i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/>
  <c r="X823" i="1" s="1"/>
  <c r="E823" i="1"/>
  <c r="F823" i="1"/>
  <c r="R823" i="1" s="1"/>
  <c r="S823" i="1" s="1"/>
  <c r="G823" i="1"/>
  <c r="H823" i="1"/>
  <c r="I823" i="1"/>
  <c r="J823" i="1"/>
  <c r="Z823" i="1" s="1"/>
  <c r="AA823" i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/>
  <c r="E830" i="1"/>
  <c r="F830" i="1"/>
  <c r="G830" i="1"/>
  <c r="H830" i="1"/>
  <c r="Y830" i="1" s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/>
  <c r="E832" i="1"/>
  <c r="F832" i="1"/>
  <c r="R832" i="1" s="1"/>
  <c r="S832" i="1" s="1"/>
  <c r="G832" i="1"/>
  <c r="H832" i="1"/>
  <c r="Y832" i="1" s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 s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/>
  <c r="E834" i="1"/>
  <c r="F834" i="1"/>
  <c r="G834" i="1"/>
  <c r="H834" i="1"/>
  <c r="Y834" i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 s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R838" i="1" s="1"/>
  <c r="S838" i="1" s="1"/>
  <c r="G838" i="1"/>
  <c r="H838" i="1"/>
  <c r="Y838" i="1" s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/>
  <c r="S844" i="1"/>
  <c r="G844" i="1"/>
  <c r="H844" i="1"/>
  <c r="Y844" i="1" s="1"/>
  <c r="AE844" i="1" s="1"/>
  <c r="I844" i="1"/>
  <c r="J844" i="1"/>
  <c r="Z844" i="1" s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R845" i="1" s="1"/>
  <c r="S845" i="1" s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T847" i="1" s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 s="1"/>
  <c r="G849" i="1"/>
  <c r="H849" i="1"/>
  <c r="Y849" i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 s="1"/>
  <c r="E851" i="1"/>
  <c r="F851" i="1"/>
  <c r="G851" i="1"/>
  <c r="H851" i="1"/>
  <c r="Y851" i="1" s="1"/>
  <c r="AE851" i="1" s="1"/>
  <c r="I851" i="1"/>
  <c r="J851" i="1"/>
  <c r="Z851" i="1" s="1"/>
  <c r="AA851" i="1" s="1"/>
  <c r="AB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/>
  <c r="X853" i="1"/>
  <c r="E853" i="1"/>
  <c r="R853" i="1" s="1"/>
  <c r="F853" i="1"/>
  <c r="S853" i="1"/>
  <c r="G853" i="1"/>
  <c r="H853" i="1"/>
  <c r="Y853" i="1"/>
  <c r="AE853" i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/>
  <c r="G856" i="1"/>
  <c r="H856" i="1"/>
  <c r="Y856" i="1"/>
  <c r="AE856" i="1"/>
  <c r="I856" i="1"/>
  <c r="J856" i="1"/>
  <c r="Z856" i="1" s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/>
  <c r="E858" i="1"/>
  <c r="F858" i="1"/>
  <c r="G858" i="1"/>
  <c r="H858" i="1"/>
  <c r="Y858" i="1" s="1"/>
  <c r="AE858" i="1" s="1"/>
  <c r="I858" i="1"/>
  <c r="J858" i="1"/>
  <c r="K858" i="1"/>
  <c r="L858" i="1"/>
  <c r="V858" i="1" s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V862" i="1" s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R867" i="1" s="1"/>
  <c r="S867" i="1" s="1"/>
  <c r="G867" i="1"/>
  <c r="H867" i="1"/>
  <c r="Y867" i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F868" i="1"/>
  <c r="R868" i="1"/>
  <c r="S868" i="1"/>
  <c r="G868" i="1"/>
  <c r="H868" i="1"/>
  <c r="Y868" i="1"/>
  <c r="AE868" i="1"/>
  <c r="I868" i="1"/>
  <c r="J868" i="1"/>
  <c r="Z868" i="1"/>
  <c r="AA868" i="1"/>
  <c r="K868" i="1"/>
  <c r="T868" i="1" s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R870" i="1" s="1"/>
  <c r="S870" i="1" s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F873" i="1"/>
  <c r="R873" i="1" s="1"/>
  <c r="S873" i="1" s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R875" i="1" s="1"/>
  <c r="S875" i="1" s="1"/>
  <c r="F875" i="1"/>
  <c r="G875" i="1"/>
  <c r="H875" i="1"/>
  <c r="Y875" i="1" s="1"/>
  <c r="AE875" i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 s="1"/>
  <c r="X876" i="1" s="1"/>
  <c r="E876" i="1"/>
  <c r="F876" i="1"/>
  <c r="R876" i="1"/>
  <c r="S876" i="1"/>
  <c r="G876" i="1"/>
  <c r="H876" i="1"/>
  <c r="Y876" i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/>
  <c r="E879" i="1"/>
  <c r="F879" i="1"/>
  <c r="G879" i="1"/>
  <c r="H879" i="1"/>
  <c r="Y879" i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F880" i="1"/>
  <c r="R880" i="1"/>
  <c r="S880" i="1"/>
  <c r="G880" i="1"/>
  <c r="H880" i="1"/>
  <c r="Y880" i="1"/>
  <c r="AE880" i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B882" i="1" s="1"/>
  <c r="A883" i="1"/>
  <c r="B883" i="1"/>
  <c r="C883" i="1"/>
  <c r="D883" i="1" s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/>
  <c r="E884" i="1"/>
  <c r="F884" i="1"/>
  <c r="R884" i="1"/>
  <c r="S884" i="1"/>
  <c r="G884" i="1"/>
  <c r="H884" i="1"/>
  <c r="Y884" i="1"/>
  <c r="AE884" i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R886" i="1" s="1"/>
  <c r="S886" i="1" s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/>
  <c r="E887" i="1"/>
  <c r="F887" i="1"/>
  <c r="G887" i="1"/>
  <c r="H887" i="1"/>
  <c r="Y887" i="1"/>
  <c r="AE887" i="1"/>
  <c r="I887" i="1"/>
  <c r="J887" i="1"/>
  <c r="Z887" i="1" s="1"/>
  <c r="AA887" i="1" s="1"/>
  <c r="AB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/>
  <c r="G888" i="1"/>
  <c r="H888" i="1"/>
  <c r="Y888" i="1"/>
  <c r="AE888" i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 s="1"/>
  <c r="AE893" i="1"/>
  <c r="I893" i="1"/>
  <c r="J893" i="1"/>
  <c r="Z893" i="1" s="1"/>
  <c r="AA893" i="1" s="1"/>
  <c r="K893" i="1"/>
  <c r="L893" i="1"/>
  <c r="T893" i="1" s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Z895" i="1" s="1"/>
  <c r="AA895" i="1" s="1"/>
  <c r="AB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F896" i="1"/>
  <c r="R896" i="1"/>
  <c r="S896" i="1"/>
  <c r="G896" i="1"/>
  <c r="H896" i="1"/>
  <c r="Y896" i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R897" i="1"/>
  <c r="S897" i="1"/>
  <c r="G897" i="1"/>
  <c r="H897" i="1"/>
  <c r="Y897" i="1" s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/>
  <c r="S901" i="1"/>
  <c r="G901" i="1"/>
  <c r="H901" i="1"/>
  <c r="Y901" i="1"/>
  <c r="AE901" i="1"/>
  <c r="I901" i="1"/>
  <c r="J901" i="1"/>
  <c r="Z901" i="1"/>
  <c r="AA901" i="1"/>
  <c r="AB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S902" i="1" s="1"/>
  <c r="G902" i="1"/>
  <c r="H902" i="1"/>
  <c r="Y902" i="1"/>
  <c r="AE902" i="1" s="1"/>
  <c r="I902" i="1"/>
  <c r="J902" i="1"/>
  <c r="Z902" i="1" s="1"/>
  <c r="AA902" i="1" s="1"/>
  <c r="K902" i="1"/>
  <c r="L902" i="1"/>
  <c r="T902" i="1" s="1"/>
  <c r="M902" i="1"/>
  <c r="N902" i="1"/>
  <c r="O902" i="1"/>
  <c r="P902" i="1"/>
  <c r="A903" i="1"/>
  <c r="B903" i="1"/>
  <c r="C903" i="1"/>
  <c r="D903" i="1"/>
  <c r="X903" i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/>
  <c r="I907" i="1"/>
  <c r="J907" i="1"/>
  <c r="K907" i="1"/>
  <c r="AB907" i="1" s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R909" i="1" s="1"/>
  <c r="S909" i="1" s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R911" i="1" s="1"/>
  <c r="S911" i="1" s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/>
  <c r="S913" i="1"/>
  <c r="G913" i="1"/>
  <c r="H913" i="1"/>
  <c r="Y913" i="1"/>
  <c r="AE913" i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/>
  <c r="E914" i="1"/>
  <c r="R914" i="1" s="1"/>
  <c r="S914" i="1" s="1"/>
  <c r="F914" i="1"/>
  <c r="G914" i="1"/>
  <c r="H914" i="1"/>
  <c r="Y914" i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T915" i="1" s="1"/>
  <c r="AB915" i="1" s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V916" i="1" s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/>
  <c r="G917" i="1"/>
  <c r="H917" i="1"/>
  <c r="Y917" i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R918" i="1" s="1"/>
  <c r="S918" i="1" s="1"/>
  <c r="F918" i="1"/>
  <c r="G918" i="1"/>
  <c r="H918" i="1"/>
  <c r="Y918" i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Z922" i="1" s="1"/>
  <c r="AA922" i="1" s="1"/>
  <c r="AB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/>
  <c r="AE923" i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R924" i="1" s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V924" i="1" s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/>
  <c r="E927" i="1"/>
  <c r="F927" i="1"/>
  <c r="G927" i="1"/>
  <c r="H927" i="1"/>
  <c r="Y927" i="1" s="1"/>
  <c r="AE927" i="1" s="1"/>
  <c r="I927" i="1"/>
  <c r="J927" i="1"/>
  <c r="Z927" i="1" s="1"/>
  <c r="AA927" i="1" s="1"/>
  <c r="AB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 s="1"/>
  <c r="G928" i="1"/>
  <c r="H928" i="1"/>
  <c r="Y928" i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V930" i="1" s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 s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 s="1"/>
  <c r="G933" i="1"/>
  <c r="H933" i="1"/>
  <c r="Y933" i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Z934" i="1" s="1"/>
  <c r="K934" i="1"/>
  <c r="T934" i="1" s="1"/>
  <c r="L934" i="1"/>
  <c r="M934" i="1"/>
  <c r="N934" i="1"/>
  <c r="O934" i="1"/>
  <c r="P934" i="1"/>
  <c r="AA934" i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S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Z939" i="1" s="1"/>
  <c r="AA939" i="1" s="1"/>
  <c r="K939" i="1"/>
  <c r="L939" i="1"/>
  <c r="T939" i="1" s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R942" i="1" s="1"/>
  <c r="S942" i="1" s="1"/>
  <c r="F942" i="1"/>
  <c r="G942" i="1"/>
  <c r="H942" i="1"/>
  <c r="Y942" i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 s="1"/>
  <c r="G945" i="1"/>
  <c r="H945" i="1"/>
  <c r="Y945" i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R946" i="1" s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/>
  <c r="G948" i="1"/>
  <c r="H948" i="1"/>
  <c r="Y948" i="1"/>
  <c r="AE948" i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G954" i="1"/>
  <c r="H954" i="1"/>
  <c r="Y954" i="1"/>
  <c r="AE954" i="1"/>
  <c r="I954" i="1"/>
  <c r="J954" i="1"/>
  <c r="Z954" i="1" s="1"/>
  <c r="AA954" i="1" s="1"/>
  <c r="AB954" i="1" s="1"/>
  <c r="K954" i="1"/>
  <c r="L954" i="1"/>
  <c r="M954" i="1"/>
  <c r="N954" i="1"/>
  <c r="O954" i="1"/>
  <c r="P954" i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/>
  <c r="K956" i="1"/>
  <c r="L956" i="1"/>
  <c r="T956" i="1" s="1"/>
  <c r="AC956" i="1" s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G961" i="1"/>
  <c r="H961" i="1"/>
  <c r="Y961" i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/>
  <c r="X962" i="1" s="1"/>
  <c r="E962" i="1"/>
  <c r="F962" i="1"/>
  <c r="R962" i="1"/>
  <c r="S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R963" i="1" s="1"/>
  <c r="S963" i="1" s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 s="1"/>
  <c r="M963" i="1"/>
  <c r="N963" i="1"/>
  <c r="O963" i="1"/>
  <c r="P963" i="1"/>
  <c r="A964" i="1"/>
  <c r="B964" i="1"/>
  <c r="C964" i="1"/>
  <c r="D964" i="1"/>
  <c r="X964" i="1"/>
  <c r="E964" i="1"/>
  <c r="F964" i="1"/>
  <c r="G964" i="1"/>
  <c r="H964" i="1"/>
  <c r="Y964" i="1" s="1"/>
  <c r="AE964" i="1" s="1"/>
  <c r="I964" i="1"/>
  <c r="J964" i="1"/>
  <c r="K964" i="1"/>
  <c r="L964" i="1"/>
  <c r="T964" i="1" s="1"/>
  <c r="U964" i="1" s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/>
  <c r="I966" i="1"/>
  <c r="J966" i="1"/>
  <c r="K966" i="1"/>
  <c r="L966" i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/>
  <c r="E968" i="1"/>
  <c r="F968" i="1"/>
  <c r="G968" i="1"/>
  <c r="H968" i="1"/>
  <c r="Y968" i="1"/>
  <c r="AE968" i="1"/>
  <c r="I968" i="1"/>
  <c r="J968" i="1"/>
  <c r="Z968" i="1" s="1"/>
  <c r="AA968" i="1" s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U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 s="1"/>
  <c r="AE972" i="1"/>
  <c r="AF972" i="1" s="1"/>
  <c r="AG972" i="1" s="1"/>
  <c r="AH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 s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T974" i="1" s="1"/>
  <c r="V974" i="1"/>
  <c r="M974" i="1"/>
  <c r="N974" i="1"/>
  <c r="O974" i="1"/>
  <c r="P974" i="1"/>
  <c r="A975" i="1"/>
  <c r="B975" i="1"/>
  <c r="C975" i="1"/>
  <c r="D975" i="1"/>
  <c r="X975" i="1"/>
  <c r="E975" i="1"/>
  <c r="F975" i="1"/>
  <c r="R975" i="1"/>
  <c r="S975" i="1"/>
  <c r="G975" i="1"/>
  <c r="H975" i="1"/>
  <c r="Y975" i="1"/>
  <c r="AE975" i="1"/>
  <c r="I975" i="1"/>
  <c r="J975" i="1"/>
  <c r="Z975" i="1"/>
  <c r="AA975" i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T977" i="1" s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R978" i="1" s="1"/>
  <c r="S978" i="1" s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 s="1"/>
  <c r="AE980" i="1" s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V981" i="1"/>
  <c r="M981" i="1"/>
  <c r="N981" i="1"/>
  <c r="O981" i="1"/>
  <c r="P981" i="1"/>
  <c r="Z981" i="1"/>
  <c r="AA981" i="1" s="1"/>
  <c r="A982" i="1"/>
  <c r="B982" i="1"/>
  <c r="C982" i="1"/>
  <c r="D982" i="1"/>
  <c r="X982" i="1"/>
  <c r="E982" i="1"/>
  <c r="F982" i="1"/>
  <c r="R982" i="1" s="1"/>
  <c r="S982" i="1" s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K983" i="1"/>
  <c r="AB983" i="1" s="1"/>
  <c r="L983" i="1"/>
  <c r="T983" i="1" s="1"/>
  <c r="U983" i="1" s="1"/>
  <c r="M983" i="1"/>
  <c r="N983" i="1"/>
  <c r="O983" i="1"/>
  <c r="P983" i="1"/>
  <c r="Z983" i="1"/>
  <c r="AA983" i="1"/>
  <c r="A984" i="1"/>
  <c r="B984" i="1"/>
  <c r="C984" i="1"/>
  <c r="D984" i="1"/>
  <c r="X984" i="1"/>
  <c r="E984" i="1"/>
  <c r="F984" i="1"/>
  <c r="R984" i="1"/>
  <c r="S984" i="1" s="1"/>
  <c r="G984" i="1"/>
  <c r="H984" i="1"/>
  <c r="Y984" i="1"/>
  <c r="AE984" i="1"/>
  <c r="I984" i="1"/>
  <c r="J984" i="1"/>
  <c r="Z984" i="1" s="1"/>
  <c r="AA984" i="1" s="1"/>
  <c r="K984" i="1"/>
  <c r="T984" i="1" s="1"/>
  <c r="AC984" i="1" s="1"/>
  <c r="AD984" i="1" s="1"/>
  <c r="L984" i="1"/>
  <c r="M984" i="1"/>
  <c r="N984" i="1"/>
  <c r="O984" i="1"/>
  <c r="P984" i="1"/>
  <c r="A985" i="1"/>
  <c r="B985" i="1"/>
  <c r="C985" i="1"/>
  <c r="D985" i="1"/>
  <c r="X985" i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G990" i="1"/>
  <c r="H990" i="1"/>
  <c r="Y990" i="1"/>
  <c r="AE990" i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/>
  <c r="E993" i="1"/>
  <c r="F993" i="1"/>
  <c r="R993" i="1"/>
  <c r="S993" i="1"/>
  <c r="G993" i="1"/>
  <c r="H993" i="1"/>
  <c r="Y993" i="1"/>
  <c r="AE993" i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G996" i="1"/>
  <c r="H996" i="1"/>
  <c r="Y996" i="1"/>
  <c r="AE996" i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/>
  <c r="X997" i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V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 s="1"/>
  <c r="AB1000" i="1" s="1"/>
  <c r="K1000" i="1"/>
  <c r="L1000" i="1"/>
  <c r="T1000" i="1" s="1"/>
  <c r="U1000" i="1" s="1"/>
  <c r="V1000" i="1"/>
  <c r="M1000" i="1"/>
  <c r="N1000" i="1"/>
  <c r="O1000" i="1"/>
  <c r="P1000" i="1"/>
  <c r="T643" i="1"/>
  <c r="T629" i="1"/>
  <c r="T619" i="1"/>
  <c r="AC619" i="1"/>
  <c r="AD619" i="1"/>
  <c r="AF619" i="1" s="1"/>
  <c r="AG619" i="1" s="1"/>
  <c r="AH619" i="1" s="1"/>
  <c r="T637" i="1"/>
  <c r="T612" i="1"/>
  <c r="AC612" i="1"/>
  <c r="AD612" i="1"/>
  <c r="T611" i="1"/>
  <c r="AB611" i="1" s="1"/>
  <c r="U611" i="1"/>
  <c r="V605" i="1"/>
  <c r="T596" i="1"/>
  <c r="T555" i="1"/>
  <c r="T554" i="1"/>
  <c r="T647" i="1"/>
  <c r="AC647" i="1"/>
  <c r="AD647" i="1"/>
  <c r="AF647" i="1"/>
  <c r="AG647" i="1" s="1"/>
  <c r="AH647" i="1" s="1"/>
  <c r="T646" i="1"/>
  <c r="U646" i="1" s="1"/>
  <c r="T644" i="1"/>
  <c r="T634" i="1"/>
  <c r="U634" i="1"/>
  <c r="T626" i="1"/>
  <c r="T614" i="1"/>
  <c r="T613" i="1"/>
  <c r="T561" i="1"/>
  <c r="AC561" i="1"/>
  <c r="AD561" i="1"/>
  <c r="AF561" i="1"/>
  <c r="T696" i="1"/>
  <c r="V696" i="1"/>
  <c r="V987" i="1"/>
  <c r="T987" i="1"/>
  <c r="R986" i="1"/>
  <c r="S986" i="1" s="1"/>
  <c r="R974" i="1"/>
  <c r="S974" i="1"/>
  <c r="T967" i="1"/>
  <c r="U967" i="1" s="1"/>
  <c r="R957" i="1"/>
  <c r="S957" i="1"/>
  <c r="R941" i="1"/>
  <c r="S941" i="1"/>
  <c r="R925" i="1"/>
  <c r="S925" i="1"/>
  <c r="R877" i="1"/>
  <c r="S877" i="1"/>
  <c r="R861" i="1"/>
  <c r="S861" i="1" s="1"/>
  <c r="R829" i="1"/>
  <c r="S829" i="1"/>
  <c r="T786" i="1"/>
  <c r="AC786" i="1"/>
  <c r="AD786" i="1"/>
  <c r="T771" i="1"/>
  <c r="T749" i="1"/>
  <c r="AC749" i="1"/>
  <c r="AD749" i="1"/>
  <c r="T695" i="1"/>
  <c r="V695" i="1"/>
  <c r="T689" i="1"/>
  <c r="V689" i="1"/>
  <c r="V663" i="1"/>
  <c r="T663" i="1"/>
  <c r="V655" i="1"/>
  <c r="T655" i="1"/>
  <c r="V982" i="1"/>
  <c r="T982" i="1"/>
  <c r="U982" i="1"/>
  <c r="V992" i="1"/>
  <c r="V962" i="1"/>
  <c r="T962" i="1"/>
  <c r="T702" i="1"/>
  <c r="V702" i="1"/>
  <c r="T676" i="1"/>
  <c r="V676" i="1"/>
  <c r="T669" i="1"/>
  <c r="V669" i="1"/>
  <c r="V994" i="1"/>
  <c r="T994" i="1"/>
  <c r="U994" i="1" s="1"/>
  <c r="V984" i="1"/>
  <c r="V971" i="1"/>
  <c r="T971" i="1"/>
  <c r="T738" i="1"/>
  <c r="AC738" i="1"/>
  <c r="AD738" i="1" s="1"/>
  <c r="V738" i="1"/>
  <c r="T727" i="1"/>
  <c r="AB727" i="1" s="1"/>
  <c r="V727" i="1"/>
  <c r="T721" i="1"/>
  <c r="V721" i="1"/>
  <c r="V661" i="1"/>
  <c r="T661" i="1"/>
  <c r="AB661" i="1" s="1"/>
  <c r="V653" i="1"/>
  <c r="T653" i="1"/>
  <c r="V996" i="1"/>
  <c r="V990" i="1"/>
  <c r="T990" i="1"/>
  <c r="R972" i="1"/>
  <c r="S972" i="1"/>
  <c r="T965" i="1"/>
  <c r="U965" i="1"/>
  <c r="R953" i="1"/>
  <c r="S953" i="1" s="1"/>
  <c r="R921" i="1"/>
  <c r="S921" i="1"/>
  <c r="R905" i="1"/>
  <c r="S905" i="1"/>
  <c r="R889" i="1"/>
  <c r="S889" i="1"/>
  <c r="R857" i="1"/>
  <c r="S857" i="1"/>
  <c r="R841" i="1"/>
  <c r="S841" i="1"/>
  <c r="R825" i="1"/>
  <c r="S825" i="1"/>
  <c r="T774" i="1"/>
  <c r="AC774" i="1" s="1"/>
  <c r="AD774" i="1" s="1"/>
  <c r="T760" i="1"/>
  <c r="AC760" i="1"/>
  <c r="AD760" i="1" s="1"/>
  <c r="T753" i="1"/>
  <c r="AC753" i="1"/>
  <c r="AD753" i="1" s="1"/>
  <c r="T728" i="1"/>
  <c r="V728" i="1"/>
  <c r="T708" i="1"/>
  <c r="AC708" i="1" s="1"/>
  <c r="AD708" i="1" s="1"/>
  <c r="V708" i="1"/>
  <c r="T701" i="1"/>
  <c r="V701" i="1"/>
  <c r="T670" i="1"/>
  <c r="V670" i="1"/>
  <c r="V645" i="1"/>
  <c r="T645" i="1"/>
  <c r="T742" i="1"/>
  <c r="AC742" i="1"/>
  <c r="AD742" i="1" s="1"/>
  <c r="T739" i="1"/>
  <c r="AC739" i="1" s="1"/>
  <c r="AD739" i="1" s="1"/>
  <c r="T735" i="1"/>
  <c r="AC735" i="1"/>
  <c r="AD735" i="1"/>
  <c r="T726" i="1"/>
  <c r="AB726" i="1" s="1"/>
  <c r="V726" i="1"/>
  <c r="T720" i="1"/>
  <c r="T719" i="1"/>
  <c r="AB719" i="1"/>
  <c r="V719" i="1"/>
  <c r="T713" i="1"/>
  <c r="AB713" i="1"/>
  <c r="T694" i="1"/>
  <c r="AB694" i="1" s="1"/>
  <c r="V694" i="1"/>
  <c r="T688" i="1"/>
  <c r="T687" i="1"/>
  <c r="AB687" i="1" s="1"/>
  <c r="V687" i="1"/>
  <c r="T681" i="1"/>
  <c r="AB681" i="1"/>
  <c r="T664" i="1"/>
  <c r="AB660" i="1"/>
  <c r="R660" i="1"/>
  <c r="S660" i="1" s="1"/>
  <c r="T658" i="1"/>
  <c r="U658" i="1"/>
  <c r="T656" i="1"/>
  <c r="AB652" i="1"/>
  <c r="R652" i="1"/>
  <c r="S652" i="1"/>
  <c r="T650" i="1"/>
  <c r="U650" i="1" s="1"/>
  <c r="T648" i="1"/>
  <c r="AB648" i="1"/>
  <c r="T642" i="1"/>
  <c r="U642" i="1" s="1"/>
  <c r="T640" i="1"/>
  <c r="AB640" i="1"/>
  <c r="R636" i="1"/>
  <c r="S636" i="1" s="1"/>
  <c r="R631" i="1"/>
  <c r="S631" i="1"/>
  <c r="R628" i="1"/>
  <c r="S628" i="1" s="1"/>
  <c r="T600" i="1"/>
  <c r="AC600" i="1"/>
  <c r="AD600" i="1" s="1"/>
  <c r="AF600" i="1" s="1"/>
  <c r="T599" i="1"/>
  <c r="AB599" i="1"/>
  <c r="U598" i="1"/>
  <c r="AB598" i="1"/>
  <c r="T594" i="1"/>
  <c r="V594" i="1"/>
  <c r="V564" i="1"/>
  <c r="R959" i="1"/>
  <c r="S959" i="1"/>
  <c r="R955" i="1"/>
  <c r="S955" i="1" s="1"/>
  <c r="R951" i="1"/>
  <c r="S951" i="1" s="1"/>
  <c r="R947" i="1"/>
  <c r="S947" i="1" s="1"/>
  <c r="R939" i="1"/>
  <c r="S939" i="1"/>
  <c r="R935" i="1"/>
  <c r="S935" i="1"/>
  <c r="R931" i="1"/>
  <c r="S931" i="1" s="1"/>
  <c r="R927" i="1"/>
  <c r="S927" i="1"/>
  <c r="R923" i="1"/>
  <c r="S923" i="1"/>
  <c r="R919" i="1"/>
  <c r="S919" i="1"/>
  <c r="R915" i="1"/>
  <c r="S915" i="1" s="1"/>
  <c r="R907" i="1"/>
  <c r="S907" i="1" s="1"/>
  <c r="R903" i="1"/>
  <c r="S903" i="1" s="1"/>
  <c r="R899" i="1"/>
  <c r="S899" i="1" s="1"/>
  <c r="R895" i="1"/>
  <c r="S895" i="1"/>
  <c r="R891" i="1"/>
  <c r="S891" i="1"/>
  <c r="R887" i="1"/>
  <c r="S887" i="1" s="1"/>
  <c r="R879" i="1"/>
  <c r="S879" i="1"/>
  <c r="R871" i="1"/>
  <c r="S871" i="1"/>
  <c r="R863" i="1"/>
  <c r="S863" i="1"/>
  <c r="R859" i="1"/>
  <c r="S859" i="1"/>
  <c r="R855" i="1"/>
  <c r="S855" i="1"/>
  <c r="R851" i="1"/>
  <c r="S851" i="1" s="1"/>
  <c r="R847" i="1"/>
  <c r="S847" i="1"/>
  <c r="R843" i="1"/>
  <c r="S843" i="1" s="1"/>
  <c r="R839" i="1"/>
  <c r="S839" i="1"/>
  <c r="R835" i="1"/>
  <c r="S835" i="1" s="1"/>
  <c r="R831" i="1"/>
  <c r="S831" i="1"/>
  <c r="R827" i="1"/>
  <c r="S827" i="1" s="1"/>
  <c r="T784" i="1"/>
  <c r="AC784" i="1"/>
  <c r="AD784" i="1" s="1"/>
  <c r="T780" i="1"/>
  <c r="AC780" i="1"/>
  <c r="AD780" i="1"/>
  <c r="T776" i="1"/>
  <c r="AB776" i="1" s="1"/>
  <c r="AC776" i="1"/>
  <c r="AD776" i="1" s="1"/>
  <c r="AF776" i="1" s="1"/>
  <c r="T772" i="1"/>
  <c r="AC772" i="1" s="1"/>
  <c r="AD772" i="1" s="1"/>
  <c r="AF772" i="1" s="1"/>
  <c r="T769" i="1"/>
  <c r="AC769" i="1"/>
  <c r="AD769" i="1"/>
  <c r="T765" i="1"/>
  <c r="AC765" i="1" s="1"/>
  <c r="AD765" i="1" s="1"/>
  <c r="AF765" i="1" s="1"/>
  <c r="R763" i="1"/>
  <c r="S763" i="1" s="1"/>
  <c r="T762" i="1"/>
  <c r="AC762" i="1"/>
  <c r="AD762" i="1"/>
  <c r="T759" i="1"/>
  <c r="AB759" i="1" s="1"/>
  <c r="AC759" i="1"/>
  <c r="AD759" i="1" s="1"/>
  <c r="T755" i="1"/>
  <c r="AC755" i="1" s="1"/>
  <c r="AD755" i="1" s="1"/>
  <c r="T751" i="1"/>
  <c r="AC751" i="1"/>
  <c r="AD751" i="1"/>
  <c r="T747" i="1"/>
  <c r="AC747" i="1"/>
  <c r="AD747" i="1" s="1"/>
  <c r="V739" i="1"/>
  <c r="T737" i="1"/>
  <c r="AC737" i="1"/>
  <c r="AD737" i="1"/>
  <c r="AF737" i="1" s="1"/>
  <c r="V735" i="1"/>
  <c r="T729" i="1"/>
  <c r="AC729" i="1"/>
  <c r="AD729" i="1" s="1"/>
  <c r="V725" i="1"/>
  <c r="AB721" i="1"/>
  <c r="T710" i="1"/>
  <c r="V710" i="1"/>
  <c r="T704" i="1"/>
  <c r="U704" i="1" s="1"/>
  <c r="T703" i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U630" i="1"/>
  <c r="R629" i="1"/>
  <c r="S629" i="1" s="1"/>
  <c r="T627" i="1"/>
  <c r="AB627" i="1"/>
  <c r="T616" i="1"/>
  <c r="T615" i="1"/>
  <c r="U615" i="1" s="1"/>
  <c r="AC615" i="1"/>
  <c r="AD615" i="1" s="1"/>
  <c r="T603" i="1"/>
  <c r="U603" i="1" s="1"/>
  <c r="AB602" i="1"/>
  <c r="T565" i="1"/>
  <c r="V538" i="1"/>
  <c r="R976" i="1"/>
  <c r="S976" i="1"/>
  <c r="R969" i="1"/>
  <c r="S969" i="1"/>
  <c r="R967" i="1"/>
  <c r="S967" i="1" s="1"/>
  <c r="R965" i="1"/>
  <c r="S965" i="1"/>
  <c r="R958" i="1"/>
  <c r="S958" i="1"/>
  <c r="R954" i="1"/>
  <c r="S954" i="1" s="1"/>
  <c r="R950" i="1"/>
  <c r="S950" i="1"/>
  <c r="S946" i="1"/>
  <c r="R938" i="1"/>
  <c r="S938" i="1" s="1"/>
  <c r="R934" i="1"/>
  <c r="S934" i="1"/>
  <c r="R926" i="1"/>
  <c r="S926" i="1" s="1"/>
  <c r="R922" i="1"/>
  <c r="S922" i="1" s="1"/>
  <c r="R910" i="1"/>
  <c r="S910" i="1" s="1"/>
  <c r="R906" i="1"/>
  <c r="S906" i="1" s="1"/>
  <c r="R898" i="1"/>
  <c r="S898" i="1"/>
  <c r="R894" i="1"/>
  <c r="S894" i="1"/>
  <c r="R890" i="1"/>
  <c r="S890" i="1" s="1"/>
  <c r="R882" i="1"/>
  <c r="S882" i="1"/>
  <c r="R878" i="1"/>
  <c r="S878" i="1"/>
  <c r="R874" i="1"/>
  <c r="S874" i="1" s="1"/>
  <c r="R866" i="1"/>
  <c r="S866" i="1"/>
  <c r="R862" i="1"/>
  <c r="S862" i="1"/>
  <c r="R858" i="1"/>
  <c r="S858" i="1" s="1"/>
  <c r="R854" i="1"/>
  <c r="S854" i="1"/>
  <c r="R850" i="1"/>
  <c r="S850" i="1" s="1"/>
  <c r="R846" i="1"/>
  <c r="S846" i="1"/>
  <c r="R842" i="1"/>
  <c r="S842" i="1" s="1"/>
  <c r="R834" i="1"/>
  <c r="S834" i="1" s="1"/>
  <c r="R830" i="1"/>
  <c r="S830" i="1" s="1"/>
  <c r="R826" i="1"/>
  <c r="S826" i="1" s="1"/>
  <c r="T785" i="1"/>
  <c r="AC785" i="1"/>
  <c r="AD785" i="1"/>
  <c r="AF785" i="1" s="1"/>
  <c r="T781" i="1"/>
  <c r="AC781" i="1"/>
  <c r="AD781" i="1" s="1"/>
  <c r="T777" i="1"/>
  <c r="AC777" i="1" s="1"/>
  <c r="AD777" i="1" s="1"/>
  <c r="T773" i="1"/>
  <c r="AC773" i="1"/>
  <c r="AD773" i="1"/>
  <c r="T770" i="1"/>
  <c r="AB770" i="1" s="1"/>
  <c r="T766" i="1"/>
  <c r="AC766" i="1" s="1"/>
  <c r="AD766" i="1" s="1"/>
  <c r="T763" i="1"/>
  <c r="AC763" i="1" s="1"/>
  <c r="AD763" i="1" s="1"/>
  <c r="T756" i="1"/>
  <c r="AC756" i="1"/>
  <c r="AD756" i="1" s="1"/>
  <c r="T752" i="1"/>
  <c r="AC752" i="1"/>
  <c r="AD752" i="1"/>
  <c r="AF752" i="1" s="1"/>
  <c r="T748" i="1"/>
  <c r="AC748" i="1" s="1"/>
  <c r="AD748" i="1" s="1"/>
  <c r="T744" i="1"/>
  <c r="AC744" i="1" s="1"/>
  <c r="AD744" i="1" s="1"/>
  <c r="T741" i="1"/>
  <c r="AC741" i="1"/>
  <c r="AD741" i="1"/>
  <c r="T740" i="1"/>
  <c r="T736" i="1"/>
  <c r="AC736" i="1" s="1"/>
  <c r="AD736" i="1" s="1"/>
  <c r="T733" i="1"/>
  <c r="AC733" i="1"/>
  <c r="AD733" i="1" s="1"/>
  <c r="T732" i="1"/>
  <c r="AC732" i="1"/>
  <c r="AD732" i="1" s="1"/>
  <c r="V732" i="1"/>
  <c r="V720" i="1"/>
  <c r="T718" i="1"/>
  <c r="V718" i="1"/>
  <c r="V713" i="1"/>
  <c r="T712" i="1"/>
  <c r="AC712" i="1" s="1"/>
  <c r="AD712" i="1" s="1"/>
  <c r="T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/>
  <c r="R661" i="1"/>
  <c r="S661" i="1"/>
  <c r="U659" i="1"/>
  <c r="AC659" i="1"/>
  <c r="AD659" i="1" s="1"/>
  <c r="V658" i="1"/>
  <c r="V656" i="1"/>
  <c r="T654" i="1"/>
  <c r="U654" i="1"/>
  <c r="R653" i="1"/>
  <c r="S653" i="1"/>
  <c r="U651" i="1"/>
  <c r="AC651" i="1"/>
  <c r="AD651" i="1" s="1"/>
  <c r="V650" i="1"/>
  <c r="V648" i="1"/>
  <c r="R645" i="1"/>
  <c r="S645" i="1" s="1"/>
  <c r="R639" i="1"/>
  <c r="S639" i="1"/>
  <c r="R635" i="1"/>
  <c r="S635" i="1" s="1"/>
  <c r="R634" i="1"/>
  <c r="S634" i="1"/>
  <c r="R633" i="1"/>
  <c r="S633" i="1" s="1"/>
  <c r="R632" i="1"/>
  <c r="S632" i="1"/>
  <c r="T618" i="1"/>
  <c r="U618" i="1" s="1"/>
  <c r="V613" i="1"/>
  <c r="V606" i="1"/>
  <c r="T606" i="1"/>
  <c r="R605" i="1"/>
  <c r="S605" i="1" s="1"/>
  <c r="T588" i="1"/>
  <c r="AB588" i="1" s="1"/>
  <c r="V588" i="1"/>
  <c r="T544" i="1"/>
  <c r="AC544" i="1"/>
  <c r="AD544" i="1" s="1"/>
  <c r="AF544" i="1" s="1"/>
  <c r="T734" i="1"/>
  <c r="AC734" i="1" s="1"/>
  <c r="AD734" i="1" s="1"/>
  <c r="T730" i="1"/>
  <c r="AC730" i="1"/>
  <c r="AD730" i="1"/>
  <c r="AF730" i="1" s="1"/>
  <c r="AB725" i="1"/>
  <c r="T723" i="1"/>
  <c r="T722" i="1"/>
  <c r="U722" i="1" s="1"/>
  <c r="T715" i="1"/>
  <c r="AB715" i="1" s="1"/>
  <c r="T714" i="1"/>
  <c r="AB709" i="1"/>
  <c r="T707" i="1"/>
  <c r="AC707" i="1" s="1"/>
  <c r="AB707" i="1"/>
  <c r="T706" i="1"/>
  <c r="AC706" i="1" s="1"/>
  <c r="T699" i="1"/>
  <c r="T698" i="1"/>
  <c r="AB693" i="1"/>
  <c r="T691" i="1"/>
  <c r="AB691" i="1"/>
  <c r="T690" i="1"/>
  <c r="U690" i="1" s="1"/>
  <c r="AB685" i="1"/>
  <c r="T683" i="1"/>
  <c r="T682" i="1"/>
  <c r="T675" i="1"/>
  <c r="AB675" i="1" s="1"/>
  <c r="T674" i="1"/>
  <c r="T667" i="1"/>
  <c r="T666" i="1"/>
  <c r="R662" i="1"/>
  <c r="S662" i="1"/>
  <c r="R654" i="1"/>
  <c r="S654" i="1" s="1"/>
  <c r="R647" i="1"/>
  <c r="S647" i="1"/>
  <c r="R644" i="1"/>
  <c r="S644" i="1" s="1"/>
  <c r="R643" i="1"/>
  <c r="S643" i="1"/>
  <c r="R642" i="1"/>
  <c r="S642" i="1" s="1"/>
  <c r="R641" i="1"/>
  <c r="S641" i="1"/>
  <c r="R640" i="1"/>
  <c r="S640" i="1" s="1"/>
  <c r="T636" i="1"/>
  <c r="T635" i="1"/>
  <c r="T631" i="1"/>
  <c r="AB631" i="1" s="1"/>
  <c r="T628" i="1"/>
  <c r="AC628" i="1" s="1"/>
  <c r="AD628" i="1" s="1"/>
  <c r="R620" i="1"/>
  <c r="S620" i="1"/>
  <c r="T610" i="1"/>
  <c r="U610" i="1"/>
  <c r="T608" i="1"/>
  <c r="R604" i="1"/>
  <c r="S604" i="1" s="1"/>
  <c r="R627" i="1"/>
  <c r="S627" i="1"/>
  <c r="R626" i="1"/>
  <c r="S626" i="1"/>
  <c r="R625" i="1"/>
  <c r="S625" i="1"/>
  <c r="R624" i="1"/>
  <c r="S624" i="1" s="1"/>
  <c r="R623" i="1"/>
  <c r="S623" i="1"/>
  <c r="T620" i="1"/>
  <c r="AC620" i="1"/>
  <c r="AD620" i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 s="1"/>
  <c r="R610" i="1"/>
  <c r="S610" i="1"/>
  <c r="R609" i="1"/>
  <c r="S609" i="1" s="1"/>
  <c r="R608" i="1"/>
  <c r="S608" i="1"/>
  <c r="T604" i="1"/>
  <c r="R603" i="1"/>
  <c r="S603" i="1"/>
  <c r="R602" i="1"/>
  <c r="S602" i="1" s="1"/>
  <c r="R601" i="1"/>
  <c r="S601" i="1"/>
  <c r="R600" i="1"/>
  <c r="S600" i="1" s="1"/>
  <c r="R599" i="1"/>
  <c r="S599" i="1" s="1"/>
  <c r="T595" i="1"/>
  <c r="AC595" i="1" s="1"/>
  <c r="R594" i="1"/>
  <c r="S594" i="1" s="1"/>
  <c r="R588" i="1"/>
  <c r="S588" i="1"/>
  <c r="T571" i="1"/>
  <c r="AC571" i="1" s="1"/>
  <c r="AD571" i="1" s="1"/>
  <c r="S556" i="1"/>
  <c r="R554" i="1"/>
  <c r="S554" i="1" s="1"/>
  <c r="T553" i="1"/>
  <c r="U553" i="1"/>
  <c r="T552" i="1"/>
  <c r="AC552" i="1" s="1"/>
  <c r="R597" i="1"/>
  <c r="S597" i="1"/>
  <c r="R587" i="1"/>
  <c r="S587" i="1" s="1"/>
  <c r="R583" i="1"/>
  <c r="S583" i="1" s="1"/>
  <c r="R566" i="1"/>
  <c r="S566" i="1"/>
  <c r="R560" i="1"/>
  <c r="S560" i="1"/>
  <c r="U636" i="1"/>
  <c r="AC636" i="1"/>
  <c r="AD636" i="1" s="1"/>
  <c r="AB634" i="1"/>
  <c r="AC631" i="1"/>
  <c r="AD631" i="1" s="1"/>
  <c r="U628" i="1"/>
  <c r="AC553" i="1"/>
  <c r="AD553" i="1" s="1"/>
  <c r="AF553" i="1" s="1"/>
  <c r="U647" i="1"/>
  <c r="AB647" i="1"/>
  <c r="U624" i="1"/>
  <c r="AC624" i="1"/>
  <c r="AD624" i="1" s="1"/>
  <c r="U616" i="1"/>
  <c r="AC616" i="1"/>
  <c r="AD616" i="1" s="1"/>
  <c r="AF616" i="1" s="1"/>
  <c r="AB615" i="1"/>
  <c r="U600" i="1"/>
  <c r="AC599" i="1"/>
  <c r="AD599" i="1" s="1"/>
  <c r="U556" i="1"/>
  <c r="AD556" i="1"/>
  <c r="AF556" i="1"/>
  <c r="AG556" i="1"/>
  <c r="AH556" i="1"/>
  <c r="U644" i="1"/>
  <c r="AC644" i="1"/>
  <c r="AD644" i="1"/>
  <c r="AF644" i="1"/>
  <c r="AG644" i="1" s="1"/>
  <c r="AH644" i="1" s="1"/>
  <c r="U643" i="1"/>
  <c r="AC643" i="1"/>
  <c r="AD643" i="1"/>
  <c r="AF643" i="1"/>
  <c r="AB643" i="1"/>
  <c r="U639" i="1"/>
  <c r="AB639" i="1"/>
  <c r="AC639" i="1"/>
  <c r="AD639" i="1"/>
  <c r="U632" i="1"/>
  <c r="AC632" i="1"/>
  <c r="AD632" i="1"/>
  <c r="AF632" i="1" s="1"/>
  <c r="U619" i="1"/>
  <c r="AB618" i="1"/>
  <c r="U612" i="1"/>
  <c r="AG612" i="1" s="1"/>
  <c r="AH612" i="1" s="1"/>
  <c r="AC603" i="1"/>
  <c r="AD603" i="1" s="1"/>
  <c r="AB603" i="1"/>
  <c r="AB644" i="1"/>
  <c r="AB636" i="1"/>
  <c r="V634" i="1"/>
  <c r="AB632" i="1"/>
  <c r="V626" i="1"/>
  <c r="AB616" i="1"/>
  <c r="T607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 s="1"/>
  <c r="R630" i="1"/>
  <c r="S630" i="1"/>
  <c r="R622" i="1"/>
  <c r="S622" i="1" s="1"/>
  <c r="R614" i="1"/>
  <c r="S614" i="1"/>
  <c r="R606" i="1"/>
  <c r="S606" i="1"/>
  <c r="R598" i="1"/>
  <c r="S598" i="1" s="1"/>
  <c r="V597" i="1"/>
  <c r="AD595" i="1"/>
  <c r="T592" i="1"/>
  <c r="AB592" i="1" s="1"/>
  <c r="T557" i="1"/>
  <c r="U557" i="1"/>
  <c r="V551" i="1"/>
  <c r="T550" i="1"/>
  <c r="R596" i="1"/>
  <c r="S596" i="1"/>
  <c r="R559" i="1"/>
  <c r="S559" i="1"/>
  <c r="R558" i="1"/>
  <c r="S558" i="1"/>
  <c r="R557" i="1"/>
  <c r="S557" i="1" s="1"/>
  <c r="R550" i="1"/>
  <c r="S550" i="1"/>
  <c r="AC1000" i="1"/>
  <c r="AD1000" i="1" s="1"/>
  <c r="AC969" i="1"/>
  <c r="AD969" i="1"/>
  <c r="T822" i="1"/>
  <c r="AB822" i="1" s="1"/>
  <c r="T818" i="1"/>
  <c r="AB818" i="1"/>
  <c r="T814" i="1"/>
  <c r="AB814" i="1"/>
  <c r="T798" i="1"/>
  <c r="AB798" i="1" s="1"/>
  <c r="T794" i="1"/>
  <c r="U794" i="1" s="1"/>
  <c r="AB794" i="1"/>
  <c r="AF782" i="1"/>
  <c r="AF746" i="1"/>
  <c r="AF731" i="1"/>
  <c r="AC724" i="1"/>
  <c r="AD724" i="1"/>
  <c r="U724" i="1"/>
  <c r="U708" i="1"/>
  <c r="AC700" i="1"/>
  <c r="AD700" i="1" s="1"/>
  <c r="U700" i="1"/>
  <c r="AC692" i="1"/>
  <c r="AD692" i="1" s="1"/>
  <c r="U692" i="1"/>
  <c r="AC684" i="1"/>
  <c r="AD684" i="1"/>
  <c r="U684" i="1"/>
  <c r="AC676" i="1"/>
  <c r="AD676" i="1" s="1"/>
  <c r="U676" i="1"/>
  <c r="AC668" i="1"/>
  <c r="AD668" i="1" s="1"/>
  <c r="U668" i="1"/>
  <c r="V905" i="1"/>
  <c r="T905" i="1"/>
  <c r="AB905" i="1"/>
  <c r="V904" i="1"/>
  <c r="T904" i="1"/>
  <c r="V901" i="1"/>
  <c r="T901" i="1"/>
  <c r="V898" i="1"/>
  <c r="T898" i="1"/>
  <c r="V896" i="1"/>
  <c r="T896" i="1"/>
  <c r="V890" i="1"/>
  <c r="T890" i="1"/>
  <c r="V883" i="1"/>
  <c r="T883" i="1"/>
  <c r="AB883" i="1"/>
  <c r="V882" i="1"/>
  <c r="T882" i="1"/>
  <c r="V881" i="1"/>
  <c r="T881" i="1"/>
  <c r="V879" i="1"/>
  <c r="T879" i="1"/>
  <c r="V878" i="1"/>
  <c r="T878" i="1"/>
  <c r="AB878" i="1"/>
  <c r="V877" i="1"/>
  <c r="T877" i="1"/>
  <c r="U877" i="1" s="1"/>
  <c r="V876" i="1"/>
  <c r="T876" i="1"/>
  <c r="V874" i="1"/>
  <c r="T874" i="1"/>
  <c r="AB874" i="1" s="1"/>
  <c r="V873" i="1"/>
  <c r="T873" i="1"/>
  <c r="V872" i="1"/>
  <c r="T872" i="1"/>
  <c r="V871" i="1"/>
  <c r="T871" i="1"/>
  <c r="V870" i="1"/>
  <c r="T870" i="1"/>
  <c r="AB870" i="1"/>
  <c r="V869" i="1"/>
  <c r="T869" i="1"/>
  <c r="V868" i="1"/>
  <c r="V867" i="1"/>
  <c r="T867" i="1"/>
  <c r="V866" i="1"/>
  <c r="T866" i="1"/>
  <c r="AB866" i="1"/>
  <c r="V865" i="1"/>
  <c r="T865" i="1"/>
  <c r="V864" i="1"/>
  <c r="T864" i="1"/>
  <c r="V863" i="1"/>
  <c r="T863" i="1"/>
  <c r="T862" i="1"/>
  <c r="AB862" i="1"/>
  <c r="V861" i="1"/>
  <c r="T861" i="1"/>
  <c r="V860" i="1"/>
  <c r="T860" i="1"/>
  <c r="V859" i="1"/>
  <c r="T859" i="1"/>
  <c r="V857" i="1"/>
  <c r="T857" i="1"/>
  <c r="U857" i="1" s="1"/>
  <c r="V856" i="1"/>
  <c r="T856" i="1"/>
  <c r="V855" i="1"/>
  <c r="T855" i="1"/>
  <c r="V854" i="1"/>
  <c r="T854" i="1"/>
  <c r="AB854" i="1" s="1"/>
  <c r="V853" i="1"/>
  <c r="T853" i="1"/>
  <c r="V852" i="1"/>
  <c r="T852" i="1"/>
  <c r="AB852" i="1" s="1"/>
  <c r="V851" i="1"/>
  <c r="T851" i="1"/>
  <c r="V850" i="1"/>
  <c r="T850" i="1"/>
  <c r="AB850" i="1"/>
  <c r="V849" i="1"/>
  <c r="T849" i="1"/>
  <c r="V848" i="1"/>
  <c r="T848" i="1"/>
  <c r="AB848" i="1" s="1"/>
  <c r="V847" i="1"/>
  <c r="V846" i="1"/>
  <c r="T846" i="1"/>
  <c r="AB846" i="1"/>
  <c r="V845" i="1"/>
  <c r="T845" i="1"/>
  <c r="V844" i="1"/>
  <c r="T844" i="1"/>
  <c r="V843" i="1"/>
  <c r="T843" i="1"/>
  <c r="V842" i="1"/>
  <c r="T842" i="1"/>
  <c r="U842" i="1" s="1"/>
  <c r="AB842" i="1"/>
  <c r="V841" i="1"/>
  <c r="T841" i="1"/>
  <c r="V840" i="1"/>
  <c r="T840" i="1"/>
  <c r="V839" i="1"/>
  <c r="T839" i="1"/>
  <c r="V838" i="1"/>
  <c r="T838" i="1"/>
  <c r="AB838" i="1"/>
  <c r="V837" i="1"/>
  <c r="T837" i="1"/>
  <c r="AB837" i="1" s="1"/>
  <c r="V836" i="1"/>
  <c r="T836" i="1"/>
  <c r="V835" i="1"/>
  <c r="T835" i="1"/>
  <c r="U835" i="1" s="1"/>
  <c r="V834" i="1"/>
  <c r="T834" i="1"/>
  <c r="AC834" i="1" s="1"/>
  <c r="AD834" i="1" s="1"/>
  <c r="AB834" i="1"/>
  <c r="V833" i="1"/>
  <c r="T833" i="1"/>
  <c r="V832" i="1"/>
  <c r="T832" i="1"/>
  <c r="V831" i="1"/>
  <c r="T831" i="1"/>
  <c r="V830" i="1"/>
  <c r="T830" i="1"/>
  <c r="AB830" i="1" s="1"/>
  <c r="V829" i="1"/>
  <c r="T829" i="1"/>
  <c r="V828" i="1"/>
  <c r="T828" i="1"/>
  <c r="V827" i="1"/>
  <c r="T827" i="1"/>
  <c r="V826" i="1"/>
  <c r="T826" i="1"/>
  <c r="AB826" i="1" s="1"/>
  <c r="V825" i="1"/>
  <c r="T825" i="1"/>
  <c r="V824" i="1"/>
  <c r="T824" i="1"/>
  <c r="T823" i="1"/>
  <c r="AB823" i="1" s="1"/>
  <c r="T815" i="1"/>
  <c r="T811" i="1"/>
  <c r="AB811" i="1" s="1"/>
  <c r="T807" i="1"/>
  <c r="AB803" i="1"/>
  <c r="T803" i="1"/>
  <c r="T799" i="1"/>
  <c r="AB795" i="1"/>
  <c r="T795" i="1"/>
  <c r="T791" i="1"/>
  <c r="AB791" i="1" s="1"/>
  <c r="AF779" i="1"/>
  <c r="AG779" i="1" s="1"/>
  <c r="AH779" i="1" s="1"/>
  <c r="AF767" i="1"/>
  <c r="AF755" i="1"/>
  <c r="AF751" i="1"/>
  <c r="AF743" i="1"/>
  <c r="AF738" i="1"/>
  <c r="AF734" i="1"/>
  <c r="AG616" i="1"/>
  <c r="AH616" i="1" s="1"/>
  <c r="AF595" i="1"/>
  <c r="AC994" i="1"/>
  <c r="AD994" i="1"/>
  <c r="AC982" i="1"/>
  <c r="AD982" i="1" s="1"/>
  <c r="AC972" i="1"/>
  <c r="AD972" i="1"/>
  <c r="AC964" i="1"/>
  <c r="AD964" i="1" s="1"/>
  <c r="T810" i="1"/>
  <c r="T806" i="1"/>
  <c r="AB806" i="1"/>
  <c r="T802" i="1"/>
  <c r="AF778" i="1"/>
  <c r="AF735" i="1"/>
  <c r="V957" i="1"/>
  <c r="T957" i="1"/>
  <c r="AB957" i="1"/>
  <c r="V956" i="1"/>
  <c r="V955" i="1"/>
  <c r="V954" i="1"/>
  <c r="T954" i="1"/>
  <c r="U954" i="1" s="1"/>
  <c r="V953" i="1"/>
  <c r="T953" i="1"/>
  <c r="V952" i="1"/>
  <c r="V950" i="1"/>
  <c r="T950" i="1"/>
  <c r="V948" i="1"/>
  <c r="T948" i="1"/>
  <c r="AB948" i="1" s="1"/>
  <c r="V946" i="1"/>
  <c r="T946" i="1"/>
  <c r="AB946" i="1"/>
  <c r="V945" i="1"/>
  <c r="T945" i="1"/>
  <c r="V939" i="1"/>
  <c r="V935" i="1"/>
  <c r="T935" i="1"/>
  <c r="V934" i="1"/>
  <c r="V926" i="1"/>
  <c r="T926" i="1"/>
  <c r="T924" i="1"/>
  <c r="AB924" i="1"/>
  <c r="V921" i="1"/>
  <c r="T921" i="1"/>
  <c r="AB921" i="1" s="1"/>
  <c r="V920" i="1"/>
  <c r="T920" i="1"/>
  <c r="AB920" i="1" s="1"/>
  <c r="V919" i="1"/>
  <c r="T919" i="1"/>
  <c r="V918" i="1"/>
  <c r="T918" i="1"/>
  <c r="V917" i="1"/>
  <c r="T917" i="1"/>
  <c r="T916" i="1"/>
  <c r="AB916" i="1"/>
  <c r="V914" i="1"/>
  <c r="T914" i="1"/>
  <c r="V913" i="1"/>
  <c r="T913" i="1"/>
  <c r="AB913" i="1" s="1"/>
  <c r="V910" i="1"/>
  <c r="T910" i="1"/>
  <c r="V907" i="1"/>
  <c r="T907" i="1"/>
  <c r="U907" i="1" s="1"/>
  <c r="V906" i="1"/>
  <c r="T906" i="1"/>
  <c r="V902" i="1"/>
  <c r="V899" i="1"/>
  <c r="T899" i="1"/>
  <c r="V895" i="1"/>
  <c r="T895" i="1"/>
  <c r="V893" i="1"/>
  <c r="V892" i="1"/>
  <c r="T892" i="1"/>
  <c r="AB892" i="1" s="1"/>
  <c r="V891" i="1"/>
  <c r="T891" i="1"/>
  <c r="V889" i="1"/>
  <c r="T889" i="1"/>
  <c r="V888" i="1"/>
  <c r="T888" i="1"/>
  <c r="AB888" i="1"/>
  <c r="V887" i="1"/>
  <c r="T887" i="1"/>
  <c r="V885" i="1"/>
  <c r="T885" i="1"/>
  <c r="AB885" i="1"/>
  <c r="V880" i="1"/>
  <c r="T880" i="1"/>
  <c r="AB988" i="1"/>
  <c r="AB984" i="1"/>
  <c r="AB977" i="1"/>
  <c r="AB974" i="1"/>
  <c r="AB972" i="1"/>
  <c r="AB968" i="1"/>
  <c r="AB967" i="1"/>
  <c r="AB962" i="1"/>
  <c r="AB961" i="1"/>
  <c r="AB945" i="1"/>
  <c r="AB937" i="1"/>
  <c r="AB933" i="1"/>
  <c r="AB898" i="1"/>
  <c r="AB879" i="1"/>
  <c r="AB873" i="1"/>
  <c r="AB872" i="1"/>
  <c r="AB871" i="1"/>
  <c r="AB868" i="1"/>
  <c r="AB865" i="1"/>
  <c r="AB863" i="1"/>
  <c r="AB861" i="1"/>
  <c r="AB860" i="1"/>
  <c r="AB857" i="1"/>
  <c r="AB856" i="1"/>
  <c r="AB855" i="1"/>
  <c r="AB847" i="1"/>
  <c r="AB845" i="1"/>
  <c r="AB844" i="1"/>
  <c r="AB843" i="1"/>
  <c r="AB840" i="1"/>
  <c r="AB839" i="1"/>
  <c r="AB836" i="1"/>
  <c r="AB835" i="1"/>
  <c r="AB833" i="1"/>
  <c r="AB832" i="1"/>
  <c r="AB831" i="1"/>
  <c r="AB829" i="1"/>
  <c r="AB825" i="1"/>
  <c r="AB820" i="1"/>
  <c r="T820" i="1"/>
  <c r="AB816" i="1"/>
  <c r="T816" i="1"/>
  <c r="AC816" i="1" s="1"/>
  <c r="AB812" i="1"/>
  <c r="T812" i="1"/>
  <c r="T808" i="1"/>
  <c r="AB808" i="1" s="1"/>
  <c r="T804" i="1"/>
  <c r="AB800" i="1"/>
  <c r="T800" i="1"/>
  <c r="AB796" i="1"/>
  <c r="T796" i="1"/>
  <c r="T792" i="1"/>
  <c r="AB792" i="1" s="1"/>
  <c r="T788" i="1"/>
  <c r="AF784" i="1"/>
  <c r="AG784" i="1" s="1"/>
  <c r="AH784" i="1" s="1"/>
  <c r="AF780" i="1"/>
  <c r="AF768" i="1"/>
  <c r="AF764" i="1"/>
  <c r="AF756" i="1"/>
  <c r="AF744" i="1"/>
  <c r="AG744" i="1" s="1"/>
  <c r="AH744" i="1" s="1"/>
  <c r="AF729" i="1"/>
  <c r="AC728" i="1"/>
  <c r="AD728" i="1" s="1"/>
  <c r="U728" i="1"/>
  <c r="AC720" i="1"/>
  <c r="AD720" i="1"/>
  <c r="U720" i="1"/>
  <c r="U712" i="1"/>
  <c r="AC704" i="1"/>
  <c r="AD704" i="1"/>
  <c r="AC688" i="1"/>
  <c r="AD688" i="1"/>
  <c r="U688" i="1"/>
  <c r="AC680" i="1"/>
  <c r="AD680" i="1" s="1"/>
  <c r="U680" i="1"/>
  <c r="AC672" i="1"/>
  <c r="AD672" i="1" s="1"/>
  <c r="U672" i="1"/>
  <c r="U588" i="1"/>
  <c r="AC588" i="1"/>
  <c r="AD588" i="1"/>
  <c r="AC986" i="1"/>
  <c r="AD986" i="1"/>
  <c r="AC979" i="1"/>
  <c r="AD979" i="1" s="1"/>
  <c r="AC967" i="1"/>
  <c r="AD967" i="1"/>
  <c r="AF967" i="1" s="1"/>
  <c r="AC961" i="1"/>
  <c r="AD961" i="1"/>
  <c r="T790" i="1"/>
  <c r="AF762" i="1"/>
  <c r="AG762" i="1" s="1"/>
  <c r="AH762" i="1" s="1"/>
  <c r="AF754" i="1"/>
  <c r="AF750" i="1"/>
  <c r="AF739" i="1"/>
  <c r="V960" i="1"/>
  <c r="T960" i="1"/>
  <c r="AB960" i="1"/>
  <c r="V959" i="1"/>
  <c r="T959" i="1"/>
  <c r="V949" i="1"/>
  <c r="V947" i="1"/>
  <c r="T947" i="1"/>
  <c r="V944" i="1"/>
  <c r="T944" i="1"/>
  <c r="V943" i="1"/>
  <c r="T943" i="1"/>
  <c r="V942" i="1"/>
  <c r="V941" i="1"/>
  <c r="T941" i="1"/>
  <c r="V940" i="1"/>
  <c r="T940" i="1"/>
  <c r="V938" i="1"/>
  <c r="T938" i="1"/>
  <c r="U938" i="1" s="1"/>
  <c r="V937" i="1"/>
  <c r="T937" i="1"/>
  <c r="U937" i="1" s="1"/>
  <c r="V936" i="1"/>
  <c r="T936" i="1"/>
  <c r="AB936" i="1" s="1"/>
  <c r="V933" i="1"/>
  <c r="T933" i="1"/>
  <c r="V932" i="1"/>
  <c r="T932" i="1"/>
  <c r="V931" i="1"/>
  <c r="T931" i="1"/>
  <c r="V929" i="1"/>
  <c r="T929" i="1"/>
  <c r="AC929" i="1" s="1"/>
  <c r="AD929" i="1" s="1"/>
  <c r="V928" i="1"/>
  <c r="T928" i="1"/>
  <c r="V927" i="1"/>
  <c r="T927" i="1"/>
  <c r="V925" i="1"/>
  <c r="T925" i="1"/>
  <c r="V923" i="1"/>
  <c r="T923" i="1"/>
  <c r="V922" i="1"/>
  <c r="T922" i="1"/>
  <c r="V915" i="1"/>
  <c r="V912" i="1"/>
  <c r="T912" i="1"/>
  <c r="AB912" i="1"/>
  <c r="V911" i="1"/>
  <c r="T911" i="1"/>
  <c r="V909" i="1"/>
  <c r="T909" i="1"/>
  <c r="U909" i="1" s="1"/>
  <c r="V908" i="1"/>
  <c r="T908" i="1"/>
  <c r="AB908" i="1"/>
  <c r="V903" i="1"/>
  <c r="T903" i="1"/>
  <c r="V900" i="1"/>
  <c r="T900" i="1"/>
  <c r="AB900" i="1" s="1"/>
  <c r="V897" i="1"/>
  <c r="T897" i="1"/>
  <c r="AC897" i="1" s="1"/>
  <c r="AD897" i="1" s="1"/>
  <c r="V894" i="1"/>
  <c r="T894" i="1"/>
  <c r="AB894" i="1"/>
  <c r="V886" i="1"/>
  <c r="T886" i="1"/>
  <c r="V884" i="1"/>
  <c r="T884" i="1"/>
  <c r="AB884" i="1"/>
  <c r="AB994" i="1"/>
  <c r="AB986" i="1"/>
  <c r="T821" i="1"/>
  <c r="T817" i="1"/>
  <c r="T813" i="1"/>
  <c r="AB813" i="1" s="1"/>
  <c r="T809" i="1"/>
  <c r="T805" i="1"/>
  <c r="AB805" i="1"/>
  <c r="T801" i="1"/>
  <c r="T797" i="1"/>
  <c r="T793" i="1"/>
  <c r="T789" i="1"/>
  <c r="AB789" i="1"/>
  <c r="AG785" i="1"/>
  <c r="AH785" i="1" s="1"/>
  <c r="AF777" i="1"/>
  <c r="AG777" i="1" s="1"/>
  <c r="AH777" i="1" s="1"/>
  <c r="AF773" i="1"/>
  <c r="AF761" i="1"/>
  <c r="AG761" i="1" s="1"/>
  <c r="AH761" i="1" s="1"/>
  <c r="AF757" i="1"/>
  <c r="AF753" i="1"/>
  <c r="AF749" i="1"/>
  <c r="AF745" i="1"/>
  <c r="AG745" i="1" s="1"/>
  <c r="AH745" i="1" s="1"/>
  <c r="AF736" i="1"/>
  <c r="AF732" i="1"/>
  <c r="AB728" i="1"/>
  <c r="AC727" i="1"/>
  <c r="AD727" i="1" s="1"/>
  <c r="AF727" i="1" s="1"/>
  <c r="U727" i="1"/>
  <c r="AB724" i="1"/>
  <c r="AB720" i="1"/>
  <c r="AC719" i="1"/>
  <c r="AD719" i="1" s="1"/>
  <c r="U719" i="1"/>
  <c r="AC715" i="1"/>
  <c r="AD715" i="1"/>
  <c r="AF715" i="1" s="1"/>
  <c r="U715" i="1"/>
  <c r="AB712" i="1"/>
  <c r="AC711" i="1"/>
  <c r="AD711" i="1" s="1"/>
  <c r="AB708" i="1"/>
  <c r="AD707" i="1"/>
  <c r="U707" i="1"/>
  <c r="AB704" i="1"/>
  <c r="AC703" i="1"/>
  <c r="AD703" i="1" s="1"/>
  <c r="U703" i="1"/>
  <c r="AB700" i="1"/>
  <c r="AC695" i="1"/>
  <c r="AD695" i="1" s="1"/>
  <c r="U695" i="1"/>
  <c r="AB692" i="1"/>
  <c r="AC691" i="1"/>
  <c r="AD691" i="1"/>
  <c r="U691" i="1"/>
  <c r="AB688" i="1"/>
  <c r="AC687" i="1"/>
  <c r="AD687" i="1" s="1"/>
  <c r="U687" i="1"/>
  <c r="AB684" i="1"/>
  <c r="AB680" i="1"/>
  <c r="AC679" i="1"/>
  <c r="AD679" i="1" s="1"/>
  <c r="AF679" i="1" s="1"/>
  <c r="U679" i="1"/>
  <c r="AB676" i="1"/>
  <c r="AC675" i="1"/>
  <c r="AD675" i="1"/>
  <c r="U675" i="1"/>
  <c r="AG675" i="1" s="1"/>
  <c r="AB672" i="1"/>
  <c r="AC671" i="1"/>
  <c r="AD671" i="1" s="1"/>
  <c r="U671" i="1"/>
  <c r="AB668" i="1"/>
  <c r="U667" i="1"/>
  <c r="U661" i="1"/>
  <c r="AC661" i="1"/>
  <c r="AD661" i="1" s="1"/>
  <c r="U653" i="1"/>
  <c r="AC653" i="1"/>
  <c r="AD653" i="1"/>
  <c r="U645" i="1"/>
  <c r="AC645" i="1"/>
  <c r="AD645" i="1"/>
  <c r="U637" i="1"/>
  <c r="AC637" i="1"/>
  <c r="AD637" i="1" s="1"/>
  <c r="U629" i="1"/>
  <c r="AC629" i="1"/>
  <c r="AD629" i="1"/>
  <c r="U621" i="1"/>
  <c r="AC621" i="1"/>
  <c r="AD621" i="1"/>
  <c r="U613" i="1"/>
  <c r="AC613" i="1"/>
  <c r="AD613" i="1"/>
  <c r="U605" i="1"/>
  <c r="AC605" i="1"/>
  <c r="AD605" i="1" s="1"/>
  <c r="U597" i="1"/>
  <c r="AC597" i="1"/>
  <c r="AD597" i="1" s="1"/>
  <c r="V787" i="1"/>
  <c r="AB787" i="1"/>
  <c r="V786" i="1"/>
  <c r="AB786" i="1"/>
  <c r="V785" i="1"/>
  <c r="AB785" i="1"/>
  <c r="V784" i="1"/>
  <c r="AB784" i="1"/>
  <c r="V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V775" i="1"/>
  <c r="V774" i="1"/>
  <c r="AB774" i="1"/>
  <c r="V773" i="1"/>
  <c r="AB773" i="1"/>
  <c r="V772" i="1"/>
  <c r="AB772" i="1"/>
  <c r="V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V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39" i="1"/>
  <c r="AB738" i="1"/>
  <c r="AB737" i="1"/>
  <c r="AB736" i="1"/>
  <c r="AB735" i="1"/>
  <c r="AB734" i="1"/>
  <c r="AB733" i="1"/>
  <c r="AB731" i="1"/>
  <c r="AB730" i="1"/>
  <c r="AB729" i="1"/>
  <c r="AC726" i="1"/>
  <c r="AD726" i="1" s="1"/>
  <c r="U726" i="1"/>
  <c r="AC722" i="1"/>
  <c r="AD722" i="1" s="1"/>
  <c r="AC718" i="1"/>
  <c r="AD718" i="1"/>
  <c r="U718" i="1"/>
  <c r="AC714" i="1"/>
  <c r="AD714" i="1"/>
  <c r="U714" i="1"/>
  <c r="AD706" i="1"/>
  <c r="U706" i="1"/>
  <c r="AC702" i="1"/>
  <c r="AD702" i="1"/>
  <c r="U702" i="1"/>
  <c r="AC698" i="1"/>
  <c r="AD698" i="1"/>
  <c r="U698" i="1"/>
  <c r="AC694" i="1"/>
  <c r="AD694" i="1"/>
  <c r="U694" i="1"/>
  <c r="AC690" i="1"/>
  <c r="AD690" i="1" s="1"/>
  <c r="AC682" i="1"/>
  <c r="AD682" i="1"/>
  <c r="AG682" i="1" s="1"/>
  <c r="AH682" i="1" s="1"/>
  <c r="U682" i="1"/>
  <c r="AC678" i="1"/>
  <c r="AD678" i="1" s="1"/>
  <c r="U678" i="1"/>
  <c r="AC674" i="1"/>
  <c r="AD674" i="1"/>
  <c r="U674" i="1"/>
  <c r="AC670" i="1"/>
  <c r="AD670" i="1"/>
  <c r="U670" i="1"/>
  <c r="AC666" i="1"/>
  <c r="AD666" i="1"/>
  <c r="U666" i="1"/>
  <c r="AF599" i="1"/>
  <c r="AG599" i="1" s="1"/>
  <c r="T593" i="1"/>
  <c r="AC593" i="1" s="1"/>
  <c r="AD593" i="1" s="1"/>
  <c r="AC787" i="1"/>
  <c r="AD787" i="1" s="1"/>
  <c r="U786" i="1"/>
  <c r="U785" i="1"/>
  <c r="U784" i="1"/>
  <c r="U782" i="1"/>
  <c r="AG782" i="1" s="1"/>
  <c r="AH782" i="1" s="1"/>
  <c r="U780" i="1"/>
  <c r="U779" i="1"/>
  <c r="U778" i="1"/>
  <c r="AG778" i="1"/>
  <c r="AH778" i="1"/>
  <c r="U777" i="1"/>
  <c r="U776" i="1"/>
  <c r="U774" i="1"/>
  <c r="U773" i="1"/>
  <c r="U772" i="1"/>
  <c r="U771" i="1"/>
  <c r="U769" i="1"/>
  <c r="U768" i="1"/>
  <c r="U767" i="1"/>
  <c r="U766" i="1"/>
  <c r="U765" i="1"/>
  <c r="U764" i="1"/>
  <c r="AG764" i="1" s="1"/>
  <c r="AH764" i="1" s="1"/>
  <c r="U763" i="1"/>
  <c r="U762" i="1"/>
  <c r="U761" i="1"/>
  <c r="U760" i="1"/>
  <c r="U759" i="1"/>
  <c r="U757" i="1"/>
  <c r="U756" i="1"/>
  <c r="U755" i="1"/>
  <c r="U754" i="1"/>
  <c r="AG754" i="1"/>
  <c r="AH754" i="1" s="1"/>
  <c r="U753" i="1"/>
  <c r="AG753" i="1" s="1"/>
  <c r="AH753" i="1" s="1"/>
  <c r="U752" i="1"/>
  <c r="AG752" i="1" s="1"/>
  <c r="AH752" i="1" s="1"/>
  <c r="U751" i="1"/>
  <c r="U750" i="1"/>
  <c r="AG750" i="1"/>
  <c r="AH750" i="1"/>
  <c r="U749" i="1"/>
  <c r="AG749" i="1" s="1"/>
  <c r="AH749" i="1"/>
  <c r="U748" i="1"/>
  <c r="U747" i="1"/>
  <c r="U746" i="1"/>
  <c r="U745" i="1"/>
  <c r="U744" i="1"/>
  <c r="U743" i="1"/>
  <c r="AG743" i="1" s="1"/>
  <c r="AH743" i="1" s="1"/>
  <c r="U742" i="1"/>
  <c r="U741" i="1"/>
  <c r="U740" i="1"/>
  <c r="U739" i="1"/>
  <c r="AG739" i="1" s="1"/>
  <c r="AH739" i="1" s="1"/>
  <c r="U738" i="1"/>
  <c r="U737" i="1"/>
  <c r="AG737" i="1" s="1"/>
  <c r="AH737" i="1" s="1"/>
  <c r="U736" i="1"/>
  <c r="AG736" i="1"/>
  <c r="AH736" i="1" s="1"/>
  <c r="U735" i="1"/>
  <c r="U734" i="1"/>
  <c r="U733" i="1"/>
  <c r="U731" i="1"/>
  <c r="U730" i="1"/>
  <c r="U729" i="1"/>
  <c r="AC725" i="1"/>
  <c r="AD725" i="1"/>
  <c r="AF725" i="1" s="1"/>
  <c r="U725" i="1"/>
  <c r="AB722" i="1"/>
  <c r="AC721" i="1"/>
  <c r="AD721" i="1" s="1"/>
  <c r="U721" i="1"/>
  <c r="AB718" i="1"/>
  <c r="AB714" i="1"/>
  <c r="AC713" i="1"/>
  <c r="AD713" i="1"/>
  <c r="U713" i="1"/>
  <c r="AC709" i="1"/>
  <c r="AD709" i="1"/>
  <c r="U709" i="1"/>
  <c r="AB706" i="1"/>
  <c r="AC705" i="1"/>
  <c r="AD705" i="1"/>
  <c r="U705" i="1"/>
  <c r="AB702" i="1"/>
  <c r="AB698" i="1"/>
  <c r="AC697" i="1"/>
  <c r="AD697" i="1"/>
  <c r="U697" i="1"/>
  <c r="AC693" i="1"/>
  <c r="AD693" i="1"/>
  <c r="U693" i="1"/>
  <c r="AB690" i="1"/>
  <c r="AC689" i="1"/>
  <c r="AD689" i="1" s="1"/>
  <c r="AC685" i="1"/>
  <c r="AD685" i="1"/>
  <c r="U685" i="1"/>
  <c r="AB682" i="1"/>
  <c r="AC681" i="1"/>
  <c r="AD681" i="1" s="1"/>
  <c r="AF681" i="1" s="1"/>
  <c r="U681" i="1"/>
  <c r="AB678" i="1"/>
  <c r="AB674" i="1"/>
  <c r="AC673" i="1"/>
  <c r="AD673" i="1"/>
  <c r="U673" i="1"/>
  <c r="AB670" i="1"/>
  <c r="U669" i="1"/>
  <c r="AB666" i="1"/>
  <c r="T665" i="1"/>
  <c r="T657" i="1"/>
  <c r="AB653" i="1"/>
  <c r="T649" i="1"/>
  <c r="AC649" i="1" s="1"/>
  <c r="AD649" i="1" s="1"/>
  <c r="AB649" i="1"/>
  <c r="AB645" i="1"/>
  <c r="T641" i="1"/>
  <c r="AB637" i="1"/>
  <c r="T633" i="1"/>
  <c r="AB633" i="1" s="1"/>
  <c r="AB629" i="1"/>
  <c r="T625" i="1"/>
  <c r="U625" i="1" s="1"/>
  <c r="AG625" i="1" s="1"/>
  <c r="AB621" i="1"/>
  <c r="T617" i="1"/>
  <c r="AB617" i="1"/>
  <c r="AB613" i="1"/>
  <c r="T609" i="1"/>
  <c r="AB605" i="1"/>
  <c r="T601" i="1"/>
  <c r="AB601" i="1"/>
  <c r="AB597" i="1"/>
  <c r="T589" i="1"/>
  <c r="AB589" i="1"/>
  <c r="T590" i="1"/>
  <c r="T582" i="1"/>
  <c r="U582" i="1"/>
  <c r="AC662" i="1"/>
  <c r="AD662" i="1"/>
  <c r="AC658" i="1"/>
  <c r="AD658" i="1" s="1"/>
  <c r="AC654" i="1"/>
  <c r="AD654" i="1" s="1"/>
  <c r="AC650" i="1"/>
  <c r="AD650" i="1"/>
  <c r="AC634" i="1"/>
  <c r="AD634" i="1"/>
  <c r="AC622" i="1"/>
  <c r="AD622" i="1"/>
  <c r="AC618" i="1"/>
  <c r="AD618" i="1" s="1"/>
  <c r="AC602" i="1"/>
  <c r="AD602" i="1" s="1"/>
  <c r="AC598" i="1"/>
  <c r="AD598" i="1" s="1"/>
  <c r="T591" i="1"/>
  <c r="AB591" i="1"/>
  <c r="T587" i="1"/>
  <c r="AB587" i="1"/>
  <c r="T579" i="1"/>
  <c r="AA547" i="1"/>
  <c r="AF612" i="1"/>
  <c r="AC611" i="1"/>
  <c r="AD611" i="1"/>
  <c r="AC640" i="1"/>
  <c r="AD640" i="1" s="1"/>
  <c r="AC626" i="1"/>
  <c r="AD626" i="1" s="1"/>
  <c r="AC642" i="1"/>
  <c r="AD642" i="1"/>
  <c r="AC568" i="1"/>
  <c r="AD568" i="1"/>
  <c r="AB619" i="1"/>
  <c r="U640" i="1"/>
  <c r="AB646" i="1"/>
  <c r="AB600" i="1"/>
  <c r="AC646" i="1"/>
  <c r="AD646" i="1"/>
  <c r="AG646" i="1" s="1"/>
  <c r="AH646" i="1" s="1"/>
  <c r="AB612" i="1"/>
  <c r="AB642" i="1"/>
  <c r="AG768" i="1"/>
  <c r="AH768" i="1" s="1"/>
  <c r="AG776" i="1"/>
  <c r="AH776" i="1"/>
  <c r="AG734" i="1"/>
  <c r="AH734" i="1" s="1"/>
  <c r="AF628" i="1"/>
  <c r="AG628" i="1" s="1"/>
  <c r="AH628" i="1" s="1"/>
  <c r="AB628" i="1"/>
  <c r="AB620" i="1"/>
  <c r="AC627" i="1"/>
  <c r="AD627" i="1"/>
  <c r="AG627" i="1" s="1"/>
  <c r="AF627" i="1"/>
  <c r="U599" i="1"/>
  <c r="AH599" i="1"/>
  <c r="U620" i="1"/>
  <c r="AB658" i="1"/>
  <c r="AB654" i="1"/>
  <c r="U962" i="1"/>
  <c r="AC962" i="1"/>
  <c r="AD962" i="1" s="1"/>
  <c r="U655" i="1"/>
  <c r="AC655" i="1"/>
  <c r="AD655" i="1"/>
  <c r="AB655" i="1"/>
  <c r="AG772" i="1"/>
  <c r="AH772" i="1"/>
  <c r="AG600" i="1"/>
  <c r="AH600" i="1" s="1"/>
  <c r="AG746" i="1"/>
  <c r="AH746" i="1"/>
  <c r="U627" i="1"/>
  <c r="U595" i="1"/>
  <c r="AG595" i="1"/>
  <c r="AH595" i="1" s="1"/>
  <c r="AB595" i="1"/>
  <c r="AB650" i="1"/>
  <c r="AB662" i="1"/>
  <c r="U648" i="1"/>
  <c r="AC648" i="1"/>
  <c r="AD648" i="1" s="1"/>
  <c r="U656" i="1"/>
  <c r="AC656" i="1"/>
  <c r="AD656" i="1" s="1"/>
  <c r="U664" i="1"/>
  <c r="AC664" i="1"/>
  <c r="AD664" i="1" s="1"/>
  <c r="AF664" i="1" s="1"/>
  <c r="U663" i="1"/>
  <c r="AC663" i="1"/>
  <c r="AD663" i="1" s="1"/>
  <c r="AB663" i="1"/>
  <c r="AG757" i="1"/>
  <c r="AH757" i="1"/>
  <c r="AG773" i="1"/>
  <c r="AH773" i="1"/>
  <c r="AG729" i="1"/>
  <c r="AH729" i="1" s="1"/>
  <c r="AG780" i="1"/>
  <c r="AH780" i="1" s="1"/>
  <c r="AG730" i="1"/>
  <c r="AH730" i="1" s="1"/>
  <c r="AG731" i="1"/>
  <c r="AH731" i="1" s="1"/>
  <c r="U638" i="1"/>
  <c r="AB638" i="1"/>
  <c r="AB664" i="1"/>
  <c r="AG632" i="1"/>
  <c r="AH632" i="1" s="1"/>
  <c r="U550" i="1"/>
  <c r="U592" i="1"/>
  <c r="AC592" i="1"/>
  <c r="AD592" i="1" s="1"/>
  <c r="AF646" i="1"/>
  <c r="U589" i="1"/>
  <c r="AC589" i="1"/>
  <c r="AD589" i="1" s="1"/>
  <c r="AF693" i="1"/>
  <c r="AG693" i="1"/>
  <c r="AH693" i="1" s="1"/>
  <c r="AF709" i="1"/>
  <c r="AG709" i="1"/>
  <c r="AH709" i="1" s="1"/>
  <c r="AF787" i="1"/>
  <c r="AG787" i="1"/>
  <c r="AH787" i="1"/>
  <c r="AF666" i="1"/>
  <c r="AG666" i="1" s="1"/>
  <c r="AH666" i="1" s="1"/>
  <c r="AF682" i="1"/>
  <c r="AF698" i="1"/>
  <c r="AG698" i="1"/>
  <c r="AH698" i="1"/>
  <c r="AF706" i="1"/>
  <c r="AG706" i="1"/>
  <c r="AH706" i="1" s="1"/>
  <c r="AF613" i="1"/>
  <c r="AG613" i="1" s="1"/>
  <c r="AH613" i="1" s="1"/>
  <c r="AF675" i="1"/>
  <c r="AH675" i="1"/>
  <c r="AF588" i="1"/>
  <c r="AC792" i="1"/>
  <c r="AD792" i="1"/>
  <c r="U792" i="1"/>
  <c r="AC800" i="1"/>
  <c r="AD800" i="1"/>
  <c r="U800" i="1"/>
  <c r="AC808" i="1"/>
  <c r="AD808" i="1" s="1"/>
  <c r="U808" i="1"/>
  <c r="AD816" i="1"/>
  <c r="U816" i="1"/>
  <c r="AC795" i="1"/>
  <c r="AD795" i="1" s="1"/>
  <c r="U795" i="1"/>
  <c r="AC803" i="1"/>
  <c r="AD803" i="1"/>
  <c r="U803" i="1"/>
  <c r="AC811" i="1"/>
  <c r="AD811" i="1"/>
  <c r="U811" i="1"/>
  <c r="U824" i="1"/>
  <c r="AC826" i="1"/>
  <c r="AD826" i="1"/>
  <c r="U826" i="1"/>
  <c r="AC830" i="1"/>
  <c r="AD830" i="1"/>
  <c r="U830" i="1"/>
  <c r="AC832" i="1"/>
  <c r="AD832" i="1" s="1"/>
  <c r="U832" i="1"/>
  <c r="U834" i="1"/>
  <c r="AC836" i="1"/>
  <c r="AD836" i="1" s="1"/>
  <c r="AF836" i="1" s="1"/>
  <c r="U836" i="1"/>
  <c r="AG836" i="1" s="1"/>
  <c r="AH836" i="1" s="1"/>
  <c r="AC840" i="1"/>
  <c r="AD840" i="1"/>
  <c r="U840" i="1"/>
  <c r="AC842" i="1"/>
  <c r="AD842" i="1" s="1"/>
  <c r="AC844" i="1"/>
  <c r="AD844" i="1"/>
  <c r="U844" i="1"/>
  <c r="AC846" i="1"/>
  <c r="AD846" i="1"/>
  <c r="U846" i="1"/>
  <c r="AC848" i="1"/>
  <c r="AD848" i="1" s="1"/>
  <c r="U848" i="1"/>
  <c r="AC850" i="1"/>
  <c r="AD850" i="1"/>
  <c r="U850" i="1"/>
  <c r="AC852" i="1"/>
  <c r="AD852" i="1"/>
  <c r="U852" i="1"/>
  <c r="AC854" i="1"/>
  <c r="AD854" i="1" s="1"/>
  <c r="U854" i="1"/>
  <c r="AC862" i="1"/>
  <c r="AD862" i="1"/>
  <c r="U862" i="1"/>
  <c r="AC866" i="1"/>
  <c r="AD866" i="1"/>
  <c r="U866" i="1"/>
  <c r="AC868" i="1"/>
  <c r="AD868" i="1"/>
  <c r="U868" i="1"/>
  <c r="AC870" i="1"/>
  <c r="AD870" i="1" s="1"/>
  <c r="U870" i="1"/>
  <c r="AC872" i="1"/>
  <c r="AD872" i="1"/>
  <c r="U872" i="1"/>
  <c r="AC874" i="1"/>
  <c r="AD874" i="1"/>
  <c r="U874" i="1"/>
  <c r="AC878" i="1"/>
  <c r="AD878" i="1" s="1"/>
  <c r="U878" i="1"/>
  <c r="AC883" i="1"/>
  <c r="AD883" i="1"/>
  <c r="U883" i="1"/>
  <c r="AC896" i="1"/>
  <c r="AD896" i="1" s="1"/>
  <c r="AC901" i="1"/>
  <c r="AD901" i="1" s="1"/>
  <c r="U901" i="1"/>
  <c r="AC905" i="1"/>
  <c r="AD905" i="1"/>
  <c r="U905" i="1"/>
  <c r="AC794" i="1"/>
  <c r="AD794" i="1" s="1"/>
  <c r="AC814" i="1"/>
  <c r="AD814" i="1"/>
  <c r="AF814" i="1" s="1"/>
  <c r="U814" i="1"/>
  <c r="AC822" i="1"/>
  <c r="AD822" i="1"/>
  <c r="AF822" i="1" s="1"/>
  <c r="U822" i="1"/>
  <c r="AF650" i="1"/>
  <c r="AG650" i="1"/>
  <c r="AH650" i="1"/>
  <c r="U609" i="1"/>
  <c r="AC609" i="1"/>
  <c r="AD609" i="1" s="1"/>
  <c r="AC625" i="1"/>
  <c r="AD625" i="1"/>
  <c r="U641" i="1"/>
  <c r="AC641" i="1"/>
  <c r="AD641" i="1" s="1"/>
  <c r="U657" i="1"/>
  <c r="AC657" i="1"/>
  <c r="AD657" i="1" s="1"/>
  <c r="AF605" i="1"/>
  <c r="AG605" i="1"/>
  <c r="AH605" i="1" s="1"/>
  <c r="AB657" i="1"/>
  <c r="AF671" i="1"/>
  <c r="AG671" i="1" s="1"/>
  <c r="AH671" i="1" s="1"/>
  <c r="AF703" i="1"/>
  <c r="AG703" i="1"/>
  <c r="AH703" i="1" s="1"/>
  <c r="AC793" i="1"/>
  <c r="AD793" i="1"/>
  <c r="U793" i="1"/>
  <c r="AC809" i="1"/>
  <c r="AD809" i="1" s="1"/>
  <c r="U809" i="1"/>
  <c r="U817" i="1"/>
  <c r="U897" i="1"/>
  <c r="AC903" i="1"/>
  <c r="AD903" i="1" s="1"/>
  <c r="U903" i="1"/>
  <c r="AC909" i="1"/>
  <c r="AD909" i="1" s="1"/>
  <c r="AC912" i="1"/>
  <c r="AD912" i="1"/>
  <c r="U912" i="1"/>
  <c r="AC922" i="1"/>
  <c r="AD922" i="1"/>
  <c r="AG922" i="1" s="1"/>
  <c r="AH922" i="1" s="1"/>
  <c r="U922" i="1"/>
  <c r="AC925" i="1"/>
  <c r="AD925" i="1" s="1"/>
  <c r="U925" i="1"/>
  <c r="AC936" i="1"/>
  <c r="AD936" i="1"/>
  <c r="U936" i="1"/>
  <c r="AC938" i="1"/>
  <c r="AD938" i="1" s="1"/>
  <c r="AC943" i="1"/>
  <c r="AD943" i="1" s="1"/>
  <c r="U943" i="1"/>
  <c r="AC959" i="1"/>
  <c r="AD959" i="1"/>
  <c r="U959" i="1"/>
  <c r="AF712" i="1"/>
  <c r="AG712" i="1" s="1"/>
  <c r="AH712" i="1" s="1"/>
  <c r="AB897" i="1"/>
  <c r="AB909" i="1"/>
  <c r="AB925" i="1"/>
  <c r="AC885" i="1"/>
  <c r="AD885" i="1" s="1"/>
  <c r="AF885" i="1" s="1"/>
  <c r="U885" i="1"/>
  <c r="AC891" i="1"/>
  <c r="AD891" i="1"/>
  <c r="U891" i="1"/>
  <c r="AC893" i="1"/>
  <c r="AD893" i="1" s="1"/>
  <c r="AF893" i="1" s="1"/>
  <c r="AG893" i="1" s="1"/>
  <c r="AH893" i="1" s="1"/>
  <c r="U893" i="1"/>
  <c r="AC899" i="1"/>
  <c r="AD899" i="1"/>
  <c r="AF899" i="1" s="1"/>
  <c r="AG899" i="1" s="1"/>
  <c r="AH899" i="1" s="1"/>
  <c r="U899" i="1"/>
  <c r="AC910" i="1"/>
  <c r="AD910" i="1"/>
  <c r="U910" i="1"/>
  <c r="AC914" i="1"/>
  <c r="AD914" i="1" s="1"/>
  <c r="AC917" i="1"/>
  <c r="AD917" i="1" s="1"/>
  <c r="U917" i="1"/>
  <c r="AC921" i="1"/>
  <c r="AD921" i="1"/>
  <c r="U921" i="1"/>
  <c r="AC926" i="1"/>
  <c r="AD926" i="1" s="1"/>
  <c r="AF926" i="1" s="1"/>
  <c r="U926" i="1"/>
  <c r="AC935" i="1"/>
  <c r="AD935" i="1"/>
  <c r="AF935" i="1" s="1"/>
  <c r="U935" i="1"/>
  <c r="AC948" i="1"/>
  <c r="AD948" i="1"/>
  <c r="U948" i="1"/>
  <c r="AC953" i="1"/>
  <c r="AD953" i="1" s="1"/>
  <c r="AF953" i="1" s="1"/>
  <c r="AC810" i="1"/>
  <c r="AD810" i="1"/>
  <c r="U810" i="1"/>
  <c r="AF692" i="1"/>
  <c r="AG692" i="1" s="1"/>
  <c r="AH692" i="1" s="1"/>
  <c r="AF724" i="1"/>
  <c r="AG724" i="1"/>
  <c r="AH724" i="1" s="1"/>
  <c r="AF638" i="1"/>
  <c r="AG638" i="1" s="1"/>
  <c r="AH638" i="1" s="1"/>
  <c r="AF685" i="1"/>
  <c r="AF718" i="1"/>
  <c r="AG718" i="1"/>
  <c r="AH718" i="1" s="1"/>
  <c r="AF629" i="1"/>
  <c r="AG629" i="1"/>
  <c r="AH629" i="1" s="1"/>
  <c r="AG715" i="1"/>
  <c r="AH715" i="1"/>
  <c r="AB793" i="1"/>
  <c r="AB809" i="1"/>
  <c r="AC796" i="1"/>
  <c r="AD796" i="1"/>
  <c r="U796" i="1"/>
  <c r="AC812" i="1"/>
  <c r="AD812" i="1"/>
  <c r="U812" i="1"/>
  <c r="AC820" i="1"/>
  <c r="AD820" i="1" s="1"/>
  <c r="U820" i="1"/>
  <c r="AB910" i="1"/>
  <c r="AB926" i="1"/>
  <c r="AB938" i="1"/>
  <c r="AB810" i="1"/>
  <c r="AC791" i="1"/>
  <c r="AD791" i="1" s="1"/>
  <c r="AF791" i="1" s="1"/>
  <c r="U791" i="1"/>
  <c r="U799" i="1"/>
  <c r="AC807" i="1"/>
  <c r="AD807" i="1" s="1"/>
  <c r="AC815" i="1"/>
  <c r="AD815" i="1"/>
  <c r="U815" i="1"/>
  <c r="AC823" i="1"/>
  <c r="AD823" i="1" s="1"/>
  <c r="AF823" i="1" s="1"/>
  <c r="U823" i="1"/>
  <c r="AC825" i="1"/>
  <c r="AD825" i="1" s="1"/>
  <c r="U825" i="1"/>
  <c r="U827" i="1"/>
  <c r="AC829" i="1"/>
  <c r="AD829" i="1" s="1"/>
  <c r="U829" i="1"/>
  <c r="AC833" i="1"/>
  <c r="AD833" i="1"/>
  <c r="U833" i="1"/>
  <c r="AC835" i="1"/>
  <c r="AD835" i="1"/>
  <c r="AC837" i="1"/>
  <c r="AD837" i="1"/>
  <c r="U837" i="1"/>
  <c r="AC839" i="1"/>
  <c r="AD839" i="1"/>
  <c r="U839" i="1"/>
  <c r="AC841" i="1"/>
  <c r="AD841" i="1" s="1"/>
  <c r="AC843" i="1"/>
  <c r="AD843" i="1"/>
  <c r="U843" i="1"/>
  <c r="AC845" i="1"/>
  <c r="AD845" i="1" s="1"/>
  <c r="U845" i="1"/>
  <c r="AC847" i="1"/>
  <c r="AD847" i="1" s="1"/>
  <c r="U847" i="1"/>
  <c r="U849" i="1"/>
  <c r="AC851" i="1"/>
  <c r="AD851" i="1"/>
  <c r="U851" i="1"/>
  <c r="AC855" i="1"/>
  <c r="AD855" i="1" s="1"/>
  <c r="U855" i="1"/>
  <c r="AC857" i="1"/>
  <c r="AD857" i="1" s="1"/>
  <c r="AC859" i="1"/>
  <c r="AD859" i="1"/>
  <c r="AF859" i="1" s="1"/>
  <c r="U859" i="1"/>
  <c r="AC861" i="1"/>
  <c r="AD861" i="1"/>
  <c r="U861" i="1"/>
  <c r="AC863" i="1"/>
  <c r="AD863" i="1" s="1"/>
  <c r="AF863" i="1" s="1"/>
  <c r="U863" i="1"/>
  <c r="AC865" i="1"/>
  <c r="AD865" i="1"/>
  <c r="AF865" i="1" s="1"/>
  <c r="U865" i="1"/>
  <c r="AC871" i="1"/>
  <c r="AD871" i="1" s="1"/>
  <c r="U871" i="1"/>
  <c r="AC873" i="1"/>
  <c r="AD873" i="1" s="1"/>
  <c r="U873" i="1"/>
  <c r="AC879" i="1"/>
  <c r="AD879" i="1" s="1"/>
  <c r="U879" i="1"/>
  <c r="AC882" i="1"/>
  <c r="AD882" i="1"/>
  <c r="U882" i="1"/>
  <c r="AC898" i="1"/>
  <c r="AD898" i="1"/>
  <c r="U898" i="1"/>
  <c r="AC798" i="1"/>
  <c r="AD798" i="1" s="1"/>
  <c r="U798" i="1"/>
  <c r="AC818" i="1"/>
  <c r="AD818" i="1"/>
  <c r="U818" i="1"/>
  <c r="U591" i="1"/>
  <c r="AC591" i="1"/>
  <c r="AD591" i="1" s="1"/>
  <c r="U579" i="1"/>
  <c r="U590" i="1"/>
  <c r="U601" i="1"/>
  <c r="AC601" i="1"/>
  <c r="AD601" i="1" s="1"/>
  <c r="U633" i="1"/>
  <c r="AC633" i="1"/>
  <c r="AD633" i="1"/>
  <c r="AF633" i="1" s="1"/>
  <c r="U649" i="1"/>
  <c r="AG681" i="1"/>
  <c r="AH681" i="1" s="1"/>
  <c r="AF713" i="1"/>
  <c r="AG713" i="1" s="1"/>
  <c r="AH713" i="1"/>
  <c r="U593" i="1"/>
  <c r="AB609" i="1"/>
  <c r="AB641" i="1"/>
  <c r="AF653" i="1"/>
  <c r="AG653" i="1" s="1"/>
  <c r="AH653" i="1" s="1"/>
  <c r="AG679" i="1"/>
  <c r="AH679" i="1" s="1"/>
  <c r="AG727" i="1"/>
  <c r="AH727" i="1"/>
  <c r="AC789" i="1"/>
  <c r="AD789" i="1" s="1"/>
  <c r="U789" i="1"/>
  <c r="AC805" i="1"/>
  <c r="AD805" i="1" s="1"/>
  <c r="U805" i="1"/>
  <c r="AC813" i="1"/>
  <c r="AD813" i="1" s="1"/>
  <c r="U813" i="1"/>
  <c r="AC884" i="1"/>
  <c r="AD884" i="1"/>
  <c r="U884" i="1"/>
  <c r="U900" i="1"/>
  <c r="AC908" i="1"/>
  <c r="AD908" i="1" s="1"/>
  <c r="AF908" i="1" s="1"/>
  <c r="U908" i="1"/>
  <c r="AC915" i="1"/>
  <c r="AD915" i="1"/>
  <c r="U915" i="1"/>
  <c r="AC923" i="1"/>
  <c r="AD923" i="1" s="1"/>
  <c r="AF923" i="1" s="1"/>
  <c r="AC927" i="1"/>
  <c r="AD927" i="1"/>
  <c r="AG927" i="1" s="1"/>
  <c r="AH927" i="1" s="1"/>
  <c r="U927" i="1"/>
  <c r="U929" i="1"/>
  <c r="AC931" i="1"/>
  <c r="AD931" i="1" s="1"/>
  <c r="U931" i="1"/>
  <c r="AC933" i="1"/>
  <c r="AD933" i="1" s="1"/>
  <c r="U933" i="1"/>
  <c r="AC937" i="1"/>
  <c r="AD937" i="1" s="1"/>
  <c r="AC940" i="1"/>
  <c r="AD940" i="1"/>
  <c r="U940" i="1"/>
  <c r="AC960" i="1"/>
  <c r="AD960" i="1"/>
  <c r="U960" i="1"/>
  <c r="AF688" i="1"/>
  <c r="AG688" i="1"/>
  <c r="AH688" i="1" s="1"/>
  <c r="AF720" i="1"/>
  <c r="AG720" i="1"/>
  <c r="AH720" i="1"/>
  <c r="AB891" i="1"/>
  <c r="AB899" i="1"/>
  <c r="AB903" i="1"/>
  <c r="AB931" i="1"/>
  <c r="AB935" i="1"/>
  <c r="AB943" i="1"/>
  <c r="AB959" i="1"/>
  <c r="AC887" i="1"/>
  <c r="AD887" i="1" s="1"/>
  <c r="U887" i="1"/>
  <c r="U889" i="1"/>
  <c r="AC892" i="1"/>
  <c r="AD892" i="1" s="1"/>
  <c r="U892" i="1"/>
  <c r="AC895" i="1"/>
  <c r="AD895" i="1" s="1"/>
  <c r="U895" i="1"/>
  <c r="AC902" i="1"/>
  <c r="AD902" i="1" s="1"/>
  <c r="U902" i="1"/>
  <c r="AC907" i="1"/>
  <c r="AD907" i="1"/>
  <c r="AC913" i="1"/>
  <c r="AD913" i="1"/>
  <c r="U913" i="1"/>
  <c r="AC916" i="1"/>
  <c r="AD916" i="1" s="1"/>
  <c r="U916" i="1"/>
  <c r="AC920" i="1"/>
  <c r="AD920" i="1"/>
  <c r="U920" i="1"/>
  <c r="AC939" i="1"/>
  <c r="AD939" i="1"/>
  <c r="U939" i="1"/>
  <c r="AC946" i="1"/>
  <c r="AD946" i="1" s="1"/>
  <c r="U946" i="1"/>
  <c r="AC954" i="1"/>
  <c r="AD954" i="1" s="1"/>
  <c r="AD956" i="1"/>
  <c r="U956" i="1"/>
  <c r="AC806" i="1"/>
  <c r="AD806" i="1" s="1"/>
  <c r="U806" i="1"/>
  <c r="AF964" i="1"/>
  <c r="AG964" i="1"/>
  <c r="AH964" i="1" s="1"/>
  <c r="AF668" i="1"/>
  <c r="AG668" i="1" s="1"/>
  <c r="AH668" i="1" s="1"/>
  <c r="AF684" i="1"/>
  <c r="AH627" i="1"/>
  <c r="AF927" i="1"/>
  <c r="AG908" i="1"/>
  <c r="AH908" i="1" s="1"/>
  <c r="AF601" i="1"/>
  <c r="AG601" i="1"/>
  <c r="AH601" i="1" s="1"/>
  <c r="AF798" i="1"/>
  <c r="AG798" i="1" s="1"/>
  <c r="AH798" i="1" s="1"/>
  <c r="AG859" i="1"/>
  <c r="AH859" i="1" s="1"/>
  <c r="AF843" i="1"/>
  <c r="AG843" i="1"/>
  <c r="AH843" i="1" s="1"/>
  <c r="AG823" i="1"/>
  <c r="AH823" i="1"/>
  <c r="AG791" i="1"/>
  <c r="AH791" i="1" s="1"/>
  <c r="AF939" i="1"/>
  <c r="AG939" i="1" s="1"/>
  <c r="AH939" i="1" s="1"/>
  <c r="AF913" i="1"/>
  <c r="AG913" i="1"/>
  <c r="AH913" i="1" s="1"/>
  <c r="AF887" i="1"/>
  <c r="AG887" i="1"/>
  <c r="AH887" i="1" s="1"/>
  <c r="AF641" i="1"/>
  <c r="AF609" i="1"/>
  <c r="AG609" i="1" s="1"/>
  <c r="AH609" i="1" s="1"/>
  <c r="AG814" i="1"/>
  <c r="AH814" i="1"/>
  <c r="AF905" i="1"/>
  <c r="AG905" i="1"/>
  <c r="AH905" i="1" s="1"/>
  <c r="AF848" i="1"/>
  <c r="AG848" i="1" s="1"/>
  <c r="AH848" i="1"/>
  <c r="AF844" i="1"/>
  <c r="AG844" i="1" s="1"/>
  <c r="AH844" i="1" s="1"/>
  <c r="AF832" i="1"/>
  <c r="AG832" i="1"/>
  <c r="AH832" i="1" s="1"/>
  <c r="AF795" i="1"/>
  <c r="AG795" i="1" s="1"/>
  <c r="AH795" i="1" s="1"/>
  <c r="AF816" i="1"/>
  <c r="AG816" i="1"/>
  <c r="AH816" i="1" s="1"/>
  <c r="AF940" i="1"/>
  <c r="AG940" i="1"/>
  <c r="AH940" i="1" s="1"/>
  <c r="AF898" i="1"/>
  <c r="AG898" i="1" s="1"/>
  <c r="AH898" i="1" s="1"/>
  <c r="AF873" i="1"/>
  <c r="AF815" i="1"/>
  <c r="AG815" i="1" s="1"/>
  <c r="AH815" i="1" s="1"/>
  <c r="AG935" i="1"/>
  <c r="AH935" i="1"/>
  <c r="AF909" i="1"/>
  <c r="AG909" i="1" s="1"/>
  <c r="AH909" i="1"/>
  <c r="AF884" i="1"/>
  <c r="AG884" i="1"/>
  <c r="AH884" i="1"/>
  <c r="AF841" i="1"/>
  <c r="AF948" i="1"/>
  <c r="AG948" i="1" s="1"/>
  <c r="AH948" i="1" s="1"/>
  <c r="AF917" i="1"/>
  <c r="AG917" i="1" s="1"/>
  <c r="AH917" i="1"/>
  <c r="AG885" i="1"/>
  <c r="AH885" i="1"/>
  <c r="AF943" i="1"/>
  <c r="AF806" i="1"/>
  <c r="AF895" i="1"/>
  <c r="AG895" i="1" s="1"/>
  <c r="AH895" i="1" s="1"/>
  <c r="AF593" i="1"/>
  <c r="AG593" i="1"/>
  <c r="AH593" i="1"/>
  <c r="AF625" i="1"/>
  <c r="AH625" i="1"/>
  <c r="AG822" i="1"/>
  <c r="AH822" i="1" s="1"/>
  <c r="AF901" i="1"/>
  <c r="AG901" i="1"/>
  <c r="AH901" i="1" s="1"/>
  <c r="AF883" i="1"/>
  <c r="AG883" i="1" s="1"/>
  <c r="AH883" i="1" s="1"/>
  <c r="AF870" i="1"/>
  <c r="AG870" i="1" s="1"/>
  <c r="AH870" i="1" s="1"/>
  <c r="AF866" i="1"/>
  <c r="AG866" i="1" s="1"/>
  <c r="AH866" i="1" s="1"/>
  <c r="AF854" i="1"/>
  <c r="AG854" i="1" s="1"/>
  <c r="AH854" i="1" s="1"/>
  <c r="AF850" i="1"/>
  <c r="AG850" i="1" s="1"/>
  <c r="AH850" i="1"/>
  <c r="AF846" i="1"/>
  <c r="AG846" i="1"/>
  <c r="AH846" i="1" s="1"/>
  <c r="AF834" i="1"/>
  <c r="AG834" i="1"/>
  <c r="AH834" i="1" s="1"/>
  <c r="AF826" i="1"/>
  <c r="AG826" i="1" s="1"/>
  <c r="AH826" i="1"/>
  <c r="AF803" i="1"/>
  <c r="AG803" i="1" s="1"/>
  <c r="AH803" i="1" s="1"/>
  <c r="AF792" i="1"/>
  <c r="AF960" i="1"/>
  <c r="AF649" i="1"/>
  <c r="AG649" i="1"/>
  <c r="AH649" i="1" s="1"/>
  <c r="AF818" i="1"/>
  <c r="AF882" i="1"/>
  <c r="AG882" i="1" s="1"/>
  <c r="AH882" i="1" s="1"/>
  <c r="AG865" i="1"/>
  <c r="AH865" i="1" s="1"/>
  <c r="AF837" i="1"/>
  <c r="AG837" i="1"/>
  <c r="AH837" i="1" s="1"/>
  <c r="AF825" i="1"/>
  <c r="AG825" i="1" s="1"/>
  <c r="AH825" i="1" s="1"/>
  <c r="AF812" i="1"/>
  <c r="AG812" i="1"/>
  <c r="AH812" i="1" s="1"/>
  <c r="AF810" i="1"/>
  <c r="AG810" i="1" s="1"/>
  <c r="AH810" i="1" s="1"/>
  <c r="AF910" i="1"/>
  <c r="AG910" i="1"/>
  <c r="AH910" i="1" s="1"/>
  <c r="AF891" i="1"/>
  <c r="AG891" i="1"/>
  <c r="AH891" i="1" s="1"/>
  <c r="AF938" i="1"/>
  <c r="AF922" i="1"/>
  <c r="AF897" i="1"/>
  <c r="AG897" i="1"/>
  <c r="AH897" i="1" s="1"/>
  <c r="AF915" i="1"/>
  <c r="AG915" i="1" s="1"/>
  <c r="AH915" i="1" s="1"/>
  <c r="AG863" i="1"/>
  <c r="AH863" i="1"/>
  <c r="AF851" i="1"/>
  <c r="AG851" i="1" s="1"/>
  <c r="AH851" i="1" s="1"/>
  <c r="AG926" i="1"/>
  <c r="AH926" i="1" s="1"/>
  <c r="AF912" i="1"/>
  <c r="AG912" i="1" s="1"/>
  <c r="AH912" i="1" s="1"/>
  <c r="AF793" i="1"/>
  <c r="AG793" i="1" s="1"/>
  <c r="AH793" i="1"/>
  <c r="R458" i="1"/>
  <c r="S458" i="1" s="1"/>
  <c r="R507" i="1"/>
  <c r="S507" i="1"/>
  <c r="V532" i="1"/>
  <c r="V460" i="1"/>
  <c r="U561" i="1"/>
  <c r="T569" i="1"/>
  <c r="AC569" i="1" s="1"/>
  <c r="AD569" i="1" s="1"/>
  <c r="AB569" i="1"/>
  <c r="U564" i="1"/>
  <c r="AC564" i="1"/>
  <c r="AD564" i="1" s="1"/>
  <c r="AF564" i="1"/>
  <c r="AB561" i="1"/>
  <c r="V543" i="1"/>
  <c r="V540" i="1"/>
  <c r="AB585" i="1"/>
  <c r="U585" i="1"/>
  <c r="AB577" i="1"/>
  <c r="T577" i="1"/>
  <c r="AB562" i="1"/>
  <c r="U565" i="1"/>
  <c r="AC565" i="1"/>
  <c r="AD565" i="1"/>
  <c r="AC555" i="1"/>
  <c r="AD555" i="1" s="1"/>
  <c r="AF555" i="1"/>
  <c r="U555" i="1"/>
  <c r="V583" i="1"/>
  <c r="T583" i="1"/>
  <c r="AC583" i="1" s="1"/>
  <c r="V581" i="1"/>
  <c r="T581" i="1"/>
  <c r="U581" i="1" s="1"/>
  <c r="V580" i="1"/>
  <c r="T580" i="1"/>
  <c r="V572" i="1"/>
  <c r="T572" i="1"/>
  <c r="AC585" i="1"/>
  <c r="AD585" i="1" s="1"/>
  <c r="V574" i="1"/>
  <c r="T574" i="1"/>
  <c r="AB574" i="1" s="1"/>
  <c r="AB565" i="1"/>
  <c r="T586" i="1"/>
  <c r="AB586" i="1"/>
  <c r="V568" i="1"/>
  <c r="AB556" i="1"/>
  <c r="V563" i="1"/>
  <c r="R586" i="1"/>
  <c r="S586" i="1" s="1"/>
  <c r="T570" i="1"/>
  <c r="AC570" i="1" s="1"/>
  <c r="AD570" i="1" s="1"/>
  <c r="AF570" i="1" s="1"/>
  <c r="AB564" i="1"/>
  <c r="V556" i="1"/>
  <c r="R585" i="1"/>
  <c r="S585" i="1" s="1"/>
  <c r="R584" i="1"/>
  <c r="S584" i="1" s="1"/>
  <c r="R582" i="1"/>
  <c r="S582" i="1"/>
  <c r="R577" i="1"/>
  <c r="S577" i="1"/>
  <c r="AB576" i="1"/>
  <c r="R567" i="1"/>
  <c r="S567" i="1"/>
  <c r="R541" i="1"/>
  <c r="S541" i="1" s="1"/>
  <c r="R574" i="1"/>
  <c r="S574" i="1"/>
  <c r="R573" i="1"/>
  <c r="S573" i="1"/>
  <c r="R571" i="1"/>
  <c r="S571" i="1" s="1"/>
  <c r="R555" i="1"/>
  <c r="S555" i="1" s="1"/>
  <c r="AA500" i="1"/>
  <c r="T578" i="1"/>
  <c r="AB578" i="1" s="1"/>
  <c r="V578" i="1"/>
  <c r="V573" i="1"/>
  <c r="T573" i="1"/>
  <c r="U573" i="1" s="1"/>
  <c r="U563" i="1"/>
  <c r="AB563" i="1"/>
  <c r="AG553" i="1"/>
  <c r="AH553" i="1"/>
  <c r="AF565" i="1"/>
  <c r="AC554" i="1"/>
  <c r="AD554" i="1"/>
  <c r="AF554" i="1" s="1"/>
  <c r="U554" i="1"/>
  <c r="AB554" i="1"/>
  <c r="AF562" i="1"/>
  <c r="AG562" i="1"/>
  <c r="AH562" i="1"/>
  <c r="AB552" i="1"/>
  <c r="AD552" i="1"/>
  <c r="AF552" i="1" s="1"/>
  <c r="U552" i="1"/>
  <c r="U566" i="1"/>
  <c r="AC566" i="1"/>
  <c r="AD566" i="1" s="1"/>
  <c r="AF566" i="1" s="1"/>
  <c r="AB566" i="1"/>
  <c r="AB582" i="1"/>
  <c r="AC582" i="1"/>
  <c r="AD582" i="1" s="1"/>
  <c r="AB581" i="1"/>
  <c r="AB557" i="1"/>
  <c r="AC557" i="1"/>
  <c r="AD557" i="1" s="1"/>
  <c r="AC563" i="1"/>
  <c r="AD563" i="1" s="1"/>
  <c r="T560" i="1"/>
  <c r="V559" i="1"/>
  <c r="T559" i="1"/>
  <c r="U559" i="1" s="1"/>
  <c r="AG561" i="1"/>
  <c r="AH561" i="1"/>
  <c r="V584" i="1"/>
  <c r="AA551" i="1"/>
  <c r="AB551" i="1" s="1"/>
  <c r="AC551" i="1"/>
  <c r="AD551" i="1"/>
  <c r="AF551" i="1" s="1"/>
  <c r="AG551" i="1" s="1"/>
  <c r="AH551" i="1" s="1"/>
  <c r="AC584" i="1"/>
  <c r="AD584" i="1"/>
  <c r="AF584" i="1" s="1"/>
  <c r="AB584" i="1"/>
  <c r="U576" i="1"/>
  <c r="AC576" i="1"/>
  <c r="AD576" i="1" s="1"/>
  <c r="U551" i="1"/>
  <c r="AA550" i="1"/>
  <c r="AB550" i="1" s="1"/>
  <c r="AC550" i="1"/>
  <c r="AD550" i="1"/>
  <c r="V497" i="1"/>
  <c r="AB555" i="1"/>
  <c r="V575" i="1"/>
  <c r="T575" i="1"/>
  <c r="AC575" i="1" s="1"/>
  <c r="AD575" i="1" s="1"/>
  <c r="R564" i="1"/>
  <c r="S564" i="1"/>
  <c r="T567" i="1"/>
  <c r="AB567" i="1" s="1"/>
  <c r="T558" i="1"/>
  <c r="R498" i="1"/>
  <c r="S498" i="1" s="1"/>
  <c r="U570" i="1"/>
  <c r="AB570" i="1"/>
  <c r="U574" i="1"/>
  <c r="AC574" i="1"/>
  <c r="AD574" i="1" s="1"/>
  <c r="AC580" i="1"/>
  <c r="AD580" i="1"/>
  <c r="AF580" i="1" s="1"/>
  <c r="AG580" i="1" s="1"/>
  <c r="AH580" i="1" s="1"/>
  <c r="AB580" i="1"/>
  <c r="U580" i="1"/>
  <c r="AD583" i="1"/>
  <c r="AB583" i="1"/>
  <c r="U583" i="1"/>
  <c r="AG583" i="1" s="1"/>
  <c r="AH583" i="1" s="1"/>
  <c r="U569" i="1"/>
  <c r="U577" i="1"/>
  <c r="AC577" i="1"/>
  <c r="AD577" i="1"/>
  <c r="U586" i="1"/>
  <c r="AC586" i="1"/>
  <c r="AD586" i="1" s="1"/>
  <c r="AC581" i="1"/>
  <c r="AD581" i="1" s="1"/>
  <c r="AF581" i="1" s="1"/>
  <c r="U558" i="1"/>
  <c r="AC558" i="1"/>
  <c r="AD558" i="1" s="1"/>
  <c r="AB558" i="1"/>
  <c r="AB575" i="1"/>
  <c r="AG584" i="1"/>
  <c r="AH584" i="1"/>
  <c r="AB559" i="1"/>
  <c r="AC559" i="1"/>
  <c r="AD559" i="1" s="1"/>
  <c r="AF559" i="1" s="1"/>
  <c r="U567" i="1"/>
  <c r="AC567" i="1"/>
  <c r="AD567" i="1" s="1"/>
  <c r="AG552" i="1"/>
  <c r="AH552" i="1" s="1"/>
  <c r="U560" i="1"/>
  <c r="AC560" i="1"/>
  <c r="AD560" i="1" s="1"/>
  <c r="AG554" i="1"/>
  <c r="AH554" i="1"/>
  <c r="AC573" i="1"/>
  <c r="AD573" i="1"/>
  <c r="AB573" i="1"/>
  <c r="AB560" i="1"/>
  <c r="AF583" i="1"/>
  <c r="AG570" i="1"/>
  <c r="AH570" i="1" s="1"/>
  <c r="AG559" i="1"/>
  <c r="AH559" i="1"/>
  <c r="V349" i="1"/>
  <c r="V338" i="1"/>
  <c r="V393" i="1"/>
  <c r="V419" i="1"/>
  <c r="R398" i="1"/>
  <c r="S398" i="1" s="1"/>
  <c r="T341" i="1"/>
  <c r="V346" i="1"/>
  <c r="R328" i="1"/>
  <c r="S328" i="1"/>
  <c r="AA331" i="1"/>
  <c r="R389" i="1"/>
  <c r="S389" i="1"/>
  <c r="V323" i="1"/>
  <c r="V313" i="1"/>
  <c r="T394" i="1"/>
  <c r="V411" i="1"/>
  <c r="V415" i="1"/>
  <c r="V317" i="1"/>
  <c r="R343" i="1"/>
  <c r="S343" i="1"/>
  <c r="V388" i="1"/>
  <c r="V389" i="1"/>
  <c r="T392" i="1"/>
  <c r="V331" i="1"/>
  <c r="V418" i="1"/>
  <c r="V333" i="1"/>
  <c r="R390" i="1"/>
  <c r="S390" i="1"/>
  <c r="T369" i="1"/>
  <c r="U369" i="1" s="1"/>
  <c r="V111" i="1"/>
  <c r="AA129" i="1"/>
  <c r="T322" i="1"/>
  <c r="U322" i="1" s="1"/>
  <c r="T326" i="1"/>
  <c r="AB326" i="1" s="1"/>
  <c r="U326" i="1"/>
  <c r="V325" i="1"/>
  <c r="T321" i="1"/>
  <c r="U321" i="1" s="1"/>
  <c r="T82" i="1"/>
  <c r="U82" i="1" s="1"/>
  <c r="V314" i="1"/>
  <c r="AA106" i="1"/>
  <c r="T375" i="1"/>
  <c r="V403" i="1"/>
  <c r="V16" i="1"/>
  <c r="R220" i="1"/>
  <c r="S220" i="1"/>
  <c r="V158" i="1"/>
  <c r="V86" i="1"/>
  <c r="T51" i="1"/>
  <c r="AA30" i="1"/>
  <c r="V47" i="1"/>
  <c r="V20" i="1"/>
  <c r="R212" i="1"/>
  <c r="S212" i="1"/>
  <c r="V107" i="1"/>
  <c r="V242" i="1"/>
  <c r="V52" i="1"/>
  <c r="V116" i="1"/>
  <c r="V131" i="1"/>
  <c r="V114" i="1"/>
  <c r="AE226" i="1"/>
  <c r="V197" i="1"/>
  <c r="AA76" i="1"/>
  <c r="T121" i="1"/>
  <c r="U121" i="1"/>
  <c r="T146" i="1"/>
  <c r="T189" i="1"/>
  <c r="AA68" i="1"/>
  <c r="AA64" i="1"/>
  <c r="AA241" i="1"/>
  <c r="AA217" i="1"/>
  <c r="AA65" i="1"/>
  <c r="AB65" i="1" s="1"/>
  <c r="AC65" i="1" s="1"/>
  <c r="AA55" i="1"/>
  <c r="AA43" i="1"/>
  <c r="R291" i="1"/>
  <c r="S291" i="1" s="1"/>
  <c r="AA207" i="1"/>
  <c r="AA199" i="1"/>
  <c r="T116" i="1"/>
  <c r="AC116" i="1" s="1"/>
  <c r="AD116" i="1" s="1"/>
  <c r="V243" i="1"/>
  <c r="AA195" i="1"/>
  <c r="AB195" i="1"/>
  <c r="R278" i="1"/>
  <c r="S278" i="1" s="1"/>
  <c r="T275" i="1"/>
  <c r="U275" i="1" s="1"/>
  <c r="R273" i="1"/>
  <c r="S273" i="1"/>
  <c r="T271" i="1"/>
  <c r="AB271" i="1" s="1"/>
  <c r="T259" i="1"/>
  <c r="S254" i="1"/>
  <c r="R197" i="1"/>
  <c r="S197" i="1" s="1"/>
  <c r="S194" i="1"/>
  <c r="R154" i="1"/>
  <c r="S154" i="1"/>
  <c r="T151" i="1"/>
  <c r="AC151" i="1" s="1"/>
  <c r="S150" i="1"/>
  <c r="T131" i="1"/>
  <c r="U131" i="1" s="1"/>
  <c r="R118" i="1"/>
  <c r="S118" i="1"/>
  <c r="U111" i="1"/>
  <c r="R109" i="1"/>
  <c r="S109" i="1"/>
  <c r="R101" i="1"/>
  <c r="S101" i="1" s="1"/>
  <c r="T95" i="1"/>
  <c r="R89" i="1"/>
  <c r="S89" i="1"/>
  <c r="T87" i="1"/>
  <c r="R85" i="1"/>
  <c r="S85" i="1"/>
  <c r="T83" i="1"/>
  <c r="AA82" i="1"/>
  <c r="T81" i="1"/>
  <c r="U81" i="1"/>
  <c r="R75" i="1"/>
  <c r="S75" i="1"/>
  <c r="T73" i="1"/>
  <c r="R71" i="1"/>
  <c r="S71" i="1" s="1"/>
  <c r="T65" i="1"/>
  <c r="R63" i="1"/>
  <c r="S63" i="1"/>
  <c r="T61" i="1"/>
  <c r="T52" i="1"/>
  <c r="R50" i="1"/>
  <c r="S50" i="1"/>
  <c r="T48" i="1"/>
  <c r="R46" i="1"/>
  <c r="S46" i="1" s="1"/>
  <c r="T44" i="1"/>
  <c r="R42" i="1"/>
  <c r="S42" i="1" s="1"/>
  <c r="T40" i="1"/>
  <c r="T32" i="1"/>
  <c r="R22" i="1"/>
  <c r="S22" i="1"/>
  <c r="AA107" i="1"/>
  <c r="AA95" i="1"/>
  <c r="AA77" i="1"/>
  <c r="AA69" i="1"/>
  <c r="T281" i="1"/>
  <c r="S251" i="1"/>
  <c r="R248" i="1"/>
  <c r="S248" i="1" s="1"/>
  <c r="S244" i="1"/>
  <c r="S240" i="1"/>
  <c r="R236" i="1"/>
  <c r="S236" i="1" s="1"/>
  <c r="R231" i="1"/>
  <c r="S231" i="1" s="1"/>
  <c r="T213" i="1"/>
  <c r="U213" i="1"/>
  <c r="S211" i="1"/>
  <c r="T201" i="1"/>
  <c r="U201" i="1" s="1"/>
  <c r="R199" i="1"/>
  <c r="S199" i="1"/>
  <c r="T197" i="1"/>
  <c r="R195" i="1"/>
  <c r="S195" i="1"/>
  <c r="T193" i="1"/>
  <c r="U193" i="1"/>
  <c r="R191" i="1"/>
  <c r="S191" i="1" s="1"/>
  <c r="R188" i="1"/>
  <c r="S188" i="1"/>
  <c r="T185" i="1"/>
  <c r="U185" i="1" s="1"/>
  <c r="R183" i="1"/>
  <c r="S183" i="1" s="1"/>
  <c r="T181" i="1"/>
  <c r="U181" i="1" s="1"/>
  <c r="S180" i="1"/>
  <c r="T177" i="1"/>
  <c r="AB177" i="1" s="1"/>
  <c r="T173" i="1"/>
  <c r="U173" i="1" s="1"/>
  <c r="T169" i="1"/>
  <c r="U169" i="1" s="1"/>
  <c r="R167" i="1"/>
  <c r="S167" i="1"/>
  <c r="S160" i="1"/>
  <c r="T158" i="1"/>
  <c r="U158" i="1" s="1"/>
  <c r="T157" i="1"/>
  <c r="T153" i="1"/>
  <c r="T117" i="1"/>
  <c r="R116" i="1"/>
  <c r="S116" i="1"/>
  <c r="T114" i="1"/>
  <c r="AA108" i="1"/>
  <c r="R100" i="1"/>
  <c r="S100" i="1"/>
  <c r="R92" i="1"/>
  <c r="S92" i="1" s="1"/>
  <c r="R88" i="1"/>
  <c r="S88" i="1" s="1"/>
  <c r="T86" i="1"/>
  <c r="AB86" i="1" s="1"/>
  <c r="T85" i="1"/>
  <c r="R83" i="1"/>
  <c r="S83" i="1" s="1"/>
  <c r="R81" i="1"/>
  <c r="S81" i="1"/>
  <c r="T80" i="1"/>
  <c r="U80" i="1" s="1"/>
  <c r="R66" i="1"/>
  <c r="S66" i="1" s="1"/>
  <c r="R62" i="1"/>
  <c r="S62" i="1" s="1"/>
  <c r="T59" i="1"/>
  <c r="U59" i="1" s="1"/>
  <c r="R57" i="1"/>
  <c r="S57" i="1"/>
  <c r="T50" i="1"/>
  <c r="U50" i="1"/>
  <c r="R41" i="1"/>
  <c r="S41" i="1" s="1"/>
  <c r="R33" i="1"/>
  <c r="S33" i="1"/>
  <c r="T30" i="1"/>
  <c r="U30" i="1"/>
  <c r="R29" i="1"/>
  <c r="S29" i="1" s="1"/>
  <c r="R25" i="1"/>
  <c r="S25" i="1" s="1"/>
  <c r="R17" i="1"/>
  <c r="S17" i="1" s="1"/>
  <c r="R13" i="1"/>
  <c r="S13" i="1" s="1"/>
  <c r="AA246" i="1"/>
  <c r="AA226" i="1"/>
  <c r="AA198" i="1"/>
  <c r="AA190" i="1"/>
  <c r="AB190" i="1"/>
  <c r="AC190" i="1" s="1"/>
  <c r="AD190" i="1" s="1"/>
  <c r="T27" i="1"/>
  <c r="U27" i="1" s="1"/>
  <c r="T126" i="1"/>
  <c r="V80" i="1"/>
  <c r="T238" i="1"/>
  <c r="T234" i="1"/>
  <c r="V250" i="1"/>
  <c r="T152" i="1"/>
  <c r="AC152" i="1" s="1"/>
  <c r="AD152" i="1" s="1"/>
  <c r="T130" i="1"/>
  <c r="AA176" i="1"/>
  <c r="AB176" i="1" s="1"/>
  <c r="AC176" i="1" s="1"/>
  <c r="AD176" i="1" s="1"/>
  <c r="T222" i="1"/>
  <c r="T64" i="1"/>
  <c r="V59" i="1"/>
  <c r="T132" i="1"/>
  <c r="AC132" i="1" s="1"/>
  <c r="U132" i="1"/>
  <c r="T190" i="1"/>
  <c r="U190" i="1"/>
  <c r="T463" i="1"/>
  <c r="T423" i="1"/>
  <c r="U423" i="1"/>
  <c r="R422" i="1"/>
  <c r="S422" i="1"/>
  <c r="T411" i="1"/>
  <c r="U411" i="1" s="1"/>
  <c r="R405" i="1"/>
  <c r="S405" i="1"/>
  <c r="T403" i="1"/>
  <c r="U403" i="1" s="1"/>
  <c r="R397" i="1"/>
  <c r="S397" i="1"/>
  <c r="R385" i="1"/>
  <c r="S385" i="1" s="1"/>
  <c r="R377" i="1"/>
  <c r="S377" i="1"/>
  <c r="T373" i="1"/>
  <c r="U373" i="1" s="1"/>
  <c r="R371" i="1"/>
  <c r="S371" i="1"/>
  <c r="R363" i="1"/>
  <c r="S363" i="1" s="1"/>
  <c r="R355" i="1"/>
  <c r="S355" i="1" s="1"/>
  <c r="R339" i="1"/>
  <c r="S339" i="1"/>
  <c r="R331" i="1"/>
  <c r="S331" i="1" s="1"/>
  <c r="AA263" i="1"/>
  <c r="R243" i="1"/>
  <c r="S243" i="1"/>
  <c r="R235" i="1"/>
  <c r="S235" i="1" s="1"/>
  <c r="R115" i="1"/>
  <c r="S115" i="1" s="1"/>
  <c r="AA56" i="1"/>
  <c r="AA48" i="1"/>
  <c r="T76" i="1"/>
  <c r="AB76" i="1"/>
  <c r="AC76" i="1" s="1"/>
  <c r="AD76" i="1" s="1"/>
  <c r="AF76" i="1" s="1"/>
  <c r="T94" i="1"/>
  <c r="U94" i="1" s="1"/>
  <c r="T198" i="1"/>
  <c r="AB198" i="1"/>
  <c r="T318" i="1"/>
  <c r="AB318" i="1" s="1"/>
  <c r="T421" i="1"/>
  <c r="R471" i="1"/>
  <c r="S471" i="1" s="1"/>
  <c r="T469" i="1"/>
  <c r="U469" i="1" s="1"/>
  <c r="R463" i="1"/>
  <c r="S463" i="1" s="1"/>
  <c r="R432" i="1"/>
  <c r="S432" i="1"/>
  <c r="T425" i="1"/>
  <c r="T418" i="1"/>
  <c r="T409" i="1"/>
  <c r="U409" i="1"/>
  <c r="R372" i="1"/>
  <c r="S372" i="1" s="1"/>
  <c r="R368" i="1"/>
  <c r="S368" i="1" s="1"/>
  <c r="T366" i="1"/>
  <c r="U366" i="1" s="1"/>
  <c r="R344" i="1"/>
  <c r="S344" i="1"/>
  <c r="T342" i="1"/>
  <c r="U342" i="1"/>
  <c r="R340" i="1"/>
  <c r="S340" i="1"/>
  <c r="T338" i="1"/>
  <c r="AC338" i="1" s="1"/>
  <c r="AD338" i="1" s="1"/>
  <c r="R336" i="1"/>
  <c r="S336" i="1"/>
  <c r="R332" i="1"/>
  <c r="S332" i="1"/>
  <c r="T330" i="1"/>
  <c r="R324" i="1"/>
  <c r="S324" i="1" s="1"/>
  <c r="R304" i="1"/>
  <c r="S304" i="1"/>
  <c r="T298" i="1"/>
  <c r="U298" i="1" s="1"/>
  <c r="R288" i="1"/>
  <c r="S288" i="1" s="1"/>
  <c r="R276" i="1"/>
  <c r="S276" i="1" s="1"/>
  <c r="T255" i="1"/>
  <c r="R156" i="1"/>
  <c r="S156" i="1" s="1"/>
  <c r="T154" i="1"/>
  <c r="U154" i="1" s="1"/>
  <c r="R153" i="1"/>
  <c r="S153" i="1" s="1"/>
  <c r="R148" i="1"/>
  <c r="S148" i="1" s="1"/>
  <c r="R141" i="1"/>
  <c r="S141" i="1"/>
  <c r="T102" i="1"/>
  <c r="U102" i="1"/>
  <c r="T31" i="1"/>
  <c r="AB31" i="1"/>
  <c r="V456" i="1"/>
  <c r="T456" i="1"/>
  <c r="U456" i="1"/>
  <c r="AA408" i="1"/>
  <c r="V404" i="1"/>
  <c r="T404" i="1"/>
  <c r="V400" i="1"/>
  <c r="T400" i="1"/>
  <c r="AB400" i="1" s="1"/>
  <c r="V329" i="1"/>
  <c r="T329" i="1"/>
  <c r="U329" i="1"/>
  <c r="AA307" i="1"/>
  <c r="T106" i="1"/>
  <c r="T35" i="1"/>
  <c r="U35" i="1"/>
  <c r="AA379" i="1"/>
  <c r="T426" i="1"/>
  <c r="U426" i="1"/>
  <c r="R424" i="1"/>
  <c r="S424" i="1" s="1"/>
  <c r="R387" i="1"/>
  <c r="S387" i="1" s="1"/>
  <c r="T385" i="1"/>
  <c r="AB385" i="1" s="1"/>
  <c r="R384" i="1"/>
  <c r="S384" i="1"/>
  <c r="R375" i="1"/>
  <c r="S375" i="1" s="1"/>
  <c r="AA356" i="1"/>
  <c r="R345" i="1"/>
  <c r="S345" i="1"/>
  <c r="R342" i="1"/>
  <c r="S342" i="1" s="1"/>
  <c r="R334" i="1"/>
  <c r="S334" i="1" s="1"/>
  <c r="T331" i="1"/>
  <c r="U331" i="1" s="1"/>
  <c r="R330" i="1"/>
  <c r="S330" i="1"/>
  <c r="AA328" i="1"/>
  <c r="T327" i="1"/>
  <c r="U327" i="1"/>
  <c r="R325" i="1"/>
  <c r="S325" i="1"/>
  <c r="T323" i="1"/>
  <c r="R322" i="1"/>
  <c r="S322" i="1" s="1"/>
  <c r="R302" i="1"/>
  <c r="S302" i="1" s="1"/>
  <c r="T291" i="1"/>
  <c r="U291" i="1"/>
  <c r="S249" i="1"/>
  <c r="U227" i="1"/>
  <c r="S225" i="1"/>
  <c r="T219" i="1"/>
  <c r="S213" i="1"/>
  <c r="S210" i="1"/>
  <c r="T207" i="1"/>
  <c r="U207" i="1"/>
  <c r="R201" i="1"/>
  <c r="S201" i="1" s="1"/>
  <c r="T195" i="1"/>
  <c r="U195" i="1" s="1"/>
  <c r="S193" i="1"/>
  <c r="S190" i="1"/>
  <c r="T187" i="1"/>
  <c r="U187" i="1"/>
  <c r="S182" i="1"/>
  <c r="AA180" i="1"/>
  <c r="T179" i="1"/>
  <c r="R178" i="1"/>
  <c r="S178" i="1"/>
  <c r="T175" i="1"/>
  <c r="R170" i="1"/>
  <c r="S170" i="1"/>
  <c r="T164" i="1"/>
  <c r="AB164" i="1" s="1"/>
  <c r="R157" i="1"/>
  <c r="S157" i="1" s="1"/>
  <c r="R128" i="1"/>
  <c r="S128" i="1"/>
  <c r="T113" i="1"/>
  <c r="R112" i="1"/>
  <c r="S112" i="1"/>
  <c r="R110" i="1"/>
  <c r="S110" i="1" s="1"/>
  <c r="T108" i="1"/>
  <c r="U108" i="1"/>
  <c r="R107" i="1"/>
  <c r="S107" i="1"/>
  <c r="R106" i="1"/>
  <c r="S106" i="1" s="1"/>
  <c r="R103" i="1"/>
  <c r="S103" i="1" s="1"/>
  <c r="R91" i="1"/>
  <c r="S91" i="1"/>
  <c r="R87" i="1"/>
  <c r="S87" i="1" s="1"/>
  <c r="R65" i="1"/>
  <c r="S65" i="1" s="1"/>
  <c r="AA54" i="1"/>
  <c r="R52" i="1"/>
  <c r="S52" i="1" s="1"/>
  <c r="AA42" i="1"/>
  <c r="R32" i="1"/>
  <c r="S32" i="1"/>
  <c r="R28" i="1"/>
  <c r="S28" i="1"/>
  <c r="R20" i="1"/>
  <c r="S20" i="1" s="1"/>
  <c r="R454" i="1"/>
  <c r="S454" i="1"/>
  <c r="T444" i="1"/>
  <c r="AB444" i="1" s="1"/>
  <c r="T440" i="1"/>
  <c r="U440" i="1"/>
  <c r="T436" i="1"/>
  <c r="U436" i="1"/>
  <c r="R415" i="1"/>
  <c r="S415" i="1" s="1"/>
  <c r="T413" i="1"/>
  <c r="U413" i="1"/>
  <c r="AA360" i="1"/>
  <c r="R279" i="1"/>
  <c r="S279" i="1"/>
  <c r="T277" i="1"/>
  <c r="AC277" i="1"/>
  <c r="AD277" i="1" s="1"/>
  <c r="AF277" i="1"/>
  <c r="R275" i="1"/>
  <c r="S275" i="1"/>
  <c r="T273" i="1"/>
  <c r="U273" i="1" s="1"/>
  <c r="R143" i="1"/>
  <c r="S143" i="1"/>
  <c r="T141" i="1"/>
  <c r="U141" i="1" s="1"/>
  <c r="R139" i="1"/>
  <c r="S139" i="1"/>
  <c r="T137" i="1"/>
  <c r="U137" i="1"/>
  <c r="R129" i="1"/>
  <c r="S129" i="1" s="1"/>
  <c r="T127" i="1"/>
  <c r="U127" i="1" s="1"/>
  <c r="R125" i="1"/>
  <c r="S125" i="1"/>
  <c r="T123" i="1"/>
  <c r="U123" i="1" s="1"/>
  <c r="R117" i="1"/>
  <c r="S117" i="1"/>
  <c r="R114" i="1"/>
  <c r="S114" i="1" s="1"/>
  <c r="V296" i="1"/>
  <c r="T296" i="1"/>
  <c r="U296" i="1"/>
  <c r="V164" i="1"/>
  <c r="T184" i="1"/>
  <c r="T180" i="1"/>
  <c r="U180" i="1" s="1"/>
  <c r="T340" i="1"/>
  <c r="U340" i="1" s="1"/>
  <c r="V495" i="1"/>
  <c r="T495" i="1"/>
  <c r="V267" i="1"/>
  <c r="T267" i="1"/>
  <c r="V143" i="1"/>
  <c r="T143" i="1"/>
  <c r="U143" i="1" s="1"/>
  <c r="V129" i="1"/>
  <c r="AA117" i="1"/>
  <c r="V364" i="1"/>
  <c r="T364" i="1"/>
  <c r="AC364" i="1" s="1"/>
  <c r="AD364" i="1" s="1"/>
  <c r="AF364" i="1" s="1"/>
  <c r="U364" i="1"/>
  <c r="AG364" i="1" s="1"/>
  <c r="AH364" i="1" s="1"/>
  <c r="V300" i="1"/>
  <c r="T300" i="1"/>
  <c r="AC300" i="1" s="1"/>
  <c r="AD300" i="1" s="1"/>
  <c r="V204" i="1"/>
  <c r="T204" i="1"/>
  <c r="AA200" i="1"/>
  <c r="V105" i="1"/>
  <c r="T105" i="1"/>
  <c r="U105" i="1" s="1"/>
  <c r="V241" i="1"/>
  <c r="AA344" i="1"/>
  <c r="AB344" i="1" s="1"/>
  <c r="AA204" i="1"/>
  <c r="V168" i="1"/>
  <c r="T168" i="1"/>
  <c r="U168" i="1"/>
  <c r="V101" i="1"/>
  <c r="T101" i="1"/>
  <c r="V79" i="1"/>
  <c r="T79" i="1"/>
  <c r="T22" i="1"/>
  <c r="AB22" i="1" s="1"/>
  <c r="AC22" i="1"/>
  <c r="AD22" i="1" s="1"/>
  <c r="T352" i="1"/>
  <c r="U352" i="1"/>
  <c r="T216" i="1"/>
  <c r="T75" i="1"/>
  <c r="T172" i="1"/>
  <c r="U172" i="1" s="1"/>
  <c r="AB497" i="1"/>
  <c r="R496" i="1"/>
  <c r="S496" i="1" s="1"/>
  <c r="R492" i="1"/>
  <c r="S492" i="1" s="1"/>
  <c r="R476" i="1"/>
  <c r="S476" i="1" s="1"/>
  <c r="R447" i="1"/>
  <c r="S447" i="1"/>
  <c r="T445" i="1"/>
  <c r="U445" i="1"/>
  <c r="R443" i="1"/>
  <c r="S443" i="1"/>
  <c r="T428" i="1"/>
  <c r="U428" i="1" s="1"/>
  <c r="R373" i="1"/>
  <c r="S373" i="1"/>
  <c r="R365" i="1"/>
  <c r="S365" i="1" s="1"/>
  <c r="AA345" i="1"/>
  <c r="R341" i="1"/>
  <c r="S341" i="1"/>
  <c r="R333" i="1"/>
  <c r="S333" i="1" s="1"/>
  <c r="R301" i="1"/>
  <c r="S301" i="1"/>
  <c r="R293" i="1"/>
  <c r="S293" i="1" s="1"/>
  <c r="S280" i="1"/>
  <c r="S264" i="1"/>
  <c r="S242" i="1"/>
  <c r="S238" i="1"/>
  <c r="S234" i="1"/>
  <c r="S230" i="1"/>
  <c r="S222" i="1"/>
  <c r="R217" i="1"/>
  <c r="S217" i="1"/>
  <c r="AA183" i="1"/>
  <c r="AA169" i="1"/>
  <c r="AB169" i="1" s="1"/>
  <c r="R144" i="1"/>
  <c r="S144" i="1"/>
  <c r="R131" i="1"/>
  <c r="S131" i="1"/>
  <c r="R130" i="1"/>
  <c r="S130" i="1"/>
  <c r="R126" i="1"/>
  <c r="S126" i="1"/>
  <c r="AA104" i="1"/>
  <c r="R102" i="1"/>
  <c r="S102" i="1"/>
  <c r="AA96" i="1"/>
  <c r="R90" i="1"/>
  <c r="S90" i="1" s="1"/>
  <c r="AA88" i="1"/>
  <c r="R82" i="1"/>
  <c r="S82" i="1" s="1"/>
  <c r="R80" i="1"/>
  <c r="S80" i="1" s="1"/>
  <c r="AA70" i="1"/>
  <c r="AA49" i="1"/>
  <c r="AA45" i="1"/>
  <c r="AB45" i="1" s="1"/>
  <c r="T20" i="1"/>
  <c r="AA428" i="1"/>
  <c r="T372" i="1"/>
  <c r="U372" i="1" s="1"/>
  <c r="R370" i="1"/>
  <c r="S370" i="1"/>
  <c r="R366" i="1"/>
  <c r="S366" i="1"/>
  <c r="R298" i="1"/>
  <c r="S298" i="1" s="1"/>
  <c r="AA283" i="1"/>
  <c r="AA270" i="1"/>
  <c r="R218" i="1"/>
  <c r="S218" i="1"/>
  <c r="AF515" i="1"/>
  <c r="T446" i="1"/>
  <c r="AB446" i="1" s="1"/>
  <c r="U446" i="1"/>
  <c r="R525" i="1"/>
  <c r="S525" i="1"/>
  <c r="T522" i="1"/>
  <c r="R504" i="1"/>
  <c r="S504" i="1"/>
  <c r="T471" i="1"/>
  <c r="U471" i="1"/>
  <c r="R470" i="1"/>
  <c r="S470" i="1" s="1"/>
  <c r="T467" i="1"/>
  <c r="R327" i="1"/>
  <c r="S327" i="1" s="1"/>
  <c r="T325" i="1"/>
  <c r="AC325" i="1" s="1"/>
  <c r="AD325" i="1" s="1"/>
  <c r="R323" i="1"/>
  <c r="S323" i="1"/>
  <c r="R319" i="1"/>
  <c r="S319" i="1" s="1"/>
  <c r="AA288" i="1"/>
  <c r="AA284" i="1"/>
  <c r="AA275" i="1"/>
  <c r="AB275" i="1"/>
  <c r="R171" i="1"/>
  <c r="S171" i="1"/>
  <c r="R163" i="1"/>
  <c r="S163" i="1" s="1"/>
  <c r="AA151" i="1"/>
  <c r="V339" i="1"/>
  <c r="T339" i="1"/>
  <c r="U339" i="1" s="1"/>
  <c r="AA339" i="1"/>
  <c r="V295" i="1"/>
  <c r="T295" i="1"/>
  <c r="V270" i="1"/>
  <c r="U270" i="1"/>
  <c r="V266" i="1"/>
  <c r="T266" i="1"/>
  <c r="AB266" i="1" s="1"/>
  <c r="T254" i="1"/>
  <c r="T128" i="1"/>
  <c r="AB128" i="1" s="1"/>
  <c r="V128" i="1"/>
  <c r="V124" i="1"/>
  <c r="T124" i="1"/>
  <c r="U124" i="1" s="1"/>
  <c r="AA124" i="1"/>
  <c r="AB124" i="1"/>
  <c r="V96" i="1"/>
  <c r="T96" i="1"/>
  <c r="V240" i="1"/>
  <c r="T248" i="1"/>
  <c r="U248" i="1" s="1"/>
  <c r="V427" i="1"/>
  <c r="T427" i="1"/>
  <c r="U427" i="1"/>
  <c r="AA371" i="1"/>
  <c r="V359" i="1"/>
  <c r="T359" i="1"/>
  <c r="U359" i="1"/>
  <c r="AA347" i="1"/>
  <c r="AB347" i="1" s="1"/>
  <c r="V335" i="1"/>
  <c r="T335" i="1"/>
  <c r="U335" i="1"/>
  <c r="T274" i="1"/>
  <c r="T269" i="1"/>
  <c r="AC269" i="1" s="1"/>
  <c r="AD269" i="1" s="1"/>
  <c r="V244" i="1"/>
  <c r="T232" i="1"/>
  <c r="U232" i="1" s="1"/>
  <c r="V150" i="1"/>
  <c r="T150" i="1"/>
  <c r="V142" i="1"/>
  <c r="T142" i="1"/>
  <c r="U142" i="1"/>
  <c r="V134" i="1"/>
  <c r="V104" i="1"/>
  <c r="T104" i="1"/>
  <c r="AA100" i="1"/>
  <c r="V92" i="1"/>
  <c r="AA92" i="1"/>
  <c r="AA78" i="1"/>
  <c r="AB78" i="1" s="1"/>
  <c r="AA66" i="1"/>
  <c r="AB66" i="1" s="1"/>
  <c r="AA62" i="1"/>
  <c r="AA53" i="1"/>
  <c r="V45" i="1"/>
  <c r="T45" i="1"/>
  <c r="U45" i="1" s="1"/>
  <c r="V41" i="1"/>
  <c r="T41" i="1"/>
  <c r="U41" i="1"/>
  <c r="U32" i="1"/>
  <c r="AC32" i="1"/>
  <c r="AD32" i="1" s="1"/>
  <c r="T62" i="1"/>
  <c r="U62" i="1"/>
  <c r="AA462" i="1"/>
  <c r="V328" i="1"/>
  <c r="T328" i="1"/>
  <c r="U328" i="1"/>
  <c r="V324" i="1"/>
  <c r="T324" i="1"/>
  <c r="U324" i="1"/>
  <c r="AA196" i="1"/>
  <c r="AB196" i="1"/>
  <c r="V109" i="1"/>
  <c r="T109" i="1"/>
  <c r="T196" i="1"/>
  <c r="T402" i="1"/>
  <c r="T386" i="1"/>
  <c r="U386" i="1"/>
  <c r="R521" i="1"/>
  <c r="S521" i="1"/>
  <c r="R519" i="1"/>
  <c r="S519" i="1" s="1"/>
  <c r="R518" i="1"/>
  <c r="S518" i="1" s="1"/>
  <c r="V212" i="1"/>
  <c r="T212" i="1"/>
  <c r="U212" i="1"/>
  <c r="AA155" i="1"/>
  <c r="T188" i="1"/>
  <c r="U188" i="1" s="1"/>
  <c r="R547" i="1"/>
  <c r="S547" i="1" s="1"/>
  <c r="R546" i="1"/>
  <c r="S546" i="1"/>
  <c r="AA478" i="1"/>
  <c r="AA291" i="1"/>
  <c r="AB291" i="1"/>
  <c r="AC291" i="1"/>
  <c r="AD291" i="1" s="1"/>
  <c r="AA287" i="1"/>
  <c r="R540" i="1"/>
  <c r="S540" i="1"/>
  <c r="R538" i="1"/>
  <c r="S538" i="1"/>
  <c r="R527" i="1"/>
  <c r="S527" i="1"/>
  <c r="R524" i="1"/>
  <c r="S524" i="1" s="1"/>
  <c r="AA470" i="1"/>
  <c r="AA386" i="1"/>
  <c r="AB386" i="1" s="1"/>
  <c r="AA308" i="1"/>
  <c r="AA292" i="1"/>
  <c r="R494" i="1"/>
  <c r="S494" i="1" s="1"/>
  <c r="R482" i="1"/>
  <c r="S482" i="1" s="1"/>
  <c r="T480" i="1"/>
  <c r="R478" i="1"/>
  <c r="S478" i="1" s="1"/>
  <c r="T473" i="1"/>
  <c r="U473" i="1"/>
  <c r="R465" i="1"/>
  <c r="S465" i="1" s="1"/>
  <c r="T462" i="1"/>
  <c r="AC462" i="1" s="1"/>
  <c r="AB462" i="1"/>
  <c r="AD462" i="1"/>
  <c r="AF462" i="1" s="1"/>
  <c r="AG462" i="1" s="1"/>
  <c r="AH462" i="1" s="1"/>
  <c r="T458" i="1"/>
  <c r="R457" i="1"/>
  <c r="S457" i="1" s="1"/>
  <c r="R453" i="1"/>
  <c r="S453" i="1"/>
  <c r="T449" i="1"/>
  <c r="R448" i="1"/>
  <c r="S448" i="1" s="1"/>
  <c r="T437" i="1"/>
  <c r="U437" i="1" s="1"/>
  <c r="T406" i="1"/>
  <c r="U406" i="1" s="1"/>
  <c r="R383" i="1"/>
  <c r="S383" i="1"/>
  <c r="T381" i="1"/>
  <c r="R378" i="1"/>
  <c r="S378" i="1" s="1"/>
  <c r="R360" i="1"/>
  <c r="S360" i="1"/>
  <c r="R352" i="1"/>
  <c r="S352" i="1"/>
  <c r="T349" i="1"/>
  <c r="S208" i="1"/>
  <c r="R205" i="1"/>
  <c r="S205" i="1" s="1"/>
  <c r="R204" i="1"/>
  <c r="S204" i="1"/>
  <c r="T155" i="1"/>
  <c r="U155" i="1"/>
  <c r="AG155" i="1"/>
  <c r="AH155" i="1" s="1"/>
  <c r="R140" i="1"/>
  <c r="S140" i="1" s="1"/>
  <c r="T138" i="1"/>
  <c r="R136" i="1"/>
  <c r="S136" i="1" s="1"/>
  <c r="T88" i="1"/>
  <c r="AB88" i="1" s="1"/>
  <c r="R86" i="1"/>
  <c r="S86" i="1"/>
  <c r="R76" i="1"/>
  <c r="S76" i="1"/>
  <c r="T74" i="1"/>
  <c r="U74" i="1"/>
  <c r="R73" i="1"/>
  <c r="S73" i="1" s="1"/>
  <c r="T71" i="1"/>
  <c r="R68" i="1"/>
  <c r="S68" i="1" s="1"/>
  <c r="AA67" i="1"/>
  <c r="T66" i="1"/>
  <c r="U66" i="1"/>
  <c r="AG66" i="1" s="1"/>
  <c r="AH66" i="1" s="1"/>
  <c r="R64" i="1"/>
  <c r="S64" i="1" s="1"/>
  <c r="T63" i="1"/>
  <c r="U63" i="1"/>
  <c r="AA63" i="1"/>
  <c r="R59" i="1"/>
  <c r="S59" i="1" s="1"/>
  <c r="R56" i="1"/>
  <c r="S56" i="1"/>
  <c r="R55" i="1"/>
  <c r="S55" i="1" s="1"/>
  <c r="T53" i="1"/>
  <c r="AB53" i="1" s="1"/>
  <c r="R51" i="1"/>
  <c r="S51" i="1"/>
  <c r="AA50" i="1"/>
  <c r="R43" i="1"/>
  <c r="S43" i="1"/>
  <c r="T39" i="1"/>
  <c r="R38" i="1"/>
  <c r="S38" i="1" s="1"/>
  <c r="R35" i="1"/>
  <c r="S35" i="1" s="1"/>
  <c r="T33" i="1"/>
  <c r="AB32" i="1"/>
  <c r="R31" i="1"/>
  <c r="S31" i="1" s="1"/>
  <c r="T29" i="1"/>
  <c r="U29" i="1" s="1"/>
  <c r="T25" i="1"/>
  <c r="U25" i="1"/>
  <c r="T18" i="1"/>
  <c r="U18" i="1"/>
  <c r="T13" i="1"/>
  <c r="U13" i="1" s="1"/>
  <c r="R503" i="1"/>
  <c r="S503" i="1" s="1"/>
  <c r="T494" i="1"/>
  <c r="AB494" i="1" s="1"/>
  <c r="AC494" i="1"/>
  <c r="AD494" i="1" s="1"/>
  <c r="AF494" i="1" s="1"/>
  <c r="T486" i="1"/>
  <c r="U486" i="1"/>
  <c r="T482" i="1"/>
  <c r="R481" i="1"/>
  <c r="S481" i="1"/>
  <c r="T464" i="1"/>
  <c r="U464" i="1"/>
  <c r="T460" i="1"/>
  <c r="U460" i="1"/>
  <c r="T439" i="1"/>
  <c r="AC439" i="1" s="1"/>
  <c r="AD439" i="1" s="1"/>
  <c r="R438" i="1"/>
  <c r="S438" i="1"/>
  <c r="R411" i="1"/>
  <c r="S411" i="1"/>
  <c r="T382" i="1"/>
  <c r="U382" i="1"/>
  <c r="R379" i="1"/>
  <c r="S379" i="1" s="1"/>
  <c r="R353" i="1"/>
  <c r="S353" i="1"/>
  <c r="R347" i="1"/>
  <c r="S347" i="1"/>
  <c r="R313" i="1"/>
  <c r="S313" i="1"/>
  <c r="R309" i="1"/>
  <c r="S309" i="1" s="1"/>
  <c r="T302" i="1"/>
  <c r="U302" i="1"/>
  <c r="AA300" i="1"/>
  <c r="AA286" i="1"/>
  <c r="R286" i="1"/>
  <c r="S286" i="1" s="1"/>
  <c r="AA282" i="1"/>
  <c r="R262" i="1"/>
  <c r="S262" i="1" s="1"/>
  <c r="T178" i="1"/>
  <c r="AC178" i="1" s="1"/>
  <c r="AD178" i="1" s="1"/>
  <c r="AF178" i="1" s="1"/>
  <c r="U178" i="1"/>
  <c r="R176" i="1"/>
  <c r="S176" i="1"/>
  <c r="R173" i="1"/>
  <c r="S173" i="1" s="1"/>
  <c r="T167" i="1"/>
  <c r="R165" i="1"/>
  <c r="S165" i="1" s="1"/>
  <c r="R161" i="1"/>
  <c r="S161" i="1"/>
  <c r="R151" i="1"/>
  <c r="S151" i="1"/>
  <c r="R147" i="1"/>
  <c r="S147" i="1"/>
  <c r="T107" i="1"/>
  <c r="R104" i="1"/>
  <c r="S104" i="1" s="1"/>
  <c r="R79" i="1"/>
  <c r="S79" i="1"/>
  <c r="AA39" i="1"/>
  <c r="AA472" i="1"/>
  <c r="AB472" i="1" s="1"/>
  <c r="V451" i="1"/>
  <c r="T451" i="1"/>
  <c r="U451" i="1"/>
  <c r="V39" i="1"/>
  <c r="V18" i="1"/>
  <c r="T36" i="1"/>
  <c r="T54" i="1"/>
  <c r="T67" i="1"/>
  <c r="U67" i="1" s="1"/>
  <c r="T398" i="1"/>
  <c r="AC398" i="1" s="1"/>
  <c r="AD398" i="1" s="1"/>
  <c r="AC537" i="1"/>
  <c r="AD537" i="1" s="1"/>
  <c r="U544" i="1"/>
  <c r="T548" i="1"/>
  <c r="R548" i="1"/>
  <c r="S548" i="1" s="1"/>
  <c r="T539" i="1"/>
  <c r="AB539" i="1" s="1"/>
  <c r="AC539" i="1"/>
  <c r="AD539" i="1" s="1"/>
  <c r="R517" i="1"/>
  <c r="S517" i="1"/>
  <c r="R512" i="1"/>
  <c r="S512" i="1"/>
  <c r="R506" i="1"/>
  <c r="S506" i="1" s="1"/>
  <c r="AA467" i="1"/>
  <c r="AB467" i="1" s="1"/>
  <c r="T14" i="1"/>
  <c r="AB14" i="1"/>
  <c r="V519" i="1"/>
  <c r="AB495" i="1"/>
  <c r="T521" i="1"/>
  <c r="R502" i="1"/>
  <c r="S502" i="1"/>
  <c r="AA466" i="1"/>
  <c r="T46" i="1"/>
  <c r="U46" i="1"/>
  <c r="T58" i="1"/>
  <c r="U58" i="1"/>
  <c r="T49" i="1"/>
  <c r="AA35" i="1"/>
  <c r="T34" i="1"/>
  <c r="V37" i="1"/>
  <c r="T549" i="1"/>
  <c r="T532" i="1"/>
  <c r="R515" i="1"/>
  <c r="S515" i="1" s="1"/>
  <c r="R513" i="1"/>
  <c r="S513" i="1"/>
  <c r="R510" i="1"/>
  <c r="S510" i="1" s="1"/>
  <c r="R499" i="1"/>
  <c r="S499" i="1" s="1"/>
  <c r="R445" i="1"/>
  <c r="S445" i="1" s="1"/>
  <c r="T442" i="1"/>
  <c r="AA432" i="1"/>
  <c r="R433" i="1"/>
  <c r="S433" i="1" s="1"/>
  <c r="AA424" i="1"/>
  <c r="R418" i="1"/>
  <c r="S418" i="1"/>
  <c r="R413" i="1"/>
  <c r="S413" i="1" s="1"/>
  <c r="R381" i="1"/>
  <c r="S381" i="1" s="1"/>
  <c r="R380" i="1"/>
  <c r="S380" i="1"/>
  <c r="R376" i="1"/>
  <c r="S376" i="1"/>
  <c r="R320" i="1"/>
  <c r="S320" i="1" s="1"/>
  <c r="AB276" i="1"/>
  <c r="S232" i="1"/>
  <c r="R198" i="1"/>
  <c r="S198" i="1"/>
  <c r="AA173" i="1"/>
  <c r="T139" i="1"/>
  <c r="U139" i="1"/>
  <c r="AA137" i="1"/>
  <c r="AB137" i="1"/>
  <c r="R137" i="1"/>
  <c r="S137" i="1" s="1"/>
  <c r="T135" i="1"/>
  <c r="U135" i="1" s="1"/>
  <c r="T98" i="1"/>
  <c r="AA97" i="1"/>
  <c r="R95" i="1"/>
  <c r="S95" i="1"/>
  <c r="AA89" i="1"/>
  <c r="AA59" i="1"/>
  <c r="AB59" i="1" s="1"/>
  <c r="AC59" i="1" s="1"/>
  <c r="AD59" i="1" s="1"/>
  <c r="T432" i="1"/>
  <c r="U432" i="1" s="1"/>
  <c r="AA422" i="1"/>
  <c r="R395" i="1"/>
  <c r="S395" i="1"/>
  <c r="T393" i="1"/>
  <c r="U393" i="1"/>
  <c r="T388" i="1"/>
  <c r="U388" i="1" s="1"/>
  <c r="R386" i="1"/>
  <c r="S386" i="1" s="1"/>
  <c r="T384" i="1"/>
  <c r="U384" i="1"/>
  <c r="R382" i="1"/>
  <c r="S382" i="1"/>
  <c r="T379" i="1"/>
  <c r="T315" i="1"/>
  <c r="AB315" i="1" s="1"/>
  <c r="AA311" i="1"/>
  <c r="T306" i="1"/>
  <c r="U306" i="1" s="1"/>
  <c r="T301" i="1"/>
  <c r="AC301" i="1" s="1"/>
  <c r="U301" i="1"/>
  <c r="R299" i="1"/>
  <c r="S299" i="1"/>
  <c r="R295" i="1"/>
  <c r="S295" i="1" s="1"/>
  <c r="T293" i="1"/>
  <c r="U293" i="1" s="1"/>
  <c r="T287" i="1"/>
  <c r="R285" i="1"/>
  <c r="S285" i="1" s="1"/>
  <c r="T283" i="1"/>
  <c r="T268" i="1"/>
  <c r="AB268" i="1" s="1"/>
  <c r="R266" i="1"/>
  <c r="S266" i="1"/>
  <c r="T262" i="1"/>
  <c r="R260" i="1"/>
  <c r="S260" i="1" s="1"/>
  <c r="T258" i="1"/>
  <c r="R245" i="1"/>
  <c r="S245" i="1"/>
  <c r="T239" i="1"/>
  <c r="T203" i="1"/>
  <c r="U203" i="1" s="1"/>
  <c r="T202" i="1"/>
  <c r="AA171" i="1"/>
  <c r="T166" i="1"/>
  <c r="R164" i="1"/>
  <c r="S164" i="1" s="1"/>
  <c r="AA159" i="1"/>
  <c r="AA156" i="1"/>
  <c r="AA153" i="1"/>
  <c r="T144" i="1"/>
  <c r="R142" i="1"/>
  <c r="S142" i="1"/>
  <c r="T140" i="1"/>
  <c r="U140" i="1"/>
  <c r="R138" i="1"/>
  <c r="S138" i="1"/>
  <c r="R134" i="1"/>
  <c r="S134" i="1" s="1"/>
  <c r="R96" i="1"/>
  <c r="S96" i="1" s="1"/>
  <c r="AB544" i="1"/>
  <c r="R539" i="1"/>
  <c r="S539" i="1" s="1"/>
  <c r="R536" i="1"/>
  <c r="S536" i="1" s="1"/>
  <c r="R535" i="1"/>
  <c r="S535" i="1"/>
  <c r="R531" i="1"/>
  <c r="S531" i="1"/>
  <c r="T530" i="1"/>
  <c r="R508" i="1"/>
  <c r="S508" i="1"/>
  <c r="R505" i="1"/>
  <c r="S505" i="1" s="1"/>
  <c r="R500" i="1"/>
  <c r="S500" i="1" s="1"/>
  <c r="R497" i="1"/>
  <c r="S497" i="1" s="1"/>
  <c r="AA480" i="1"/>
  <c r="AA471" i="1"/>
  <c r="AB471" i="1" s="1"/>
  <c r="AA460" i="1"/>
  <c r="AB460" i="1" s="1"/>
  <c r="R426" i="1"/>
  <c r="S426" i="1"/>
  <c r="R425" i="1"/>
  <c r="S425" i="1"/>
  <c r="R392" i="1"/>
  <c r="S392" i="1" s="1"/>
  <c r="R374" i="1"/>
  <c r="S374" i="1"/>
  <c r="AA343" i="1"/>
  <c r="AA319" i="1"/>
  <c r="T317" i="1"/>
  <c r="U317" i="1"/>
  <c r="AA314" i="1"/>
  <c r="AB314" i="1" s="1"/>
  <c r="AC314" i="1"/>
  <c r="AD314" i="1"/>
  <c r="AF314" i="1" s="1"/>
  <c r="R314" i="1"/>
  <c r="S314" i="1"/>
  <c r="AA310" i="1"/>
  <c r="AA306" i="1"/>
  <c r="AB306" i="1" s="1"/>
  <c r="T289" i="1"/>
  <c r="R287" i="1"/>
  <c r="S287" i="1" s="1"/>
  <c r="T253" i="1"/>
  <c r="T224" i="1"/>
  <c r="R216" i="1"/>
  <c r="S216" i="1"/>
  <c r="R166" i="1"/>
  <c r="S166" i="1" s="1"/>
  <c r="R162" i="1"/>
  <c r="S162" i="1" s="1"/>
  <c r="T160" i="1"/>
  <c r="U160" i="1"/>
  <c r="R158" i="1"/>
  <c r="S158" i="1"/>
  <c r="R152" i="1"/>
  <c r="S152" i="1" s="1"/>
  <c r="AA136" i="1"/>
  <c r="S132" i="1"/>
  <c r="T47" i="1"/>
  <c r="U47" i="1"/>
  <c r="V517" i="1"/>
  <c r="T517" i="1"/>
  <c r="AC517" i="1" s="1"/>
  <c r="AA394" i="1"/>
  <c r="AB394" i="1" s="1"/>
  <c r="AC394" i="1"/>
  <c r="AD394" i="1" s="1"/>
  <c r="T284" i="1"/>
  <c r="V302" i="1"/>
  <c r="V167" i="1"/>
  <c r="T303" i="1"/>
  <c r="T450" i="1"/>
  <c r="AC450" i="1" s="1"/>
  <c r="U450" i="1"/>
  <c r="T472" i="1"/>
  <c r="T518" i="1"/>
  <c r="V515" i="1"/>
  <c r="V546" i="1"/>
  <c r="T546" i="1"/>
  <c r="V523" i="1"/>
  <c r="T523" i="1"/>
  <c r="AC523" i="1"/>
  <c r="AD523" i="1" s="1"/>
  <c r="AF523" i="1" s="1"/>
  <c r="AB517" i="1"/>
  <c r="AB512" i="1"/>
  <c r="T508" i="1"/>
  <c r="AB508" i="1" s="1"/>
  <c r="AC508" i="1"/>
  <c r="AD508" i="1" s="1"/>
  <c r="U503" i="1"/>
  <c r="AC503" i="1"/>
  <c r="AD503" i="1"/>
  <c r="AF503" i="1" s="1"/>
  <c r="AA451" i="1"/>
  <c r="V448" i="1"/>
  <c r="T448" i="1"/>
  <c r="V438" i="1"/>
  <c r="T438" i="1"/>
  <c r="U438" i="1"/>
  <c r="AA433" i="1"/>
  <c r="AB433" i="1" s="1"/>
  <c r="AA429" i="1"/>
  <c r="T407" i="1"/>
  <c r="AB407" i="1" s="1"/>
  <c r="V407" i="1"/>
  <c r="AA380" i="1"/>
  <c r="T103" i="1"/>
  <c r="U103" i="1"/>
  <c r="T159" i="1"/>
  <c r="V135" i="1"/>
  <c r="T294" i="1"/>
  <c r="T89" i="1"/>
  <c r="V428" i="1"/>
  <c r="T378" i="1"/>
  <c r="U378" i="1" s="1"/>
  <c r="T376" i="1"/>
  <c r="U376" i="1"/>
  <c r="V442" i="1"/>
  <c r="V445" i="1"/>
  <c r="U539" i="1"/>
  <c r="U497" i="1"/>
  <c r="V539" i="1"/>
  <c r="V473" i="1"/>
  <c r="T538" i="1"/>
  <c r="AC538" i="1" s="1"/>
  <c r="AB538" i="1"/>
  <c r="AC522" i="1"/>
  <c r="AD522" i="1"/>
  <c r="AF522" i="1" s="1"/>
  <c r="AB522" i="1"/>
  <c r="AA489" i="1"/>
  <c r="AB542" i="1"/>
  <c r="U512" i="1"/>
  <c r="AC512" i="1"/>
  <c r="AD512" i="1"/>
  <c r="AF512" i="1" s="1"/>
  <c r="T433" i="1"/>
  <c r="U433" i="1" s="1"/>
  <c r="V433" i="1"/>
  <c r="U318" i="1"/>
  <c r="T23" i="1"/>
  <c r="U23" i="1"/>
  <c r="T429" i="1"/>
  <c r="T447" i="1"/>
  <c r="U447" i="1"/>
  <c r="V512" i="1"/>
  <c r="T511" i="1"/>
  <c r="U511" i="1" s="1"/>
  <c r="V511" i="1"/>
  <c r="V498" i="1"/>
  <c r="T498" i="1"/>
  <c r="T547" i="1"/>
  <c r="R545" i="1"/>
  <c r="S545" i="1"/>
  <c r="T543" i="1"/>
  <c r="U543" i="1" s="1"/>
  <c r="R543" i="1"/>
  <c r="S543" i="1"/>
  <c r="T535" i="1"/>
  <c r="AC535" i="1" s="1"/>
  <c r="AD535" i="1" s="1"/>
  <c r="R534" i="1"/>
  <c r="S534" i="1"/>
  <c r="R533" i="1"/>
  <c r="S533" i="1"/>
  <c r="T524" i="1"/>
  <c r="AC524" i="1" s="1"/>
  <c r="R522" i="1"/>
  <c r="S522" i="1"/>
  <c r="AB503" i="1"/>
  <c r="T493" i="1"/>
  <c r="AA132" i="1"/>
  <c r="T542" i="1"/>
  <c r="T540" i="1"/>
  <c r="U540" i="1" s="1"/>
  <c r="R526" i="1"/>
  <c r="S526" i="1" s="1"/>
  <c r="T520" i="1"/>
  <c r="AC520" i="1" s="1"/>
  <c r="R520" i="1"/>
  <c r="S520" i="1"/>
  <c r="R516" i="1"/>
  <c r="S516" i="1"/>
  <c r="R514" i="1"/>
  <c r="S514" i="1" s="1"/>
  <c r="T509" i="1"/>
  <c r="U509" i="1" s="1"/>
  <c r="R509" i="1"/>
  <c r="S509" i="1" s="1"/>
  <c r="T507" i="1"/>
  <c r="AB507" i="1" s="1"/>
  <c r="T505" i="1"/>
  <c r="AB505" i="1" s="1"/>
  <c r="R501" i="1"/>
  <c r="S501" i="1" s="1"/>
  <c r="R495" i="1"/>
  <c r="S495" i="1"/>
  <c r="R493" i="1"/>
  <c r="S493" i="1"/>
  <c r="AA367" i="1"/>
  <c r="R479" i="1"/>
  <c r="S479" i="1"/>
  <c r="AA464" i="1"/>
  <c r="AA463" i="1"/>
  <c r="AB463" i="1"/>
  <c r="AC463" i="1"/>
  <c r="AD463" i="1"/>
  <c r="R461" i="1"/>
  <c r="S461" i="1"/>
  <c r="R456" i="1"/>
  <c r="S456" i="1" s="1"/>
  <c r="R439" i="1"/>
  <c r="S439" i="1"/>
  <c r="R408" i="1"/>
  <c r="S408" i="1"/>
  <c r="R359" i="1"/>
  <c r="S359" i="1"/>
  <c r="T357" i="1"/>
  <c r="T353" i="1"/>
  <c r="AC353" i="1" s="1"/>
  <c r="AD353" i="1" s="1"/>
  <c r="AF353" i="1" s="1"/>
  <c r="R351" i="1"/>
  <c r="S351" i="1"/>
  <c r="T347" i="1"/>
  <c r="T249" i="1"/>
  <c r="R247" i="1"/>
  <c r="S247" i="1" s="1"/>
  <c r="R69" i="1"/>
  <c r="S69" i="1"/>
  <c r="AA487" i="1"/>
  <c r="R487" i="1"/>
  <c r="S487" i="1" s="1"/>
  <c r="AA486" i="1"/>
  <c r="AB486" i="1" s="1"/>
  <c r="R486" i="1"/>
  <c r="S486" i="1" s="1"/>
  <c r="T485" i="1"/>
  <c r="U485" i="1" s="1"/>
  <c r="R484" i="1"/>
  <c r="S484" i="1" s="1"/>
  <c r="R483" i="1"/>
  <c r="S483" i="1" s="1"/>
  <c r="R480" i="1"/>
  <c r="S480" i="1" s="1"/>
  <c r="R477" i="1"/>
  <c r="S477" i="1"/>
  <c r="R467" i="1"/>
  <c r="S467" i="1" s="1"/>
  <c r="T461" i="1"/>
  <c r="AA459" i="1"/>
  <c r="AA455" i="1"/>
  <c r="R449" i="1"/>
  <c r="S449" i="1" s="1"/>
  <c r="T435" i="1"/>
  <c r="U435" i="1"/>
  <c r="R428" i="1"/>
  <c r="S428" i="1"/>
  <c r="R427" i="1"/>
  <c r="S427" i="1"/>
  <c r="AA418" i="1"/>
  <c r="AB418" i="1" s="1"/>
  <c r="AC418" i="1"/>
  <c r="AD418" i="1" s="1"/>
  <c r="AA417" i="1"/>
  <c r="R417" i="1"/>
  <c r="S417" i="1" s="1"/>
  <c r="AA412" i="1"/>
  <c r="AB412" i="1" s="1"/>
  <c r="R410" i="1"/>
  <c r="S410" i="1" s="1"/>
  <c r="R401" i="1"/>
  <c r="S401" i="1" s="1"/>
  <c r="R394" i="1"/>
  <c r="S394" i="1"/>
  <c r="R391" i="1"/>
  <c r="S391" i="1"/>
  <c r="T390" i="1"/>
  <c r="U390" i="1" s="1"/>
  <c r="T389" i="1"/>
  <c r="AC389" i="1" s="1"/>
  <c r="AD389" i="1" s="1"/>
  <c r="R369" i="1"/>
  <c r="S369" i="1"/>
  <c r="AA368" i="1"/>
  <c r="T367" i="1"/>
  <c r="T337" i="1"/>
  <c r="U337" i="1" s="1"/>
  <c r="AA336" i="1"/>
  <c r="AA315" i="1"/>
  <c r="T311" i="1"/>
  <c r="U311" i="1"/>
  <c r="T307" i="1"/>
  <c r="R305" i="1"/>
  <c r="S305" i="1"/>
  <c r="R296" i="1"/>
  <c r="S296" i="1"/>
  <c r="T288" i="1"/>
  <c r="T194" i="1"/>
  <c r="T192" i="1"/>
  <c r="U192" i="1"/>
  <c r="AA177" i="1"/>
  <c r="AC177" i="1"/>
  <c r="AD177" i="1"/>
  <c r="T176" i="1"/>
  <c r="R174" i="1"/>
  <c r="S174" i="1"/>
  <c r="AA164" i="1"/>
  <c r="T149" i="1"/>
  <c r="T145" i="1"/>
  <c r="AC145" i="1" s="1"/>
  <c r="AD145" i="1" s="1"/>
  <c r="U145" i="1"/>
  <c r="T120" i="1"/>
  <c r="T363" i="1"/>
  <c r="U363" i="1" s="1"/>
  <c r="AA362" i="1"/>
  <c r="AB362" i="1" s="1"/>
  <c r="R362" i="1"/>
  <c r="S362" i="1" s="1"/>
  <c r="T360" i="1"/>
  <c r="U360" i="1"/>
  <c r="T355" i="1"/>
  <c r="U355" i="1"/>
  <c r="R354" i="1"/>
  <c r="S354" i="1"/>
  <c r="R350" i="1"/>
  <c r="S350" i="1" s="1"/>
  <c r="R349" i="1"/>
  <c r="S349" i="1" s="1"/>
  <c r="T346" i="1"/>
  <c r="U346" i="1"/>
  <c r="T344" i="1"/>
  <c r="U344" i="1"/>
  <c r="R338" i="1"/>
  <c r="S338" i="1" s="1"/>
  <c r="AA335" i="1"/>
  <c r="AB335" i="1" s="1"/>
  <c r="R326" i="1"/>
  <c r="S326" i="1" s="1"/>
  <c r="AA324" i="1"/>
  <c r="T319" i="1"/>
  <c r="AB319" i="1"/>
  <c r="AC319" i="1"/>
  <c r="AD319" i="1" s="1"/>
  <c r="AG319" i="1" s="1"/>
  <c r="AH319" i="1" s="1"/>
  <c r="AF319" i="1"/>
  <c r="R317" i="1"/>
  <c r="S317" i="1" s="1"/>
  <c r="T313" i="1"/>
  <c r="U313" i="1" s="1"/>
  <c r="R308" i="1"/>
  <c r="S308" i="1" s="1"/>
  <c r="T297" i="1"/>
  <c r="U297" i="1"/>
  <c r="R289" i="1"/>
  <c r="S289" i="1" s="1"/>
  <c r="T286" i="1"/>
  <c r="R284" i="1"/>
  <c r="S284" i="1"/>
  <c r="S272" i="1"/>
  <c r="R265" i="1"/>
  <c r="S265" i="1"/>
  <c r="AA191" i="1"/>
  <c r="R186" i="1"/>
  <c r="S186" i="1" s="1"/>
  <c r="R181" i="1"/>
  <c r="S181" i="1"/>
  <c r="R179" i="1"/>
  <c r="S179" i="1"/>
  <c r="R177" i="1"/>
  <c r="S177" i="1" s="1"/>
  <c r="AA175" i="1"/>
  <c r="T174" i="1"/>
  <c r="R168" i="1"/>
  <c r="S168" i="1" s="1"/>
  <c r="AA166" i="1"/>
  <c r="T162" i="1"/>
  <c r="T161" i="1"/>
  <c r="AB161" i="1" s="1"/>
  <c r="AA160" i="1"/>
  <c r="AB160" i="1" s="1"/>
  <c r="AA158" i="1"/>
  <c r="AB158" i="1" s="1"/>
  <c r="AA152" i="1"/>
  <c r="T148" i="1"/>
  <c r="AC148" i="1" s="1"/>
  <c r="AD148" i="1" s="1"/>
  <c r="T147" i="1"/>
  <c r="U147" i="1"/>
  <c r="R146" i="1"/>
  <c r="S146" i="1"/>
  <c r="AA139" i="1"/>
  <c r="AA121" i="1"/>
  <c r="AB121" i="1"/>
  <c r="AC121" i="1"/>
  <c r="AD121" i="1" s="1"/>
  <c r="R121" i="1"/>
  <c r="S121" i="1" s="1"/>
  <c r="R119" i="1"/>
  <c r="S119" i="1"/>
  <c r="AA98" i="1"/>
  <c r="R97" i="1"/>
  <c r="S97" i="1"/>
  <c r="AA91" i="1"/>
  <c r="T90" i="1"/>
  <c r="U90" i="1" s="1"/>
  <c r="AA87" i="1"/>
  <c r="AB87" i="1" s="1"/>
  <c r="AC87" i="1" s="1"/>
  <c r="AD87" i="1" s="1"/>
  <c r="AA58" i="1"/>
  <c r="AB58" i="1"/>
  <c r="AC58" i="1" s="1"/>
  <c r="AD58" i="1" s="1"/>
  <c r="R54" i="1"/>
  <c r="S54" i="1" s="1"/>
  <c r="R36" i="1"/>
  <c r="S36" i="1" s="1"/>
  <c r="AA341" i="1"/>
  <c r="AB341" i="1"/>
  <c r="AC341" i="1"/>
  <c r="AD341" i="1"/>
  <c r="AF341" i="1" s="1"/>
  <c r="R329" i="1"/>
  <c r="S329" i="1" s="1"/>
  <c r="AA313" i="1"/>
  <c r="AA163" i="1"/>
  <c r="AA149" i="1"/>
  <c r="AB149" i="1" s="1"/>
  <c r="T68" i="1"/>
  <c r="AC519" i="1"/>
  <c r="AD519" i="1" s="1"/>
  <c r="AB519" i="1"/>
  <c r="U538" i="1"/>
  <c r="V527" i="1"/>
  <c r="T527" i="1"/>
  <c r="T500" i="1"/>
  <c r="AB500" i="1" s="1"/>
  <c r="V374" i="1"/>
  <c r="T374" i="1"/>
  <c r="AA373" i="1"/>
  <c r="AB373" i="1"/>
  <c r="AC373" i="1"/>
  <c r="AD373" i="1" s="1"/>
  <c r="AF373" i="1" s="1"/>
  <c r="V345" i="1"/>
  <c r="T345" i="1"/>
  <c r="V320" i="1"/>
  <c r="T320" i="1"/>
  <c r="T170" i="1"/>
  <c r="T210" i="1"/>
  <c r="V139" i="1"/>
  <c r="T304" i="1"/>
  <c r="U304" i="1" s="1"/>
  <c r="T310" i="1"/>
  <c r="U310" i="1"/>
  <c r="T308" i="1"/>
  <c r="U308" i="1"/>
  <c r="V373" i="1"/>
  <c r="U515" i="1"/>
  <c r="AG515" i="1"/>
  <c r="AH515" i="1" s="1"/>
  <c r="AC497" i="1"/>
  <c r="AD497" i="1"/>
  <c r="AG544" i="1"/>
  <c r="AH544" i="1" s="1"/>
  <c r="V522" i="1"/>
  <c r="T531" i="1"/>
  <c r="T529" i="1"/>
  <c r="AC529" i="1" s="1"/>
  <c r="AD529" i="1" s="1"/>
  <c r="V529" i="1"/>
  <c r="AD520" i="1"/>
  <c r="T496" i="1"/>
  <c r="AB496" i="1" s="1"/>
  <c r="AA482" i="1"/>
  <c r="AC482" i="1"/>
  <c r="AD482" i="1"/>
  <c r="AA481" i="1"/>
  <c r="V459" i="1"/>
  <c r="T459" i="1"/>
  <c r="U472" i="1"/>
  <c r="AC546" i="1"/>
  <c r="AD546" i="1"/>
  <c r="AF546" i="1" s="1"/>
  <c r="T541" i="1"/>
  <c r="V541" i="1"/>
  <c r="V526" i="1"/>
  <c r="T526" i="1"/>
  <c r="V514" i="1"/>
  <c r="T514" i="1"/>
  <c r="AB511" i="1"/>
  <c r="T502" i="1"/>
  <c r="AA374" i="1"/>
  <c r="AB374" i="1" s="1"/>
  <c r="V362" i="1"/>
  <c r="T362" i="1"/>
  <c r="U362" i="1"/>
  <c r="AA352" i="1"/>
  <c r="AB352" i="1"/>
  <c r="AC352" i="1"/>
  <c r="AD352" i="1" s="1"/>
  <c r="V350" i="1"/>
  <c r="T350" i="1"/>
  <c r="U350" i="1"/>
  <c r="V348" i="1"/>
  <c r="T348" i="1"/>
  <c r="AC348" i="1" s="1"/>
  <c r="U348" i="1"/>
  <c r="V343" i="1"/>
  <c r="T343" i="1"/>
  <c r="AA133" i="1"/>
  <c r="T119" i="1"/>
  <c r="AD65" i="1"/>
  <c r="AF65" i="1"/>
  <c r="T221" i="1"/>
  <c r="T217" i="1"/>
  <c r="AB217" i="1" s="1"/>
  <c r="U217" i="1"/>
  <c r="T209" i="1"/>
  <c r="AB129" i="1"/>
  <c r="AD129" i="1"/>
  <c r="T21" i="1"/>
  <c r="T312" i="1"/>
  <c r="U312" i="1" s="1"/>
  <c r="T171" i="1"/>
  <c r="U171" i="1"/>
  <c r="T383" i="1"/>
  <c r="V381" i="1"/>
  <c r="U519" i="1"/>
  <c r="U522" i="1"/>
  <c r="AD517" i="1"/>
  <c r="AC495" i="1"/>
  <c r="AD495" i="1" s="1"/>
  <c r="U495" i="1"/>
  <c r="T510" i="1"/>
  <c r="AB510" i="1"/>
  <c r="T533" i="1"/>
  <c r="T528" i="1"/>
  <c r="V525" i="1"/>
  <c r="T525" i="1"/>
  <c r="U525" i="1" s="1"/>
  <c r="AB515" i="1"/>
  <c r="V513" i="1"/>
  <c r="T513" i="1"/>
  <c r="V499" i="1"/>
  <c r="T499" i="1"/>
  <c r="U499" i="1" s="1"/>
  <c r="V481" i="1"/>
  <c r="T481" i="1"/>
  <c r="AC518" i="1"/>
  <c r="AD518" i="1" s="1"/>
  <c r="V545" i="1"/>
  <c r="T545" i="1"/>
  <c r="AC545" i="1" s="1"/>
  <c r="AD545" i="1" s="1"/>
  <c r="V506" i="1"/>
  <c r="T506" i="1"/>
  <c r="V504" i="1"/>
  <c r="T504" i="1"/>
  <c r="T501" i="1"/>
  <c r="AB501" i="1" s="1"/>
  <c r="AA473" i="1"/>
  <c r="AB473" i="1" s="1"/>
  <c r="AA468" i="1"/>
  <c r="AA465" i="1"/>
  <c r="AA447" i="1"/>
  <c r="AB447" i="1" s="1"/>
  <c r="AA442" i="1"/>
  <c r="AB442" i="1" s="1"/>
  <c r="AA421" i="1"/>
  <c r="AB547" i="1"/>
  <c r="V536" i="1"/>
  <c r="T536" i="1"/>
  <c r="AC536" i="1" s="1"/>
  <c r="AD536" i="1" s="1"/>
  <c r="AF536" i="1" s="1"/>
  <c r="V516" i="1"/>
  <c r="T516" i="1"/>
  <c r="V492" i="1"/>
  <c r="T492" i="1"/>
  <c r="R489" i="1"/>
  <c r="S489" i="1" s="1"/>
  <c r="AA485" i="1"/>
  <c r="AA484" i="1"/>
  <c r="AA483" i="1"/>
  <c r="AB483" i="1" s="1"/>
  <c r="AA477" i="1"/>
  <c r="AB477" i="1" s="1"/>
  <c r="AA476" i="1"/>
  <c r="AA475" i="1"/>
  <c r="AA474" i="1"/>
  <c r="AA440" i="1"/>
  <c r="AB440" i="1"/>
  <c r="AC440" i="1"/>
  <c r="AD440" i="1"/>
  <c r="AF440" i="1" s="1"/>
  <c r="AG440" i="1" s="1"/>
  <c r="AA431" i="1"/>
  <c r="AA427" i="1"/>
  <c r="AA425" i="1"/>
  <c r="AB425" i="1"/>
  <c r="AA393" i="1"/>
  <c r="AA369" i="1"/>
  <c r="AB369" i="1"/>
  <c r="AC369" i="1"/>
  <c r="AD369" i="1"/>
  <c r="AA491" i="1"/>
  <c r="AA450" i="1"/>
  <c r="AA401" i="1"/>
  <c r="R321" i="1"/>
  <c r="S321" i="1"/>
  <c r="V290" i="1"/>
  <c r="T290" i="1"/>
  <c r="AA469" i="1"/>
  <c r="AB469" i="1" s="1"/>
  <c r="AC469" i="1"/>
  <c r="AD469" i="1"/>
  <c r="AF469" i="1" s="1"/>
  <c r="AG469" i="1" s="1"/>
  <c r="AH469" i="1" s="1"/>
  <c r="R466" i="1"/>
  <c r="S466" i="1"/>
  <c r="R464" i="1"/>
  <c r="S464" i="1" s="1"/>
  <c r="AA461" i="1"/>
  <c r="AA458" i="1"/>
  <c r="AB458" i="1"/>
  <c r="AC458" i="1"/>
  <c r="AD458" i="1" s="1"/>
  <c r="AF458" i="1" s="1"/>
  <c r="R450" i="1"/>
  <c r="S450" i="1"/>
  <c r="AA446" i="1"/>
  <c r="R446" i="1"/>
  <c r="S446" i="1" s="1"/>
  <c r="AA445" i="1"/>
  <c r="R444" i="1"/>
  <c r="S444" i="1" s="1"/>
  <c r="R442" i="1"/>
  <c r="S442" i="1" s="1"/>
  <c r="R441" i="1"/>
  <c r="S441" i="1"/>
  <c r="AA426" i="1"/>
  <c r="R423" i="1"/>
  <c r="S423" i="1" s="1"/>
  <c r="R421" i="1"/>
  <c r="S421" i="1"/>
  <c r="AA414" i="1"/>
  <c r="R414" i="1"/>
  <c r="S414" i="1"/>
  <c r="AA410" i="1"/>
  <c r="R399" i="1"/>
  <c r="S399" i="1" s="1"/>
  <c r="R393" i="1"/>
  <c r="S393" i="1"/>
  <c r="AA370" i="1"/>
  <c r="T368" i="1"/>
  <c r="AA361" i="1"/>
  <c r="R357" i="1"/>
  <c r="S357" i="1"/>
  <c r="R356" i="1"/>
  <c r="S356" i="1" s="1"/>
  <c r="R292" i="1"/>
  <c r="S292" i="1"/>
  <c r="R256" i="1"/>
  <c r="S256" i="1" s="1"/>
  <c r="T247" i="1"/>
  <c r="S169" i="1"/>
  <c r="AA143" i="1"/>
  <c r="AA114" i="1"/>
  <c r="AA110" i="1"/>
  <c r="R61" i="1"/>
  <c r="S61" i="1"/>
  <c r="T468" i="1"/>
  <c r="U468" i="1"/>
  <c r="T455" i="1"/>
  <c r="AC455" i="1" s="1"/>
  <c r="AD455" i="1" s="1"/>
  <c r="R437" i="1"/>
  <c r="S437" i="1"/>
  <c r="R435" i="1"/>
  <c r="S435" i="1" s="1"/>
  <c r="R434" i="1"/>
  <c r="S434" i="1" s="1"/>
  <c r="R430" i="1"/>
  <c r="S430" i="1" s="1"/>
  <c r="R409" i="1"/>
  <c r="S409" i="1"/>
  <c r="R402" i="1"/>
  <c r="S402" i="1" s="1"/>
  <c r="T371" i="1"/>
  <c r="R364" i="1"/>
  <c r="S364" i="1"/>
  <c r="R346" i="1"/>
  <c r="S346" i="1" s="1"/>
  <c r="R250" i="1"/>
  <c r="S250" i="1" s="1"/>
  <c r="AA157" i="1"/>
  <c r="AB157" i="1" s="1"/>
  <c r="AC157" i="1"/>
  <c r="AD157" i="1"/>
  <c r="R124" i="1"/>
  <c r="S124" i="1" s="1"/>
  <c r="V122" i="1"/>
  <c r="T122" i="1"/>
  <c r="U122" i="1" s="1"/>
  <c r="V112" i="1"/>
  <c r="T112" i="1"/>
  <c r="U112" i="1" s="1"/>
  <c r="R207" i="1"/>
  <c r="S207" i="1"/>
  <c r="AA150" i="1"/>
  <c r="AA141" i="1"/>
  <c r="R135" i="1"/>
  <c r="S135" i="1"/>
  <c r="R113" i="1"/>
  <c r="S113" i="1" s="1"/>
  <c r="R111" i="1"/>
  <c r="S111" i="1" s="1"/>
  <c r="R108" i="1"/>
  <c r="S108" i="1"/>
  <c r="AA103" i="1"/>
  <c r="R93" i="1"/>
  <c r="S93" i="1" s="1"/>
  <c r="T60" i="1"/>
  <c r="R49" i="1"/>
  <c r="S49" i="1" s="1"/>
  <c r="R44" i="1"/>
  <c r="S44" i="1"/>
  <c r="T230" i="1"/>
  <c r="R196" i="1"/>
  <c r="S196" i="1" s="1"/>
  <c r="AA140" i="1"/>
  <c r="AA116" i="1"/>
  <c r="AB116" i="1" s="1"/>
  <c r="AA112" i="1"/>
  <c r="T99" i="1"/>
  <c r="AA79" i="1"/>
  <c r="R58" i="1"/>
  <c r="S58" i="1" s="1"/>
  <c r="R34" i="1"/>
  <c r="S34" i="1"/>
  <c r="R27" i="1"/>
  <c r="S27" i="1"/>
  <c r="R18" i="1"/>
  <c r="S18" i="1" s="1"/>
  <c r="U238" i="1"/>
  <c r="U157" i="1"/>
  <c r="U146" i="1"/>
  <c r="AB331" i="1"/>
  <c r="AC331" i="1"/>
  <c r="AD331" i="1" s="1"/>
  <c r="AG331" i="1" s="1"/>
  <c r="AH331" i="1" s="1"/>
  <c r="AF331" i="1"/>
  <c r="AA357" i="1"/>
  <c r="T475" i="1"/>
  <c r="V351" i="1"/>
  <c r="T351" i="1"/>
  <c r="AA351" i="1"/>
  <c r="U402" i="1"/>
  <c r="V441" i="1"/>
  <c r="T441" i="1"/>
  <c r="U441" i="1"/>
  <c r="AA148" i="1"/>
  <c r="AA146" i="1"/>
  <c r="AB146" i="1" s="1"/>
  <c r="T156" i="1"/>
  <c r="AB156" i="1" s="1"/>
  <c r="T399" i="1"/>
  <c r="U399" i="1" s="1"/>
  <c r="AA398" i="1"/>
  <c r="AE366" i="1"/>
  <c r="AA366" i="1"/>
  <c r="AB366" i="1"/>
  <c r="AC366" i="1"/>
  <c r="AD366" i="1"/>
  <c r="U341" i="1"/>
  <c r="AG341" i="1" s="1"/>
  <c r="AH341" i="1" s="1"/>
  <c r="T361" i="1"/>
  <c r="V332" i="1"/>
  <c r="T332" i="1"/>
  <c r="U332" i="1"/>
  <c r="AA332" i="1"/>
  <c r="AA452" i="1"/>
  <c r="AA388" i="1"/>
  <c r="AA381" i="1"/>
  <c r="AB381" i="1" s="1"/>
  <c r="AC381" i="1"/>
  <c r="AD381" i="1" s="1"/>
  <c r="AA355" i="1"/>
  <c r="AB355" i="1" s="1"/>
  <c r="V309" i="1"/>
  <c r="T309" i="1"/>
  <c r="AA303" i="1"/>
  <c r="AB303" i="1" s="1"/>
  <c r="R475" i="1"/>
  <c r="S475" i="1" s="1"/>
  <c r="R469" i="1"/>
  <c r="S469" i="1" s="1"/>
  <c r="R455" i="1"/>
  <c r="S455" i="1" s="1"/>
  <c r="AA453" i="1"/>
  <c r="R436" i="1"/>
  <c r="S436" i="1" s="1"/>
  <c r="AA420" i="1"/>
  <c r="AA413" i="1"/>
  <c r="AB413" i="1" s="1"/>
  <c r="AC413" i="1"/>
  <c r="AD413" i="1"/>
  <c r="AA411" i="1"/>
  <c r="AB411" i="1"/>
  <c r="AC411" i="1"/>
  <c r="AD411" i="1" s="1"/>
  <c r="AA407" i="1"/>
  <c r="AA403" i="1"/>
  <c r="AB403" i="1" s="1"/>
  <c r="AC403" i="1"/>
  <c r="AD403" i="1" s="1"/>
  <c r="R403" i="1"/>
  <c r="S403" i="1"/>
  <c r="AA402" i="1"/>
  <c r="R400" i="1"/>
  <c r="S400" i="1"/>
  <c r="AA392" i="1"/>
  <c r="AB392" i="1"/>
  <c r="AC392" i="1"/>
  <c r="AD392" i="1" s="1"/>
  <c r="AA385" i="1"/>
  <c r="AC385" i="1"/>
  <c r="AD385" i="1"/>
  <c r="AA384" i="1"/>
  <c r="AA346" i="1"/>
  <c r="AA297" i="1"/>
  <c r="AB297" i="1" s="1"/>
  <c r="R485" i="1"/>
  <c r="S485" i="1"/>
  <c r="AA454" i="1"/>
  <c r="R452" i="1"/>
  <c r="S452" i="1"/>
  <c r="T443" i="1"/>
  <c r="U443" i="1"/>
  <c r="R440" i="1"/>
  <c r="S440" i="1" s="1"/>
  <c r="AA406" i="1"/>
  <c r="AA400" i="1"/>
  <c r="AC400" i="1"/>
  <c r="AD400" i="1" s="1"/>
  <c r="AF400" i="1" s="1"/>
  <c r="AA396" i="1"/>
  <c r="AA376" i="1"/>
  <c r="T490" i="1"/>
  <c r="R490" i="1"/>
  <c r="S490" i="1" s="1"/>
  <c r="R488" i="1"/>
  <c r="S488" i="1"/>
  <c r="T484" i="1"/>
  <c r="R474" i="1"/>
  <c r="S474" i="1"/>
  <c r="R473" i="1"/>
  <c r="S473" i="1"/>
  <c r="R468" i="1"/>
  <c r="S468" i="1"/>
  <c r="R462" i="1"/>
  <c r="S462" i="1" s="1"/>
  <c r="R460" i="1"/>
  <c r="S460" i="1"/>
  <c r="R451" i="1"/>
  <c r="S451" i="1"/>
  <c r="AC446" i="1"/>
  <c r="AD446" i="1" s="1"/>
  <c r="R431" i="1"/>
  <c r="S431" i="1"/>
  <c r="T420" i="1"/>
  <c r="U420" i="1"/>
  <c r="T415" i="1"/>
  <c r="R406" i="1"/>
  <c r="S406" i="1"/>
  <c r="R396" i="1"/>
  <c r="S396" i="1"/>
  <c r="AA391" i="1"/>
  <c r="R388" i="1"/>
  <c r="S388" i="1"/>
  <c r="T387" i="1"/>
  <c r="AA375" i="1"/>
  <c r="R361" i="1"/>
  <c r="S361" i="1" s="1"/>
  <c r="AA337" i="1"/>
  <c r="T334" i="1"/>
  <c r="AA333" i="1"/>
  <c r="AA326" i="1"/>
  <c r="AC326" i="1"/>
  <c r="AD326" i="1"/>
  <c r="AF326" i="1" s="1"/>
  <c r="T292" i="1"/>
  <c r="T282" i="1"/>
  <c r="S282" i="1"/>
  <c r="S277" i="1"/>
  <c r="T264" i="1"/>
  <c r="AB264" i="1" s="1"/>
  <c r="T228" i="1"/>
  <c r="V228" i="1"/>
  <c r="R209" i="1"/>
  <c r="S209" i="1" s="1"/>
  <c r="AA134" i="1"/>
  <c r="AB134" i="1" s="1"/>
  <c r="AA389" i="1"/>
  <c r="T365" i="1"/>
  <c r="AB365" i="1"/>
  <c r="R358" i="1"/>
  <c r="S358" i="1"/>
  <c r="T356" i="1"/>
  <c r="AA353" i="1"/>
  <c r="AB353" i="1" s="1"/>
  <c r="AA350" i="1"/>
  <c r="AA349" i="1"/>
  <c r="AB349" i="1" s="1"/>
  <c r="AA342" i="1"/>
  <c r="AA327" i="1"/>
  <c r="AB327" i="1" s="1"/>
  <c r="AC327" i="1"/>
  <c r="AD327" i="1"/>
  <c r="R306" i="1"/>
  <c r="S306" i="1"/>
  <c r="R303" i="1"/>
  <c r="S303" i="1"/>
  <c r="T163" i="1"/>
  <c r="AC163" i="1" s="1"/>
  <c r="AD163" i="1" s="1"/>
  <c r="AA387" i="1"/>
  <c r="AA382" i="1"/>
  <c r="AB382" i="1" s="1"/>
  <c r="AA378" i="1"/>
  <c r="AB378" i="1" s="1"/>
  <c r="AA363" i="1"/>
  <c r="AB363" i="1"/>
  <c r="AC363" i="1"/>
  <c r="AD363" i="1"/>
  <c r="AA320" i="1"/>
  <c r="AA309" i="1"/>
  <c r="R300" i="1"/>
  <c r="S300" i="1"/>
  <c r="AA295" i="1"/>
  <c r="S258" i="1"/>
  <c r="AA144" i="1"/>
  <c r="AA334" i="1"/>
  <c r="T333" i="1"/>
  <c r="U333" i="1" s="1"/>
  <c r="AA322" i="1"/>
  <c r="AB322" i="1"/>
  <c r="AC322" i="1"/>
  <c r="AD322" i="1" s="1"/>
  <c r="R318" i="1"/>
  <c r="S318" i="1" s="1"/>
  <c r="R316" i="1"/>
  <c r="S316" i="1"/>
  <c r="R307" i="1"/>
  <c r="S307" i="1"/>
  <c r="AA304" i="1"/>
  <c r="AB304" i="1" s="1"/>
  <c r="R283" i="1"/>
  <c r="S283" i="1"/>
  <c r="R268" i="1"/>
  <c r="S268" i="1"/>
  <c r="R239" i="1"/>
  <c r="S239" i="1" s="1"/>
  <c r="R227" i="1"/>
  <c r="S227" i="1"/>
  <c r="V163" i="1"/>
  <c r="AA126" i="1"/>
  <c r="AB126" i="1" s="1"/>
  <c r="AA125" i="1"/>
  <c r="AA72" i="1"/>
  <c r="R14" i="1"/>
  <c r="S14" i="1"/>
  <c r="AA162" i="1"/>
  <c r="AC162" i="1"/>
  <c r="AD162" i="1"/>
  <c r="AF162" i="1" s="1"/>
  <c r="AG162" i="1" s="1"/>
  <c r="AA142" i="1"/>
  <c r="AB142" i="1" s="1"/>
  <c r="AA127" i="1"/>
  <c r="AB127" i="1" s="1"/>
  <c r="AA123" i="1"/>
  <c r="V38" i="1"/>
  <c r="T38" i="1"/>
  <c r="AB38" i="1"/>
  <c r="S228" i="1"/>
  <c r="R215" i="1"/>
  <c r="S215" i="1"/>
  <c r="S203" i="1"/>
  <c r="T199" i="1"/>
  <c r="AB199" i="1" s="1"/>
  <c r="U199" i="1"/>
  <c r="V97" i="1"/>
  <c r="T97" i="1"/>
  <c r="AA113" i="1"/>
  <c r="V99" i="1"/>
  <c r="R98" i="1"/>
  <c r="S98" i="1" s="1"/>
  <c r="R70" i="1"/>
  <c r="S70" i="1" s="1"/>
  <c r="R48" i="1"/>
  <c r="S48" i="1"/>
  <c r="R39" i="1"/>
  <c r="S39" i="1"/>
  <c r="R15" i="1"/>
  <c r="S15" i="1" s="1"/>
  <c r="AA81" i="1"/>
  <c r="AB81" i="1" s="1"/>
  <c r="AC81" i="1" s="1"/>
  <c r="AD81" i="1" s="1"/>
  <c r="T78" i="1"/>
  <c r="U78" i="1"/>
  <c r="R78" i="1"/>
  <c r="S78" i="1" s="1"/>
  <c r="R21" i="1"/>
  <c r="S21" i="1" s="1"/>
  <c r="T16" i="1"/>
  <c r="U16" i="1" s="1"/>
  <c r="T416" i="1"/>
  <c r="AB416" i="1" s="1"/>
  <c r="V416" i="1"/>
  <c r="T410" i="1"/>
  <c r="AC410" i="1" s="1"/>
  <c r="T408" i="1"/>
  <c r="AB408" i="1" s="1"/>
  <c r="T211" i="1"/>
  <c r="AE203" i="1"/>
  <c r="V200" i="1"/>
  <c r="T125" i="1"/>
  <c r="U125" i="1" s="1"/>
  <c r="T77" i="1"/>
  <c r="AB77" i="1"/>
  <c r="AC77" i="1"/>
  <c r="AD77" i="1" s="1"/>
  <c r="T15" i="1"/>
  <c r="AB15" i="1" s="1"/>
  <c r="U65" i="1"/>
  <c r="U283" i="1"/>
  <c r="U129" i="1"/>
  <c r="U444" i="1"/>
  <c r="AG444" i="1" s="1"/>
  <c r="AH444" i="1" s="1"/>
  <c r="U394" i="1"/>
  <c r="U463" i="1"/>
  <c r="V470" i="1"/>
  <c r="T470" i="1"/>
  <c r="U470" i="1" s="1"/>
  <c r="T452" i="1"/>
  <c r="AB452" i="1" s="1"/>
  <c r="V452" i="1"/>
  <c r="AC30" i="1"/>
  <c r="AD30" i="1"/>
  <c r="U259" i="1"/>
  <c r="U458" i="1"/>
  <c r="U52" i="1"/>
  <c r="U87" i="1"/>
  <c r="AB375" i="1"/>
  <c r="AC375" i="1"/>
  <c r="AD375" i="1" s="1"/>
  <c r="U375" i="1"/>
  <c r="U392" i="1"/>
  <c r="U418" i="1"/>
  <c r="AB379" i="1"/>
  <c r="T489" i="1"/>
  <c r="AC489" i="1" s="1"/>
  <c r="AD489" i="1" s="1"/>
  <c r="T487" i="1"/>
  <c r="U487" i="1" s="1"/>
  <c r="V487" i="1"/>
  <c r="V478" i="1"/>
  <c r="T478" i="1"/>
  <c r="U478" i="1" s="1"/>
  <c r="V477" i="1"/>
  <c r="T477" i="1"/>
  <c r="V466" i="1"/>
  <c r="T466" i="1"/>
  <c r="AC466" i="1" s="1"/>
  <c r="AD466" i="1" s="1"/>
  <c r="V457" i="1"/>
  <c r="T457" i="1"/>
  <c r="U457" i="1" s="1"/>
  <c r="AA457" i="1"/>
  <c r="AA456" i="1"/>
  <c r="AB456" i="1"/>
  <c r="AC456" i="1"/>
  <c r="AD456" i="1"/>
  <c r="AA449" i="1"/>
  <c r="AA441" i="1"/>
  <c r="V434" i="1"/>
  <c r="T434" i="1"/>
  <c r="V422" i="1"/>
  <c r="T422" i="1"/>
  <c r="T397" i="1"/>
  <c r="V397" i="1"/>
  <c r="V377" i="1"/>
  <c r="T377" i="1"/>
  <c r="AA377" i="1"/>
  <c r="AE372" i="1"/>
  <c r="AA372" i="1"/>
  <c r="V358" i="1"/>
  <c r="T358" i="1"/>
  <c r="AA329" i="1"/>
  <c r="AB329" i="1" s="1"/>
  <c r="AC329" i="1"/>
  <c r="AD329" i="1"/>
  <c r="V316" i="1"/>
  <c r="T316" i="1"/>
  <c r="T405" i="1"/>
  <c r="AA399" i="1"/>
  <c r="T395" i="1"/>
  <c r="AC395" i="1" s="1"/>
  <c r="AD395" i="1" s="1"/>
  <c r="AF395" i="1" s="1"/>
  <c r="T391" i="1"/>
  <c r="AB391" i="1" s="1"/>
  <c r="AC386" i="1"/>
  <c r="AD386" i="1" s="1"/>
  <c r="U381" i="1"/>
  <c r="AA359" i="1"/>
  <c r="AB359" i="1"/>
  <c r="AC359" i="1"/>
  <c r="AD359" i="1" s="1"/>
  <c r="AC318" i="1"/>
  <c r="AD318" i="1" s="1"/>
  <c r="U404" i="1"/>
  <c r="AA444" i="1"/>
  <c r="AC444" i="1"/>
  <c r="AD444" i="1"/>
  <c r="U442" i="1"/>
  <c r="AA439" i="1"/>
  <c r="AA438" i="1"/>
  <c r="AB438" i="1" s="1"/>
  <c r="AA437" i="1"/>
  <c r="AA436" i="1"/>
  <c r="AB436" i="1"/>
  <c r="AC436" i="1"/>
  <c r="AD436" i="1"/>
  <c r="AA435" i="1"/>
  <c r="V431" i="1"/>
  <c r="T431" i="1"/>
  <c r="U431" i="1" s="1"/>
  <c r="V424" i="1"/>
  <c r="T424" i="1"/>
  <c r="AA423" i="1"/>
  <c r="V417" i="1"/>
  <c r="T417" i="1"/>
  <c r="AC417" i="1" s="1"/>
  <c r="AA416" i="1"/>
  <c r="V414" i="1"/>
  <c r="T414" i="1"/>
  <c r="AB414" i="1" s="1"/>
  <c r="AA409" i="1"/>
  <c r="AB409" i="1"/>
  <c r="AC409" i="1"/>
  <c r="AD409" i="1"/>
  <c r="AF409" i="1" s="1"/>
  <c r="AA397" i="1"/>
  <c r="T380" i="1"/>
  <c r="V380" i="1"/>
  <c r="AA348" i="1"/>
  <c r="AB348" i="1" s="1"/>
  <c r="AA340" i="1"/>
  <c r="AA338" i="1"/>
  <c r="T336" i="1"/>
  <c r="AA330" i="1"/>
  <c r="AB330" i="1"/>
  <c r="V285" i="1"/>
  <c r="T285" i="1"/>
  <c r="AC285" i="1" s="1"/>
  <c r="AD285" i="1" s="1"/>
  <c r="AE135" i="1"/>
  <c r="V491" i="1"/>
  <c r="T491" i="1"/>
  <c r="T488" i="1"/>
  <c r="AB488" i="1" s="1"/>
  <c r="T483" i="1"/>
  <c r="V483" i="1"/>
  <c r="T465" i="1"/>
  <c r="U465" i="1" s="1"/>
  <c r="V465" i="1"/>
  <c r="V454" i="1"/>
  <c r="T454" i="1"/>
  <c r="AC454" i="1" s="1"/>
  <c r="AA448" i="1"/>
  <c r="AA434" i="1"/>
  <c r="T419" i="1"/>
  <c r="U419" i="1" s="1"/>
  <c r="T412" i="1"/>
  <c r="V412" i="1"/>
  <c r="AA404" i="1"/>
  <c r="AB404" i="1" s="1"/>
  <c r="AC404" i="1"/>
  <c r="AD404" i="1" s="1"/>
  <c r="AF404" i="1" s="1"/>
  <c r="T396" i="1"/>
  <c r="U396" i="1" s="1"/>
  <c r="T370" i="1"/>
  <c r="AA316" i="1"/>
  <c r="AA299" i="1"/>
  <c r="T479" i="1"/>
  <c r="AC479" i="1" s="1"/>
  <c r="AD479" i="1" s="1"/>
  <c r="V476" i="1"/>
  <c r="T476" i="1"/>
  <c r="T474" i="1"/>
  <c r="AB474" i="1" s="1"/>
  <c r="U467" i="1"/>
  <c r="AA443" i="1"/>
  <c r="AB443" i="1" s="1"/>
  <c r="AA430" i="1"/>
  <c r="AA419" i="1"/>
  <c r="R419" i="1"/>
  <c r="S419" i="1" s="1"/>
  <c r="T401" i="1"/>
  <c r="AA395" i="1"/>
  <c r="R367" i="1"/>
  <c r="S367" i="1" s="1"/>
  <c r="AA325" i="1"/>
  <c r="AA323" i="1"/>
  <c r="R290" i="1"/>
  <c r="S290" i="1"/>
  <c r="U459" i="1"/>
  <c r="R459" i="1"/>
  <c r="S459" i="1"/>
  <c r="V453" i="1"/>
  <c r="T453" i="1"/>
  <c r="AB453" i="1"/>
  <c r="V430" i="1"/>
  <c r="T430" i="1"/>
  <c r="U430" i="1" s="1"/>
  <c r="R429" i="1"/>
  <c r="S429" i="1" s="1"/>
  <c r="AA405" i="1"/>
  <c r="AB405" i="1" s="1"/>
  <c r="R404" i="1"/>
  <c r="S404" i="1" s="1"/>
  <c r="AA390" i="1"/>
  <c r="AA321" i="1"/>
  <c r="AB321" i="1"/>
  <c r="AC321" i="1"/>
  <c r="AD321" i="1" s="1"/>
  <c r="AA296" i="1"/>
  <c r="AB296" i="1" s="1"/>
  <c r="AC296" i="1"/>
  <c r="AD296" i="1"/>
  <c r="AA364" i="1"/>
  <c r="R348" i="1"/>
  <c r="S348" i="1" s="1"/>
  <c r="R337" i="1"/>
  <c r="S337" i="1"/>
  <c r="R310" i="1"/>
  <c r="S310" i="1" s="1"/>
  <c r="V305" i="1"/>
  <c r="T305" i="1"/>
  <c r="T299" i="1"/>
  <c r="T354" i="1"/>
  <c r="AB354" i="1" s="1"/>
  <c r="AA312" i="1"/>
  <c r="R312" i="1"/>
  <c r="S312" i="1"/>
  <c r="R311" i="1"/>
  <c r="S311" i="1"/>
  <c r="R297" i="1"/>
  <c r="S297" i="1"/>
  <c r="R294" i="1"/>
  <c r="S294" i="1" s="1"/>
  <c r="AA115" i="1"/>
  <c r="AA131" i="1"/>
  <c r="AB131" i="1" s="1"/>
  <c r="AA128" i="1"/>
  <c r="V17" i="1"/>
  <c r="T17" i="1"/>
  <c r="AA154" i="1"/>
  <c r="AB154" i="1" s="1"/>
  <c r="S145" i="1"/>
  <c r="AA130" i="1"/>
  <c r="R172" i="1"/>
  <c r="S172" i="1"/>
  <c r="AA145" i="1"/>
  <c r="R123" i="1"/>
  <c r="S123" i="1"/>
  <c r="T57" i="1"/>
  <c r="V57" i="1"/>
  <c r="V72" i="1"/>
  <c r="T72" i="1"/>
  <c r="AB72" i="1" s="1"/>
  <c r="V28" i="1"/>
  <c r="T28" i="1"/>
  <c r="R99" i="1"/>
  <c r="S99" i="1"/>
  <c r="R94" i="1"/>
  <c r="S94" i="1" s="1"/>
  <c r="T93" i="1"/>
  <c r="T91" i="1"/>
  <c r="AB91" i="1" s="1"/>
  <c r="T84" i="1"/>
  <c r="R24" i="1"/>
  <c r="S24" i="1"/>
  <c r="R77" i="1"/>
  <c r="S77" i="1"/>
  <c r="R30" i="1"/>
  <c r="S30" i="1" s="1"/>
  <c r="R16" i="1"/>
  <c r="S16" i="1" s="1"/>
  <c r="AC158" i="1"/>
  <c r="AD158" i="1"/>
  <c r="AB18" i="1"/>
  <c r="AC275" i="1"/>
  <c r="AD275" i="1" s="1"/>
  <c r="AF275" i="1"/>
  <c r="U198" i="1"/>
  <c r="AB151" i="1"/>
  <c r="AD151" i="1"/>
  <c r="AF151" i="1" s="1"/>
  <c r="AC131" i="1"/>
  <c r="AD131" i="1"/>
  <c r="AB181" i="1"/>
  <c r="AC181" i="1" s="1"/>
  <c r="AD181" i="1" s="1"/>
  <c r="AB54" i="1"/>
  <c r="AC54" i="1" s="1"/>
  <c r="AD54" i="1" s="1"/>
  <c r="AF54" i="1" s="1"/>
  <c r="AB308" i="1"/>
  <c r="AC308" i="1"/>
  <c r="AD308" i="1"/>
  <c r="AB64" i="1"/>
  <c r="AC64" i="1" s="1"/>
  <c r="AB50" i="1"/>
  <c r="AC50" i="1" s="1"/>
  <c r="AD50" i="1" s="1"/>
  <c r="AF50" i="1" s="1"/>
  <c r="AG50" i="1"/>
  <c r="AH50" i="1"/>
  <c r="AC45" i="1"/>
  <c r="AD45" i="1"/>
  <c r="AC169" i="1"/>
  <c r="AD169" i="1" s="1"/>
  <c r="AF169" i="1"/>
  <c r="AB30" i="1"/>
  <c r="AB20" i="1"/>
  <c r="AB132" i="1"/>
  <c r="AD132" i="1"/>
  <c r="AG132" i="1" s="1"/>
  <c r="AH132" i="1" s="1"/>
  <c r="AF132" i="1"/>
  <c r="AB173" i="1"/>
  <c r="AC173" i="1"/>
  <c r="AD173" i="1" s="1"/>
  <c r="AF173" i="1"/>
  <c r="AG173" i="1" s="1"/>
  <c r="AH173" i="1" s="1"/>
  <c r="AC271" i="1"/>
  <c r="AD271" i="1"/>
  <c r="AF271" i="1" s="1"/>
  <c r="AC142" i="1"/>
  <c r="AD142" i="1" s="1"/>
  <c r="AF142" i="1" s="1"/>
  <c r="AB284" i="1"/>
  <c r="AB13" i="1"/>
  <c r="U76" i="1"/>
  <c r="AB168" i="1"/>
  <c r="AC168" i="1"/>
  <c r="AD168" i="1"/>
  <c r="AC154" i="1"/>
  <c r="AD154" i="1" s="1"/>
  <c r="AB27" i="1"/>
  <c r="AB29" i="1"/>
  <c r="AC295" i="1"/>
  <c r="AD295" i="1"/>
  <c r="U255" i="1"/>
  <c r="AC18" i="1"/>
  <c r="AD18" i="1" s="1"/>
  <c r="AB35" i="1"/>
  <c r="AC35" i="1"/>
  <c r="AD35" i="1" s="1"/>
  <c r="AF35" i="1" s="1"/>
  <c r="AB423" i="1"/>
  <c r="AC423" i="1"/>
  <c r="AD423" i="1"/>
  <c r="AB270" i="1"/>
  <c r="AC270" i="1"/>
  <c r="AD270" i="1"/>
  <c r="AF270" i="1" s="1"/>
  <c r="U31" i="1"/>
  <c r="AC382" i="1"/>
  <c r="AD382" i="1"/>
  <c r="AB406" i="1"/>
  <c r="AC406" i="1"/>
  <c r="AD406" i="1"/>
  <c r="AF406" i="1"/>
  <c r="AB298" i="1"/>
  <c r="AC298" i="1"/>
  <c r="AD298" i="1"/>
  <c r="AB368" i="1"/>
  <c r="AC368" i="1"/>
  <c r="AD368" i="1" s="1"/>
  <c r="AG368" i="1" s="1"/>
  <c r="AH368" i="1" s="1"/>
  <c r="AF368" i="1"/>
  <c r="AC124" i="1"/>
  <c r="AD124" i="1" s="1"/>
  <c r="AF124" i="1" s="1"/>
  <c r="AB324" i="1"/>
  <c r="AC324" i="1"/>
  <c r="AD324" i="1" s="1"/>
  <c r="U239" i="1"/>
  <c r="AC467" i="1"/>
  <c r="AD467" i="1"/>
  <c r="AF467" i="1" s="1"/>
  <c r="AC25" i="1"/>
  <c r="AD25" i="1" s="1"/>
  <c r="AB428" i="1"/>
  <c r="AC428" i="1"/>
  <c r="AD428" i="1" s="1"/>
  <c r="AB328" i="1"/>
  <c r="AC328" i="1"/>
  <c r="AD328" i="1"/>
  <c r="AF328" i="1"/>
  <c r="U216" i="1"/>
  <c r="AC31" i="1"/>
  <c r="AD31" i="1" s="1"/>
  <c r="U277" i="1"/>
  <c r="AB468" i="1"/>
  <c r="AB302" i="1"/>
  <c r="U368" i="1"/>
  <c r="AB98" i="1"/>
  <c r="AB437" i="1"/>
  <c r="AC437" i="1"/>
  <c r="AD437" i="1"/>
  <c r="AF437" i="1"/>
  <c r="AG437" i="1" s="1"/>
  <c r="AH437" i="1" s="1"/>
  <c r="AC13" i="1"/>
  <c r="AD13" i="1" s="1"/>
  <c r="AC29" i="1"/>
  <c r="AD29" i="1"/>
  <c r="AF29" i="1"/>
  <c r="AG29" i="1"/>
  <c r="AH29" i="1"/>
  <c r="AB103" i="1"/>
  <c r="AC103" i="1"/>
  <c r="AD103" i="1" s="1"/>
  <c r="AF103" i="1" s="1"/>
  <c r="U223" i="1"/>
  <c r="AB450" i="1"/>
  <c r="AD450" i="1"/>
  <c r="AF450" i="1"/>
  <c r="AC473" i="1"/>
  <c r="AD473" i="1"/>
  <c r="AF473" i="1" s="1"/>
  <c r="U224" i="1"/>
  <c r="AB307" i="1"/>
  <c r="AC307" i="1"/>
  <c r="AD307" i="1"/>
  <c r="AF307" i="1" s="1"/>
  <c r="AC137" i="1"/>
  <c r="AD137" i="1" s="1"/>
  <c r="AB150" i="1"/>
  <c r="AC150" i="1"/>
  <c r="AD150" i="1"/>
  <c r="AF150" i="1"/>
  <c r="AB312" i="1"/>
  <c r="AC312" i="1"/>
  <c r="AD312" i="1" s="1"/>
  <c r="AF312" i="1" s="1"/>
  <c r="AB340" i="1"/>
  <c r="AC340" i="1"/>
  <c r="AD340" i="1" s="1"/>
  <c r="AB372" i="1"/>
  <c r="AC372" i="1"/>
  <c r="AD372" i="1" s="1"/>
  <c r="AC127" i="1"/>
  <c r="AD127" i="1"/>
  <c r="AF127" i="1"/>
  <c r="AB332" i="1"/>
  <c r="AC332" i="1"/>
  <c r="AD332" i="1"/>
  <c r="AF332" i="1"/>
  <c r="AB141" i="1"/>
  <c r="AC141" i="1"/>
  <c r="AD141" i="1"/>
  <c r="AF141" i="1" s="1"/>
  <c r="AB426" i="1"/>
  <c r="AC426" i="1"/>
  <c r="AD426" i="1"/>
  <c r="AF426" i="1"/>
  <c r="AG426" i="1" s="1"/>
  <c r="AH426" i="1" s="1"/>
  <c r="AB445" i="1"/>
  <c r="AC445" i="1"/>
  <c r="AD445" i="1" s="1"/>
  <c r="AB451" i="1"/>
  <c r="AC451" i="1"/>
  <c r="AD451" i="1"/>
  <c r="AF451" i="1" s="1"/>
  <c r="AB108" i="1"/>
  <c r="AC108" i="1"/>
  <c r="AD108" i="1" s="1"/>
  <c r="U22" i="1"/>
  <c r="AB364" i="1"/>
  <c r="U307" i="1"/>
  <c r="AB203" i="1"/>
  <c r="AC203" i="1" s="1"/>
  <c r="AD203" i="1" s="1"/>
  <c r="AB350" i="1"/>
  <c r="AC350" i="1"/>
  <c r="AD350" i="1"/>
  <c r="AF350" i="1" s="1"/>
  <c r="AG350" i="1" s="1"/>
  <c r="AH350" i="1" s="1"/>
  <c r="AB174" i="1"/>
  <c r="AC447" i="1"/>
  <c r="AD447" i="1" s="1"/>
  <c r="U494" i="1"/>
  <c r="AB63" i="1"/>
  <c r="AC63" i="1" s="1"/>
  <c r="AD63" i="1" s="1"/>
  <c r="AB155" i="1"/>
  <c r="AC155" i="1"/>
  <c r="AD155" i="1"/>
  <c r="AF155" i="1"/>
  <c r="U150" i="1"/>
  <c r="U228" i="1"/>
  <c r="U345" i="1"/>
  <c r="AC299" i="1"/>
  <c r="AD299" i="1"/>
  <c r="AB135" i="1"/>
  <c r="AC135" i="1"/>
  <c r="AD135" i="1"/>
  <c r="AB376" i="1"/>
  <c r="AC376" i="1"/>
  <c r="AD376" i="1" s="1"/>
  <c r="AF376" i="1" s="1"/>
  <c r="AB464" i="1"/>
  <c r="AC464" i="1"/>
  <c r="AD464" i="1"/>
  <c r="AF464" i="1"/>
  <c r="AG464" i="1"/>
  <c r="AH464" i="1" s="1"/>
  <c r="AB384" i="1"/>
  <c r="AC384" i="1"/>
  <c r="AD384" i="1" s="1"/>
  <c r="AC161" i="1"/>
  <c r="AD161" i="1"/>
  <c r="U267" i="1"/>
  <c r="AB396" i="1"/>
  <c r="AB96" i="1"/>
  <c r="AB180" i="1"/>
  <c r="AC180" i="1" s="1"/>
  <c r="AD180" i="1" s="1"/>
  <c r="AF180" i="1" s="1"/>
  <c r="AB204" i="1"/>
  <c r="AC204" i="1" s="1"/>
  <c r="AD204" i="1" s="1"/>
  <c r="AF204" i="1" s="1"/>
  <c r="AC36" i="1"/>
  <c r="AD36" i="1" s="1"/>
  <c r="AB140" i="1"/>
  <c r="AC140" i="1"/>
  <c r="AD140" i="1"/>
  <c r="AF140" i="1"/>
  <c r="AG140" i="1" s="1"/>
  <c r="AH140" i="1" s="1"/>
  <c r="U462" i="1"/>
  <c r="AC471" i="1"/>
  <c r="AD471" i="1"/>
  <c r="AB62" i="1"/>
  <c r="AC62" i="1" s="1"/>
  <c r="AD62" i="1" s="1"/>
  <c r="AF62" i="1" s="1"/>
  <c r="AB393" i="1"/>
  <c r="AC393" i="1"/>
  <c r="AD393" i="1" s="1"/>
  <c r="AB402" i="1"/>
  <c r="AC402" i="1"/>
  <c r="AD402" i="1" s="1"/>
  <c r="AF402" i="1" s="1"/>
  <c r="AC460" i="1"/>
  <c r="AD460" i="1"/>
  <c r="AF460" i="1"/>
  <c r="AB178" i="1"/>
  <c r="AG178" i="1"/>
  <c r="AH178" i="1" s="1"/>
  <c r="AB427" i="1"/>
  <c r="AC427" i="1"/>
  <c r="AD427" i="1" s="1"/>
  <c r="U53" i="1"/>
  <c r="AG512" i="1"/>
  <c r="AH512" i="1" s="1"/>
  <c r="AC160" i="1"/>
  <c r="AD160" i="1"/>
  <c r="AF160" i="1" s="1"/>
  <c r="AC166" i="1"/>
  <c r="AD166" i="1" s="1"/>
  <c r="AC486" i="1"/>
  <c r="AD486" i="1"/>
  <c r="AF486" i="1" s="1"/>
  <c r="AB293" i="1"/>
  <c r="AC293" i="1"/>
  <c r="AD293" i="1" s="1"/>
  <c r="AF293" i="1" s="1"/>
  <c r="AB432" i="1"/>
  <c r="AC432" i="1"/>
  <c r="AD432" i="1" s="1"/>
  <c r="AC442" i="1"/>
  <c r="AD442" i="1"/>
  <c r="AB317" i="1"/>
  <c r="AC317" i="1"/>
  <c r="AD317" i="1"/>
  <c r="AF317" i="1"/>
  <c r="AG317" i="1"/>
  <c r="AH317" i="1" s="1"/>
  <c r="AC66" i="1"/>
  <c r="AD66" i="1"/>
  <c r="AF66" i="1" s="1"/>
  <c r="AC472" i="1"/>
  <c r="AD472" i="1"/>
  <c r="AF472" i="1"/>
  <c r="AC438" i="1"/>
  <c r="AD438" i="1"/>
  <c r="AC302" i="1"/>
  <c r="AD302" i="1" s="1"/>
  <c r="AF302" i="1" s="1"/>
  <c r="AG302" i="1" s="1"/>
  <c r="AH302" i="1" s="1"/>
  <c r="U54" i="1"/>
  <c r="AB286" i="1"/>
  <c r="AC286" i="1"/>
  <c r="AD286" i="1" s="1"/>
  <c r="AC378" i="1"/>
  <c r="AD378" i="1" s="1"/>
  <c r="AF378" i="1" s="1"/>
  <c r="AC297" i="1"/>
  <c r="AD297" i="1" s="1"/>
  <c r="U254" i="1"/>
  <c r="U196" i="1"/>
  <c r="AD538" i="1"/>
  <c r="U161" i="1"/>
  <c r="AC139" i="1"/>
  <c r="AD139" i="1" s="1"/>
  <c r="AC335" i="1"/>
  <c r="AD335" i="1"/>
  <c r="AF335" i="1"/>
  <c r="AG335" i="1" s="1"/>
  <c r="AH335" i="1" s="1"/>
  <c r="AB145" i="1"/>
  <c r="AC78" i="1"/>
  <c r="AD78" i="1" s="1"/>
  <c r="AB301" i="1"/>
  <c r="AD301" i="1"/>
  <c r="AF301" i="1"/>
  <c r="U319" i="1"/>
  <c r="U520" i="1"/>
  <c r="AC549" i="1"/>
  <c r="AD549" i="1" s="1"/>
  <c r="U549" i="1"/>
  <c r="AB549" i="1"/>
  <c r="AB336" i="1"/>
  <c r="AC336" i="1"/>
  <c r="AD336" i="1" s="1"/>
  <c r="U508" i="1"/>
  <c r="AC149" i="1"/>
  <c r="AD149" i="1"/>
  <c r="AB287" i="1"/>
  <c r="AC287" i="1"/>
  <c r="AD287" i="1" s="1"/>
  <c r="U287" i="1"/>
  <c r="AC306" i="1"/>
  <c r="AD306" i="1" s="1"/>
  <c r="AF306" i="1"/>
  <c r="AG306" i="1" s="1"/>
  <c r="AH306" i="1" s="1"/>
  <c r="AB530" i="1"/>
  <c r="U14" i="1"/>
  <c r="AC14" i="1"/>
  <c r="AD14" i="1"/>
  <c r="AF14" i="1"/>
  <c r="AC548" i="1"/>
  <c r="AD548" i="1" s="1"/>
  <c r="U548" i="1"/>
  <c r="AB548" i="1"/>
  <c r="AB420" i="1"/>
  <c r="AC420" i="1"/>
  <c r="AD420" i="1"/>
  <c r="AF420" i="1"/>
  <c r="AG420" i="1" s="1"/>
  <c r="AH420" i="1" s="1"/>
  <c r="U365" i="1"/>
  <c r="AB441" i="1"/>
  <c r="AC441" i="1"/>
  <c r="AD441" i="1"/>
  <c r="AF441" i="1" s="1"/>
  <c r="AB459" i="1"/>
  <c r="AC459" i="1"/>
  <c r="AD459" i="1" s="1"/>
  <c r="AB390" i="1"/>
  <c r="AC390" i="1"/>
  <c r="AD390" i="1" s="1"/>
  <c r="AC532" i="1"/>
  <c r="AD532" i="1" s="1"/>
  <c r="U532" i="1"/>
  <c r="AB532" i="1"/>
  <c r="AB524" i="1"/>
  <c r="AD524" i="1"/>
  <c r="AF524" i="1" s="1"/>
  <c r="U461" i="1"/>
  <c r="AB461" i="1"/>
  <c r="AC461" i="1"/>
  <c r="AD461" i="1" s="1"/>
  <c r="AF461" i="1" s="1"/>
  <c r="AC347" i="1"/>
  <c r="AD347" i="1"/>
  <c r="U347" i="1"/>
  <c r="AB518" i="1"/>
  <c r="U518" i="1"/>
  <c r="AB147" i="1"/>
  <c r="AC147" i="1"/>
  <c r="AD147" i="1"/>
  <c r="AF147" i="1"/>
  <c r="AB389" i="1"/>
  <c r="U498" i="1"/>
  <c r="AB498" i="1"/>
  <c r="AC498" i="1"/>
  <c r="AD498" i="1" s="1"/>
  <c r="AC429" i="1"/>
  <c r="AD429" i="1" s="1"/>
  <c r="U383" i="1"/>
  <c r="AB383" i="1"/>
  <c r="AC383" i="1"/>
  <c r="AD383" i="1"/>
  <c r="AF383" i="1" s="1"/>
  <c r="AG383" i="1" s="1"/>
  <c r="U176" i="1"/>
  <c r="U505" i="1"/>
  <c r="AC505" i="1"/>
  <c r="AD505" i="1" s="1"/>
  <c r="U493" i="1"/>
  <c r="AB493" i="1"/>
  <c r="AC493" i="1"/>
  <c r="AD493" i="1" s="1"/>
  <c r="AF493" i="1" s="1"/>
  <c r="AG493" i="1" s="1"/>
  <c r="AH493" i="1" s="1"/>
  <c r="AC21" i="1"/>
  <c r="AD21" i="1" s="1"/>
  <c r="AF21" i="1" s="1"/>
  <c r="AC344" i="1"/>
  <c r="AD344" i="1"/>
  <c r="AF344" i="1" s="1"/>
  <c r="U149" i="1"/>
  <c r="U159" i="1"/>
  <c r="AB484" i="1"/>
  <c r="AB475" i="1"/>
  <c r="AC23" i="1"/>
  <c r="AD23" i="1"/>
  <c r="AF23" i="1" s="1"/>
  <c r="AB23" i="1"/>
  <c r="AC468" i="1"/>
  <c r="AD468" i="1" s="1"/>
  <c r="AB313" i="1"/>
  <c r="AC313" i="1"/>
  <c r="AD313" i="1" s="1"/>
  <c r="U286" i="1"/>
  <c r="AC304" i="1"/>
  <c r="AD304" i="1" s="1"/>
  <c r="AB346" i="1"/>
  <c r="AC346" i="1"/>
  <c r="AD346" i="1" s="1"/>
  <c r="AC355" i="1"/>
  <c r="AD355" i="1" s="1"/>
  <c r="AB523" i="1"/>
  <c r="AB122" i="1"/>
  <c r="AC122" i="1"/>
  <c r="AD122" i="1"/>
  <c r="AF122" i="1"/>
  <c r="U542" i="1"/>
  <c r="AC542" i="1"/>
  <c r="AD542" i="1"/>
  <c r="AF542" i="1"/>
  <c r="U294" i="1"/>
  <c r="U507" i="1"/>
  <c r="AC507" i="1"/>
  <c r="AD507" i="1"/>
  <c r="AF507" i="1" s="1"/>
  <c r="AB540" i="1"/>
  <c r="AC540" i="1"/>
  <c r="AD540" i="1" s="1"/>
  <c r="AC433" i="1"/>
  <c r="AD433" i="1"/>
  <c r="AD348" i="1"/>
  <c r="AB311" i="1"/>
  <c r="AC311" i="1"/>
  <c r="AD311" i="1"/>
  <c r="AF311" i="1"/>
  <c r="U523" i="1"/>
  <c r="U535" i="1"/>
  <c r="AC547" i="1"/>
  <c r="AD547" i="1"/>
  <c r="AF547" i="1" s="1"/>
  <c r="U547" i="1"/>
  <c r="AB535" i="1"/>
  <c r="U284" i="1"/>
  <c r="AC284" i="1"/>
  <c r="AD284" i="1"/>
  <c r="U492" i="1"/>
  <c r="AB492" i="1"/>
  <c r="AC492" i="1"/>
  <c r="AD492" i="1" s="1"/>
  <c r="AF492" i="1" s="1"/>
  <c r="AB536" i="1"/>
  <c r="U536" i="1"/>
  <c r="AB504" i="1"/>
  <c r="AC504" i="1"/>
  <c r="AD504" i="1"/>
  <c r="U504" i="1"/>
  <c r="U513" i="1"/>
  <c r="AB513" i="1"/>
  <c r="AC513" i="1"/>
  <c r="AD513" i="1" s="1"/>
  <c r="U221" i="1"/>
  <c r="U119" i="1"/>
  <c r="AB119" i="1"/>
  <c r="AC119" i="1"/>
  <c r="AD119" i="1" s="1"/>
  <c r="U531" i="1"/>
  <c r="AC531" i="1"/>
  <c r="AD531" i="1"/>
  <c r="AG494" i="1"/>
  <c r="AH494" i="1" s="1"/>
  <c r="AG328" i="1"/>
  <c r="AH328" i="1"/>
  <c r="AC528" i="1"/>
  <c r="AD528" i="1"/>
  <c r="AB528" i="1"/>
  <c r="U528" i="1"/>
  <c r="AB514" i="1"/>
  <c r="AC514" i="1"/>
  <c r="AD514" i="1"/>
  <c r="AF514" i="1" s="1"/>
  <c r="U514" i="1"/>
  <c r="AC365" i="1"/>
  <c r="AD365" i="1" s="1"/>
  <c r="AF365" i="1" s="1"/>
  <c r="U484" i="1"/>
  <c r="AB410" i="1"/>
  <c r="AD410" i="1"/>
  <c r="U230" i="1"/>
  <c r="U371" i="1"/>
  <c r="AB371" i="1"/>
  <c r="AC371" i="1"/>
  <c r="AD371" i="1" s="1"/>
  <c r="U516" i="1"/>
  <c r="AC516" i="1"/>
  <c r="AD516" i="1"/>
  <c r="AB516" i="1"/>
  <c r="AC506" i="1"/>
  <c r="AD506" i="1"/>
  <c r="AB541" i="1"/>
  <c r="AC541" i="1"/>
  <c r="AD541" i="1"/>
  <c r="AF541" i="1" s="1"/>
  <c r="U541" i="1"/>
  <c r="AB529" i="1"/>
  <c r="U529" i="1"/>
  <c r="AC374" i="1"/>
  <c r="AD374" i="1"/>
  <c r="U374" i="1"/>
  <c r="AF538" i="1"/>
  <c r="AG538" i="1" s="1"/>
  <c r="AH538" i="1" s="1"/>
  <c r="U218" i="1"/>
  <c r="AC218" i="1"/>
  <c r="AD218" i="1"/>
  <c r="AF218" i="1"/>
  <c r="AC502" i="1"/>
  <c r="AD502" i="1"/>
  <c r="U502" i="1"/>
  <c r="AC362" i="1"/>
  <c r="AD362" i="1" s="1"/>
  <c r="AF362" i="1" s="1"/>
  <c r="AG362" i="1" s="1"/>
  <c r="AH362" i="1" s="1"/>
  <c r="AC527" i="1"/>
  <c r="AD527" i="1"/>
  <c r="AG527" i="1" s="1"/>
  <c r="AH527" i="1" s="1"/>
  <c r="U527" i="1"/>
  <c r="AB527" i="1"/>
  <c r="AC484" i="1"/>
  <c r="AD484" i="1" s="1"/>
  <c r="U290" i="1"/>
  <c r="AB290" i="1"/>
  <c r="AC290" i="1"/>
  <c r="AD290" i="1"/>
  <c r="AC501" i="1"/>
  <c r="AD501" i="1"/>
  <c r="U501" i="1"/>
  <c r="AB525" i="1"/>
  <c r="AC525" i="1"/>
  <c r="AD525" i="1" s="1"/>
  <c r="AC510" i="1"/>
  <c r="AD510" i="1"/>
  <c r="U510" i="1"/>
  <c r="AF517" i="1"/>
  <c r="AB502" i="1"/>
  <c r="U526" i="1"/>
  <c r="AC526" i="1"/>
  <c r="AD526" i="1"/>
  <c r="AF526" i="1" s="1"/>
  <c r="AB526" i="1"/>
  <c r="AB531" i="1"/>
  <c r="U500" i="1"/>
  <c r="AF322" i="1"/>
  <c r="AG373" i="1"/>
  <c r="AH373" i="1" s="1"/>
  <c r="AF308" i="1"/>
  <c r="AG308" i="1"/>
  <c r="AH308" i="1" s="1"/>
  <c r="AG275" i="1"/>
  <c r="AH275" i="1"/>
  <c r="AB97" i="1"/>
  <c r="U292" i="1"/>
  <c r="AG292" i="1" s="1"/>
  <c r="AH292" i="1" s="1"/>
  <c r="AB292" i="1"/>
  <c r="AC292" i="1"/>
  <c r="AD292" i="1"/>
  <c r="AF292" i="1"/>
  <c r="U415" i="1"/>
  <c r="AB415" i="1"/>
  <c r="AC415" i="1"/>
  <c r="AD415" i="1"/>
  <c r="AF415" i="1" s="1"/>
  <c r="AG415" i="1" s="1"/>
  <c r="AB356" i="1"/>
  <c r="AB361" i="1"/>
  <c r="AC361" i="1"/>
  <c r="AD361" i="1" s="1"/>
  <c r="AF361" i="1" s="1"/>
  <c r="U361" i="1"/>
  <c r="U38" i="1"/>
  <c r="AC38" i="1"/>
  <c r="AD38" i="1"/>
  <c r="AC443" i="1"/>
  <c r="AD443" i="1"/>
  <c r="AF443" i="1"/>
  <c r="AG443" i="1"/>
  <c r="AH443" i="1" s="1"/>
  <c r="U309" i="1"/>
  <c r="AB309" i="1"/>
  <c r="AC309" i="1"/>
  <c r="AD309" i="1"/>
  <c r="U351" i="1"/>
  <c r="AG169" i="1"/>
  <c r="AH169" i="1" s="1"/>
  <c r="AC199" i="1"/>
  <c r="AD199" i="1" s="1"/>
  <c r="AC16" i="1"/>
  <c r="AD16" i="1"/>
  <c r="AB16" i="1"/>
  <c r="AC264" i="1"/>
  <c r="AD264" i="1" s="1"/>
  <c r="AF264" i="1" s="1"/>
  <c r="U264" i="1"/>
  <c r="U282" i="1"/>
  <c r="U334" i="1"/>
  <c r="AB387" i="1"/>
  <c r="AC387" i="1"/>
  <c r="AD387" i="1" s="1"/>
  <c r="U387" i="1"/>
  <c r="U490" i="1"/>
  <c r="AB490" i="1"/>
  <c r="AC490" i="1"/>
  <c r="AD490" i="1" s="1"/>
  <c r="U475" i="1"/>
  <c r="AC475" i="1"/>
  <c r="AD475" i="1"/>
  <c r="AF475" i="1" s="1"/>
  <c r="AF444" i="1"/>
  <c r="AG314" i="1"/>
  <c r="AH314" i="1"/>
  <c r="AF359" i="1"/>
  <c r="AF392" i="1"/>
  <c r="AG392" i="1"/>
  <c r="AH392" i="1" s="1"/>
  <c r="AG409" i="1"/>
  <c r="AH409" i="1"/>
  <c r="AF428" i="1"/>
  <c r="AG441" i="1"/>
  <c r="AH441" i="1" s="1"/>
  <c r="U57" i="1"/>
  <c r="U305" i="1"/>
  <c r="AB305" i="1"/>
  <c r="AC305" i="1"/>
  <c r="AD305" i="1"/>
  <c r="U401" i="1"/>
  <c r="AC431" i="1"/>
  <c r="AD431" i="1"/>
  <c r="AG431" i="1" s="1"/>
  <c r="AH431" i="1" s="1"/>
  <c r="U84" i="1"/>
  <c r="U354" i="1"/>
  <c r="AC354" i="1"/>
  <c r="AD354" i="1"/>
  <c r="AB476" i="1"/>
  <c r="AC476" i="1"/>
  <c r="AD476" i="1" s="1"/>
  <c r="AF476" i="1" s="1"/>
  <c r="AG476" i="1" s="1"/>
  <c r="AH476" i="1" s="1"/>
  <c r="U476" i="1"/>
  <c r="AF438" i="1"/>
  <c r="U412" i="1"/>
  <c r="AC412" i="1"/>
  <c r="AD412" i="1" s="1"/>
  <c r="AF412" i="1" s="1"/>
  <c r="U454" i="1"/>
  <c r="U483" i="1"/>
  <c r="AC483" i="1"/>
  <c r="AD483" i="1"/>
  <c r="AF413" i="1"/>
  <c r="AB424" i="1"/>
  <c r="AC424" i="1"/>
  <c r="AD424" i="1" s="1"/>
  <c r="AG424" i="1" s="1"/>
  <c r="AH424" i="1" s="1"/>
  <c r="U424" i="1"/>
  <c r="AH440" i="1"/>
  <c r="U405" i="1"/>
  <c r="U316" i="1"/>
  <c r="AB316" i="1"/>
  <c r="AC316" i="1"/>
  <c r="AD316" i="1"/>
  <c r="AB457" i="1"/>
  <c r="AC457" i="1"/>
  <c r="AD457" i="1" s="1"/>
  <c r="AF457" i="1" s="1"/>
  <c r="AC477" i="1"/>
  <c r="AD477" i="1"/>
  <c r="AG477" i="1" s="1"/>
  <c r="AH477" i="1" s="1"/>
  <c r="U477" i="1"/>
  <c r="AG458" i="1"/>
  <c r="AH458" i="1" s="1"/>
  <c r="AF296" i="1"/>
  <c r="AG296" i="1" s="1"/>
  <c r="AH296" i="1" s="1"/>
  <c r="AF463" i="1"/>
  <c r="AG463" i="1"/>
  <c r="AH463" i="1"/>
  <c r="AF129" i="1"/>
  <c r="AG129" i="1" s="1"/>
  <c r="AH129" i="1" s="1"/>
  <c r="U416" i="1"/>
  <c r="AC416" i="1"/>
  <c r="AD416" i="1" s="1"/>
  <c r="U91" i="1"/>
  <c r="AC91" i="1"/>
  <c r="AD91" i="1"/>
  <c r="U28" i="1"/>
  <c r="AC28" i="1"/>
  <c r="AD28" i="1"/>
  <c r="AB28" i="1"/>
  <c r="U299" i="1"/>
  <c r="U453" i="1"/>
  <c r="AC453" i="1"/>
  <c r="AD453" i="1"/>
  <c r="AC396" i="1"/>
  <c r="AD396" i="1" s="1"/>
  <c r="AB419" i="1"/>
  <c r="AC419" i="1"/>
  <c r="AD419" i="1" s="1"/>
  <c r="AF419" i="1" s="1"/>
  <c r="U488" i="1"/>
  <c r="AC488" i="1"/>
  <c r="AD488" i="1" s="1"/>
  <c r="U285" i="1"/>
  <c r="U336" i="1"/>
  <c r="AB417" i="1"/>
  <c r="AD417" i="1"/>
  <c r="U417" i="1"/>
  <c r="AF436" i="1"/>
  <c r="AG436" i="1"/>
  <c r="AH436" i="1" s="1"/>
  <c r="U397" i="1"/>
  <c r="AB397" i="1"/>
  <c r="AC397" i="1"/>
  <c r="AD397" i="1"/>
  <c r="AF291" i="1"/>
  <c r="U452" i="1"/>
  <c r="AC452" i="1"/>
  <c r="AD452" i="1"/>
  <c r="U410" i="1"/>
  <c r="U93" i="1"/>
  <c r="AF131" i="1"/>
  <c r="AF321" i="1"/>
  <c r="AG321" i="1"/>
  <c r="AH321" i="1"/>
  <c r="U479" i="1"/>
  <c r="U370" i="1"/>
  <c r="AF442" i="1"/>
  <c r="AG442" i="1"/>
  <c r="AH442" i="1" s="1"/>
  <c r="AF318" i="1"/>
  <c r="AG318" i="1"/>
  <c r="AH318" i="1" s="1"/>
  <c r="AB401" i="1"/>
  <c r="AC401" i="1"/>
  <c r="AD401" i="1"/>
  <c r="AF329" i="1"/>
  <c r="AG329" i="1"/>
  <c r="AH329" i="1" s="1"/>
  <c r="U377" i="1"/>
  <c r="AB377" i="1"/>
  <c r="AC377" i="1"/>
  <c r="AD377" i="1"/>
  <c r="AF377" i="1" s="1"/>
  <c r="AB422" i="1"/>
  <c r="U422" i="1"/>
  <c r="AC422" i="1"/>
  <c r="AD422" i="1" s="1"/>
  <c r="AB434" i="1"/>
  <c r="AC434" i="1"/>
  <c r="AD434" i="1" s="1"/>
  <c r="U434" i="1"/>
  <c r="AF456" i="1"/>
  <c r="AG456" i="1"/>
  <c r="AH456" i="1" s="1"/>
  <c r="AF418" i="1"/>
  <c r="AB470" i="1"/>
  <c r="AC470" i="1"/>
  <c r="AD470" i="1" s="1"/>
  <c r="AF394" i="1"/>
  <c r="AG394" i="1" s="1"/>
  <c r="AH394" i="1" s="1"/>
  <c r="U15" i="1"/>
  <c r="AC15" i="1"/>
  <c r="AD15" i="1" s="1"/>
  <c r="AF15" i="1"/>
  <c r="U72" i="1"/>
  <c r="AC72" i="1"/>
  <c r="AD72" i="1" s="1"/>
  <c r="AF72" i="1" s="1"/>
  <c r="AC17" i="1"/>
  <c r="AD17" i="1"/>
  <c r="AF17" i="1" s="1"/>
  <c r="U17" i="1"/>
  <c r="AB17" i="1"/>
  <c r="AB478" i="1"/>
  <c r="AC478" i="1"/>
  <c r="AD478" i="1" s="1"/>
  <c r="AF459" i="1"/>
  <c r="AG459" i="1" s="1"/>
  <c r="AH459" i="1" s="1"/>
  <c r="AB454" i="1"/>
  <c r="AD454" i="1"/>
  <c r="U474" i="1"/>
  <c r="AC474" i="1"/>
  <c r="AD474" i="1"/>
  <c r="AB479" i="1"/>
  <c r="U491" i="1"/>
  <c r="AB491" i="1"/>
  <c r="AC491" i="1"/>
  <c r="AD491" i="1"/>
  <c r="U380" i="1"/>
  <c r="AB380" i="1"/>
  <c r="AC380" i="1"/>
  <c r="AD380" i="1"/>
  <c r="AF423" i="1"/>
  <c r="AC405" i="1"/>
  <c r="AD405" i="1"/>
  <c r="U358" i="1"/>
  <c r="AB358" i="1"/>
  <c r="AC358" i="1"/>
  <c r="AD358" i="1" s="1"/>
  <c r="AF355" i="1"/>
  <c r="AF369" i="1"/>
  <c r="AF177" i="1"/>
  <c r="U77" i="1"/>
  <c r="U408" i="1"/>
  <c r="AC408" i="1"/>
  <c r="AD408" i="1" s="1"/>
  <c r="AG142" i="1"/>
  <c r="AH142" i="1"/>
  <c r="AG307" i="1"/>
  <c r="AH307" i="1" s="1"/>
  <c r="AG472" i="1"/>
  <c r="AH472" i="1" s="1"/>
  <c r="AG378" i="1"/>
  <c r="AH378" i="1" s="1"/>
  <c r="AG150" i="1"/>
  <c r="AH150" i="1"/>
  <c r="AF286" i="1"/>
  <c r="AG286" i="1" s="1"/>
  <c r="AH286" i="1" s="1"/>
  <c r="AG301" i="1"/>
  <c r="AH301" i="1" s="1"/>
  <c r="AG365" i="1"/>
  <c r="AH365" i="1" s="1"/>
  <c r="AF548" i="1"/>
  <c r="AG548" i="1" s="1"/>
  <c r="AH548" i="1" s="1"/>
  <c r="AF549" i="1"/>
  <c r="AG549" i="1"/>
  <c r="AH549" i="1" s="1"/>
  <c r="AG14" i="1"/>
  <c r="AH14" i="1" s="1"/>
  <c r="AG542" i="1"/>
  <c r="AH542" i="1" s="1"/>
  <c r="AG122" i="1"/>
  <c r="AH122" i="1" s="1"/>
  <c r="AF284" i="1"/>
  <c r="AG284" i="1" s="1"/>
  <c r="AH284" i="1" s="1"/>
  <c r="AF433" i="1"/>
  <c r="AH383" i="1"/>
  <c r="AF389" i="1"/>
  <c r="AG23" i="1"/>
  <c r="AH23" i="1"/>
  <c r="AG461" i="1"/>
  <c r="AH461" i="1"/>
  <c r="AF510" i="1"/>
  <c r="AG510" i="1" s="1"/>
  <c r="AH510" i="1" s="1"/>
  <c r="AF527" i="1"/>
  <c r="AG536" i="1"/>
  <c r="AH536" i="1"/>
  <c r="AF525" i="1"/>
  <c r="AG525" i="1"/>
  <c r="AH525" i="1"/>
  <c r="AF529" i="1"/>
  <c r="AG529" i="1" s="1"/>
  <c r="AH529" i="1" s="1"/>
  <c r="AG541" i="1"/>
  <c r="AH541" i="1" s="1"/>
  <c r="AF371" i="1"/>
  <c r="AF528" i="1"/>
  <c r="AG528" i="1" s="1"/>
  <c r="AH528" i="1" s="1"/>
  <c r="AF513" i="1"/>
  <c r="AG513" i="1"/>
  <c r="AH513" i="1"/>
  <c r="AG492" i="1"/>
  <c r="AH492" i="1" s="1"/>
  <c r="AG526" i="1"/>
  <c r="AH526" i="1" s="1"/>
  <c r="AG514" i="1"/>
  <c r="AH514" i="1" s="1"/>
  <c r="AF501" i="1"/>
  <c r="AG501" i="1"/>
  <c r="AH501" i="1" s="1"/>
  <c r="AF290" i="1"/>
  <c r="AG290" i="1"/>
  <c r="AH290" i="1" s="1"/>
  <c r="AF502" i="1"/>
  <c r="AF516" i="1"/>
  <c r="AG516" i="1"/>
  <c r="AH516" i="1" s="1"/>
  <c r="AG264" i="1"/>
  <c r="AH264" i="1"/>
  <c r="AF38" i="1"/>
  <c r="AH415" i="1"/>
  <c r="AF316" i="1"/>
  <c r="AF454" i="1"/>
  <c r="AG454" i="1"/>
  <c r="AH454" i="1"/>
  <c r="AG377" i="1"/>
  <c r="AH377" i="1"/>
  <c r="AF424" i="1"/>
  <c r="AF452" i="1"/>
  <c r="AF417" i="1"/>
  <c r="AG419" i="1"/>
  <c r="AH419" i="1" s="1"/>
  <c r="AG412" i="1"/>
  <c r="AH412" i="1" s="1"/>
  <c r="AG17" i="1"/>
  <c r="AH17" i="1"/>
  <c r="AF434" i="1"/>
  <c r="AG457" i="1"/>
  <c r="AH457" i="1"/>
  <c r="AF431" i="1"/>
  <c r="AF299" i="1"/>
  <c r="AG299" i="1" s="1"/>
  <c r="AH299" i="1" s="1"/>
  <c r="AF477" i="1"/>
  <c r="AF422" i="1"/>
  <c r="AG422" i="1"/>
  <c r="AH422" i="1" s="1"/>
  <c r="AF410" i="1"/>
  <c r="AG410" i="1" s="1"/>
  <c r="AH410" i="1" s="1"/>
  <c r="AF397" i="1"/>
  <c r="AG397" i="1" s="1"/>
  <c r="AH397" i="1" s="1"/>
  <c r="AF354" i="1"/>
  <c r="AG354" i="1"/>
  <c r="AH354" i="1"/>
  <c r="AF91" i="1"/>
  <c r="AF28" i="1"/>
  <c r="AG28" i="1" s="1"/>
  <c r="AH28" i="1" s="1"/>
  <c r="AF145" i="1"/>
  <c r="AG145" i="1"/>
  <c r="AH145" i="1"/>
  <c r="AF36" i="1"/>
  <c r="U258" i="1"/>
  <c r="AB258" i="1"/>
  <c r="AC258" i="1" s="1"/>
  <c r="AD258" i="1" s="1"/>
  <c r="U274" i="1"/>
  <c r="AC274" i="1"/>
  <c r="AD274" i="1" s="1"/>
  <c r="AB274" i="1"/>
  <c r="T261" i="1"/>
  <c r="AB261" i="1"/>
  <c r="AA248" i="1"/>
  <c r="T246" i="1"/>
  <c r="V118" i="1"/>
  <c r="T118" i="1"/>
  <c r="V115" i="1"/>
  <c r="T115" i="1"/>
  <c r="V110" i="1"/>
  <c r="T110" i="1"/>
  <c r="U110" i="1" s="1"/>
  <c r="AE105" i="1"/>
  <c r="AA105" i="1"/>
  <c r="AA101" i="1"/>
  <c r="AB101" i="1"/>
  <c r="AC101" i="1" s="1"/>
  <c r="AD101" i="1" s="1"/>
  <c r="T92" i="1"/>
  <c r="V70" i="1"/>
  <c r="T70" i="1"/>
  <c r="AB70" i="1" s="1"/>
  <c r="AE60" i="1"/>
  <c r="AA60" i="1"/>
  <c r="AB60" i="1" s="1"/>
  <c r="AC60" i="1" s="1"/>
  <c r="AD60" i="1" s="1"/>
  <c r="AA57" i="1"/>
  <c r="AB57" i="1"/>
  <c r="AC57" i="1"/>
  <c r="AD57" i="1"/>
  <c r="T55" i="1"/>
  <c r="T43" i="1"/>
  <c r="U43" i="1" s="1"/>
  <c r="V43" i="1"/>
  <c r="T42" i="1"/>
  <c r="AB42" i="1"/>
  <c r="AE40" i="1"/>
  <c r="AA40" i="1"/>
  <c r="AB40" i="1" s="1"/>
  <c r="AC40" i="1" s="1"/>
  <c r="AD40" i="1" s="1"/>
  <c r="T26" i="1"/>
  <c r="U26" i="1" s="1"/>
  <c r="AB26" i="1"/>
  <c r="AG76" i="1"/>
  <c r="AH76" i="1"/>
  <c r="AG180" i="1"/>
  <c r="AH180" i="1"/>
  <c r="U40" i="1"/>
  <c r="U253" i="1"/>
  <c r="U202" i="1"/>
  <c r="AB202" i="1"/>
  <c r="AC202" i="1"/>
  <c r="AD202" i="1" s="1"/>
  <c r="V260" i="1"/>
  <c r="T260" i="1"/>
  <c r="U260" i="1" s="1"/>
  <c r="AA247" i="1"/>
  <c r="T245" i="1"/>
  <c r="T241" i="1"/>
  <c r="AB241" i="1" s="1"/>
  <c r="AA229" i="1"/>
  <c r="AB229" i="1" s="1"/>
  <c r="AC229" i="1" s="1"/>
  <c r="AD229" i="1" s="1"/>
  <c r="T225" i="1"/>
  <c r="AE185" i="1"/>
  <c r="AA185" i="1"/>
  <c r="AB185" i="1" s="1"/>
  <c r="AC185" i="1" s="1"/>
  <c r="AD185" i="1" s="1"/>
  <c r="AA111" i="1"/>
  <c r="AB111" i="1"/>
  <c r="AC111" i="1"/>
  <c r="AD111" i="1" s="1"/>
  <c r="V100" i="1"/>
  <c r="T100" i="1"/>
  <c r="AE84" i="1"/>
  <c r="AA84" i="1"/>
  <c r="AE74" i="1"/>
  <c r="AA74" i="1"/>
  <c r="AB74" i="1" s="1"/>
  <c r="AC74" i="1" s="1"/>
  <c r="AD74" i="1" s="1"/>
  <c r="T69" i="1"/>
  <c r="V56" i="1"/>
  <c r="T56" i="1"/>
  <c r="T37" i="1"/>
  <c r="T24" i="1"/>
  <c r="V24" i="1"/>
  <c r="T19" i="1"/>
  <c r="AB19" i="1" s="1"/>
  <c r="AA47" i="1"/>
  <c r="AB47" i="1"/>
  <c r="AC47" i="1" s="1"/>
  <c r="AD47" i="1" s="1"/>
  <c r="AF47" i="1" s="1"/>
  <c r="AF190" i="1"/>
  <c r="AG190" i="1" s="1"/>
  <c r="AH190" i="1" s="1"/>
  <c r="AG218" i="1"/>
  <c r="AH218" i="1" s="1"/>
  <c r="U210" i="1"/>
  <c r="AF119" i="1"/>
  <c r="AG119" i="1" s="1"/>
  <c r="AH119" i="1" s="1"/>
  <c r="AF161" i="1"/>
  <c r="AG161" i="1" s="1"/>
  <c r="AH161" i="1" s="1"/>
  <c r="U109" i="1"/>
  <c r="AC109" i="1"/>
  <c r="AD109" i="1"/>
  <c r="AF109" i="1" s="1"/>
  <c r="AG22" i="1"/>
  <c r="AH22" i="1" s="1"/>
  <c r="AF22" i="1"/>
  <c r="U175" i="1"/>
  <c r="U234" i="1"/>
  <c r="AC234" i="1"/>
  <c r="AD234" i="1" s="1"/>
  <c r="AC146" i="1"/>
  <c r="AD146" i="1" s="1"/>
  <c r="U51" i="1"/>
  <c r="V251" i="1"/>
  <c r="T251" i="1"/>
  <c r="U233" i="1"/>
  <c r="T229" i="1"/>
  <c r="V215" i="1"/>
  <c r="T215" i="1"/>
  <c r="AB215" i="1" s="1"/>
  <c r="T205" i="1"/>
  <c r="AG127" i="1"/>
  <c r="AH127" i="1"/>
  <c r="AB109" i="1"/>
  <c r="AF63" i="1"/>
  <c r="AG63" i="1" s="1"/>
  <c r="AH63" i="1" s="1"/>
  <c r="AF137" i="1"/>
  <c r="AB175" i="1"/>
  <c r="AB233" i="1"/>
  <c r="AC233" i="1" s="1"/>
  <c r="AD233" i="1" s="1"/>
  <c r="AF233" i="1" s="1"/>
  <c r="T220" i="1"/>
  <c r="U96" i="1"/>
  <c r="AC96" i="1"/>
  <c r="AD96" i="1" s="1"/>
  <c r="U153" i="1"/>
  <c r="AC153" i="1"/>
  <c r="AD153" i="1"/>
  <c r="AF153" i="1" s="1"/>
  <c r="AB153" i="1"/>
  <c r="U95" i="1"/>
  <c r="AB95" i="1"/>
  <c r="AC95" i="1"/>
  <c r="AD95" i="1" s="1"/>
  <c r="U156" i="1"/>
  <c r="AC156" i="1"/>
  <c r="AD156" i="1" s="1"/>
  <c r="T242" i="1"/>
  <c r="AA234" i="1"/>
  <c r="AB234" i="1" s="1"/>
  <c r="AA216" i="1"/>
  <c r="AB216" i="1" s="1"/>
  <c r="AC216" i="1" s="1"/>
  <c r="AD216" i="1" s="1"/>
  <c r="T200" i="1"/>
  <c r="AB200" i="1" s="1"/>
  <c r="AG160" i="1"/>
  <c r="AH160" i="1"/>
  <c r="U97" i="1"/>
  <c r="AC97" i="1"/>
  <c r="AD97" i="1"/>
  <c r="AF97" i="1" s="1"/>
  <c r="AG97" i="1" s="1"/>
  <c r="AH97" i="1" s="1"/>
  <c r="AB120" i="1"/>
  <c r="AC120" i="1"/>
  <c r="AD120" i="1" s="1"/>
  <c r="U120" i="1"/>
  <c r="AC34" i="1"/>
  <c r="AD34" i="1" s="1"/>
  <c r="U34" i="1"/>
  <c r="AB34" i="1"/>
  <c r="U114" i="1"/>
  <c r="AB114" i="1"/>
  <c r="AC114" i="1" s="1"/>
  <c r="AD114" i="1" s="1"/>
  <c r="AF114" i="1" s="1"/>
  <c r="AG124" i="1"/>
  <c r="AH124" i="1" s="1"/>
  <c r="AG270" i="1"/>
  <c r="AH270" i="1" s="1"/>
  <c r="AG131" i="1"/>
  <c r="AH131" i="1"/>
  <c r="AB211" i="1"/>
  <c r="AC211" i="1" s="1"/>
  <c r="AD211" i="1" s="1"/>
  <c r="U211" i="1"/>
  <c r="U60" i="1"/>
  <c r="U209" i="1"/>
  <c r="U166" i="1"/>
  <c r="AB166" i="1"/>
  <c r="U128" i="1"/>
  <c r="AC128" i="1"/>
  <c r="AD128" i="1" s="1"/>
  <c r="U204" i="1"/>
  <c r="U184" i="1"/>
  <c r="AC184" i="1"/>
  <c r="AD184" i="1" s="1"/>
  <c r="AC273" i="1"/>
  <c r="AD273" i="1" s="1"/>
  <c r="U106" i="1"/>
  <c r="AB106" i="1"/>
  <c r="AC106" i="1" s="1"/>
  <c r="AD106" i="1" s="1"/>
  <c r="T263" i="1"/>
  <c r="AB262" i="1"/>
  <c r="V256" i="1"/>
  <c r="T256" i="1"/>
  <c r="AA255" i="1"/>
  <c r="AB255" i="1"/>
  <c r="AC255" i="1" s="1"/>
  <c r="AD255" i="1" s="1"/>
  <c r="AF255" i="1" s="1"/>
  <c r="T243" i="1"/>
  <c r="AB243" i="1"/>
  <c r="U237" i="1"/>
  <c r="T236" i="1"/>
  <c r="U236" i="1" s="1"/>
  <c r="T226" i="1"/>
  <c r="AB226" i="1"/>
  <c r="V183" i="1"/>
  <c r="T183" i="1"/>
  <c r="T182" i="1"/>
  <c r="T134" i="1"/>
  <c r="AG62" i="1"/>
  <c r="AH62" i="1"/>
  <c r="AF25" i="1"/>
  <c r="U174" i="1"/>
  <c r="AC174" i="1"/>
  <c r="AD174" i="1" s="1"/>
  <c r="U194" i="1"/>
  <c r="AB239" i="1"/>
  <c r="AC239" i="1"/>
  <c r="AD239" i="1" s="1"/>
  <c r="AC262" i="1"/>
  <c r="AD262" i="1" s="1"/>
  <c r="U262" i="1"/>
  <c r="AB67" i="1"/>
  <c r="AC67" i="1"/>
  <c r="AD67" i="1"/>
  <c r="AB33" i="1"/>
  <c r="AC33" i="1"/>
  <c r="AD33" i="1" s="1"/>
  <c r="AF33" i="1" s="1"/>
  <c r="AG33" i="1" s="1"/>
  <c r="AH33" i="1" s="1"/>
  <c r="U33" i="1"/>
  <c r="U164" i="1"/>
  <c r="AC164" i="1"/>
  <c r="AD164" i="1" s="1"/>
  <c r="U179" i="1"/>
  <c r="AB179" i="1"/>
  <c r="AC179" i="1" s="1"/>
  <c r="AD179" i="1" s="1"/>
  <c r="AD64" i="1"/>
  <c r="AF64" i="1" s="1"/>
  <c r="U64" i="1"/>
  <c r="U117" i="1"/>
  <c r="AB117" i="1"/>
  <c r="AC117" i="1"/>
  <c r="AD117" i="1"/>
  <c r="AF117" i="1" s="1"/>
  <c r="U281" i="1"/>
  <c r="AC281" i="1"/>
  <c r="AD281" i="1"/>
  <c r="AB281" i="1"/>
  <c r="U48" i="1"/>
  <c r="AB48" i="1"/>
  <c r="AC48" i="1"/>
  <c r="AD48" i="1"/>
  <c r="V278" i="1"/>
  <c r="T278" i="1"/>
  <c r="AC276" i="1"/>
  <c r="AD276" i="1" s="1"/>
  <c r="AF276" i="1" s="1"/>
  <c r="U276" i="1"/>
  <c r="V252" i="1"/>
  <c r="T252" i="1"/>
  <c r="U252" i="1" s="1"/>
  <c r="T250" i="1"/>
  <c r="AB250" i="1"/>
  <c r="T244" i="1"/>
  <c r="T240" i="1"/>
  <c r="AE224" i="1"/>
  <c r="AA224" i="1"/>
  <c r="AB224" i="1"/>
  <c r="AC224" i="1"/>
  <c r="AD224" i="1"/>
  <c r="AA223" i="1"/>
  <c r="AB223" i="1"/>
  <c r="AC223" i="1" s="1"/>
  <c r="AD223" i="1" s="1"/>
  <c r="AF223" i="1" s="1"/>
  <c r="V214" i="1"/>
  <c r="T214" i="1"/>
  <c r="AB228" i="1"/>
  <c r="AC228" i="1"/>
  <c r="AD228" i="1" s="1"/>
  <c r="AB277" i="1"/>
  <c r="U126" i="1"/>
  <c r="AC126" i="1"/>
  <c r="AD126" i="1" s="1"/>
  <c r="AF126" i="1" s="1"/>
  <c r="U44" i="1"/>
  <c r="U61" i="1"/>
  <c r="U189" i="1"/>
  <c r="V272" i="1"/>
  <c r="T272" i="1"/>
  <c r="V265" i="1"/>
  <c r="T265" i="1"/>
  <c r="V257" i="1"/>
  <c r="T257" i="1"/>
  <c r="AA253" i="1"/>
  <c r="AB253" i="1"/>
  <c r="AC253" i="1"/>
  <c r="AD253" i="1"/>
  <c r="AA250" i="1"/>
  <c r="T235" i="1"/>
  <c r="V235" i="1"/>
  <c r="V231" i="1"/>
  <c r="T231" i="1"/>
  <c r="AA230" i="1"/>
  <c r="AB230" i="1"/>
  <c r="AC230" i="1"/>
  <c r="AD230" i="1" s="1"/>
  <c r="AA221" i="1"/>
  <c r="AB221" i="1"/>
  <c r="AC221" i="1"/>
  <c r="AD221" i="1" s="1"/>
  <c r="AA208" i="1"/>
  <c r="AA192" i="1"/>
  <c r="AB192" i="1"/>
  <c r="AC192" i="1"/>
  <c r="AD192" i="1" s="1"/>
  <c r="AF192" i="1" s="1"/>
  <c r="V133" i="1"/>
  <c r="T133" i="1"/>
  <c r="U162" i="1"/>
  <c r="AH162" i="1"/>
  <c r="AB162" i="1"/>
  <c r="U71" i="1"/>
  <c r="AC20" i="1"/>
  <c r="AD20" i="1"/>
  <c r="U20" i="1"/>
  <c r="U101" i="1"/>
  <c r="U197" i="1"/>
  <c r="U73" i="1"/>
  <c r="V279" i="1"/>
  <c r="T279" i="1"/>
  <c r="AB279" i="1" s="1"/>
  <c r="AA257" i="1"/>
  <c r="AA239" i="1"/>
  <c r="AA235" i="1"/>
  <c r="AE213" i="1"/>
  <c r="AA213" i="1"/>
  <c r="AB213" i="1"/>
  <c r="AC213" i="1"/>
  <c r="AD213" i="1"/>
  <c r="AA212" i="1"/>
  <c r="AB212" i="1"/>
  <c r="AC212" i="1" s="1"/>
  <c r="AD212" i="1" s="1"/>
  <c r="AF212" i="1" s="1"/>
  <c r="V208" i="1"/>
  <c r="T208" i="1"/>
  <c r="V186" i="1"/>
  <c r="T186" i="1"/>
  <c r="T136" i="1"/>
  <c r="U136" i="1" s="1"/>
  <c r="V136" i="1"/>
  <c r="AA237" i="1"/>
  <c r="AB237" i="1"/>
  <c r="AC237" i="1" s="1"/>
  <c r="AD237" i="1" s="1"/>
  <c r="AA80" i="1"/>
  <c r="AB80" i="1"/>
  <c r="AC80" i="1"/>
  <c r="AD80" i="1" s="1"/>
  <c r="R257" i="1"/>
  <c r="S257" i="1"/>
  <c r="AA205" i="1"/>
  <c r="AB205" i="1"/>
  <c r="AC205" i="1" s="1"/>
  <c r="AD205" i="1" s="1"/>
  <c r="AA182" i="1"/>
  <c r="AA102" i="1"/>
  <c r="AB102" i="1"/>
  <c r="AC102" i="1" s="1"/>
  <c r="AD102" i="1" s="1"/>
  <c r="R127" i="1"/>
  <c r="S127" i="1" s="1"/>
  <c r="AA94" i="1"/>
  <c r="AB94" i="1"/>
  <c r="AC94" i="1"/>
  <c r="AD94" i="1"/>
  <c r="AA90" i="1"/>
  <c r="AB90" i="1" s="1"/>
  <c r="AC90" i="1"/>
  <c r="AD90" i="1" s="1"/>
  <c r="AA86" i="1"/>
  <c r="AG114" i="1"/>
  <c r="AH114" i="1"/>
  <c r="AF95" i="1"/>
  <c r="AG95" i="1" s="1"/>
  <c r="AH95" i="1" s="1"/>
  <c r="AF60" i="1"/>
  <c r="AG60" i="1"/>
  <c r="AH60" i="1"/>
  <c r="AF237" i="1"/>
  <c r="AF94" i="1"/>
  <c r="AG94" i="1"/>
  <c r="AH94" i="1" s="1"/>
  <c r="U208" i="1"/>
  <c r="AC279" i="1"/>
  <c r="AD279" i="1"/>
  <c r="U279" i="1"/>
  <c r="AF67" i="1"/>
  <c r="AG67" i="1"/>
  <c r="AH67" i="1" s="1"/>
  <c r="AG47" i="1"/>
  <c r="AH47" i="1"/>
  <c r="U245" i="1"/>
  <c r="AB136" i="1"/>
  <c r="AC136" i="1"/>
  <c r="AD136" i="1" s="1"/>
  <c r="AF120" i="1"/>
  <c r="AG120" i="1"/>
  <c r="AH120" i="1" s="1"/>
  <c r="U242" i="1"/>
  <c r="AG109" i="1"/>
  <c r="AH109" i="1" s="1"/>
  <c r="AB56" i="1"/>
  <c r="U56" i="1"/>
  <c r="AB260" i="1"/>
  <c r="AC260" i="1"/>
  <c r="AD260" i="1" s="1"/>
  <c r="U118" i="1"/>
  <c r="AB118" i="1"/>
  <c r="AC118" i="1"/>
  <c r="AD118" i="1"/>
  <c r="AF118" i="1" s="1"/>
  <c r="U261" i="1"/>
  <c r="AC261" i="1"/>
  <c r="AD261" i="1" s="1"/>
  <c r="AG212" i="1"/>
  <c r="AH212" i="1" s="1"/>
  <c r="AF221" i="1"/>
  <c r="AG221" i="1" s="1"/>
  <c r="AH221" i="1" s="1"/>
  <c r="AC226" i="1"/>
  <c r="AD226" i="1"/>
  <c r="U226" i="1"/>
  <c r="AG255" i="1"/>
  <c r="AH255" i="1" s="1"/>
  <c r="AF96" i="1"/>
  <c r="U229" i="1"/>
  <c r="AC24" i="1"/>
  <c r="AD24" i="1"/>
  <c r="AB24" i="1"/>
  <c r="U24" i="1"/>
  <c r="AB100" i="1"/>
  <c r="AC100" i="1"/>
  <c r="AD100" i="1"/>
  <c r="AF100" i="1" s="1"/>
  <c r="AG100" i="1" s="1"/>
  <c r="AH100" i="1" s="1"/>
  <c r="U100" i="1"/>
  <c r="AC241" i="1"/>
  <c r="AD241" i="1"/>
  <c r="U241" i="1"/>
  <c r="AG192" i="1"/>
  <c r="AH192" i="1" s="1"/>
  <c r="AB231" i="1"/>
  <c r="AC231" i="1" s="1"/>
  <c r="AD231" i="1" s="1"/>
  <c r="AF231" i="1" s="1"/>
  <c r="U231" i="1"/>
  <c r="AB265" i="1"/>
  <c r="U265" i="1"/>
  <c r="AC265" i="1"/>
  <c r="AD265" i="1" s="1"/>
  <c r="AB214" i="1"/>
  <c r="AC214" i="1"/>
  <c r="AD214" i="1" s="1"/>
  <c r="U214" i="1"/>
  <c r="U244" i="1"/>
  <c r="U134" i="1"/>
  <c r="AC134" i="1"/>
  <c r="AD134" i="1" s="1"/>
  <c r="U69" i="1"/>
  <c r="U92" i="1"/>
  <c r="U246" i="1"/>
  <c r="U250" i="1"/>
  <c r="AC243" i="1"/>
  <c r="AD243" i="1"/>
  <c r="U243" i="1"/>
  <c r="AC215" i="1"/>
  <c r="AD215" i="1"/>
  <c r="AB110" i="1"/>
  <c r="AC110" i="1"/>
  <c r="AD110" i="1" s="1"/>
  <c r="AC133" i="1"/>
  <c r="AD133" i="1"/>
  <c r="AB133" i="1"/>
  <c r="U133" i="1"/>
  <c r="U257" i="1"/>
  <c r="AB235" i="1"/>
  <c r="AC235" i="1" s="1"/>
  <c r="AD235" i="1" s="1"/>
  <c r="U235" i="1"/>
  <c r="AF224" i="1"/>
  <c r="AG224" i="1"/>
  <c r="AH224" i="1" s="1"/>
  <c r="AB244" i="1"/>
  <c r="AC244" i="1" s="1"/>
  <c r="AD244" i="1" s="1"/>
  <c r="AB252" i="1"/>
  <c r="AC252" i="1"/>
  <c r="AD252" i="1"/>
  <c r="AF252" i="1" s="1"/>
  <c r="AG252" i="1" s="1"/>
  <c r="AH252" i="1" s="1"/>
  <c r="U278" i="1"/>
  <c r="AC278" i="1"/>
  <c r="AD278" i="1"/>
  <c r="AB278" i="1"/>
  <c r="AF262" i="1"/>
  <c r="AG262" i="1"/>
  <c r="AH262" i="1"/>
  <c r="AF174" i="1"/>
  <c r="AG174" i="1" s="1"/>
  <c r="AH174" i="1" s="1"/>
  <c r="U256" i="1"/>
  <c r="U263" i="1"/>
  <c r="U200" i="1"/>
  <c r="AC200" i="1"/>
  <c r="AD200" i="1"/>
  <c r="U205" i="1"/>
  <c r="U19" i="1"/>
  <c r="AC19" i="1"/>
  <c r="AD19" i="1" s="1"/>
  <c r="AF19" i="1" s="1"/>
  <c r="AG19" i="1" s="1"/>
  <c r="AH19" i="1" s="1"/>
  <c r="AB69" i="1"/>
  <c r="AC69" i="1"/>
  <c r="AD69" i="1"/>
  <c r="AB225" i="1"/>
  <c r="AB43" i="1"/>
  <c r="AC43" i="1"/>
  <c r="AD43" i="1" s="1"/>
  <c r="U70" i="1"/>
  <c r="AC70" i="1"/>
  <c r="AD70" i="1" s="1"/>
  <c r="AB92" i="1"/>
  <c r="AC92" i="1"/>
  <c r="AD92" i="1"/>
  <c r="AF92" i="1" s="1"/>
  <c r="U115" i="1"/>
  <c r="AB246" i="1"/>
  <c r="AC246" i="1"/>
  <c r="AD246" i="1"/>
  <c r="AF274" i="1"/>
  <c r="AG274" i="1"/>
  <c r="AH274" i="1" s="1"/>
  <c r="AF229" i="1"/>
  <c r="AG229" i="1" s="1"/>
  <c r="AH229" i="1" s="1"/>
  <c r="AF136" i="1"/>
  <c r="AF205" i="1"/>
  <c r="AG205" i="1"/>
  <c r="AH205" i="1"/>
  <c r="AG231" i="1"/>
  <c r="AH231" i="1"/>
  <c r="AG118" i="1"/>
  <c r="AH118" i="1"/>
  <c r="AF111" i="1" l="1"/>
  <c r="AG111" i="1"/>
  <c r="AH111" i="1" s="1"/>
  <c r="AF211" i="1"/>
  <c r="AG211" i="1" s="1"/>
  <c r="AH211" i="1" s="1"/>
  <c r="AF214" i="1"/>
  <c r="AG214" i="1" s="1"/>
  <c r="AH214" i="1" s="1"/>
  <c r="AF184" i="1"/>
  <c r="AG184" i="1" s="1"/>
  <c r="AH184" i="1" s="1"/>
  <c r="AF258" i="1"/>
  <c r="AG258" i="1" s="1"/>
  <c r="AH258" i="1" s="1"/>
  <c r="AF202" i="1"/>
  <c r="AG202" i="1" s="1"/>
  <c r="AH202" i="1" s="1"/>
  <c r="AF74" i="1"/>
  <c r="AG74" i="1" s="1"/>
  <c r="AH74" i="1" s="1"/>
  <c r="AG128" i="1"/>
  <c r="AH128" i="1" s="1"/>
  <c r="AF128" i="1"/>
  <c r="AF70" i="1"/>
  <c r="AG70" i="1" s="1"/>
  <c r="AH70" i="1" s="1"/>
  <c r="AG134" i="1"/>
  <c r="AH134" i="1" s="1"/>
  <c r="AF80" i="1"/>
  <c r="AG80" i="1" s="1"/>
  <c r="AH80" i="1" s="1"/>
  <c r="AG234" i="1"/>
  <c r="AH234" i="1" s="1"/>
  <c r="AF234" i="1"/>
  <c r="AF102" i="1"/>
  <c r="AG102" i="1"/>
  <c r="AH102" i="1" s="1"/>
  <c r="AF90" i="1"/>
  <c r="AG90" i="1"/>
  <c r="AH90" i="1" s="1"/>
  <c r="AF408" i="1"/>
  <c r="AG408" i="1" s="1"/>
  <c r="AH408" i="1" s="1"/>
  <c r="U220" i="1"/>
  <c r="AF40" i="1"/>
  <c r="AG40" i="1" s="1"/>
  <c r="AH40" i="1" s="1"/>
  <c r="AG276" i="1"/>
  <c r="AH276" i="1" s="1"/>
  <c r="AG405" i="1"/>
  <c r="AH405" i="1" s="1"/>
  <c r="AG110" i="1"/>
  <c r="AH110" i="1" s="1"/>
  <c r="AF261" i="1"/>
  <c r="AG261" i="1" s="1"/>
  <c r="AH261" i="1" s="1"/>
  <c r="AG237" i="1"/>
  <c r="AH237" i="1" s="1"/>
  <c r="AF179" i="1"/>
  <c r="AG179" i="1"/>
  <c r="AH179" i="1" s="1"/>
  <c r="AF185" i="1"/>
  <c r="AG185" i="1" s="1"/>
  <c r="AH185" i="1" s="1"/>
  <c r="AF203" i="1"/>
  <c r="AG203" i="1" s="1"/>
  <c r="AH203" i="1" s="1"/>
  <c r="AF134" i="1"/>
  <c r="AF110" i="1"/>
  <c r="AG153" i="1"/>
  <c r="AH153" i="1" s="1"/>
  <c r="AG136" i="1"/>
  <c r="AH136" i="1" s="1"/>
  <c r="AB257" i="1"/>
  <c r="AC257" i="1" s="1"/>
  <c r="AD257" i="1" s="1"/>
  <c r="AG216" i="1"/>
  <c r="AH216" i="1" s="1"/>
  <c r="AF216" i="1"/>
  <c r="AB55" i="1"/>
  <c r="AC55" i="1"/>
  <c r="AD55" i="1" s="1"/>
  <c r="U55" i="1"/>
  <c r="AF491" i="1"/>
  <c r="AG491" i="1" s="1"/>
  <c r="AH491" i="1" s="1"/>
  <c r="AG72" i="1"/>
  <c r="AH72" i="1" s="1"/>
  <c r="AF305" i="1"/>
  <c r="AG305" i="1" s="1"/>
  <c r="AH305" i="1" s="1"/>
  <c r="AG38" i="1"/>
  <c r="AH38" i="1" s="1"/>
  <c r="AG358" i="1"/>
  <c r="AH358" i="1" s="1"/>
  <c r="AF358" i="1"/>
  <c r="AF474" i="1"/>
  <c r="AG474" i="1" s="1"/>
  <c r="AH474" i="1" s="1"/>
  <c r="AF401" i="1"/>
  <c r="AG401" i="1" s="1"/>
  <c r="AH401" i="1" s="1"/>
  <c r="AG452" i="1"/>
  <c r="AH452" i="1" s="1"/>
  <c r="AF16" i="1"/>
  <c r="AG16" i="1" s="1"/>
  <c r="AH16" i="1" s="1"/>
  <c r="AF429" i="1"/>
  <c r="AF166" i="1"/>
  <c r="AG166" i="1"/>
  <c r="AH166" i="1" s="1"/>
  <c r="AF384" i="1"/>
  <c r="AG384" i="1" s="1"/>
  <c r="AH384" i="1" s="1"/>
  <c r="AF108" i="1"/>
  <c r="AG108" i="1" s="1"/>
  <c r="AH108" i="1" s="1"/>
  <c r="AF386" i="1"/>
  <c r="AG386" i="1" s="1"/>
  <c r="AH386" i="1" s="1"/>
  <c r="AF466" i="1"/>
  <c r="AF489" i="1"/>
  <c r="AG489" i="1" s="1"/>
  <c r="AH489" i="1" s="1"/>
  <c r="AF81" i="1"/>
  <c r="AG81" i="1" s="1"/>
  <c r="AH81" i="1" s="1"/>
  <c r="AF325" i="1"/>
  <c r="AG325" i="1" s="1"/>
  <c r="AH325" i="1" s="1"/>
  <c r="AF820" i="1"/>
  <c r="AG820" i="1" s="1"/>
  <c r="AH820" i="1" s="1"/>
  <c r="AB115" i="1"/>
  <c r="AC115" i="1"/>
  <c r="AD115" i="1" s="1"/>
  <c r="AF139" i="1"/>
  <c r="AG139" i="1" s="1"/>
  <c r="AH139" i="1" s="1"/>
  <c r="AF13" i="1"/>
  <c r="AG13" i="1" s="1"/>
  <c r="AH13" i="1" s="1"/>
  <c r="AF163" i="1"/>
  <c r="AG446" i="1"/>
  <c r="AH446" i="1" s="1"/>
  <c r="AF446" i="1"/>
  <c r="AF87" i="1"/>
  <c r="AG87" i="1"/>
  <c r="AH87" i="1" s="1"/>
  <c r="AF338" i="1"/>
  <c r="AG338" i="1" s="1"/>
  <c r="AH338" i="1" s="1"/>
  <c r="AF152" i="1"/>
  <c r="AF483" i="1"/>
  <c r="AG483" i="1"/>
  <c r="AH483" i="1" s="1"/>
  <c r="AF199" i="1"/>
  <c r="AG199" i="1"/>
  <c r="AH199" i="1" s="1"/>
  <c r="AF531" i="1"/>
  <c r="AG531" i="1" s="1"/>
  <c r="AH531" i="1" s="1"/>
  <c r="AG103" i="1"/>
  <c r="AH103" i="1" s="1"/>
  <c r="AF903" i="1"/>
  <c r="AG903" i="1" s="1"/>
  <c r="AH903" i="1" s="1"/>
  <c r="AF589" i="1"/>
  <c r="AG589" i="1" s="1"/>
  <c r="AH589" i="1" s="1"/>
  <c r="AF490" i="1"/>
  <c r="AG490" i="1" s="1"/>
  <c r="AH490" i="1" s="1"/>
  <c r="AG468" i="1"/>
  <c r="AH468" i="1" s="1"/>
  <c r="AF468" i="1"/>
  <c r="AF31" i="1"/>
  <c r="AG31" i="1" s="1"/>
  <c r="AH31" i="1" s="1"/>
  <c r="AG25" i="1"/>
  <c r="AH25" i="1" s="1"/>
  <c r="AF181" i="1"/>
  <c r="AG181" i="1"/>
  <c r="AH181" i="1" s="1"/>
  <c r="AG413" i="1"/>
  <c r="AH413" i="1" s="1"/>
  <c r="AF519" i="1"/>
  <c r="AG519" i="1" s="1"/>
  <c r="AH519" i="1" s="1"/>
  <c r="AF59" i="1"/>
  <c r="AG59" i="1" s="1"/>
  <c r="AH59" i="1" s="1"/>
  <c r="AG291" i="1"/>
  <c r="AH291" i="1" s="1"/>
  <c r="AF300" i="1"/>
  <c r="AG359" i="1"/>
  <c r="AH359" i="1" s="1"/>
  <c r="AF545" i="1"/>
  <c r="AG537" i="1"/>
  <c r="AH537" i="1" s="1"/>
  <c r="AF537" i="1"/>
  <c r="AF269" i="1"/>
  <c r="AG269" i="1" s="1"/>
  <c r="AH269" i="1" s="1"/>
  <c r="AG560" i="1"/>
  <c r="AH560" i="1" s="1"/>
  <c r="AF560" i="1"/>
  <c r="AF281" i="1"/>
  <c r="AG281" i="1" s="1"/>
  <c r="AH281" i="1" s="1"/>
  <c r="AG265" i="1"/>
  <c r="AH265" i="1" s="1"/>
  <c r="AF265" i="1"/>
  <c r="AF260" i="1"/>
  <c r="AG260" i="1"/>
  <c r="AH260" i="1" s="1"/>
  <c r="AF101" i="1"/>
  <c r="AG101" i="1"/>
  <c r="AH101" i="1" s="1"/>
  <c r="AF241" i="1"/>
  <c r="AG241" i="1" s="1"/>
  <c r="AH241" i="1" s="1"/>
  <c r="U272" i="1"/>
  <c r="AB272" i="1"/>
  <c r="AC272" i="1"/>
  <c r="AD272" i="1" s="1"/>
  <c r="AG200" i="1"/>
  <c r="AH200" i="1" s="1"/>
  <c r="AF200" i="1"/>
  <c r="AG126" i="1"/>
  <c r="AH126" i="1" s="1"/>
  <c r="AF215" i="1"/>
  <c r="AG215" i="1" s="1"/>
  <c r="AH215" i="1" s="1"/>
  <c r="AG204" i="1"/>
  <c r="AH204" i="1" s="1"/>
  <c r="AF279" i="1"/>
  <c r="AG279" i="1" s="1"/>
  <c r="AH279" i="1" s="1"/>
  <c r="AG20" i="1"/>
  <c r="AH20" i="1" s="1"/>
  <c r="AF20" i="1"/>
  <c r="AC250" i="1"/>
  <c r="AD250" i="1" s="1"/>
  <c r="AF106" i="1"/>
  <c r="AG106" i="1"/>
  <c r="AH106" i="1" s="1"/>
  <c r="AG156" i="1"/>
  <c r="AH156" i="1" s="1"/>
  <c r="AF156" i="1"/>
  <c r="AC56" i="1"/>
  <c r="AD56" i="1" s="1"/>
  <c r="AC42" i="1"/>
  <c r="AD42" i="1" s="1"/>
  <c r="U42" i="1"/>
  <c r="AF488" i="1"/>
  <c r="AG488" i="1" s="1"/>
  <c r="AH488" i="1" s="1"/>
  <c r="AF396" i="1"/>
  <c r="AG396" i="1" s="1"/>
  <c r="AH396" i="1" s="1"/>
  <c r="AF346" i="1"/>
  <c r="AG346" i="1"/>
  <c r="AH346" i="1" s="1"/>
  <c r="AG287" i="1"/>
  <c r="AH287" i="1" s="1"/>
  <c r="AF427" i="1"/>
  <c r="AG427" i="1" s="1"/>
  <c r="AH427" i="1" s="1"/>
  <c r="AF372" i="1"/>
  <c r="AG372" i="1" s="1"/>
  <c r="AH372" i="1" s="1"/>
  <c r="AF154" i="1"/>
  <c r="AG154" i="1"/>
  <c r="AH154" i="1" s="1"/>
  <c r="AF285" i="1"/>
  <c r="AG285" i="1" s="1"/>
  <c r="AH285" i="1" s="1"/>
  <c r="AG375" i="1"/>
  <c r="AH375" i="1" s="1"/>
  <c r="AF403" i="1"/>
  <c r="AG403" i="1"/>
  <c r="AH403" i="1" s="1"/>
  <c r="AF398" i="1"/>
  <c r="AG398" i="1" s="1"/>
  <c r="AH398" i="1" s="1"/>
  <c r="AF914" i="1"/>
  <c r="AG663" i="1"/>
  <c r="AH663" i="1" s="1"/>
  <c r="AF663" i="1"/>
  <c r="AF278" i="1"/>
  <c r="AG278" i="1"/>
  <c r="AH278" i="1" s="1"/>
  <c r="AF226" i="1"/>
  <c r="AG226" i="1" s="1"/>
  <c r="AH226" i="1" s="1"/>
  <c r="AG239" i="1"/>
  <c r="AH239" i="1" s="1"/>
  <c r="AF239" i="1"/>
  <c r="AG43" i="1"/>
  <c r="AH43" i="1" s="1"/>
  <c r="AF43" i="1"/>
  <c r="AB240" i="1"/>
  <c r="AC240" i="1" s="1"/>
  <c r="AD240" i="1" s="1"/>
  <c r="U240" i="1"/>
  <c r="AF57" i="1"/>
  <c r="AG57" i="1" s="1"/>
  <c r="AH57" i="1" s="1"/>
  <c r="AF230" i="1"/>
  <c r="AG230" i="1" s="1"/>
  <c r="AH230" i="1" s="1"/>
  <c r="AC37" i="1"/>
  <c r="AD37" i="1" s="1"/>
  <c r="AB37" i="1"/>
  <c r="U37" i="1"/>
  <c r="AG54" i="1"/>
  <c r="AH54" i="1" s="1"/>
  <c r="AG233" i="1"/>
  <c r="AH233" i="1" s="1"/>
  <c r="AF213" i="1"/>
  <c r="AG213" i="1" s="1"/>
  <c r="AH213" i="1" s="1"/>
  <c r="AG228" i="1"/>
  <c r="AH228" i="1" s="1"/>
  <c r="AF228" i="1"/>
  <c r="U225" i="1"/>
  <c r="AC225" i="1"/>
  <c r="AD225" i="1" s="1"/>
  <c r="AG361" i="1"/>
  <c r="AH361" i="1" s="1"/>
  <c r="AG547" i="1"/>
  <c r="AH547" i="1" s="1"/>
  <c r="AF478" i="1"/>
  <c r="AG478" i="1" s="1"/>
  <c r="AH478" i="1" s="1"/>
  <c r="AF453" i="1"/>
  <c r="AG453" i="1" s="1"/>
  <c r="AH453" i="1" s="1"/>
  <c r="AG91" i="1"/>
  <c r="AH91" i="1" s="1"/>
  <c r="AG502" i="1"/>
  <c r="AH502" i="1" s="1"/>
  <c r="AF297" i="1"/>
  <c r="AG297" i="1" s="1"/>
  <c r="AH297" i="1" s="1"/>
  <c r="AG177" i="1"/>
  <c r="AH177" i="1" s="1"/>
  <c r="AG418" i="1"/>
  <c r="AH418" i="1" s="1"/>
  <c r="AF439" i="1"/>
  <c r="AG439" i="1" s="1"/>
  <c r="AH439" i="1" s="1"/>
  <c r="AF658" i="1"/>
  <c r="AG658" i="1"/>
  <c r="AH658" i="1" s="1"/>
  <c r="AF243" i="1"/>
  <c r="AG243" i="1" s="1"/>
  <c r="AH243" i="1" s="1"/>
  <c r="AG223" i="1"/>
  <c r="AH223" i="1" s="1"/>
  <c r="U251" i="1"/>
  <c r="AG235" i="1"/>
  <c r="AH235" i="1" s="1"/>
  <c r="AG133" i="1"/>
  <c r="AH133" i="1" s="1"/>
  <c r="AF253" i="1"/>
  <c r="AG253" i="1" s="1"/>
  <c r="AH253" i="1" s="1"/>
  <c r="AB263" i="1"/>
  <c r="AC263" i="1"/>
  <c r="AD263" i="1" s="1"/>
  <c r="AF34" i="1"/>
  <c r="AG34" i="1"/>
  <c r="AH34" i="1" s="1"/>
  <c r="AF78" i="1"/>
  <c r="AG78" i="1" s="1"/>
  <c r="AH78" i="1" s="1"/>
  <c r="AF24" i="1"/>
  <c r="AG24" i="1" s="1"/>
  <c r="AH24" i="1" s="1"/>
  <c r="AF246" i="1"/>
  <c r="AG246" i="1" s="1"/>
  <c r="AH246" i="1" s="1"/>
  <c r="AF69" i="1"/>
  <c r="AG69" i="1"/>
  <c r="AH69" i="1" s="1"/>
  <c r="AB220" i="1"/>
  <c r="AC220" i="1" s="1"/>
  <c r="AD220" i="1" s="1"/>
  <c r="AG164" i="1"/>
  <c r="AH164" i="1" s="1"/>
  <c r="AF164" i="1"/>
  <c r="AB182" i="1"/>
  <c r="AC182" i="1" s="1"/>
  <c r="AD182" i="1" s="1"/>
  <c r="U182" i="1"/>
  <c r="AF235" i="1"/>
  <c r="AG64" i="1"/>
  <c r="AH64" i="1" s="1"/>
  <c r="AF244" i="1"/>
  <c r="AG244" i="1"/>
  <c r="AH244" i="1" s="1"/>
  <c r="U215" i="1"/>
  <c r="U183" i="1"/>
  <c r="AB183" i="1"/>
  <c r="AC183" i="1" s="1"/>
  <c r="AD183" i="1" s="1"/>
  <c r="AF273" i="1"/>
  <c r="AG273" i="1"/>
  <c r="AH273" i="1" s="1"/>
  <c r="AG96" i="1"/>
  <c r="AH96" i="1" s="1"/>
  <c r="AF146" i="1"/>
  <c r="AG146" i="1" s="1"/>
  <c r="AH146" i="1" s="1"/>
  <c r="AF416" i="1"/>
  <c r="AG416" i="1" s="1"/>
  <c r="AH416" i="1" s="1"/>
  <c r="AG380" i="1"/>
  <c r="AH380" i="1" s="1"/>
  <c r="AF387" i="1"/>
  <c r="AG387" i="1" s="1"/>
  <c r="AH387" i="1" s="1"/>
  <c r="AF484" i="1"/>
  <c r="AG484" i="1" s="1"/>
  <c r="AH484" i="1" s="1"/>
  <c r="AF506" i="1"/>
  <c r="AG506" i="1" s="1"/>
  <c r="AH506" i="1" s="1"/>
  <c r="AF304" i="1"/>
  <c r="AG304" i="1"/>
  <c r="AH304" i="1" s="1"/>
  <c r="AF447" i="1"/>
  <c r="AG447" i="1" s="1"/>
  <c r="AH447" i="1" s="1"/>
  <c r="AG137" i="1"/>
  <c r="AH137" i="1" s="1"/>
  <c r="AF324" i="1"/>
  <c r="AG324" i="1"/>
  <c r="AH324" i="1" s="1"/>
  <c r="AF18" i="1"/>
  <c r="AG18" i="1" s="1"/>
  <c r="AH18" i="1" s="1"/>
  <c r="AG479" i="1"/>
  <c r="AH479" i="1" s="1"/>
  <c r="AF479" i="1"/>
  <c r="AF176" i="1"/>
  <c r="AG176" i="1" s="1"/>
  <c r="AH176" i="1" s="1"/>
  <c r="AF807" i="1"/>
  <c r="AG807" i="1" s="1"/>
  <c r="AH807" i="1" s="1"/>
  <c r="AG450" i="1"/>
  <c r="AH450" i="1" s="1"/>
  <c r="AB351" i="1"/>
  <c r="AC351" i="1"/>
  <c r="AD351" i="1" s="1"/>
  <c r="AF133" i="1"/>
  <c r="AC26" i="1"/>
  <c r="AD26" i="1" s="1"/>
  <c r="AF48" i="1"/>
  <c r="AG48" i="1" s="1"/>
  <c r="AH48" i="1" s="1"/>
  <c r="AB208" i="1"/>
  <c r="AC208" i="1" s="1"/>
  <c r="AD208" i="1" s="1"/>
  <c r="U148" i="1"/>
  <c r="U268" i="1"/>
  <c r="AF470" i="1"/>
  <c r="AG470" i="1" s="1"/>
  <c r="AH470" i="1" s="1"/>
  <c r="AF405" i="1"/>
  <c r="AF380" i="1"/>
  <c r="AF309" i="1"/>
  <c r="AG309" i="1" s="1"/>
  <c r="AH309" i="1" s="1"/>
  <c r="AF374" i="1"/>
  <c r="AG374" i="1" s="1"/>
  <c r="AH374" i="1" s="1"/>
  <c r="AF540" i="1"/>
  <c r="AG540" i="1" s="1"/>
  <c r="AH540" i="1" s="1"/>
  <c r="U395" i="1"/>
  <c r="AG395" i="1" s="1"/>
  <c r="AH395" i="1" s="1"/>
  <c r="AF381" i="1"/>
  <c r="AG381" i="1" s="1"/>
  <c r="AH381" i="1" s="1"/>
  <c r="AG467" i="1"/>
  <c r="AH467" i="1" s="1"/>
  <c r="AF121" i="1"/>
  <c r="AG121" i="1" s="1"/>
  <c r="AH121" i="1" s="1"/>
  <c r="AF375" i="1"/>
  <c r="AC500" i="1"/>
  <c r="AD500" i="1" s="1"/>
  <c r="U496" i="1"/>
  <c r="AB499" i="1"/>
  <c r="AG371" i="1"/>
  <c r="AH371" i="1" s="1"/>
  <c r="AG433" i="1"/>
  <c r="AH433" i="1" s="1"/>
  <c r="AG376" i="1"/>
  <c r="AH376" i="1" s="1"/>
  <c r="AF532" i="1"/>
  <c r="AG532" i="1" s="1"/>
  <c r="AH532" i="1" s="1"/>
  <c r="AF287" i="1"/>
  <c r="AB388" i="1"/>
  <c r="AG471" i="1"/>
  <c r="AH471" i="1" s="1"/>
  <c r="AB325" i="1"/>
  <c r="AG473" i="1"/>
  <c r="AH473" i="1" s="1"/>
  <c r="AF411" i="1"/>
  <c r="AG411" i="1" s="1"/>
  <c r="AH411" i="1" s="1"/>
  <c r="U99" i="1"/>
  <c r="AB170" i="1"/>
  <c r="AC170" i="1"/>
  <c r="AD170" i="1" s="1"/>
  <c r="U170" i="1"/>
  <c r="U389" i="1"/>
  <c r="AG389" i="1" s="1"/>
  <c r="AH389" i="1" s="1"/>
  <c r="AC511" i="1"/>
  <c r="AD511" i="1" s="1"/>
  <c r="U89" i="1"/>
  <c r="AB89" i="1"/>
  <c r="AC89" i="1" s="1"/>
  <c r="AD89" i="1" s="1"/>
  <c r="U407" i="1"/>
  <c r="U315" i="1"/>
  <c r="AC98" i="1"/>
  <c r="AD98" i="1" s="1"/>
  <c r="AB521" i="1"/>
  <c r="AC521" i="1"/>
  <c r="AD521" i="1" s="1"/>
  <c r="U295" i="1"/>
  <c r="AG295" i="1" s="1"/>
  <c r="AH295" i="1" s="1"/>
  <c r="AB295" i="1"/>
  <c r="AB113" i="1"/>
  <c r="AC113" i="1"/>
  <c r="AD113" i="1" s="1"/>
  <c r="U425" i="1"/>
  <c r="AC425" i="1"/>
  <c r="AD425" i="1" s="1"/>
  <c r="U86" i="1"/>
  <c r="U151" i="1"/>
  <c r="U271" i="1"/>
  <c r="AG271" i="1" s="1"/>
  <c r="AH271" i="1" s="1"/>
  <c r="AF574" i="1"/>
  <c r="AG574" i="1" s="1"/>
  <c r="AH574" i="1" s="1"/>
  <c r="AB571" i="1"/>
  <c r="AF789" i="1"/>
  <c r="AG789" i="1" s="1"/>
  <c r="AH789" i="1" s="1"/>
  <c r="AB590" i="1"/>
  <c r="AC590" i="1"/>
  <c r="AD590" i="1" s="1"/>
  <c r="U665" i="1"/>
  <c r="AC665" i="1"/>
  <c r="AD665" i="1" s="1"/>
  <c r="AB665" i="1"/>
  <c r="AF689" i="1"/>
  <c r="AF721" i="1"/>
  <c r="AG721" i="1"/>
  <c r="AH721" i="1" s="1"/>
  <c r="AF637" i="1"/>
  <c r="AG637" i="1" s="1"/>
  <c r="AH637" i="1" s="1"/>
  <c r="AG661" i="1"/>
  <c r="AH661" i="1" s="1"/>
  <c r="AF661" i="1"/>
  <c r="U571" i="1"/>
  <c r="AG402" i="1"/>
  <c r="AH402" i="1" s="1"/>
  <c r="AF393" i="1"/>
  <c r="AG393" i="1"/>
  <c r="AH393" i="1" s="1"/>
  <c r="AG451" i="1"/>
  <c r="AH451" i="1" s="1"/>
  <c r="AF340" i="1"/>
  <c r="AG340" i="1"/>
  <c r="AH340" i="1" s="1"/>
  <c r="AG35" i="1"/>
  <c r="AH35" i="1" s="1"/>
  <c r="AF295" i="1"/>
  <c r="AF45" i="1"/>
  <c r="AG45" i="1" s="1"/>
  <c r="AH45" i="1" s="1"/>
  <c r="AF158" i="1"/>
  <c r="AG158" i="1"/>
  <c r="AH158" i="1" s="1"/>
  <c r="AG322" i="1"/>
  <c r="AH322" i="1" s="1"/>
  <c r="AB282" i="1"/>
  <c r="AC282" i="1"/>
  <c r="AD282" i="1" s="1"/>
  <c r="AF157" i="1"/>
  <c r="AG157" i="1" s="1"/>
  <c r="AH157" i="1" s="1"/>
  <c r="AG369" i="1"/>
  <c r="AH369" i="1" s="1"/>
  <c r="U533" i="1"/>
  <c r="AC533" i="1"/>
  <c r="AD533" i="1" s="1"/>
  <c r="AF482" i="1"/>
  <c r="U320" i="1"/>
  <c r="AB320" i="1"/>
  <c r="U288" i="1"/>
  <c r="AC288" i="1"/>
  <c r="AD288" i="1" s="1"/>
  <c r="U249" i="1"/>
  <c r="AB294" i="1"/>
  <c r="AC294" i="1"/>
  <c r="AD294" i="1" s="1"/>
  <c r="AB289" i="1"/>
  <c r="U289" i="1"/>
  <c r="AC289" i="1"/>
  <c r="AD289" i="1" s="1"/>
  <c r="AB144" i="1"/>
  <c r="AC144" i="1"/>
  <c r="AD144" i="1" s="1"/>
  <c r="U144" i="1"/>
  <c r="AB107" i="1"/>
  <c r="AC107" i="1"/>
  <c r="AD107" i="1" s="1"/>
  <c r="U107" i="1"/>
  <c r="AC167" i="1"/>
  <c r="AD167" i="1" s="1"/>
  <c r="AC88" i="1"/>
  <c r="AD88" i="1" s="1"/>
  <c r="U88" i="1"/>
  <c r="AB480" i="1"/>
  <c r="U480" i="1"/>
  <c r="U325" i="1"/>
  <c r="U300" i="1"/>
  <c r="AG300" i="1" s="1"/>
  <c r="AH300" i="1" s="1"/>
  <c r="U323" i="1"/>
  <c r="AC323" i="1"/>
  <c r="AD323" i="1" s="1"/>
  <c r="U400" i="1"/>
  <c r="AG400" i="1" s="1"/>
  <c r="AH400" i="1" s="1"/>
  <c r="U116" i="1"/>
  <c r="AG581" i="1"/>
  <c r="AH581" i="1" s="1"/>
  <c r="AG557" i="1"/>
  <c r="AH557" i="1" s="1"/>
  <c r="AF557" i="1"/>
  <c r="AF902" i="1"/>
  <c r="AG902" i="1" s="1"/>
  <c r="AH902" i="1" s="1"/>
  <c r="AG855" i="1"/>
  <c r="AH855" i="1" s="1"/>
  <c r="AF855" i="1"/>
  <c r="AF845" i="1"/>
  <c r="AG845" i="1" s="1"/>
  <c r="AH845" i="1" s="1"/>
  <c r="AG641" i="1"/>
  <c r="AH641" i="1" s="1"/>
  <c r="AF794" i="1"/>
  <c r="AG794" i="1" s="1"/>
  <c r="AH794" i="1" s="1"/>
  <c r="AG811" i="1"/>
  <c r="AH811" i="1" s="1"/>
  <c r="AF811" i="1"/>
  <c r="AF568" i="1"/>
  <c r="AG568" i="1"/>
  <c r="AH568" i="1" s="1"/>
  <c r="AF602" i="1"/>
  <c r="AG602" i="1"/>
  <c r="AH602" i="1" s="1"/>
  <c r="AF678" i="1"/>
  <c r="AG678" i="1" s="1"/>
  <c r="AH678" i="1" s="1"/>
  <c r="AF726" i="1"/>
  <c r="AG726" i="1" s="1"/>
  <c r="AH726" i="1" s="1"/>
  <c r="AF700" i="1"/>
  <c r="AG700" i="1"/>
  <c r="AH700" i="1" s="1"/>
  <c r="AF624" i="1"/>
  <c r="AG624" i="1"/>
  <c r="AH624" i="1" s="1"/>
  <c r="AF636" i="1"/>
  <c r="AG636" i="1" s="1"/>
  <c r="AH636" i="1" s="1"/>
  <c r="AG571" i="1"/>
  <c r="AH571" i="1" s="1"/>
  <c r="AG615" i="1"/>
  <c r="AH615" i="1" s="1"/>
  <c r="AF615" i="1"/>
  <c r="AG311" i="1"/>
  <c r="AH311" i="1" s="1"/>
  <c r="AF432" i="1"/>
  <c r="AG432" i="1" s="1"/>
  <c r="AH432" i="1" s="1"/>
  <c r="AG332" i="1"/>
  <c r="AH332" i="1" s="1"/>
  <c r="AB466" i="1"/>
  <c r="AB506" i="1"/>
  <c r="U506" i="1"/>
  <c r="U343" i="1"/>
  <c r="AB343" i="1"/>
  <c r="AF352" i="1"/>
  <c r="AG352" i="1" s="1"/>
  <c r="AH352" i="1" s="1"/>
  <c r="U68" i="1"/>
  <c r="AB68" i="1"/>
  <c r="AC68" i="1" s="1"/>
  <c r="AD68" i="1" s="1"/>
  <c r="AG522" i="1"/>
  <c r="AH522" i="1" s="1"/>
  <c r="AC379" i="1"/>
  <c r="AD379" i="1" s="1"/>
  <c r="U379" i="1"/>
  <c r="U398" i="1"/>
  <c r="AB398" i="1"/>
  <c r="U439" i="1"/>
  <c r="U482" i="1"/>
  <c r="AG482" i="1" s="1"/>
  <c r="AH482" i="1" s="1"/>
  <c r="AB482" i="1"/>
  <c r="AB104" i="1"/>
  <c r="AC104" i="1" s="1"/>
  <c r="AD104" i="1" s="1"/>
  <c r="U104" i="1"/>
  <c r="U79" i="1"/>
  <c r="AB79" i="1"/>
  <c r="AC79" i="1" s="1"/>
  <c r="AD79" i="1" s="1"/>
  <c r="AG277" i="1"/>
  <c r="AH277" i="1" s="1"/>
  <c r="U338" i="1"/>
  <c r="AB338" i="1"/>
  <c r="AF116" i="1"/>
  <c r="AG116" i="1" s="1"/>
  <c r="AH116" i="1" s="1"/>
  <c r="AF575" i="1"/>
  <c r="AG576" i="1"/>
  <c r="AH576" i="1" s="1"/>
  <c r="AF576" i="1"/>
  <c r="AG946" i="1"/>
  <c r="AH946" i="1" s="1"/>
  <c r="AG916" i="1"/>
  <c r="AH916" i="1" s="1"/>
  <c r="AF931" i="1"/>
  <c r="AG931" i="1" s="1"/>
  <c r="AH931" i="1" s="1"/>
  <c r="AF871" i="1"/>
  <c r="AG871" i="1" s="1"/>
  <c r="AH871" i="1" s="1"/>
  <c r="AF861" i="1"/>
  <c r="AG861" i="1" s="1"/>
  <c r="AH861" i="1" s="1"/>
  <c r="AF840" i="1"/>
  <c r="AG840" i="1" s="1"/>
  <c r="AH840" i="1" s="1"/>
  <c r="AF830" i="1"/>
  <c r="AG830" i="1"/>
  <c r="AH830" i="1" s="1"/>
  <c r="AG664" i="1"/>
  <c r="AH664" i="1" s="1"/>
  <c r="AF618" i="1"/>
  <c r="AG618" i="1"/>
  <c r="AH618" i="1" s="1"/>
  <c r="AF676" i="1"/>
  <c r="AG676" i="1"/>
  <c r="AH676" i="1" s="1"/>
  <c r="R996" i="1"/>
  <c r="S996" i="1" s="1"/>
  <c r="T992" i="1"/>
  <c r="AG486" i="1"/>
  <c r="AH486" i="1" s="1"/>
  <c r="AF135" i="1"/>
  <c r="AG135" i="1"/>
  <c r="AH135" i="1" s="1"/>
  <c r="AG312" i="1"/>
  <c r="AH312" i="1" s="1"/>
  <c r="AG326" i="1"/>
  <c r="AH326" i="1" s="1"/>
  <c r="AF385" i="1"/>
  <c r="AG385" i="1" s="1"/>
  <c r="AH385" i="1" s="1"/>
  <c r="AB399" i="1"/>
  <c r="AC399" i="1"/>
  <c r="AD399" i="1" s="1"/>
  <c r="AF455" i="1"/>
  <c r="AB345" i="1"/>
  <c r="AC345" i="1"/>
  <c r="AD345" i="1" s="1"/>
  <c r="AC159" i="1"/>
  <c r="AD159" i="1" s="1"/>
  <c r="AB159" i="1"/>
  <c r="AG503" i="1"/>
  <c r="AH503" i="1" s="1"/>
  <c r="AG523" i="1"/>
  <c r="AH523" i="1" s="1"/>
  <c r="AF539" i="1"/>
  <c r="AG539" i="1" s="1"/>
  <c r="AH539" i="1" s="1"/>
  <c r="AC53" i="1"/>
  <c r="AD53" i="1" s="1"/>
  <c r="U138" i="1"/>
  <c r="AB138" i="1"/>
  <c r="AC138" i="1"/>
  <c r="AD138" i="1" s="1"/>
  <c r="U449" i="1"/>
  <c r="AC449" i="1"/>
  <c r="AD449" i="1" s="1"/>
  <c r="AF32" i="1"/>
  <c r="AG32" i="1" s="1"/>
  <c r="AH32" i="1" s="1"/>
  <c r="AB267" i="1"/>
  <c r="AC267" i="1"/>
  <c r="AD267" i="1" s="1"/>
  <c r="U385" i="1"/>
  <c r="U130" i="1"/>
  <c r="AC130" i="1"/>
  <c r="AD130" i="1" s="1"/>
  <c r="AC27" i="1"/>
  <c r="AD27" i="1" s="1"/>
  <c r="U177" i="1"/>
  <c r="AF573" i="1"/>
  <c r="AG573" i="1"/>
  <c r="AH573" i="1" s="1"/>
  <c r="AG806" i="1"/>
  <c r="AH806" i="1" s="1"/>
  <c r="AF921" i="1"/>
  <c r="AG921" i="1"/>
  <c r="AH921" i="1" s="1"/>
  <c r="AB579" i="1"/>
  <c r="AC579" i="1"/>
  <c r="AD579" i="1" s="1"/>
  <c r="AF622" i="1"/>
  <c r="AG622" i="1" s="1"/>
  <c r="AH622" i="1" s="1"/>
  <c r="AC801" i="1"/>
  <c r="AD801" i="1" s="1"/>
  <c r="AB801" i="1"/>
  <c r="AB790" i="1"/>
  <c r="U790" i="1"/>
  <c r="AC790" i="1"/>
  <c r="AD790" i="1" s="1"/>
  <c r="AF680" i="1"/>
  <c r="AG680" i="1" s="1"/>
  <c r="AH680" i="1" s="1"/>
  <c r="AF1000" i="1"/>
  <c r="AG1000" i="1" s="1"/>
  <c r="AH1000" i="1" s="1"/>
  <c r="AG603" i="1"/>
  <c r="AH603" i="1" s="1"/>
  <c r="T996" i="1"/>
  <c r="AB996" i="1" s="1"/>
  <c r="AB269" i="1"/>
  <c r="U269" i="1"/>
  <c r="AB339" i="1"/>
  <c r="AC339" i="1"/>
  <c r="AD339" i="1" s="1"/>
  <c r="AC75" i="1"/>
  <c r="AD75" i="1" s="1"/>
  <c r="U75" i="1"/>
  <c r="AB152" i="1"/>
  <c r="U152" i="1"/>
  <c r="AG152" i="1" s="1"/>
  <c r="AH152" i="1" s="1"/>
  <c r="U578" i="1"/>
  <c r="AC578" i="1"/>
  <c r="AD578" i="1" s="1"/>
  <c r="AB572" i="1"/>
  <c r="U572" i="1"/>
  <c r="AC572" i="1"/>
  <c r="AD572" i="1" s="1"/>
  <c r="AG835" i="1"/>
  <c r="AH835" i="1" s="1"/>
  <c r="AF835" i="1"/>
  <c r="AF959" i="1"/>
  <c r="AG959" i="1"/>
  <c r="AH959" i="1" s="1"/>
  <c r="AF809" i="1"/>
  <c r="AG809" i="1"/>
  <c r="AH809" i="1" s="1"/>
  <c r="AF655" i="1"/>
  <c r="AG655" i="1" s="1"/>
  <c r="AH655" i="1" s="1"/>
  <c r="AG961" i="1"/>
  <c r="AH961" i="1" s="1"/>
  <c r="AF961" i="1"/>
  <c r="AB781" i="1"/>
  <c r="U781" i="1"/>
  <c r="AG505" i="1"/>
  <c r="AH505" i="1" s="1"/>
  <c r="AF347" i="1"/>
  <c r="AG347" i="1"/>
  <c r="AH347" i="1" s="1"/>
  <c r="AF149" i="1"/>
  <c r="AG149" i="1"/>
  <c r="AH149" i="1" s="1"/>
  <c r="AF504" i="1"/>
  <c r="AG504" i="1" s="1"/>
  <c r="AH504" i="1" s="1"/>
  <c r="AF505" i="1"/>
  <c r="AC125" i="1"/>
  <c r="AD125" i="1" s="1"/>
  <c r="AC430" i="1"/>
  <c r="AD430" i="1" s="1"/>
  <c r="U489" i="1"/>
  <c r="AG406" i="1"/>
  <c r="AH406" i="1" s="1"/>
  <c r="AB545" i="1"/>
  <c r="U545" i="1"/>
  <c r="AG545" i="1" s="1"/>
  <c r="AH545" i="1" s="1"/>
  <c r="AF497" i="1"/>
  <c r="AG497" i="1" s="1"/>
  <c r="AH497" i="1" s="1"/>
  <c r="AB310" i="1"/>
  <c r="AC310" i="1"/>
  <c r="AD310" i="1" s="1"/>
  <c r="AB367" i="1"/>
  <c r="U367" i="1"/>
  <c r="AC367" i="1"/>
  <c r="AD367" i="1" s="1"/>
  <c r="U39" i="1"/>
  <c r="AB39" i="1"/>
  <c r="AC39" i="1" s="1"/>
  <c r="AD39" i="1" s="1"/>
  <c r="U186" i="1"/>
  <c r="AB172" i="1"/>
  <c r="AC172" i="1" s="1"/>
  <c r="AD172" i="1" s="1"/>
  <c r="AG151" i="1"/>
  <c r="AH151" i="1" s="1"/>
  <c r="U167" i="1"/>
  <c r="AB148" i="1"/>
  <c r="AC266" i="1"/>
  <c r="AD266" i="1" s="1"/>
  <c r="AB143" i="1"/>
  <c r="AF336" i="1"/>
  <c r="AG336" i="1" s="1"/>
  <c r="AH336" i="1" s="1"/>
  <c r="AG507" i="1"/>
  <c r="AH507" i="1" s="1"/>
  <c r="AB125" i="1"/>
  <c r="AC465" i="1"/>
  <c r="AD465" i="1" s="1"/>
  <c r="AB430" i="1"/>
  <c r="AG15" i="1"/>
  <c r="AH15" i="1" s="1"/>
  <c r="AG434" i="1"/>
  <c r="AH434" i="1" s="1"/>
  <c r="U391" i="1"/>
  <c r="AC487" i="1"/>
  <c r="AD487" i="1" s="1"/>
  <c r="AB285" i="1"/>
  <c r="U414" i="1"/>
  <c r="AB533" i="1"/>
  <c r="AC509" i="1"/>
  <c r="AD509" i="1" s="1"/>
  <c r="AB288" i="1"/>
  <c r="AC337" i="1"/>
  <c r="AD337" i="1" s="1"/>
  <c r="AC543" i="1"/>
  <c r="AD543" i="1" s="1"/>
  <c r="AB455" i="1"/>
  <c r="AG147" i="1"/>
  <c r="AH147" i="1" s="1"/>
  <c r="U524" i="1"/>
  <c r="AC391" i="1"/>
  <c r="AD391" i="1" s="1"/>
  <c r="AC315" i="1"/>
  <c r="AD315" i="1" s="1"/>
  <c r="AC480" i="1"/>
  <c r="AD480" i="1" s="1"/>
  <c r="AF445" i="1"/>
  <c r="AG445" i="1" s="1"/>
  <c r="AH445" i="1" s="1"/>
  <c r="AG141" i="1"/>
  <c r="AH141" i="1" s="1"/>
  <c r="AB130" i="1"/>
  <c r="AB323" i="1"/>
  <c r="AF363" i="1"/>
  <c r="AG363" i="1" s="1"/>
  <c r="AH363" i="1" s="1"/>
  <c r="AC407" i="1"/>
  <c r="AD407" i="1" s="1"/>
  <c r="AB485" i="1"/>
  <c r="AF495" i="1"/>
  <c r="AG495" i="1"/>
  <c r="AH495" i="1" s="1"/>
  <c r="AB171" i="1"/>
  <c r="AC171" i="1"/>
  <c r="AD171" i="1" s="1"/>
  <c r="AF520" i="1"/>
  <c r="AG520" i="1" s="1"/>
  <c r="AH520" i="1" s="1"/>
  <c r="AG58" i="1"/>
  <c r="AH58" i="1" s="1"/>
  <c r="AF58" i="1"/>
  <c r="AB435" i="1"/>
  <c r="AC435" i="1"/>
  <c r="AD435" i="1" s="1"/>
  <c r="U353" i="1"/>
  <c r="AG353" i="1" s="1"/>
  <c r="AH353" i="1" s="1"/>
  <c r="U429" i="1"/>
  <c r="AG429" i="1" s="1"/>
  <c r="AH429" i="1" s="1"/>
  <c r="AB429" i="1"/>
  <c r="U530" i="1"/>
  <c r="AC530" i="1"/>
  <c r="AD530" i="1" s="1"/>
  <c r="AC283" i="1"/>
  <c r="AD283" i="1" s="1"/>
  <c r="AB283" i="1"/>
  <c r="U349" i="1"/>
  <c r="AC349" i="1"/>
  <c r="AD349" i="1" s="1"/>
  <c r="AC196" i="1"/>
  <c r="AD196" i="1" s="1"/>
  <c r="AC330" i="1"/>
  <c r="AD330" i="1" s="1"/>
  <c r="U330" i="1"/>
  <c r="AG567" i="1"/>
  <c r="AH567" i="1" s="1"/>
  <c r="AF567" i="1"/>
  <c r="AF916" i="1"/>
  <c r="AF892" i="1"/>
  <c r="AG892" i="1" s="1"/>
  <c r="AH892" i="1" s="1"/>
  <c r="AF591" i="1"/>
  <c r="AG591" i="1" s="1"/>
  <c r="AH591" i="1" s="1"/>
  <c r="AG879" i="1"/>
  <c r="AH879" i="1" s="1"/>
  <c r="AF879" i="1"/>
  <c r="U801" i="1"/>
  <c r="AF808" i="1"/>
  <c r="AG808" i="1" s="1"/>
  <c r="AH808" i="1" s="1"/>
  <c r="AF592" i="1"/>
  <c r="AG592" i="1"/>
  <c r="AH592" i="1" s="1"/>
  <c r="AF626" i="1"/>
  <c r="AG626" i="1"/>
  <c r="AH626" i="1" s="1"/>
  <c r="AF673" i="1"/>
  <c r="AG673" i="1" s="1"/>
  <c r="AH673" i="1" s="1"/>
  <c r="AF690" i="1"/>
  <c r="AG690" i="1" s="1"/>
  <c r="AH690" i="1" s="1"/>
  <c r="AF702" i="1"/>
  <c r="AG702" i="1"/>
  <c r="AH702" i="1" s="1"/>
  <c r="AF781" i="1"/>
  <c r="AG781" i="1" s="1"/>
  <c r="AH781" i="1" s="1"/>
  <c r="AG733" i="1"/>
  <c r="AH733" i="1" s="1"/>
  <c r="AF733" i="1"/>
  <c r="AF748" i="1"/>
  <c r="AG748" i="1" s="1"/>
  <c r="AH748" i="1" s="1"/>
  <c r="AB626" i="1"/>
  <c r="U626" i="1"/>
  <c r="AG524" i="1"/>
  <c r="AH524" i="1" s="1"/>
  <c r="AF327" i="1"/>
  <c r="AG327" i="1" s="1"/>
  <c r="AH327" i="1" s="1"/>
  <c r="AF498" i="1"/>
  <c r="AG498" i="1" s="1"/>
  <c r="AH498" i="1" s="1"/>
  <c r="AC343" i="1"/>
  <c r="AD343" i="1" s="1"/>
  <c r="AB84" i="1"/>
  <c r="AC84" i="1" s="1"/>
  <c r="AD84" i="1" s="1"/>
  <c r="AC356" i="1"/>
  <c r="AD356" i="1" s="1"/>
  <c r="U356" i="1"/>
  <c r="AG92" i="1"/>
  <c r="AH92" i="1" s="1"/>
  <c r="AG117" i="1"/>
  <c r="AH117" i="1" s="1"/>
  <c r="AC232" i="1"/>
  <c r="AD232" i="1" s="1"/>
  <c r="U266" i="1"/>
  <c r="AC143" i="1"/>
  <c r="AD143" i="1" s="1"/>
  <c r="AC268" i="1"/>
  <c r="AD268" i="1" s="1"/>
  <c r="AB105" i="1"/>
  <c r="AC105" i="1" s="1"/>
  <c r="AD105" i="1" s="1"/>
  <c r="AB489" i="1"/>
  <c r="AB465" i="1"/>
  <c r="AF30" i="1"/>
  <c r="AG30" i="1" s="1"/>
  <c r="AH30" i="1" s="1"/>
  <c r="AB487" i="1"/>
  <c r="AG417" i="1"/>
  <c r="AH417" i="1" s="1"/>
  <c r="AC414" i="1"/>
  <c r="AD414" i="1" s="1"/>
  <c r="AF168" i="1"/>
  <c r="AG168" i="1" s="1"/>
  <c r="AH168" i="1" s="1"/>
  <c r="AG404" i="1"/>
  <c r="AH404" i="1" s="1"/>
  <c r="AG344" i="1"/>
  <c r="AH344" i="1" s="1"/>
  <c r="AB163" i="1"/>
  <c r="AC333" i="1"/>
  <c r="AD333" i="1" s="1"/>
  <c r="AC112" i="1"/>
  <c r="AD112" i="1" s="1"/>
  <c r="AB509" i="1"/>
  <c r="AF348" i="1"/>
  <c r="AG348" i="1"/>
  <c r="AH348" i="1" s="1"/>
  <c r="AF148" i="1"/>
  <c r="AG148" i="1" s="1"/>
  <c r="AH148" i="1" s="1"/>
  <c r="AB337" i="1"/>
  <c r="AB543" i="1"/>
  <c r="U455" i="1"/>
  <c r="AG455" i="1" s="1"/>
  <c r="AH455" i="1" s="1"/>
  <c r="AF298" i="1"/>
  <c r="AG298" i="1" s="1"/>
  <c r="AH298" i="1" s="1"/>
  <c r="AG423" i="1"/>
  <c r="AH423" i="1" s="1"/>
  <c r="AF77" i="1"/>
  <c r="AG77" i="1" s="1"/>
  <c r="AH77" i="1" s="1"/>
  <c r="U83" i="1"/>
  <c r="AF518" i="1"/>
  <c r="AG518" i="1"/>
  <c r="AH518" i="1" s="1"/>
  <c r="AG517" i="1"/>
  <c r="AH517" i="1" s="1"/>
  <c r="AG535" i="1"/>
  <c r="AH535" i="1" s="1"/>
  <c r="AF535" i="1"/>
  <c r="AG508" i="1"/>
  <c r="AH508" i="1" s="1"/>
  <c r="AF508" i="1"/>
  <c r="U303" i="1"/>
  <c r="AC303" i="1"/>
  <c r="AD303" i="1" s="1"/>
  <c r="AB139" i="1"/>
  <c r="AB300" i="1"/>
  <c r="AB342" i="1"/>
  <c r="AC342" i="1"/>
  <c r="AD342" i="1" s="1"/>
  <c r="AB189" i="1"/>
  <c r="AC189" i="1"/>
  <c r="AD189" i="1" s="1"/>
  <c r="AF558" i="1"/>
  <c r="AG558" i="1" s="1"/>
  <c r="AH558" i="1" s="1"/>
  <c r="AF577" i="1"/>
  <c r="AG577" i="1"/>
  <c r="AH577" i="1" s="1"/>
  <c r="AG550" i="1"/>
  <c r="AH550" i="1" s="1"/>
  <c r="AF550" i="1"/>
  <c r="AF571" i="1"/>
  <c r="AF946" i="1"/>
  <c r="AF907" i="1"/>
  <c r="AG907" i="1"/>
  <c r="AH907" i="1" s="1"/>
  <c r="AF937" i="1"/>
  <c r="AG937" i="1"/>
  <c r="AH937" i="1" s="1"/>
  <c r="AG874" i="1"/>
  <c r="AH874" i="1" s="1"/>
  <c r="AF874" i="1"/>
  <c r="AF868" i="1"/>
  <c r="AG868" i="1" s="1"/>
  <c r="AH868" i="1" s="1"/>
  <c r="AF648" i="1"/>
  <c r="AG648" i="1" s="1"/>
  <c r="AH648" i="1" s="1"/>
  <c r="AG685" i="1"/>
  <c r="AH685" i="1" s="1"/>
  <c r="AF697" i="1"/>
  <c r="AG697" i="1" s="1"/>
  <c r="AH697" i="1" s="1"/>
  <c r="AF707" i="1"/>
  <c r="AG707" i="1"/>
  <c r="AH707" i="1" s="1"/>
  <c r="AF719" i="1"/>
  <c r="AG719" i="1" s="1"/>
  <c r="AH719" i="1" s="1"/>
  <c r="U918" i="1"/>
  <c r="AB918" i="1"/>
  <c r="AC918" i="1"/>
  <c r="AD918" i="1" s="1"/>
  <c r="U945" i="1"/>
  <c r="AC945" i="1"/>
  <c r="AD945" i="1" s="1"/>
  <c r="AF603" i="1"/>
  <c r="AF620" i="1"/>
  <c r="AG620" i="1" s="1"/>
  <c r="AH620" i="1" s="1"/>
  <c r="U696" i="1"/>
  <c r="AC696" i="1"/>
  <c r="AD696" i="1" s="1"/>
  <c r="AB696" i="1"/>
  <c r="AG316" i="1"/>
  <c r="AH316" i="1" s="1"/>
  <c r="AG475" i="1"/>
  <c r="AH475" i="1" s="1"/>
  <c r="AF313" i="1"/>
  <c r="AG313" i="1" s="1"/>
  <c r="AH313" i="1" s="1"/>
  <c r="AF390" i="1"/>
  <c r="AG390" i="1"/>
  <c r="AH390" i="1" s="1"/>
  <c r="AB431" i="1"/>
  <c r="AF366" i="1"/>
  <c r="AG366" i="1" s="1"/>
  <c r="AH366" i="1" s="1"/>
  <c r="AC485" i="1"/>
  <c r="AD485" i="1" s="1"/>
  <c r="AF813" i="1"/>
  <c r="AG813" i="1"/>
  <c r="AH813" i="1" s="1"/>
  <c r="AC86" i="1"/>
  <c r="AD86" i="1" s="1"/>
  <c r="AC123" i="1"/>
  <c r="AD123" i="1" s="1"/>
  <c r="AB248" i="1"/>
  <c r="AC248" i="1" s="1"/>
  <c r="AD248" i="1" s="1"/>
  <c r="U163" i="1"/>
  <c r="AG163" i="1" s="1"/>
  <c r="AH163" i="1" s="1"/>
  <c r="AB232" i="1"/>
  <c r="AB247" i="1"/>
  <c r="AC247" i="1" s="1"/>
  <c r="AD247" i="1" s="1"/>
  <c r="AG293" i="1"/>
  <c r="AH293" i="1" s="1"/>
  <c r="U466" i="1"/>
  <c r="AG466" i="1" s="1"/>
  <c r="AH466" i="1" s="1"/>
  <c r="AB333" i="1"/>
  <c r="AB112" i="1"/>
  <c r="AC320" i="1"/>
  <c r="AD320" i="1" s="1"/>
  <c r="U247" i="1"/>
  <c r="AC496" i="1"/>
  <c r="AD496" i="1" s="1"/>
  <c r="AC499" i="1"/>
  <c r="AD499" i="1" s="1"/>
  <c r="AB395" i="1"/>
  <c r="AG355" i="1"/>
  <c r="AH355" i="1" s="1"/>
  <c r="AC217" i="1"/>
  <c r="AD217" i="1" s="1"/>
  <c r="AC388" i="1"/>
  <c r="AD388" i="1" s="1"/>
  <c r="AG438" i="1"/>
  <c r="AH438" i="1" s="1"/>
  <c r="AG460" i="1"/>
  <c r="AH460" i="1" s="1"/>
  <c r="AB449" i="1"/>
  <c r="AF471" i="1"/>
  <c r="AB439" i="1"/>
  <c r="AG428" i="1"/>
  <c r="AH428" i="1" s="1"/>
  <c r="AF382" i="1"/>
  <c r="AG382" i="1"/>
  <c r="AH382" i="1" s="1"/>
  <c r="AB299" i="1"/>
  <c r="AB370" i="1"/>
  <c r="AC370" i="1"/>
  <c r="AD370" i="1" s="1"/>
  <c r="AB123" i="1"/>
  <c r="AB334" i="1"/>
  <c r="AC334" i="1"/>
  <c r="AD334" i="1" s="1"/>
  <c r="U481" i="1"/>
  <c r="AB481" i="1"/>
  <c r="AC481" i="1"/>
  <c r="AD481" i="1" s="1"/>
  <c r="U517" i="1"/>
  <c r="U21" i="1"/>
  <c r="AG21" i="1" s="1"/>
  <c r="AH21" i="1" s="1"/>
  <c r="AB21" i="1"/>
  <c r="AG65" i="1"/>
  <c r="AH65" i="1" s="1"/>
  <c r="AB360" i="1"/>
  <c r="AC360" i="1"/>
  <c r="AD360" i="1" s="1"/>
  <c r="AB357" i="1"/>
  <c r="AC357" i="1"/>
  <c r="AD357" i="1" s="1"/>
  <c r="U357" i="1"/>
  <c r="AB520" i="1"/>
  <c r="U448" i="1"/>
  <c r="AB448" i="1"/>
  <c r="AC448" i="1"/>
  <c r="AD448" i="1" s="1"/>
  <c r="U546" i="1"/>
  <c r="AG546" i="1" s="1"/>
  <c r="AH546" i="1" s="1"/>
  <c r="AB546" i="1"/>
  <c r="U98" i="1"/>
  <c r="AC49" i="1"/>
  <c r="AD49" i="1" s="1"/>
  <c r="AB49" i="1"/>
  <c r="U49" i="1"/>
  <c r="U521" i="1"/>
  <c r="U113" i="1"/>
  <c r="AC175" i="1"/>
  <c r="AD175" i="1" s="1"/>
  <c r="U421" i="1"/>
  <c r="AB421" i="1"/>
  <c r="AC421" i="1"/>
  <c r="AD421" i="1" s="1"/>
  <c r="AG566" i="1"/>
  <c r="AH566" i="1" s="1"/>
  <c r="AG565" i="1"/>
  <c r="AH565" i="1" s="1"/>
  <c r="AF920" i="1"/>
  <c r="AG920" i="1"/>
  <c r="AH920" i="1" s="1"/>
  <c r="AG943" i="1"/>
  <c r="AH943" i="1" s="1"/>
  <c r="AF657" i="1"/>
  <c r="AG657" i="1" s="1"/>
  <c r="AH657" i="1" s="1"/>
  <c r="AF896" i="1"/>
  <c r="AF800" i="1"/>
  <c r="AG800" i="1" s="1"/>
  <c r="AH800" i="1" s="1"/>
  <c r="AC924" i="1"/>
  <c r="AD924" i="1" s="1"/>
  <c r="U924" i="1"/>
  <c r="U957" i="1"/>
  <c r="AC957" i="1"/>
  <c r="AD957" i="1" s="1"/>
  <c r="T942" i="1"/>
  <c r="AB942" i="1"/>
  <c r="AB187" i="1"/>
  <c r="AC187" i="1"/>
  <c r="AD187" i="1" s="1"/>
  <c r="AB207" i="1"/>
  <c r="AC207" i="1" s="1"/>
  <c r="AD207" i="1" s="1"/>
  <c r="AG563" i="1"/>
  <c r="AH563" i="1" s="1"/>
  <c r="AF563" i="1"/>
  <c r="AG555" i="1"/>
  <c r="AH555" i="1" s="1"/>
  <c r="AF569" i="1"/>
  <c r="AG569" i="1"/>
  <c r="AH569" i="1" s="1"/>
  <c r="AF829" i="1"/>
  <c r="AG829" i="1" s="1"/>
  <c r="AH829" i="1" s="1"/>
  <c r="AF925" i="1"/>
  <c r="AG925" i="1" s="1"/>
  <c r="AH925" i="1" s="1"/>
  <c r="AF842" i="1"/>
  <c r="AG842" i="1" s="1"/>
  <c r="AH842" i="1" s="1"/>
  <c r="AF656" i="1"/>
  <c r="AG656" i="1"/>
  <c r="AH656" i="1" s="1"/>
  <c r="AF654" i="1"/>
  <c r="AG654" i="1" s="1"/>
  <c r="AH654" i="1" s="1"/>
  <c r="AG765" i="1"/>
  <c r="AH765" i="1" s="1"/>
  <c r="U770" i="1"/>
  <c r="AF695" i="1"/>
  <c r="AG695" i="1" s="1"/>
  <c r="AH695" i="1" s="1"/>
  <c r="U944" i="1"/>
  <c r="AB944" i="1"/>
  <c r="AC944" i="1"/>
  <c r="AD944" i="1" s="1"/>
  <c r="AB906" i="1"/>
  <c r="U906" i="1"/>
  <c r="AC906" i="1"/>
  <c r="AD906" i="1" s="1"/>
  <c r="AB914" i="1"/>
  <c r="U914" i="1"/>
  <c r="AG914" i="1" s="1"/>
  <c r="AH914" i="1" s="1"/>
  <c r="AC919" i="1"/>
  <c r="AD919" i="1" s="1"/>
  <c r="AB919" i="1"/>
  <c r="U919" i="1"/>
  <c r="U953" i="1"/>
  <c r="AG953" i="1" s="1"/>
  <c r="AH953" i="1" s="1"/>
  <c r="AB953" i="1"/>
  <c r="U867" i="1"/>
  <c r="AB867" i="1"/>
  <c r="AC867" i="1"/>
  <c r="AD867" i="1" s="1"/>
  <c r="AB876" i="1"/>
  <c r="AC876" i="1"/>
  <c r="AD876" i="1" s="1"/>
  <c r="U876" i="1"/>
  <c r="U890" i="1"/>
  <c r="AB890" i="1"/>
  <c r="AC890" i="1"/>
  <c r="AD890" i="1" s="1"/>
  <c r="AB904" i="1"/>
  <c r="U904" i="1"/>
  <c r="AC904" i="1"/>
  <c r="AD904" i="1" s="1"/>
  <c r="AF659" i="1"/>
  <c r="AG659" i="1"/>
  <c r="AH659" i="1" s="1"/>
  <c r="AB686" i="1"/>
  <c r="AC686" i="1"/>
  <c r="AD686" i="1" s="1"/>
  <c r="U686" i="1"/>
  <c r="AC770" i="1"/>
  <c r="AD770" i="1" s="1"/>
  <c r="T970" i="1"/>
  <c r="AB970" i="1" s="1"/>
  <c r="AF621" i="1"/>
  <c r="AG621" i="1"/>
  <c r="AH621" i="1" s="1"/>
  <c r="AF645" i="1"/>
  <c r="AG645" i="1" s="1"/>
  <c r="AH645" i="1" s="1"/>
  <c r="AF687" i="1"/>
  <c r="AG687" i="1" s="1"/>
  <c r="AH687" i="1" s="1"/>
  <c r="AC928" i="1"/>
  <c r="AD928" i="1" s="1"/>
  <c r="U928" i="1"/>
  <c r="AB928" i="1"/>
  <c r="AG728" i="1"/>
  <c r="AH728" i="1" s="1"/>
  <c r="AF728" i="1"/>
  <c r="U804" i="1"/>
  <c r="AC804" i="1"/>
  <c r="AD804" i="1" s="1"/>
  <c r="AC860" i="1"/>
  <c r="AD860" i="1" s="1"/>
  <c r="U860" i="1"/>
  <c r="AB864" i="1"/>
  <c r="U864" i="1"/>
  <c r="AC864" i="1"/>
  <c r="AD864" i="1" s="1"/>
  <c r="U881" i="1"/>
  <c r="AC881" i="1"/>
  <c r="AD881" i="1" s="1"/>
  <c r="AG969" i="1"/>
  <c r="AH969" i="1" s="1"/>
  <c r="AF969" i="1"/>
  <c r="AC606" i="1"/>
  <c r="AD606" i="1" s="1"/>
  <c r="AB606" i="1"/>
  <c r="U606" i="1"/>
  <c r="AG760" i="1"/>
  <c r="AH760" i="1" s="1"/>
  <c r="AF760" i="1"/>
  <c r="U976" i="1"/>
  <c r="AB976" i="1"/>
  <c r="AC976" i="1"/>
  <c r="AD976" i="1" s="1"/>
  <c r="AF597" i="1"/>
  <c r="AG597" i="1"/>
  <c r="AH597" i="1" s="1"/>
  <c r="AF704" i="1"/>
  <c r="AG704" i="1" s="1"/>
  <c r="AH704" i="1" s="1"/>
  <c r="AC788" i="1"/>
  <c r="AD788" i="1" s="1"/>
  <c r="U788" i="1"/>
  <c r="AB804" i="1"/>
  <c r="AB880" i="1"/>
  <c r="U880" i="1"/>
  <c r="AC888" i="1"/>
  <c r="AD888" i="1" s="1"/>
  <c r="U888" i="1"/>
  <c r="AF982" i="1"/>
  <c r="AG982" i="1" s="1"/>
  <c r="AH982" i="1" s="1"/>
  <c r="AB877" i="1"/>
  <c r="AC877" i="1"/>
  <c r="AD877" i="1" s="1"/>
  <c r="AB896" i="1"/>
  <c r="U896" i="1"/>
  <c r="AG896" i="1" s="1"/>
  <c r="AH896" i="1" s="1"/>
  <c r="U635" i="1"/>
  <c r="AB635" i="1"/>
  <c r="AC635" i="1"/>
  <c r="AD635" i="1" s="1"/>
  <c r="AC740" i="1"/>
  <c r="AD740" i="1" s="1"/>
  <c r="AB740" i="1"/>
  <c r="AF769" i="1"/>
  <c r="AG769" i="1" s="1"/>
  <c r="AH769" i="1" s="1"/>
  <c r="AC701" i="1"/>
  <c r="AD701" i="1" s="1"/>
  <c r="AB701" i="1"/>
  <c r="U701" i="1"/>
  <c r="AC965" i="1"/>
  <c r="AD965" i="1" s="1"/>
  <c r="AB965" i="1"/>
  <c r="T991" i="1"/>
  <c r="V991" i="1"/>
  <c r="AC219" i="1"/>
  <c r="AD219" i="1" s="1"/>
  <c r="U219" i="1"/>
  <c r="AG684" i="1"/>
  <c r="AH684" i="1" s="1"/>
  <c r="AC880" i="1"/>
  <c r="AD880" i="1" s="1"/>
  <c r="AG960" i="1"/>
  <c r="AH960" i="1" s="1"/>
  <c r="AC900" i="1"/>
  <c r="AD900" i="1" s="1"/>
  <c r="AF805" i="1"/>
  <c r="AG805" i="1" s="1"/>
  <c r="AH805" i="1" s="1"/>
  <c r="AG818" i="1"/>
  <c r="AH818" i="1" s="1"/>
  <c r="AF857" i="1"/>
  <c r="AG857" i="1" s="1"/>
  <c r="AH857" i="1" s="1"/>
  <c r="AG841" i="1"/>
  <c r="AH841" i="1" s="1"/>
  <c r="AG852" i="1"/>
  <c r="AH852" i="1" s="1"/>
  <c r="AF852" i="1"/>
  <c r="AF640" i="1"/>
  <c r="AG640" i="1" s="1"/>
  <c r="AH640" i="1" s="1"/>
  <c r="AC587" i="1"/>
  <c r="AD587" i="1" s="1"/>
  <c r="U587" i="1"/>
  <c r="AF674" i="1"/>
  <c r="AG674" i="1"/>
  <c r="AH674" i="1" s="1"/>
  <c r="U886" i="1"/>
  <c r="AB886" i="1"/>
  <c r="AC886" i="1"/>
  <c r="AD886" i="1" s="1"/>
  <c r="AC911" i="1"/>
  <c r="AD911" i="1" s="1"/>
  <c r="AB911" i="1"/>
  <c r="U911" i="1"/>
  <c r="U923" i="1"/>
  <c r="AG923" i="1" s="1"/>
  <c r="AH923" i="1" s="1"/>
  <c r="AB923" i="1"/>
  <c r="AF929" i="1"/>
  <c r="AG929" i="1" s="1"/>
  <c r="AH929" i="1" s="1"/>
  <c r="AC941" i="1"/>
  <c r="AD941" i="1" s="1"/>
  <c r="U941" i="1"/>
  <c r="AF979" i="1"/>
  <c r="AB788" i="1"/>
  <c r="U802" i="1"/>
  <c r="AC802" i="1"/>
  <c r="AD802" i="1" s="1"/>
  <c r="AB802" i="1"/>
  <c r="AB807" i="1"/>
  <c r="U807" i="1"/>
  <c r="U841" i="1"/>
  <c r="AB841" i="1"/>
  <c r="AC856" i="1"/>
  <c r="AD856" i="1" s="1"/>
  <c r="U856" i="1"/>
  <c r="AB869" i="1"/>
  <c r="AC869" i="1"/>
  <c r="AD869" i="1" s="1"/>
  <c r="U869" i="1"/>
  <c r="U608" i="1"/>
  <c r="AC608" i="1"/>
  <c r="AD608" i="1" s="1"/>
  <c r="AB608" i="1"/>
  <c r="AF759" i="1"/>
  <c r="AG759" i="1"/>
  <c r="AH759" i="1" s="1"/>
  <c r="AF742" i="1"/>
  <c r="AG742" i="1" s="1"/>
  <c r="AH742" i="1" s="1"/>
  <c r="AF774" i="1"/>
  <c r="AG774" i="1" s="1"/>
  <c r="AH774" i="1" s="1"/>
  <c r="AB36" i="1"/>
  <c r="U36" i="1"/>
  <c r="AG36" i="1" s="1"/>
  <c r="AH36" i="1" s="1"/>
  <c r="AF586" i="1"/>
  <c r="AG586" i="1" s="1"/>
  <c r="AH586" i="1" s="1"/>
  <c r="AF582" i="1"/>
  <c r="AG582" i="1" s="1"/>
  <c r="AH582" i="1" s="1"/>
  <c r="AG956" i="1"/>
  <c r="AH956" i="1" s="1"/>
  <c r="AF956" i="1"/>
  <c r="AF933" i="1"/>
  <c r="AG933" i="1"/>
  <c r="AH933" i="1" s="1"/>
  <c r="AG796" i="1"/>
  <c r="AH796" i="1" s="1"/>
  <c r="AF936" i="1"/>
  <c r="AG936" i="1" s="1"/>
  <c r="AH936" i="1" s="1"/>
  <c r="AF878" i="1"/>
  <c r="AG878" i="1" s="1"/>
  <c r="AH878" i="1" s="1"/>
  <c r="AF862" i="1"/>
  <c r="AG862" i="1"/>
  <c r="AH862" i="1" s="1"/>
  <c r="AF611" i="1"/>
  <c r="AG611" i="1"/>
  <c r="AH611" i="1" s="1"/>
  <c r="AG705" i="1"/>
  <c r="AH705" i="1" s="1"/>
  <c r="AF705" i="1"/>
  <c r="AG725" i="1"/>
  <c r="AH725" i="1" s="1"/>
  <c r="AF694" i="1"/>
  <c r="AG694" i="1" s="1"/>
  <c r="AH694" i="1" s="1"/>
  <c r="AF722" i="1"/>
  <c r="AG722" i="1" s="1"/>
  <c r="AH722" i="1" s="1"/>
  <c r="AC821" i="1"/>
  <c r="AD821" i="1" s="1"/>
  <c r="AB821" i="1"/>
  <c r="U821" i="1"/>
  <c r="AF986" i="1"/>
  <c r="AG986" i="1" s="1"/>
  <c r="AH986" i="1" s="1"/>
  <c r="AF672" i="1"/>
  <c r="AG672" i="1"/>
  <c r="AH672" i="1" s="1"/>
  <c r="AB929" i="1"/>
  <c r="U604" i="1"/>
  <c r="AB604" i="1"/>
  <c r="AC604" i="1"/>
  <c r="AD604" i="1" s="1"/>
  <c r="AB699" i="1"/>
  <c r="AC699" i="1"/>
  <c r="AD699" i="1" s="1"/>
  <c r="U699" i="1"/>
  <c r="AB723" i="1"/>
  <c r="AC723" i="1"/>
  <c r="AD723" i="1" s="1"/>
  <c r="U723" i="1"/>
  <c r="U614" i="1"/>
  <c r="AB614" i="1"/>
  <c r="AC614" i="1"/>
  <c r="AD614" i="1" s="1"/>
  <c r="AC46" i="1"/>
  <c r="AD46" i="1" s="1"/>
  <c r="AB46" i="1"/>
  <c r="AC195" i="1"/>
  <c r="AD195" i="1" s="1"/>
  <c r="AF585" i="1"/>
  <c r="AG585" i="1"/>
  <c r="AH585" i="1" s="1"/>
  <c r="AG564" i="1"/>
  <c r="AH564" i="1" s="1"/>
  <c r="AF796" i="1"/>
  <c r="AG633" i="1"/>
  <c r="AH633" i="1" s="1"/>
  <c r="AF954" i="1"/>
  <c r="AG954" i="1"/>
  <c r="AH954" i="1" s="1"/>
  <c r="AF847" i="1"/>
  <c r="AG847" i="1" s="1"/>
  <c r="AH847" i="1" s="1"/>
  <c r="AF839" i="1"/>
  <c r="AG839" i="1" s="1"/>
  <c r="AH839" i="1" s="1"/>
  <c r="AF833" i="1"/>
  <c r="AG833" i="1" s="1"/>
  <c r="AH833" i="1" s="1"/>
  <c r="AB941" i="1"/>
  <c r="AC797" i="1"/>
  <c r="AD797" i="1" s="1"/>
  <c r="U797" i="1"/>
  <c r="AB797" i="1"/>
  <c r="AC950" i="1"/>
  <c r="AD950" i="1" s="1"/>
  <c r="U950" i="1"/>
  <c r="AB950" i="1"/>
  <c r="AF631" i="1"/>
  <c r="AG631" i="1" s="1"/>
  <c r="AH631" i="1" s="1"/>
  <c r="AC610" i="1"/>
  <c r="AD610" i="1" s="1"/>
  <c r="AB610" i="1"/>
  <c r="AB683" i="1"/>
  <c r="AC683" i="1"/>
  <c r="AD683" i="1" s="1"/>
  <c r="U683" i="1"/>
  <c r="AB630" i="1"/>
  <c r="AC630" i="1"/>
  <c r="AD630" i="1" s="1"/>
  <c r="AF747" i="1"/>
  <c r="AG747" i="1"/>
  <c r="AH747" i="1" s="1"/>
  <c r="AB990" i="1"/>
  <c r="AC990" i="1"/>
  <c r="AD990" i="1" s="1"/>
  <c r="U990" i="1"/>
  <c r="AB222" i="1"/>
  <c r="AC222" i="1" s="1"/>
  <c r="AD222" i="1" s="1"/>
  <c r="AC82" i="1"/>
  <c r="AD82" i="1" s="1"/>
  <c r="AG873" i="1"/>
  <c r="AH873" i="1" s="1"/>
  <c r="AG938" i="1"/>
  <c r="AH938" i="1" s="1"/>
  <c r="AC932" i="1"/>
  <c r="AD932" i="1" s="1"/>
  <c r="U932" i="1"/>
  <c r="AB824" i="1"/>
  <c r="AC824" i="1"/>
  <c r="AD824" i="1" s="1"/>
  <c r="AB828" i="1"/>
  <c r="AC828" i="1"/>
  <c r="AD828" i="1" s="1"/>
  <c r="U828" i="1"/>
  <c r="AG639" i="1"/>
  <c r="AH639" i="1" s="1"/>
  <c r="AB667" i="1"/>
  <c r="AC667" i="1"/>
  <c r="AD667" i="1" s="1"/>
  <c r="AF651" i="1"/>
  <c r="AG651" i="1"/>
  <c r="AH651" i="1" s="1"/>
  <c r="AF766" i="1"/>
  <c r="AG766" i="1" s="1"/>
  <c r="AH766" i="1" s="1"/>
  <c r="AB710" i="1"/>
  <c r="U710" i="1"/>
  <c r="AC710" i="1"/>
  <c r="AD710" i="1" s="1"/>
  <c r="AG735" i="1"/>
  <c r="AH735" i="1" s="1"/>
  <c r="AC987" i="1"/>
  <c r="AD987" i="1" s="1"/>
  <c r="AB987" i="1"/>
  <c r="U987" i="1"/>
  <c r="AC596" i="1"/>
  <c r="AD596" i="1" s="1"/>
  <c r="U596" i="1"/>
  <c r="AB596" i="1"/>
  <c r="AC999" i="1"/>
  <c r="AD999" i="1" s="1"/>
  <c r="U999" i="1"/>
  <c r="AB999" i="1"/>
  <c r="R998" i="1"/>
  <c r="S998" i="1" s="1"/>
  <c r="T995" i="1"/>
  <c r="U934" i="1"/>
  <c r="AC934" i="1"/>
  <c r="AD934" i="1" s="1"/>
  <c r="R990" i="1"/>
  <c r="S990" i="1" s="1"/>
  <c r="U988" i="1"/>
  <c r="AC988" i="1"/>
  <c r="AD988" i="1" s="1"/>
  <c r="V983" i="1"/>
  <c r="T973" i="1"/>
  <c r="V973" i="1"/>
  <c r="AF984" i="1"/>
  <c r="AB973" i="1"/>
  <c r="AG872" i="1"/>
  <c r="AH872" i="1" s="1"/>
  <c r="AF872" i="1"/>
  <c r="AF662" i="1"/>
  <c r="AG662" i="1"/>
  <c r="AH662" i="1" s="1"/>
  <c r="U894" i="1"/>
  <c r="AC894" i="1"/>
  <c r="AD894" i="1" s="1"/>
  <c r="U947" i="1"/>
  <c r="AC947" i="1"/>
  <c r="AD947" i="1" s="1"/>
  <c r="AB947" i="1"/>
  <c r="AG967" i="1"/>
  <c r="AH967" i="1" s="1"/>
  <c r="AC983" i="1"/>
  <c r="AD983" i="1" s="1"/>
  <c r="AB849" i="1"/>
  <c r="AC849" i="1"/>
  <c r="AD849" i="1" s="1"/>
  <c r="AF741" i="1"/>
  <c r="AG741" i="1" s="1"/>
  <c r="AH741" i="1" s="1"/>
  <c r="AG756" i="1"/>
  <c r="AH756" i="1" s="1"/>
  <c r="AF708" i="1"/>
  <c r="AG708" i="1" s="1"/>
  <c r="AH708" i="1" s="1"/>
  <c r="AG738" i="1"/>
  <c r="AH738" i="1" s="1"/>
  <c r="AC669" i="1"/>
  <c r="AD669" i="1" s="1"/>
  <c r="AB669" i="1"/>
  <c r="AC771" i="1"/>
  <c r="AD771" i="1" s="1"/>
  <c r="AB771" i="1"/>
  <c r="V993" i="1"/>
  <c r="T993" i="1"/>
  <c r="V980" i="1"/>
  <c r="T980" i="1"/>
  <c r="AB963" i="1"/>
  <c r="T963" i="1"/>
  <c r="V958" i="1"/>
  <c r="T958" i="1"/>
  <c r="V951" i="1"/>
  <c r="T951" i="1"/>
  <c r="AB82" i="1"/>
  <c r="AF642" i="1"/>
  <c r="AG642" i="1" s="1"/>
  <c r="AH642" i="1" s="1"/>
  <c r="AF634" i="1"/>
  <c r="AG634" i="1" s="1"/>
  <c r="AH634" i="1" s="1"/>
  <c r="AF670" i="1"/>
  <c r="AG670" i="1"/>
  <c r="AH670" i="1" s="1"/>
  <c r="AF714" i="1"/>
  <c r="AG714" i="1" s="1"/>
  <c r="AH714" i="1" s="1"/>
  <c r="AF711" i="1"/>
  <c r="AG711" i="1" s="1"/>
  <c r="AH711" i="1" s="1"/>
  <c r="AG588" i="1"/>
  <c r="AH588" i="1" s="1"/>
  <c r="AB889" i="1"/>
  <c r="AC889" i="1"/>
  <c r="AD889" i="1" s="1"/>
  <c r="AF994" i="1"/>
  <c r="AG994" i="1"/>
  <c r="AH994" i="1" s="1"/>
  <c r="AB827" i="1"/>
  <c r="AC827" i="1"/>
  <c r="AD827" i="1" s="1"/>
  <c r="U831" i="1"/>
  <c r="AC831" i="1"/>
  <c r="AD831" i="1" s="1"/>
  <c r="U838" i="1"/>
  <c r="AC838" i="1"/>
  <c r="AD838" i="1" s="1"/>
  <c r="AC853" i="1"/>
  <c r="AD853" i="1" s="1"/>
  <c r="U853" i="1"/>
  <c r="AB853" i="1"/>
  <c r="AG643" i="1"/>
  <c r="AH643" i="1" s="1"/>
  <c r="AF786" i="1"/>
  <c r="AG786" i="1" s="1"/>
  <c r="AH786" i="1" s="1"/>
  <c r="AB980" i="1"/>
  <c r="U977" i="1"/>
  <c r="AC977" i="1"/>
  <c r="AD977" i="1" s="1"/>
  <c r="T966" i="1"/>
  <c r="V966" i="1"/>
  <c r="AC198" i="1"/>
  <c r="AD198" i="1" s="1"/>
  <c r="U222" i="1"/>
  <c r="U85" i="1"/>
  <c r="U575" i="1"/>
  <c r="AG575" i="1" s="1"/>
  <c r="AH575" i="1" s="1"/>
  <c r="AG792" i="1"/>
  <c r="AH792" i="1" s="1"/>
  <c r="U984" i="1"/>
  <c r="AG984" i="1" s="1"/>
  <c r="AH984" i="1" s="1"/>
  <c r="AF962" i="1"/>
  <c r="AG962" i="1" s="1"/>
  <c r="AH962" i="1" s="1"/>
  <c r="AF598" i="1"/>
  <c r="AG598" i="1"/>
  <c r="AH598" i="1" s="1"/>
  <c r="U617" i="1"/>
  <c r="AC617" i="1"/>
  <c r="AD617" i="1" s="1"/>
  <c r="AB593" i="1"/>
  <c r="AF691" i="1"/>
  <c r="AG691" i="1" s="1"/>
  <c r="AH691" i="1" s="1"/>
  <c r="AB817" i="1"/>
  <c r="AC817" i="1"/>
  <c r="AD817" i="1" s="1"/>
  <c r="AB932" i="1"/>
  <c r="AB799" i="1"/>
  <c r="AC799" i="1"/>
  <c r="AD799" i="1" s="1"/>
  <c r="AB607" i="1"/>
  <c r="AC607" i="1"/>
  <c r="AD607" i="1" s="1"/>
  <c r="U607" i="1"/>
  <c r="AF639" i="1"/>
  <c r="U631" i="1"/>
  <c r="AB711" i="1"/>
  <c r="U711" i="1"/>
  <c r="U732" i="1"/>
  <c r="AG732" i="1" s="1"/>
  <c r="AH732" i="1" s="1"/>
  <c r="AB732" i="1"/>
  <c r="AF763" i="1"/>
  <c r="AG763" i="1"/>
  <c r="AH763" i="1" s="1"/>
  <c r="AG755" i="1"/>
  <c r="AH755" i="1" s="1"/>
  <c r="AB594" i="1"/>
  <c r="AC594" i="1"/>
  <c r="AD594" i="1" s="1"/>
  <c r="U594" i="1"/>
  <c r="U971" i="1"/>
  <c r="AC971" i="1"/>
  <c r="AD971" i="1" s="1"/>
  <c r="AB689" i="1"/>
  <c r="U689" i="1"/>
  <c r="AG689" i="1" s="1"/>
  <c r="AH689" i="1" s="1"/>
  <c r="V999" i="1"/>
  <c r="V995" i="1"/>
  <c r="T989" i="1"/>
  <c r="U968" i="1"/>
  <c r="AC968" i="1"/>
  <c r="AD968" i="1" s="1"/>
  <c r="AB956" i="1"/>
  <c r="AB964" i="1"/>
  <c r="AB971" i="1"/>
  <c r="T952" i="1"/>
  <c r="AB939" i="1"/>
  <c r="AB917" i="1"/>
  <c r="AB893" i="1"/>
  <c r="T875" i="1"/>
  <c r="V875" i="1"/>
  <c r="AB815" i="1"/>
  <c r="V964" i="1"/>
  <c r="AB902" i="1"/>
  <c r="V819" i="1"/>
  <c r="T819" i="1"/>
  <c r="R964" i="1"/>
  <c r="S964" i="1" s="1"/>
  <c r="R961" i="1"/>
  <c r="S961" i="1" s="1"/>
  <c r="T949" i="1"/>
  <c r="AB969" i="1"/>
  <c r="AB934" i="1"/>
  <c r="T858" i="1"/>
  <c r="AB979" i="1"/>
  <c r="U979" i="1"/>
  <c r="AG979" i="1" s="1"/>
  <c r="AH979" i="1" s="1"/>
  <c r="AB958" i="1"/>
  <c r="R883" i="1"/>
  <c r="S883" i="1" s="1"/>
  <c r="AB881" i="1"/>
  <c r="T930" i="1"/>
  <c r="AG767" i="1"/>
  <c r="AH767" i="1" s="1"/>
  <c r="AG751" i="1"/>
  <c r="AH751" i="1" s="1"/>
  <c r="T998" i="1"/>
  <c r="V998" i="1"/>
  <c r="AB625" i="1"/>
  <c r="AB859" i="1"/>
  <c r="T997" i="1"/>
  <c r="T985" i="1"/>
  <c r="T981" i="1"/>
  <c r="V978" i="1"/>
  <c r="T978" i="1"/>
  <c r="T975" i="1"/>
  <c r="AC974" i="1"/>
  <c r="AD974" i="1" s="1"/>
  <c r="U974" i="1"/>
  <c r="R968" i="1"/>
  <c r="S968" i="1" s="1"/>
  <c r="T955" i="1"/>
  <c r="R930" i="1"/>
  <c r="S930" i="1" s="1"/>
  <c r="R893" i="1"/>
  <c r="S893" i="1" s="1"/>
  <c r="R900" i="1"/>
  <c r="S900" i="1" s="1"/>
  <c r="R885" i="1"/>
  <c r="S885" i="1" s="1"/>
  <c r="R805" i="1"/>
  <c r="S805" i="1" s="1"/>
  <c r="T775" i="1"/>
  <c r="U660" i="1"/>
  <c r="AC660" i="1"/>
  <c r="AD660" i="1" s="1"/>
  <c r="AF652" i="1"/>
  <c r="AG652" i="1" s="1"/>
  <c r="AH652" i="1" s="1"/>
  <c r="R806" i="1"/>
  <c r="S806" i="1" s="1"/>
  <c r="R800" i="1"/>
  <c r="S800" i="1" s="1"/>
  <c r="R790" i="1"/>
  <c r="S790" i="1" s="1"/>
  <c r="R786" i="1"/>
  <c r="S786" i="1" s="1"/>
  <c r="T758" i="1"/>
  <c r="R755" i="1"/>
  <c r="S755" i="1" s="1"/>
  <c r="AB651" i="1"/>
  <c r="R816" i="1"/>
  <c r="S816" i="1" s="1"/>
  <c r="R810" i="1"/>
  <c r="S810" i="1" s="1"/>
  <c r="R804" i="1"/>
  <c r="S804" i="1" s="1"/>
  <c r="R751" i="1"/>
  <c r="S751" i="1" s="1"/>
  <c r="R748" i="1"/>
  <c r="S748" i="1" s="1"/>
  <c r="V717" i="1"/>
  <c r="T717" i="1"/>
  <c r="T716" i="1"/>
  <c r="R702" i="1"/>
  <c r="S702" i="1" s="1"/>
  <c r="T783" i="1"/>
  <c r="R777" i="1"/>
  <c r="S777" i="1" s="1"/>
  <c r="T677" i="1"/>
  <c r="R578" i="1"/>
  <c r="S578" i="1" s="1"/>
  <c r="R575" i="1"/>
  <c r="S575" i="1" s="1"/>
  <c r="V562" i="1"/>
  <c r="R675" i="1"/>
  <c r="S675" i="1" s="1"/>
  <c r="R672" i="1"/>
  <c r="S672" i="1" s="1"/>
  <c r="AB568" i="1"/>
  <c r="AB553" i="1"/>
  <c r="R789" i="1"/>
  <c r="S789" i="1" s="1"/>
  <c r="R691" i="1"/>
  <c r="S691" i="1" s="1"/>
  <c r="R673" i="1"/>
  <c r="S673" i="1" s="1"/>
  <c r="R814" i="1"/>
  <c r="S814" i="1" s="1"/>
  <c r="R809" i="1"/>
  <c r="S809" i="1" s="1"/>
  <c r="R666" i="1"/>
  <c r="S666" i="1" s="1"/>
  <c r="T623" i="1"/>
  <c r="AB238" i="1"/>
  <c r="AC238" i="1" s="1"/>
  <c r="AD238" i="1" s="1"/>
  <c r="AB259" i="1"/>
  <c r="AC259" i="1" s="1"/>
  <c r="AD259" i="1" s="1"/>
  <c r="T534" i="1"/>
  <c r="AE254" i="1"/>
  <c r="AA254" i="1"/>
  <c r="AB254" i="1" s="1"/>
  <c r="AC254" i="1" s="1"/>
  <c r="AD254" i="1" s="1"/>
  <c r="R570" i="1"/>
  <c r="S570" i="1" s="1"/>
  <c r="R549" i="1"/>
  <c r="S549" i="1" s="1"/>
  <c r="R412" i="1"/>
  <c r="S412" i="1" s="1"/>
  <c r="R270" i="1"/>
  <c r="S270" i="1" s="1"/>
  <c r="AE210" i="1"/>
  <c r="AA210" i="1"/>
  <c r="AB210" i="1" s="1"/>
  <c r="AC210" i="1" s="1"/>
  <c r="AD210" i="1" s="1"/>
  <c r="AA251" i="1"/>
  <c r="AB251" i="1" s="1"/>
  <c r="AC251" i="1" s="1"/>
  <c r="AD251" i="1" s="1"/>
  <c r="AB227" i="1"/>
  <c r="AC227" i="1" s="1"/>
  <c r="AD227" i="1" s="1"/>
  <c r="AB201" i="1"/>
  <c r="AC201" i="1" s="1"/>
  <c r="AD201" i="1" s="1"/>
  <c r="T280" i="1"/>
  <c r="AA227" i="1"/>
  <c r="R263" i="1"/>
  <c r="S263" i="1" s="1"/>
  <c r="AA242" i="1"/>
  <c r="AB242" i="1" s="1"/>
  <c r="AC242" i="1" s="1"/>
  <c r="AD242" i="1" s="1"/>
  <c r="AA206" i="1"/>
  <c r="AA256" i="1"/>
  <c r="AB256" i="1" s="1"/>
  <c r="AC256" i="1" s="1"/>
  <c r="AD256" i="1" s="1"/>
  <c r="R241" i="1"/>
  <c r="S241" i="1" s="1"/>
  <c r="AA167" i="1"/>
  <c r="AB167" i="1" s="1"/>
  <c r="R281" i="1"/>
  <c r="S281" i="1" s="1"/>
  <c r="V276" i="1"/>
  <c r="AB273" i="1"/>
  <c r="AA249" i="1"/>
  <c r="AB249" i="1" s="1"/>
  <c r="AC249" i="1" s="1"/>
  <c r="AD249" i="1" s="1"/>
  <c r="AA245" i="1"/>
  <c r="AB245" i="1" s="1"/>
  <c r="AC245" i="1" s="1"/>
  <c r="AD245" i="1" s="1"/>
  <c r="AA236" i="1"/>
  <c r="AB236" i="1" s="1"/>
  <c r="AC236" i="1" s="1"/>
  <c r="AD236" i="1" s="1"/>
  <c r="AB219" i="1"/>
  <c r="AA193" i="1"/>
  <c r="AB193" i="1" s="1"/>
  <c r="AC193" i="1" s="1"/>
  <c r="AD193" i="1" s="1"/>
  <c r="V165" i="1"/>
  <c r="T165" i="1"/>
  <c r="AA197" i="1"/>
  <c r="AB197" i="1" s="1"/>
  <c r="AC197" i="1" s="1"/>
  <c r="AD197" i="1" s="1"/>
  <c r="R159" i="1"/>
  <c r="S159" i="1" s="1"/>
  <c r="AB188" i="1"/>
  <c r="AC188" i="1" s="1"/>
  <c r="AD188" i="1" s="1"/>
  <c r="AB75" i="1"/>
  <c r="AA194" i="1"/>
  <c r="AB194" i="1" s="1"/>
  <c r="AC194" i="1" s="1"/>
  <c r="AD194" i="1" s="1"/>
  <c r="AA186" i="1"/>
  <c r="AB186" i="1" s="1"/>
  <c r="AC186" i="1" s="1"/>
  <c r="AD186" i="1" s="1"/>
  <c r="T191" i="1"/>
  <c r="AE51" i="1"/>
  <c r="AA51" i="1"/>
  <c r="AB51" i="1" s="1"/>
  <c r="AC51" i="1" s="1"/>
  <c r="AD51" i="1" s="1"/>
  <c r="T206" i="1"/>
  <c r="R214" i="1"/>
  <c r="S214" i="1" s="1"/>
  <c r="AA209" i="1"/>
  <c r="AB209" i="1" s="1"/>
  <c r="AC209" i="1" s="1"/>
  <c r="AD209" i="1" s="1"/>
  <c r="AB184" i="1"/>
  <c r="AA52" i="1"/>
  <c r="AB52" i="1" s="1"/>
  <c r="AC52" i="1" s="1"/>
  <c r="AD52" i="1" s="1"/>
  <c r="AA44" i="1"/>
  <c r="AB44" i="1" s="1"/>
  <c r="AC44" i="1" s="1"/>
  <c r="AD44" i="1" s="1"/>
  <c r="AB99" i="1"/>
  <c r="AC99" i="1" s="1"/>
  <c r="AD99" i="1" s="1"/>
  <c r="AB61" i="1"/>
  <c r="AC61" i="1" s="1"/>
  <c r="AD61" i="1" s="1"/>
  <c r="AA85" i="1"/>
  <c r="AB85" i="1" s="1"/>
  <c r="AC85" i="1" s="1"/>
  <c r="AD85" i="1" s="1"/>
  <c r="AA73" i="1"/>
  <c r="AB73" i="1" s="1"/>
  <c r="AC73" i="1" s="1"/>
  <c r="AD73" i="1" s="1"/>
  <c r="AA61" i="1"/>
  <c r="AB41" i="1"/>
  <c r="AC41" i="1" s="1"/>
  <c r="AD41" i="1" s="1"/>
  <c r="AB25" i="1"/>
  <c r="AA83" i="1"/>
  <c r="AB83" i="1" s="1"/>
  <c r="AC83" i="1" s="1"/>
  <c r="AD83" i="1" s="1"/>
  <c r="AB71" i="1"/>
  <c r="AC71" i="1" s="1"/>
  <c r="AD71" i="1" s="1"/>
  <c r="AB93" i="1"/>
  <c r="AC93" i="1" s="1"/>
  <c r="AD93" i="1" s="1"/>
  <c r="AA71" i="1"/>
  <c r="AA99" i="1"/>
  <c r="AA93" i="1"/>
  <c r="AF201" i="1" l="1"/>
  <c r="AG201" i="1"/>
  <c r="AH201" i="1" s="1"/>
  <c r="AF256" i="1"/>
  <c r="AG256" i="1"/>
  <c r="AH256" i="1" s="1"/>
  <c r="AF248" i="1"/>
  <c r="AG248" i="1"/>
  <c r="AH248" i="1" s="1"/>
  <c r="AF83" i="1"/>
  <c r="AG83" i="1"/>
  <c r="AH83" i="1" s="1"/>
  <c r="AF44" i="1"/>
  <c r="AG44" i="1"/>
  <c r="AH44" i="1" s="1"/>
  <c r="AF247" i="1"/>
  <c r="AG247" i="1"/>
  <c r="AH247" i="1" s="1"/>
  <c r="AF240" i="1"/>
  <c r="AG240" i="1"/>
  <c r="AH240" i="1" s="1"/>
  <c r="AF52" i="1"/>
  <c r="AG52" i="1" s="1"/>
  <c r="AH52" i="1" s="1"/>
  <c r="AF207" i="1"/>
  <c r="AG207" i="1"/>
  <c r="AH207" i="1" s="1"/>
  <c r="AF208" i="1"/>
  <c r="AG208" i="1"/>
  <c r="AH208" i="1" s="1"/>
  <c r="AF39" i="1"/>
  <c r="AG39" i="1" s="1"/>
  <c r="AH39" i="1" s="1"/>
  <c r="AF183" i="1"/>
  <c r="AG183" i="1" s="1"/>
  <c r="AH183" i="1" s="1"/>
  <c r="AF182" i="1"/>
  <c r="AG182" i="1"/>
  <c r="AH182" i="1" s="1"/>
  <c r="AF251" i="1"/>
  <c r="AG251" i="1"/>
  <c r="AH251" i="1" s="1"/>
  <c r="AF105" i="1"/>
  <c r="AG105" i="1"/>
  <c r="AH105" i="1" s="1"/>
  <c r="AF85" i="1"/>
  <c r="AG85" i="1" s="1"/>
  <c r="AH85" i="1" s="1"/>
  <c r="AF249" i="1"/>
  <c r="AG249" i="1"/>
  <c r="AH249" i="1" s="1"/>
  <c r="AF242" i="1"/>
  <c r="AG242" i="1"/>
  <c r="AH242" i="1" s="1"/>
  <c r="AF259" i="1"/>
  <c r="AG259" i="1"/>
  <c r="AH259" i="1" s="1"/>
  <c r="AF84" i="1"/>
  <c r="AG84" i="1" s="1"/>
  <c r="AH84" i="1" s="1"/>
  <c r="AF186" i="1"/>
  <c r="AG186" i="1" s="1"/>
  <c r="AH186" i="1" s="1"/>
  <c r="AF93" i="1"/>
  <c r="AG93" i="1"/>
  <c r="AH93" i="1" s="1"/>
  <c r="AF222" i="1"/>
  <c r="AG222" i="1"/>
  <c r="AH222" i="1" s="1"/>
  <c r="AF41" i="1"/>
  <c r="AG41" i="1"/>
  <c r="AH41" i="1" s="1"/>
  <c r="AF210" i="1"/>
  <c r="AG210" i="1" s="1"/>
  <c r="AH210" i="1" s="1"/>
  <c r="AF99" i="1"/>
  <c r="AG99" i="1"/>
  <c r="AH99" i="1" s="1"/>
  <c r="AF104" i="1"/>
  <c r="AG104" i="1"/>
  <c r="AH104" i="1" s="1"/>
  <c r="AF220" i="1"/>
  <c r="AG220" i="1"/>
  <c r="AH220" i="1" s="1"/>
  <c r="AC758" i="1"/>
  <c r="AD758" i="1" s="1"/>
  <c r="AB758" i="1"/>
  <c r="U758" i="1"/>
  <c r="AF932" i="1"/>
  <c r="AG932" i="1" s="1"/>
  <c r="AH932" i="1" s="1"/>
  <c r="AF965" i="1"/>
  <c r="AG965" i="1" s="1"/>
  <c r="AH965" i="1" s="1"/>
  <c r="AF187" i="1"/>
  <c r="AG187" i="1" s="1"/>
  <c r="AH187" i="1" s="1"/>
  <c r="AF977" i="1"/>
  <c r="AG977" i="1" s="1"/>
  <c r="AH977" i="1" s="1"/>
  <c r="AF968" i="1"/>
  <c r="AG968" i="1"/>
  <c r="AH968" i="1" s="1"/>
  <c r="AF934" i="1"/>
  <c r="AG934" i="1" s="1"/>
  <c r="AH934" i="1" s="1"/>
  <c r="AG303" i="1"/>
  <c r="AH303" i="1" s="1"/>
  <c r="AF303" i="1"/>
  <c r="AF894" i="1"/>
  <c r="AG894" i="1" s="1"/>
  <c r="AH894" i="1" s="1"/>
  <c r="AF82" i="1"/>
  <c r="AG82" i="1"/>
  <c r="AH82" i="1" s="1"/>
  <c r="AF701" i="1"/>
  <c r="AG701" i="1" s="1"/>
  <c r="AH701" i="1" s="1"/>
  <c r="AF928" i="1"/>
  <c r="AG928" i="1" s="1"/>
  <c r="AH928" i="1" s="1"/>
  <c r="AF196" i="1"/>
  <c r="AG196" i="1" s="1"/>
  <c r="AH196" i="1" s="1"/>
  <c r="AF339" i="1"/>
  <c r="AG339" i="1" s="1"/>
  <c r="AH339" i="1" s="1"/>
  <c r="AG53" i="1"/>
  <c r="AH53" i="1" s="1"/>
  <c r="AF53" i="1"/>
  <c r="AG73" i="1"/>
  <c r="AH73" i="1" s="1"/>
  <c r="AF73" i="1"/>
  <c r="AF209" i="1"/>
  <c r="AG209" i="1"/>
  <c r="AH209" i="1" s="1"/>
  <c r="AF236" i="1"/>
  <c r="AG236" i="1" s="1"/>
  <c r="AH236" i="1" s="1"/>
  <c r="AF227" i="1"/>
  <c r="AG227" i="1" s="1"/>
  <c r="AH227" i="1" s="1"/>
  <c r="AF254" i="1"/>
  <c r="AG254" i="1" s="1"/>
  <c r="AH254" i="1" s="1"/>
  <c r="AC717" i="1"/>
  <c r="AD717" i="1" s="1"/>
  <c r="AB717" i="1"/>
  <c r="U717" i="1"/>
  <c r="AB997" i="1"/>
  <c r="U997" i="1"/>
  <c r="AC997" i="1"/>
  <c r="AD997" i="1" s="1"/>
  <c r="AC949" i="1"/>
  <c r="AD949" i="1" s="1"/>
  <c r="U949" i="1"/>
  <c r="AF988" i="1"/>
  <c r="AG988" i="1"/>
  <c r="AH988" i="1" s="1"/>
  <c r="AF667" i="1"/>
  <c r="AG667" i="1"/>
  <c r="AH667" i="1" s="1"/>
  <c r="AG604" i="1"/>
  <c r="AH604" i="1" s="1"/>
  <c r="AF604" i="1"/>
  <c r="AG802" i="1"/>
  <c r="AH802" i="1" s="1"/>
  <c r="AF802" i="1"/>
  <c r="AF740" i="1"/>
  <c r="AG740" i="1"/>
  <c r="AH740" i="1" s="1"/>
  <c r="AF788" i="1"/>
  <c r="AG788" i="1"/>
  <c r="AH788" i="1" s="1"/>
  <c r="AF481" i="1"/>
  <c r="AG481" i="1" s="1"/>
  <c r="AH481" i="1" s="1"/>
  <c r="AF320" i="1"/>
  <c r="AG320" i="1" s="1"/>
  <c r="AH320" i="1" s="1"/>
  <c r="AF343" i="1"/>
  <c r="AG343" i="1"/>
  <c r="AH343" i="1" s="1"/>
  <c r="AF283" i="1"/>
  <c r="AG283" i="1" s="1"/>
  <c r="AH283" i="1" s="1"/>
  <c r="AF337" i="1"/>
  <c r="AG337" i="1" s="1"/>
  <c r="AH337" i="1" s="1"/>
  <c r="AG790" i="1"/>
  <c r="AH790" i="1" s="1"/>
  <c r="AF790" i="1"/>
  <c r="AF130" i="1"/>
  <c r="AG130" i="1"/>
  <c r="AH130" i="1" s="1"/>
  <c r="AF399" i="1"/>
  <c r="AG399" i="1" s="1"/>
  <c r="AH399" i="1" s="1"/>
  <c r="AF379" i="1"/>
  <c r="AG379" i="1" s="1"/>
  <c r="AH379" i="1" s="1"/>
  <c r="AG351" i="1"/>
  <c r="AH351" i="1" s="1"/>
  <c r="AF351" i="1"/>
  <c r="AF263" i="1"/>
  <c r="AG263" i="1" s="1"/>
  <c r="AH263" i="1" s="1"/>
  <c r="AF272" i="1"/>
  <c r="AG272" i="1" s="1"/>
  <c r="AH272" i="1" s="1"/>
  <c r="AG115" i="1"/>
  <c r="AH115" i="1" s="1"/>
  <c r="AF115" i="1"/>
  <c r="AF360" i="1"/>
  <c r="AG360" i="1" s="1"/>
  <c r="AH360" i="1" s="1"/>
  <c r="AF388" i="1"/>
  <c r="AG388" i="1" s="1"/>
  <c r="AH388" i="1" s="1"/>
  <c r="AF918" i="1"/>
  <c r="AG918" i="1"/>
  <c r="AH918" i="1" s="1"/>
  <c r="AG112" i="1"/>
  <c r="AH112" i="1" s="1"/>
  <c r="AF112" i="1"/>
  <c r="AF530" i="1"/>
  <c r="AG530" i="1" s="1"/>
  <c r="AH530" i="1" s="1"/>
  <c r="AF407" i="1"/>
  <c r="AG407" i="1"/>
  <c r="AH407" i="1" s="1"/>
  <c r="AF480" i="1"/>
  <c r="AG480" i="1"/>
  <c r="AH480" i="1" s="1"/>
  <c r="AF266" i="1"/>
  <c r="AG266" i="1" s="1"/>
  <c r="AH266" i="1" s="1"/>
  <c r="U996" i="1"/>
  <c r="AC996" i="1"/>
  <c r="AD996" i="1" s="1"/>
  <c r="AF138" i="1"/>
  <c r="AG138" i="1"/>
  <c r="AH138" i="1" s="1"/>
  <c r="AC992" i="1"/>
  <c r="AD992" i="1" s="1"/>
  <c r="U992" i="1"/>
  <c r="AG323" i="1"/>
  <c r="AH323" i="1" s="1"/>
  <c r="AF323" i="1"/>
  <c r="AG88" i="1"/>
  <c r="AH88" i="1" s="1"/>
  <c r="AF88" i="1"/>
  <c r="AF289" i="1"/>
  <c r="AG289" i="1" s="1"/>
  <c r="AH289" i="1" s="1"/>
  <c r="AF288" i="1"/>
  <c r="AG288" i="1" s="1"/>
  <c r="AH288" i="1" s="1"/>
  <c r="AF665" i="1"/>
  <c r="AG665" i="1" s="1"/>
  <c r="AH665" i="1" s="1"/>
  <c r="AF511" i="1"/>
  <c r="AG511" i="1" s="1"/>
  <c r="AH511" i="1" s="1"/>
  <c r="AF37" i="1"/>
  <c r="AG37" i="1"/>
  <c r="AH37" i="1" s="1"/>
  <c r="AF924" i="1"/>
  <c r="AG924" i="1" s="1"/>
  <c r="AH924" i="1" s="1"/>
  <c r="AG123" i="1"/>
  <c r="AH123" i="1" s="1"/>
  <c r="AF123" i="1"/>
  <c r="AF333" i="1"/>
  <c r="AG333" i="1" s="1"/>
  <c r="AH333" i="1" s="1"/>
  <c r="AF232" i="1"/>
  <c r="AG232" i="1"/>
  <c r="AH232" i="1" s="1"/>
  <c r="AF315" i="1"/>
  <c r="AG315" i="1" s="1"/>
  <c r="AH315" i="1" s="1"/>
  <c r="AF509" i="1"/>
  <c r="AG509" i="1" s="1"/>
  <c r="AH509" i="1" s="1"/>
  <c r="AF367" i="1"/>
  <c r="AG367" i="1" s="1"/>
  <c r="AH367" i="1" s="1"/>
  <c r="AF572" i="1"/>
  <c r="AG572" i="1" s="1"/>
  <c r="AH572" i="1" s="1"/>
  <c r="AF159" i="1"/>
  <c r="AG159" i="1"/>
  <c r="AH159" i="1" s="1"/>
  <c r="AB992" i="1"/>
  <c r="AF68" i="1"/>
  <c r="AG68" i="1" s="1"/>
  <c r="AH68" i="1" s="1"/>
  <c r="AF167" i="1"/>
  <c r="AG167" i="1" s="1"/>
  <c r="AH167" i="1" s="1"/>
  <c r="AF521" i="1"/>
  <c r="AG521" i="1"/>
  <c r="AH521" i="1" s="1"/>
  <c r="AF257" i="1"/>
  <c r="AG257" i="1"/>
  <c r="AH257" i="1" s="1"/>
  <c r="AF391" i="1"/>
  <c r="AG391" i="1" s="1"/>
  <c r="AH391" i="1" s="1"/>
  <c r="AF465" i="1"/>
  <c r="AG465" i="1" s="1"/>
  <c r="AH465" i="1" s="1"/>
  <c r="AF75" i="1"/>
  <c r="AG75" i="1"/>
  <c r="AH75" i="1" s="1"/>
  <c r="AF267" i="1"/>
  <c r="AG267" i="1"/>
  <c r="AH267" i="1" s="1"/>
  <c r="AF345" i="1"/>
  <c r="AG345" i="1"/>
  <c r="AH345" i="1" s="1"/>
  <c r="AF590" i="1"/>
  <c r="AG590" i="1"/>
  <c r="AH590" i="1" s="1"/>
  <c r="AF107" i="1"/>
  <c r="AG107" i="1"/>
  <c r="AH107" i="1" s="1"/>
  <c r="AF294" i="1"/>
  <c r="AG294" i="1" s="1"/>
  <c r="AH294" i="1" s="1"/>
  <c r="AF282" i="1"/>
  <c r="AG282" i="1"/>
  <c r="AH282" i="1" s="1"/>
  <c r="AF250" i="1"/>
  <c r="AG250" i="1"/>
  <c r="AH250" i="1" s="1"/>
  <c r="AF188" i="1"/>
  <c r="AG188" i="1" s="1"/>
  <c r="AH188" i="1" s="1"/>
  <c r="U966" i="1"/>
  <c r="AC966" i="1"/>
  <c r="AD966" i="1" s="1"/>
  <c r="AB966" i="1"/>
  <c r="AB951" i="1"/>
  <c r="AC951" i="1"/>
  <c r="AD951" i="1" s="1"/>
  <c r="U951" i="1"/>
  <c r="AF950" i="1"/>
  <c r="AG950" i="1" s="1"/>
  <c r="AH950" i="1" s="1"/>
  <c r="AF880" i="1"/>
  <c r="AG880" i="1"/>
  <c r="AH880" i="1" s="1"/>
  <c r="AF864" i="1"/>
  <c r="AG864" i="1"/>
  <c r="AH864" i="1" s="1"/>
  <c r="AB206" i="1"/>
  <c r="AC206" i="1"/>
  <c r="AD206" i="1" s="1"/>
  <c r="U206" i="1"/>
  <c r="U534" i="1"/>
  <c r="AB534" i="1"/>
  <c r="AC534" i="1"/>
  <c r="AD534" i="1" s="1"/>
  <c r="AF607" i="1"/>
  <c r="AG607" i="1" s="1"/>
  <c r="AH607" i="1" s="1"/>
  <c r="AF853" i="1"/>
  <c r="AG853" i="1" s="1"/>
  <c r="AH853" i="1" s="1"/>
  <c r="AF856" i="1"/>
  <c r="AG856" i="1" s="1"/>
  <c r="AH856" i="1" s="1"/>
  <c r="AF838" i="1"/>
  <c r="AG838" i="1"/>
  <c r="AH838" i="1" s="1"/>
  <c r="AF195" i="1"/>
  <c r="AG195" i="1" s="1"/>
  <c r="AH195" i="1" s="1"/>
  <c r="AF904" i="1"/>
  <c r="AG904" i="1"/>
  <c r="AH904" i="1" s="1"/>
  <c r="AF334" i="1"/>
  <c r="AG334" i="1"/>
  <c r="AH334" i="1" s="1"/>
  <c r="AF238" i="1"/>
  <c r="AG238" i="1"/>
  <c r="AH238" i="1" s="1"/>
  <c r="AB978" i="1"/>
  <c r="AC978" i="1"/>
  <c r="AD978" i="1" s="1"/>
  <c r="U978" i="1"/>
  <c r="AF617" i="1"/>
  <c r="AG617" i="1" s="1"/>
  <c r="AH617" i="1" s="1"/>
  <c r="AF596" i="1"/>
  <c r="AG596" i="1"/>
  <c r="AH596" i="1" s="1"/>
  <c r="AG219" i="1"/>
  <c r="AH219" i="1" s="1"/>
  <c r="AF219" i="1"/>
  <c r="AF606" i="1"/>
  <c r="AG606" i="1" s="1"/>
  <c r="AH606" i="1" s="1"/>
  <c r="AF171" i="1"/>
  <c r="AG171" i="1"/>
  <c r="AH171" i="1" s="1"/>
  <c r="AF425" i="1"/>
  <c r="AG425" i="1" s="1"/>
  <c r="AH425" i="1" s="1"/>
  <c r="U623" i="1"/>
  <c r="AB623" i="1"/>
  <c r="AC623" i="1"/>
  <c r="AD623" i="1" s="1"/>
  <c r="AC783" i="1"/>
  <c r="AD783" i="1" s="1"/>
  <c r="AB783" i="1"/>
  <c r="U783" i="1"/>
  <c r="U858" i="1"/>
  <c r="AC858" i="1"/>
  <c r="AD858" i="1" s="1"/>
  <c r="AB858" i="1"/>
  <c r="U989" i="1"/>
  <c r="AC989" i="1"/>
  <c r="AD989" i="1" s="1"/>
  <c r="AF831" i="1"/>
  <c r="AG831" i="1" s="1"/>
  <c r="AH831" i="1" s="1"/>
  <c r="AC963" i="1"/>
  <c r="AD963" i="1" s="1"/>
  <c r="U963" i="1"/>
  <c r="AF849" i="1"/>
  <c r="AG849" i="1" s="1"/>
  <c r="AH849" i="1" s="1"/>
  <c r="AC995" i="1"/>
  <c r="AD995" i="1" s="1"/>
  <c r="AB995" i="1"/>
  <c r="U995" i="1"/>
  <c r="AF911" i="1"/>
  <c r="AG911" i="1" s="1"/>
  <c r="AH911" i="1" s="1"/>
  <c r="AF976" i="1"/>
  <c r="AG976" i="1" s="1"/>
  <c r="AH976" i="1" s="1"/>
  <c r="AF860" i="1"/>
  <c r="AG860" i="1" s="1"/>
  <c r="AH860" i="1" s="1"/>
  <c r="AF770" i="1"/>
  <c r="AG770" i="1" s="1"/>
  <c r="AH770" i="1" s="1"/>
  <c r="U942" i="1"/>
  <c r="AC942" i="1"/>
  <c r="AD942" i="1" s="1"/>
  <c r="AF499" i="1"/>
  <c r="AG499" i="1"/>
  <c r="AH499" i="1" s="1"/>
  <c r="AG189" i="1"/>
  <c r="AH189" i="1" s="1"/>
  <c r="AF189" i="1"/>
  <c r="AG349" i="1"/>
  <c r="AH349" i="1" s="1"/>
  <c r="AF349" i="1"/>
  <c r="AF172" i="1"/>
  <c r="AG172" i="1"/>
  <c r="AH172" i="1" s="1"/>
  <c r="AF310" i="1"/>
  <c r="AG310" i="1" s="1"/>
  <c r="AH310" i="1" s="1"/>
  <c r="AG430" i="1"/>
  <c r="AH430" i="1" s="1"/>
  <c r="AF430" i="1"/>
  <c r="AF578" i="1"/>
  <c r="AG578" i="1" s="1"/>
  <c r="AH578" i="1" s="1"/>
  <c r="AF500" i="1"/>
  <c r="AG500" i="1"/>
  <c r="AH500" i="1" s="1"/>
  <c r="AF26" i="1"/>
  <c r="AG26" i="1"/>
  <c r="AH26" i="1" s="1"/>
  <c r="AC775" i="1"/>
  <c r="AD775" i="1" s="1"/>
  <c r="AB775" i="1"/>
  <c r="U775" i="1"/>
  <c r="AF710" i="1"/>
  <c r="AG710" i="1" s="1"/>
  <c r="AH710" i="1" s="1"/>
  <c r="AF683" i="1"/>
  <c r="AG683" i="1"/>
  <c r="AH683" i="1" s="1"/>
  <c r="AF635" i="1"/>
  <c r="AG635" i="1" s="1"/>
  <c r="AH635" i="1" s="1"/>
  <c r="AF175" i="1"/>
  <c r="AG175" i="1"/>
  <c r="AH175" i="1" s="1"/>
  <c r="AF71" i="1"/>
  <c r="AG71" i="1" s="1"/>
  <c r="AH71" i="1" s="1"/>
  <c r="AF448" i="1"/>
  <c r="AG448" i="1"/>
  <c r="AH448" i="1" s="1"/>
  <c r="AF217" i="1"/>
  <c r="AG217" i="1"/>
  <c r="AH217" i="1" s="1"/>
  <c r="AF696" i="1"/>
  <c r="AG696" i="1"/>
  <c r="AH696" i="1" s="1"/>
  <c r="AF51" i="1"/>
  <c r="AG51" i="1"/>
  <c r="AH51" i="1" s="1"/>
  <c r="U819" i="1"/>
  <c r="AC819" i="1"/>
  <c r="AD819" i="1" s="1"/>
  <c r="AB819" i="1"/>
  <c r="AC958" i="1"/>
  <c r="AD958" i="1" s="1"/>
  <c r="U958" i="1"/>
  <c r="AG888" i="1"/>
  <c r="AH888" i="1" s="1"/>
  <c r="AF888" i="1"/>
  <c r="AF919" i="1"/>
  <c r="AG919" i="1"/>
  <c r="AH919" i="1" s="1"/>
  <c r="AF330" i="1"/>
  <c r="AG330" i="1"/>
  <c r="AH330" i="1" s="1"/>
  <c r="AB998" i="1"/>
  <c r="AC998" i="1"/>
  <c r="AD998" i="1" s="1"/>
  <c r="U998" i="1"/>
  <c r="AF799" i="1"/>
  <c r="AG799" i="1" s="1"/>
  <c r="AH799" i="1" s="1"/>
  <c r="AF771" i="1"/>
  <c r="AG771" i="1"/>
  <c r="AH771" i="1" s="1"/>
  <c r="AF610" i="1"/>
  <c r="AG610" i="1"/>
  <c r="AH610" i="1" s="1"/>
  <c r="AF587" i="1"/>
  <c r="AG587" i="1" s="1"/>
  <c r="AH587" i="1" s="1"/>
  <c r="AF170" i="1"/>
  <c r="AG170" i="1"/>
  <c r="AH170" i="1" s="1"/>
  <c r="AF193" i="1"/>
  <c r="AG193" i="1" s="1"/>
  <c r="AH193" i="1" s="1"/>
  <c r="AF594" i="1"/>
  <c r="AG594" i="1" s="1"/>
  <c r="AH594" i="1" s="1"/>
  <c r="U973" i="1"/>
  <c r="AC973" i="1"/>
  <c r="AD973" i="1" s="1"/>
  <c r="AF630" i="1"/>
  <c r="AG630" i="1"/>
  <c r="AH630" i="1" s="1"/>
  <c r="AF46" i="1"/>
  <c r="AG46" i="1" s="1"/>
  <c r="AH46" i="1" s="1"/>
  <c r="AF699" i="1"/>
  <c r="AG699" i="1" s="1"/>
  <c r="AH699" i="1" s="1"/>
  <c r="AF941" i="1"/>
  <c r="AG941" i="1" s="1"/>
  <c r="AH941" i="1" s="1"/>
  <c r="AF886" i="1"/>
  <c r="AG886" i="1" s="1"/>
  <c r="AH886" i="1" s="1"/>
  <c r="AF877" i="1"/>
  <c r="AG877" i="1" s="1"/>
  <c r="AH877" i="1" s="1"/>
  <c r="AF804" i="1"/>
  <c r="AG804" i="1" s="1"/>
  <c r="AH804" i="1" s="1"/>
  <c r="AF890" i="1"/>
  <c r="AG890" i="1"/>
  <c r="AH890" i="1" s="1"/>
  <c r="AF906" i="1"/>
  <c r="AG906" i="1"/>
  <c r="AH906" i="1" s="1"/>
  <c r="AB949" i="1"/>
  <c r="AF421" i="1"/>
  <c r="AG421" i="1"/>
  <c r="AH421" i="1" s="1"/>
  <c r="AG49" i="1"/>
  <c r="AH49" i="1" s="1"/>
  <c r="AF49" i="1"/>
  <c r="AG370" i="1"/>
  <c r="AH370" i="1" s="1"/>
  <c r="AF370" i="1"/>
  <c r="AG496" i="1"/>
  <c r="AH496" i="1" s="1"/>
  <c r="AF496" i="1"/>
  <c r="AF485" i="1"/>
  <c r="AG485" i="1"/>
  <c r="AH485" i="1" s="1"/>
  <c r="AF268" i="1"/>
  <c r="AG268" i="1" s="1"/>
  <c r="AH268" i="1" s="1"/>
  <c r="AF356" i="1"/>
  <c r="AG356" i="1" s="1"/>
  <c r="AH356" i="1" s="1"/>
  <c r="AF435" i="1"/>
  <c r="AG435" i="1" s="1"/>
  <c r="AH435" i="1" s="1"/>
  <c r="AF487" i="1"/>
  <c r="AG487" i="1"/>
  <c r="AH487" i="1" s="1"/>
  <c r="AG125" i="1"/>
  <c r="AH125" i="1" s="1"/>
  <c r="AF125" i="1"/>
  <c r="AF79" i="1"/>
  <c r="AG79" i="1" s="1"/>
  <c r="AH79" i="1" s="1"/>
  <c r="AF113" i="1"/>
  <c r="AG113" i="1" s="1"/>
  <c r="AH113" i="1" s="1"/>
  <c r="AF225" i="1"/>
  <c r="AG225" i="1"/>
  <c r="AH225" i="1" s="1"/>
  <c r="AF42" i="1"/>
  <c r="AG42" i="1" s="1"/>
  <c r="AH42" i="1" s="1"/>
  <c r="AF55" i="1"/>
  <c r="AG55" i="1" s="1"/>
  <c r="AH55" i="1" s="1"/>
  <c r="AF245" i="1"/>
  <c r="AG245" i="1" s="1"/>
  <c r="AH245" i="1" s="1"/>
  <c r="AC993" i="1"/>
  <c r="AD993" i="1" s="1"/>
  <c r="U993" i="1"/>
  <c r="AB993" i="1"/>
  <c r="AF999" i="1"/>
  <c r="AG999" i="1"/>
  <c r="AH999" i="1" s="1"/>
  <c r="AF944" i="1"/>
  <c r="AG944" i="1" s="1"/>
  <c r="AH944" i="1" s="1"/>
  <c r="AF61" i="1"/>
  <c r="AG61" i="1" s="1"/>
  <c r="AH61" i="1" s="1"/>
  <c r="AF974" i="1"/>
  <c r="AG974" i="1"/>
  <c r="AH974" i="1" s="1"/>
  <c r="AB875" i="1"/>
  <c r="AC875" i="1"/>
  <c r="AD875" i="1" s="1"/>
  <c r="U875" i="1"/>
  <c r="AF947" i="1"/>
  <c r="AG947" i="1" s="1"/>
  <c r="AH947" i="1" s="1"/>
  <c r="AF990" i="1"/>
  <c r="AG990" i="1"/>
  <c r="AH990" i="1" s="1"/>
  <c r="AG821" i="1"/>
  <c r="AH821" i="1" s="1"/>
  <c r="AF821" i="1"/>
  <c r="AF876" i="1"/>
  <c r="AG876" i="1" s="1"/>
  <c r="AH876" i="1" s="1"/>
  <c r="AF197" i="1"/>
  <c r="AG197" i="1"/>
  <c r="AH197" i="1" s="1"/>
  <c r="AB677" i="1"/>
  <c r="AC677" i="1"/>
  <c r="AD677" i="1" s="1"/>
  <c r="U677" i="1"/>
  <c r="AC975" i="1"/>
  <c r="AD975" i="1" s="1"/>
  <c r="U975" i="1"/>
  <c r="AB975" i="1"/>
  <c r="AF971" i="1"/>
  <c r="AG971" i="1" s="1"/>
  <c r="AH971" i="1" s="1"/>
  <c r="AF889" i="1"/>
  <c r="AG889" i="1" s="1"/>
  <c r="AH889" i="1" s="1"/>
  <c r="AF723" i="1"/>
  <c r="AG723" i="1" s="1"/>
  <c r="AH723" i="1" s="1"/>
  <c r="AC970" i="1"/>
  <c r="AD970" i="1" s="1"/>
  <c r="U970" i="1"/>
  <c r="AF86" i="1"/>
  <c r="AG86" i="1"/>
  <c r="AH86" i="1" s="1"/>
  <c r="AC165" i="1"/>
  <c r="AD165" i="1" s="1"/>
  <c r="U165" i="1"/>
  <c r="AB165" i="1"/>
  <c r="AF828" i="1"/>
  <c r="AG828" i="1"/>
  <c r="AH828" i="1" s="1"/>
  <c r="AF797" i="1"/>
  <c r="AG797" i="1"/>
  <c r="AH797" i="1" s="1"/>
  <c r="AF608" i="1"/>
  <c r="AG608" i="1" s="1"/>
  <c r="AH608" i="1" s="1"/>
  <c r="AF867" i="1"/>
  <c r="AG867" i="1"/>
  <c r="AH867" i="1" s="1"/>
  <c r="AF801" i="1"/>
  <c r="AG801" i="1" s="1"/>
  <c r="AH801" i="1" s="1"/>
  <c r="AF98" i="1"/>
  <c r="AG98" i="1" s="1"/>
  <c r="AH98" i="1" s="1"/>
  <c r="AB191" i="1"/>
  <c r="AC191" i="1"/>
  <c r="AD191" i="1" s="1"/>
  <c r="U191" i="1"/>
  <c r="U280" i="1"/>
  <c r="AB280" i="1"/>
  <c r="AC280" i="1"/>
  <c r="AD280" i="1" s="1"/>
  <c r="AC981" i="1"/>
  <c r="AD981" i="1" s="1"/>
  <c r="AB981" i="1"/>
  <c r="U981" i="1"/>
  <c r="AC952" i="1"/>
  <c r="AD952" i="1" s="1"/>
  <c r="U952" i="1"/>
  <c r="AB989" i="1"/>
  <c r="AF669" i="1"/>
  <c r="AG669" i="1" s="1"/>
  <c r="AH669" i="1" s="1"/>
  <c r="AF824" i="1"/>
  <c r="AG824" i="1"/>
  <c r="AH824" i="1" s="1"/>
  <c r="AF194" i="1"/>
  <c r="AG194" i="1"/>
  <c r="AH194" i="1" s="1"/>
  <c r="U716" i="1"/>
  <c r="AC716" i="1"/>
  <c r="AD716" i="1" s="1"/>
  <c r="AB716" i="1"/>
  <c r="AF660" i="1"/>
  <c r="AG660" i="1" s="1"/>
  <c r="AH660" i="1" s="1"/>
  <c r="AC955" i="1"/>
  <c r="AD955" i="1" s="1"/>
  <c r="AB955" i="1"/>
  <c r="U955" i="1"/>
  <c r="U985" i="1"/>
  <c r="AC985" i="1"/>
  <c r="AD985" i="1" s="1"/>
  <c r="AB985" i="1"/>
  <c r="U930" i="1"/>
  <c r="AB930" i="1"/>
  <c r="AC930" i="1"/>
  <c r="AD930" i="1" s="1"/>
  <c r="AB952" i="1"/>
  <c r="AF817" i="1"/>
  <c r="AG817" i="1"/>
  <c r="AH817" i="1" s="1"/>
  <c r="AF198" i="1"/>
  <c r="AG198" i="1" s="1"/>
  <c r="AH198" i="1" s="1"/>
  <c r="AF827" i="1"/>
  <c r="AG827" i="1" s="1"/>
  <c r="AH827" i="1" s="1"/>
  <c r="U980" i="1"/>
  <c r="AC980" i="1"/>
  <c r="AD980" i="1" s="1"/>
  <c r="AF983" i="1"/>
  <c r="AG983" i="1"/>
  <c r="AH983" i="1" s="1"/>
  <c r="AG987" i="1"/>
  <c r="AH987" i="1" s="1"/>
  <c r="AF987" i="1"/>
  <c r="AG614" i="1"/>
  <c r="AH614" i="1" s="1"/>
  <c r="AF614" i="1"/>
  <c r="AF869" i="1"/>
  <c r="AG869" i="1"/>
  <c r="AH869" i="1" s="1"/>
  <c r="AF900" i="1"/>
  <c r="AG900" i="1" s="1"/>
  <c r="AH900" i="1" s="1"/>
  <c r="AB991" i="1"/>
  <c r="U991" i="1"/>
  <c r="AC991" i="1"/>
  <c r="AD991" i="1" s="1"/>
  <c r="AF881" i="1"/>
  <c r="AG881" i="1"/>
  <c r="AH881" i="1" s="1"/>
  <c r="AF686" i="1"/>
  <c r="AG686" i="1" s="1"/>
  <c r="AH686" i="1" s="1"/>
  <c r="AF957" i="1"/>
  <c r="AG957" i="1"/>
  <c r="AH957" i="1" s="1"/>
  <c r="AF357" i="1"/>
  <c r="AG357" i="1" s="1"/>
  <c r="AH357" i="1" s="1"/>
  <c r="AF945" i="1"/>
  <c r="AG945" i="1" s="1"/>
  <c r="AH945" i="1" s="1"/>
  <c r="AF342" i="1"/>
  <c r="AG342" i="1"/>
  <c r="AH342" i="1" s="1"/>
  <c r="AF414" i="1"/>
  <c r="AG414" i="1"/>
  <c r="AH414" i="1" s="1"/>
  <c r="AF143" i="1"/>
  <c r="AG143" i="1"/>
  <c r="AH143" i="1" s="1"/>
  <c r="AF543" i="1"/>
  <c r="AG543" i="1"/>
  <c r="AH543" i="1" s="1"/>
  <c r="AF579" i="1"/>
  <c r="AG579" i="1"/>
  <c r="AH579" i="1" s="1"/>
  <c r="AF27" i="1"/>
  <c r="AG27" i="1" s="1"/>
  <c r="AH27" i="1" s="1"/>
  <c r="AF449" i="1"/>
  <c r="AG449" i="1" s="1"/>
  <c r="AH449" i="1" s="1"/>
  <c r="AF144" i="1"/>
  <c r="AG144" i="1"/>
  <c r="AH144" i="1" s="1"/>
  <c r="AF533" i="1"/>
  <c r="AG533" i="1"/>
  <c r="AH533" i="1" s="1"/>
  <c r="AF89" i="1"/>
  <c r="AG89" i="1"/>
  <c r="AH89" i="1" s="1"/>
  <c r="AF56" i="1"/>
  <c r="AG56" i="1" s="1"/>
  <c r="AH56" i="1" s="1"/>
  <c r="AF775" i="1" l="1"/>
  <c r="AG775" i="1" s="1"/>
  <c r="AH775" i="1" s="1"/>
  <c r="AF966" i="1"/>
  <c r="AG966" i="1"/>
  <c r="AH966" i="1" s="1"/>
  <c r="AF991" i="1"/>
  <c r="AG991" i="1"/>
  <c r="AH991" i="1" s="1"/>
  <c r="AG280" i="1"/>
  <c r="AH280" i="1" s="1"/>
  <c r="AF280" i="1"/>
  <c r="AF970" i="1"/>
  <c r="AG970" i="1" s="1"/>
  <c r="AH970" i="1" s="1"/>
  <c r="AF875" i="1"/>
  <c r="AG875" i="1" s="1"/>
  <c r="AH875" i="1" s="1"/>
  <c r="AF973" i="1"/>
  <c r="AG973" i="1" s="1"/>
  <c r="AH973" i="1" s="1"/>
  <c r="AF989" i="1"/>
  <c r="AG989" i="1" s="1"/>
  <c r="AH989" i="1" s="1"/>
  <c r="AF623" i="1"/>
  <c r="AG623" i="1"/>
  <c r="AH623" i="1" s="1"/>
  <c r="AF978" i="1"/>
  <c r="AG978" i="1"/>
  <c r="AH978" i="1" s="1"/>
  <c r="AF949" i="1"/>
  <c r="AG949" i="1"/>
  <c r="AH949" i="1" s="1"/>
  <c r="AG975" i="1"/>
  <c r="AH975" i="1" s="1"/>
  <c r="AF975" i="1"/>
  <c r="AF998" i="1"/>
  <c r="AG998" i="1"/>
  <c r="AH998" i="1" s="1"/>
  <c r="AF995" i="1"/>
  <c r="AG995" i="1"/>
  <c r="AH995" i="1" s="1"/>
  <c r="AF997" i="1"/>
  <c r="AG997" i="1"/>
  <c r="AH997" i="1" s="1"/>
  <c r="AF985" i="1"/>
  <c r="AG985" i="1" s="1"/>
  <c r="AH985" i="1" s="1"/>
  <c r="AF952" i="1"/>
  <c r="AG952" i="1" s="1"/>
  <c r="AH952" i="1" s="1"/>
  <c r="AF165" i="1"/>
  <c r="AG165" i="1" s="1"/>
  <c r="AH165" i="1" s="1"/>
  <c r="AF980" i="1"/>
  <c r="AG980" i="1"/>
  <c r="AH980" i="1" s="1"/>
  <c r="AG942" i="1"/>
  <c r="AH942" i="1" s="1"/>
  <c r="AF942" i="1"/>
  <c r="AF963" i="1"/>
  <c r="AG963" i="1" s="1"/>
  <c r="AH963" i="1" s="1"/>
  <c r="AF958" i="1"/>
  <c r="AG958" i="1"/>
  <c r="AH958" i="1" s="1"/>
  <c r="AF677" i="1"/>
  <c r="AG677" i="1" s="1"/>
  <c r="AH677" i="1" s="1"/>
  <c r="AG858" i="1"/>
  <c r="AH858" i="1" s="1"/>
  <c r="AF858" i="1"/>
  <c r="AF992" i="1"/>
  <c r="AG992" i="1"/>
  <c r="AH992" i="1" s="1"/>
  <c r="AF955" i="1"/>
  <c r="AG955" i="1"/>
  <c r="AH955" i="1" s="1"/>
  <c r="AF206" i="1"/>
  <c r="AG206" i="1" s="1"/>
  <c r="AH206" i="1" s="1"/>
  <c r="AF717" i="1"/>
  <c r="AG717" i="1" s="1"/>
  <c r="AH717" i="1" s="1"/>
  <c r="AF716" i="1"/>
  <c r="AG716" i="1"/>
  <c r="AH716" i="1" s="1"/>
  <c r="AF534" i="1"/>
  <c r="AG534" i="1" s="1"/>
  <c r="AH534" i="1" s="1"/>
  <c r="AF191" i="1"/>
  <c r="AG191" i="1"/>
  <c r="AH191" i="1" s="1"/>
  <c r="AG993" i="1"/>
  <c r="AH993" i="1" s="1"/>
  <c r="AF993" i="1"/>
  <c r="AF819" i="1"/>
  <c r="AG819" i="1"/>
  <c r="AH819" i="1" s="1"/>
  <c r="AF930" i="1"/>
  <c r="AG930" i="1"/>
  <c r="AH930" i="1" s="1"/>
  <c r="AF981" i="1"/>
  <c r="AG981" i="1"/>
  <c r="AH981" i="1" s="1"/>
  <c r="AF783" i="1"/>
  <c r="AG783" i="1" s="1"/>
  <c r="AH783" i="1" s="1"/>
  <c r="AF951" i="1"/>
  <c r="AG951" i="1" s="1"/>
  <c r="AH951" i="1" s="1"/>
  <c r="AF996" i="1"/>
  <c r="AG996" i="1"/>
  <c r="AH996" i="1" s="1"/>
  <c r="AF758" i="1"/>
  <c r="AG758" i="1"/>
  <c r="AH758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<sst xmlns="http://schemas.openxmlformats.org/spreadsheetml/2006/main" count="128" uniqueCount="107">
  <si>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</si>
  <si>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</si>
  <si>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</si>
  <si>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</si>
  <si>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</si>
  <si>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</si>
  <si>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</si>
  <si>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</si>
  <si>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</si>
  <si>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</si>
  <si>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</si>
  <si>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</si>
  <si>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</si>
  <si>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</si>
  <si>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</si>
  <si>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</si>
  <si>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</si>
  <si>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</si>
  <si>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</si>
  <si>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</si>
  <si>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</si>
  <si>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</si>
  <si>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</si>
  <si>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</si>
  <si>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</si>
  <si>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</si>
  <si>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</si>
  <si>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</si>
  <si>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</si>
  <si>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</si>
  <si>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</si>
  <si>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</si>
  <si>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</si>
  <si>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</si>
  <si>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</si>
  <si>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</si>
  <si>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</si>
  <si>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</si>
  <si>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</si>
  <si>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</si>
  <si>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</si>
  <si>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</si>
  <si>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</si>
  <si>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</si>
  <si>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</si>
  <si>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</si>
  <si>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</si>
  <si>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</si>
  <si>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</si>
  <si>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</si>
  <si>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</si>
  <si>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</si>
  <si>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</si>
  <si>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</si>
  <si>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</si>
  <si>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</si>
  <si>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</si>
  <si>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</si>
  <si>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</si>
  <si>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</si>
  <si>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</si>
  <si>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</si>
  <si>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</si>
  <si>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</si>
  <si>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</si>
  <si>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</si>
  <si>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</si>
  <si>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</si>
  <si>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</si>
  <si>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</si>
  <si>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</si>
  <si>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</si>
  <si>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</si>
  <si>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</si>
  <si>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</si>
  <si>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</si>
  <si>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</si>
  <si>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</si>
  <si>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</si>
  <si>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</si>
  <si>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</si>
  <si>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</si>
  <si>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</si>
  <si>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</si>
  <si>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</si>
  <si>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</si>
  <si>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</si>
  <si>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</si>
  <si>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</si>
  <si>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</si>
  <si>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</si>
  <si>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</si>
  <si>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</si>
  <si>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</si>
  <si>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</si>
  <si>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</si>
  <si>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</si>
  <si>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</si>
  <si>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</si>
  <si>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</si>
  <si>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UnitNo:11</t>
  </si>
  <si>
    <t>K2</t>
    <phoneticPr fontId="2"/>
  </si>
  <si>
    <t>120614_HV650_K2_2nd</t>
  </si>
  <si>
    <t>測定日：2012/06/14</t>
  </si>
  <si>
    <t>D:\FUJIKI\論文 準備中\database\FRRF_2 Calc V1.5.4\MR12-02\K2\120614\fr055253.bin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</si>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</sst>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193.7</c:v>
                </c:pt>
                <c:pt idx="28">
                  <c:v>146</c:v>
                </c:pt>
                <c:pt idx="29">
                  <c:v>150.5</c:v>
                </c:pt>
                <c:pt idx="30">
                  <c:v>136.1</c:v>
                </c:pt>
                <c:pt idx="31">
                  <c:v>134.30000000000001</c:v>
                </c:pt>
                <c:pt idx="32">
                  <c:v>119.8</c:v>
                </c:pt>
                <c:pt idx="33">
                  <c:v>107.2</c:v>
                </c:pt>
                <c:pt idx="34">
                  <c:v>95.5</c:v>
                </c:pt>
                <c:pt idx="35">
                  <c:v>86.5</c:v>
                </c:pt>
                <c:pt idx="36">
                  <c:v>76.599999999999994</c:v>
                </c:pt>
                <c:pt idx="37">
                  <c:v>72.099999999999994</c:v>
                </c:pt>
                <c:pt idx="38">
                  <c:v>60.4</c:v>
                </c:pt>
                <c:pt idx="39">
                  <c:v>55</c:v>
                </c:pt>
                <c:pt idx="40">
                  <c:v>48.7</c:v>
                </c:pt>
                <c:pt idx="41">
                  <c:v>43.2</c:v>
                </c:pt>
                <c:pt idx="42">
                  <c:v>37.799999999999997</c:v>
                </c:pt>
                <c:pt idx="43">
                  <c:v>35.1</c:v>
                </c:pt>
                <c:pt idx="44">
                  <c:v>29.7</c:v>
                </c:pt>
                <c:pt idx="45">
                  <c:v>27</c:v>
                </c:pt>
                <c:pt idx="46">
                  <c:v>24.3</c:v>
                </c:pt>
                <c:pt idx="47">
                  <c:v>22.5</c:v>
                </c:pt>
                <c:pt idx="48">
                  <c:v>19.8</c:v>
                </c:pt>
                <c:pt idx="49">
                  <c:v>18</c:v>
                </c:pt>
                <c:pt idx="50">
                  <c:v>16.2</c:v>
                </c:pt>
                <c:pt idx="51">
                  <c:v>16.2</c:v>
                </c:pt>
                <c:pt idx="52">
                  <c:v>13.5</c:v>
                </c:pt>
                <c:pt idx="53">
                  <c:v>13.5</c:v>
                </c:pt>
                <c:pt idx="54">
                  <c:v>12.6</c:v>
                </c:pt>
                <c:pt idx="55">
                  <c:v>11.7</c:v>
                </c:pt>
                <c:pt idx="56">
                  <c:v>10.8</c:v>
                </c:pt>
                <c:pt idx="57">
                  <c:v>10.8</c:v>
                </c:pt>
                <c:pt idx="58">
                  <c:v>9.9</c:v>
                </c:pt>
                <c:pt idx="59">
                  <c:v>9</c:v>
                </c:pt>
                <c:pt idx="60">
                  <c:v>9</c:v>
                </c:pt>
                <c:pt idx="61">
                  <c:v>8.1</c:v>
                </c:pt>
                <c:pt idx="62">
                  <c:v>8.1</c:v>
                </c:pt>
                <c:pt idx="63">
                  <c:v>7.2</c:v>
                </c:pt>
                <c:pt idx="64">
                  <c:v>7.2</c:v>
                </c:pt>
                <c:pt idx="65">
                  <c:v>7.2</c:v>
                </c:pt>
                <c:pt idx="66">
                  <c:v>7.2</c:v>
                </c:pt>
                <c:pt idx="67">
                  <c:v>6.3</c:v>
                </c:pt>
                <c:pt idx="68">
                  <c:v>6.3</c:v>
                </c:pt>
                <c:pt idx="69">
                  <c:v>6.3</c:v>
                </c:pt>
                <c:pt idx="70">
                  <c:v>6.3</c:v>
                </c:pt>
                <c:pt idx="71">
                  <c:v>5.4</c:v>
                </c:pt>
                <c:pt idx="72">
                  <c:v>5.4</c:v>
                </c:pt>
                <c:pt idx="73">
                  <c:v>5.4</c:v>
                </c:pt>
                <c:pt idx="74">
                  <c:v>5.4</c:v>
                </c:pt>
                <c:pt idx="75">
                  <c:v>5.4</c:v>
                </c:pt>
                <c:pt idx="76">
                  <c:v>5.4</c:v>
                </c:pt>
                <c:pt idx="77">
                  <c:v>5.4</c:v>
                </c:pt>
                <c:pt idx="78">
                  <c:v>5.4</c:v>
                </c:pt>
                <c:pt idx="79">
                  <c:v>5.4</c:v>
                </c:pt>
                <c:pt idx="80">
                  <c:v>5.4</c:v>
                </c:pt>
                <c:pt idx="81">
                  <c:v>5.4</c:v>
                </c:pt>
                <c:pt idx="82">
                  <c:v>5.4</c:v>
                </c:pt>
                <c:pt idx="83">
                  <c:v>4.5</c:v>
                </c:pt>
                <c:pt idx="84">
                  <c:v>5.4</c:v>
                </c:pt>
                <c:pt idx="85">
                  <c:v>5.4</c:v>
                </c:pt>
                <c:pt idx="86">
                  <c:v>4.5</c:v>
                </c:pt>
                <c:pt idx="87">
                  <c:v>4.5</c:v>
                </c:pt>
                <c:pt idx="88">
                  <c:v>4.5</c:v>
                </c:pt>
                <c:pt idx="89">
                  <c:v>4.5</c:v>
                </c:pt>
                <c:pt idx="90">
                  <c:v>4.5</c:v>
                </c:pt>
                <c:pt idx="91">
                  <c:v>4.5</c:v>
                </c:pt>
                <c:pt idx="92">
                  <c:v>4.5</c:v>
                </c:pt>
                <c:pt idx="93">
                  <c:v>4.5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4.5</c:v>
                </c:pt>
                <c:pt idx="98">
                  <c:v>4.5</c:v>
                </c:pt>
                <c:pt idx="99">
                  <c:v>4.5</c:v>
                </c:pt>
                <c:pt idx="100">
                  <c:v>4.5</c:v>
                </c:pt>
                <c:pt idx="101">
                  <c:v>4.5</c:v>
                </c:pt>
                <c:pt idx="102">
                  <c:v>4.5</c:v>
                </c:pt>
                <c:pt idx="103">
                  <c:v>4.5</c:v>
                </c:pt>
                <c:pt idx="104">
                  <c:v>4.5</c:v>
                </c:pt>
                <c:pt idx="105">
                  <c:v>4.5</c:v>
                </c:pt>
                <c:pt idx="106">
                  <c:v>4.5</c:v>
                </c:pt>
                <c:pt idx="107">
                  <c:v>4.5</c:v>
                </c:pt>
                <c:pt idx="108">
                  <c:v>4.5</c:v>
                </c:pt>
                <c:pt idx="109">
                  <c:v>4.5</c:v>
                </c:pt>
                <c:pt idx="110">
                  <c:v>4.5</c:v>
                </c:pt>
                <c:pt idx="111">
                  <c:v>4.5</c:v>
                </c:pt>
                <c:pt idx="112">
                  <c:v>4.5</c:v>
                </c:pt>
                <c:pt idx="113">
                  <c:v>4.5</c:v>
                </c:pt>
                <c:pt idx="114">
                  <c:v>4.5</c:v>
                </c:pt>
                <c:pt idx="115">
                  <c:v>4.5</c:v>
                </c:pt>
                <c:pt idx="116">
                  <c:v>4.5</c:v>
                </c:pt>
                <c:pt idx="117">
                  <c:v>4.5</c:v>
                </c:pt>
                <c:pt idx="118">
                  <c:v>4.5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4.5</c:v>
                </c:pt>
                <c:pt idx="132">
                  <c:v>4.5</c:v>
                </c:pt>
                <c:pt idx="133">
                  <c:v>4.5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4.5</c:v>
                </c:pt>
                <c:pt idx="138">
                  <c:v>4.5</c:v>
                </c:pt>
                <c:pt idx="139">
                  <c:v>4.5</c:v>
                </c:pt>
                <c:pt idx="140">
                  <c:v>4.5</c:v>
                </c:pt>
                <c:pt idx="141">
                  <c:v>4.5</c:v>
                </c:pt>
                <c:pt idx="142">
                  <c:v>4.5</c:v>
                </c:pt>
                <c:pt idx="143">
                  <c:v>4.5</c:v>
                </c:pt>
                <c:pt idx="144">
                  <c:v>4.5</c:v>
                </c:pt>
                <c:pt idx="145">
                  <c:v>4.5</c:v>
                </c:pt>
                <c:pt idx="146">
                  <c:v>4.5</c:v>
                </c:pt>
                <c:pt idx="147">
                  <c:v>4.5</c:v>
                </c:pt>
                <c:pt idx="148">
                  <c:v>4.5</c:v>
                </c:pt>
                <c:pt idx="149">
                  <c:v>4.5</c:v>
                </c:pt>
                <c:pt idx="150">
                  <c:v>4.5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4.5</c:v>
                </c:pt>
                <c:pt idx="159">
                  <c:v>4.5</c:v>
                </c:pt>
                <c:pt idx="160">
                  <c:v>4.5</c:v>
                </c:pt>
                <c:pt idx="161">
                  <c:v>4.5</c:v>
                </c:pt>
                <c:pt idx="162">
                  <c:v>4.5</c:v>
                </c:pt>
                <c:pt idx="163">
                  <c:v>4.5</c:v>
                </c:pt>
                <c:pt idx="164">
                  <c:v>4.5</c:v>
                </c:pt>
                <c:pt idx="165">
                  <c:v>4.5</c:v>
                </c:pt>
                <c:pt idx="166">
                  <c:v>5.4</c:v>
                </c:pt>
                <c:pt idx="167">
                  <c:v>5.4</c:v>
                </c:pt>
                <c:pt idx="168">
                  <c:v>5.4</c:v>
                </c:pt>
                <c:pt idx="169">
                  <c:v>5.4</c:v>
                </c:pt>
                <c:pt idx="170">
                  <c:v>5.4</c:v>
                </c:pt>
                <c:pt idx="171">
                  <c:v>5.4</c:v>
                </c:pt>
                <c:pt idx="172">
                  <c:v>5.4</c:v>
                </c:pt>
                <c:pt idx="173">
                  <c:v>5.4</c:v>
                </c:pt>
                <c:pt idx="174">
                  <c:v>5.4</c:v>
                </c:pt>
                <c:pt idx="175">
                  <c:v>5.4</c:v>
                </c:pt>
                <c:pt idx="176">
                  <c:v>5.4</c:v>
                </c:pt>
                <c:pt idx="177">
                  <c:v>5.4</c:v>
                </c:pt>
                <c:pt idx="178">
                  <c:v>5.4</c:v>
                </c:pt>
                <c:pt idx="179">
                  <c:v>5.4</c:v>
                </c:pt>
                <c:pt idx="180">
                  <c:v>5.4</c:v>
                </c:pt>
                <c:pt idx="181">
                  <c:v>5.4</c:v>
                </c:pt>
                <c:pt idx="182">
                  <c:v>5.4</c:v>
                </c:pt>
                <c:pt idx="183">
                  <c:v>5.4</c:v>
                </c:pt>
                <c:pt idx="184">
                  <c:v>5.4</c:v>
                </c:pt>
                <c:pt idx="185">
                  <c:v>5.4</c:v>
                </c:pt>
                <c:pt idx="186">
                  <c:v>6.3</c:v>
                </c:pt>
                <c:pt idx="187">
                  <c:v>6.3</c:v>
                </c:pt>
                <c:pt idx="188">
                  <c:v>6.3</c:v>
                </c:pt>
                <c:pt idx="189">
                  <c:v>6.3</c:v>
                </c:pt>
                <c:pt idx="190">
                  <c:v>6.3</c:v>
                </c:pt>
                <c:pt idx="191">
                  <c:v>6.3</c:v>
                </c:pt>
                <c:pt idx="192">
                  <c:v>6.3</c:v>
                </c:pt>
                <c:pt idx="193">
                  <c:v>6.3</c:v>
                </c:pt>
                <c:pt idx="194">
                  <c:v>6.3</c:v>
                </c:pt>
                <c:pt idx="195">
                  <c:v>7.2</c:v>
                </c:pt>
                <c:pt idx="196">
                  <c:v>7.2</c:v>
                </c:pt>
                <c:pt idx="197">
                  <c:v>7.2</c:v>
                </c:pt>
                <c:pt idx="198">
                  <c:v>7.2</c:v>
                </c:pt>
                <c:pt idx="199">
                  <c:v>7.2</c:v>
                </c:pt>
                <c:pt idx="200">
                  <c:v>8.1</c:v>
                </c:pt>
                <c:pt idx="201">
                  <c:v>8.1</c:v>
                </c:pt>
                <c:pt idx="202">
                  <c:v>8.1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9.9</c:v>
                </c:pt>
                <c:pt idx="207">
                  <c:v>10.8</c:v>
                </c:pt>
                <c:pt idx="208">
                  <c:v>10.8</c:v>
                </c:pt>
                <c:pt idx="209">
                  <c:v>10.8</c:v>
                </c:pt>
                <c:pt idx="210">
                  <c:v>12.6</c:v>
                </c:pt>
                <c:pt idx="211">
                  <c:v>12.6</c:v>
                </c:pt>
                <c:pt idx="212">
                  <c:v>13.5</c:v>
                </c:pt>
                <c:pt idx="213">
                  <c:v>14.4</c:v>
                </c:pt>
                <c:pt idx="214">
                  <c:v>14.4</c:v>
                </c:pt>
                <c:pt idx="215">
                  <c:v>16.2</c:v>
                </c:pt>
                <c:pt idx="216">
                  <c:v>17.100000000000001</c:v>
                </c:pt>
                <c:pt idx="217">
                  <c:v>17.100000000000001</c:v>
                </c:pt>
                <c:pt idx="218">
                  <c:v>18.899999999999999</c:v>
                </c:pt>
                <c:pt idx="219">
                  <c:v>21.6</c:v>
                </c:pt>
                <c:pt idx="220">
                  <c:v>20.7</c:v>
                </c:pt>
                <c:pt idx="221">
                  <c:v>23.4</c:v>
                </c:pt>
                <c:pt idx="222">
                  <c:v>25.2</c:v>
                </c:pt>
                <c:pt idx="223">
                  <c:v>27</c:v>
                </c:pt>
                <c:pt idx="224">
                  <c:v>28.8</c:v>
                </c:pt>
                <c:pt idx="225">
                  <c:v>29.7</c:v>
                </c:pt>
                <c:pt idx="226">
                  <c:v>32.4</c:v>
                </c:pt>
                <c:pt idx="227">
                  <c:v>36.9</c:v>
                </c:pt>
                <c:pt idx="228">
                  <c:v>40.5</c:v>
                </c:pt>
                <c:pt idx="229">
                  <c:v>43.2</c:v>
                </c:pt>
                <c:pt idx="230">
                  <c:v>46.9</c:v>
                </c:pt>
                <c:pt idx="231">
                  <c:v>48.7</c:v>
                </c:pt>
                <c:pt idx="232">
                  <c:v>52.3</c:v>
                </c:pt>
                <c:pt idx="233">
                  <c:v>55</c:v>
                </c:pt>
                <c:pt idx="234">
                  <c:v>63.1</c:v>
                </c:pt>
                <c:pt idx="235">
                  <c:v>65.8</c:v>
                </c:pt>
                <c:pt idx="236">
                  <c:v>69.400000000000006</c:v>
                </c:pt>
                <c:pt idx="237">
                  <c:v>75.7</c:v>
                </c:pt>
                <c:pt idx="238">
                  <c:v>83.8</c:v>
                </c:pt>
                <c:pt idx="239">
                  <c:v>87.4</c:v>
                </c:pt>
                <c:pt idx="240">
                  <c:v>100.9</c:v>
                </c:pt>
                <c:pt idx="241">
                  <c:v>105.4</c:v>
                </c:pt>
                <c:pt idx="242">
                  <c:v>122.5</c:v>
                </c:pt>
                <c:pt idx="243">
                  <c:v>144.19999999999999</c:v>
                </c:pt>
                <c:pt idx="244">
                  <c:v>162.19999999999999</c:v>
                </c:pt>
                <c:pt idx="245">
                  <c:v>189.2</c:v>
                </c:pt>
                <c:pt idx="246">
                  <c:v>207.2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0.9</c:v>
                </c:pt>
                <c:pt idx="28">
                  <c:v>2.5</c:v>
                </c:pt>
                <c:pt idx="29">
                  <c:v>2.7</c:v>
                </c:pt>
                <c:pt idx="30">
                  <c:v>3.6</c:v>
                </c:pt>
                <c:pt idx="31">
                  <c:v>3.6</c:v>
                </c:pt>
                <c:pt idx="32">
                  <c:v>4.2</c:v>
                </c:pt>
                <c:pt idx="33">
                  <c:v>4.9000000000000004</c:v>
                </c:pt>
                <c:pt idx="34">
                  <c:v>5.8</c:v>
                </c:pt>
                <c:pt idx="35">
                  <c:v>6.9</c:v>
                </c:pt>
                <c:pt idx="36">
                  <c:v>8</c:v>
                </c:pt>
                <c:pt idx="37">
                  <c:v>8.6999999999999993</c:v>
                </c:pt>
                <c:pt idx="38">
                  <c:v>9.8000000000000007</c:v>
                </c:pt>
                <c:pt idx="39">
                  <c:v>10.6</c:v>
                </c:pt>
                <c:pt idx="40">
                  <c:v>11.7</c:v>
                </c:pt>
                <c:pt idx="41">
                  <c:v>12.6</c:v>
                </c:pt>
                <c:pt idx="42">
                  <c:v>14</c:v>
                </c:pt>
                <c:pt idx="43">
                  <c:v>14.9</c:v>
                </c:pt>
                <c:pt idx="44">
                  <c:v>16.2</c:v>
                </c:pt>
                <c:pt idx="45">
                  <c:v>17.3</c:v>
                </c:pt>
                <c:pt idx="46">
                  <c:v>18.2</c:v>
                </c:pt>
                <c:pt idx="47">
                  <c:v>19.3</c:v>
                </c:pt>
                <c:pt idx="48">
                  <c:v>20.6</c:v>
                </c:pt>
                <c:pt idx="49">
                  <c:v>21.7</c:v>
                </c:pt>
                <c:pt idx="50">
                  <c:v>22.9</c:v>
                </c:pt>
                <c:pt idx="51">
                  <c:v>23.3</c:v>
                </c:pt>
                <c:pt idx="52">
                  <c:v>25</c:v>
                </c:pt>
                <c:pt idx="53">
                  <c:v>25.5</c:v>
                </c:pt>
                <c:pt idx="54">
                  <c:v>26.8</c:v>
                </c:pt>
                <c:pt idx="55">
                  <c:v>27.5</c:v>
                </c:pt>
                <c:pt idx="56">
                  <c:v>28.8</c:v>
                </c:pt>
                <c:pt idx="57">
                  <c:v>29.9</c:v>
                </c:pt>
                <c:pt idx="58">
                  <c:v>30.6</c:v>
                </c:pt>
                <c:pt idx="59">
                  <c:v>32.200000000000003</c:v>
                </c:pt>
                <c:pt idx="60">
                  <c:v>32.799999999999997</c:v>
                </c:pt>
                <c:pt idx="61">
                  <c:v>34.200000000000003</c:v>
                </c:pt>
                <c:pt idx="62">
                  <c:v>35</c:v>
                </c:pt>
                <c:pt idx="63">
                  <c:v>36.4</c:v>
                </c:pt>
                <c:pt idx="64">
                  <c:v>37.200000000000003</c:v>
                </c:pt>
                <c:pt idx="65">
                  <c:v>38.6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41.7</c:v>
                </c:pt>
                <c:pt idx="69">
                  <c:v>42.1</c:v>
                </c:pt>
                <c:pt idx="70">
                  <c:v>43.9</c:v>
                </c:pt>
                <c:pt idx="71">
                  <c:v>44.4</c:v>
                </c:pt>
                <c:pt idx="72">
                  <c:v>45.7</c:v>
                </c:pt>
                <c:pt idx="73">
                  <c:v>46.4</c:v>
                </c:pt>
                <c:pt idx="74">
                  <c:v>47.9</c:v>
                </c:pt>
                <c:pt idx="75">
                  <c:v>49</c:v>
                </c:pt>
                <c:pt idx="76">
                  <c:v>50.1</c:v>
                </c:pt>
                <c:pt idx="77">
                  <c:v>51</c:v>
                </c:pt>
                <c:pt idx="78">
                  <c:v>51.9</c:v>
                </c:pt>
                <c:pt idx="79">
                  <c:v>53.4</c:v>
                </c:pt>
                <c:pt idx="80">
                  <c:v>54.1</c:v>
                </c:pt>
                <c:pt idx="81">
                  <c:v>55.5</c:v>
                </c:pt>
                <c:pt idx="82">
                  <c:v>56.3</c:v>
                </c:pt>
                <c:pt idx="83">
                  <c:v>57.7</c:v>
                </c:pt>
                <c:pt idx="84">
                  <c:v>58.6</c:v>
                </c:pt>
                <c:pt idx="85">
                  <c:v>59.7</c:v>
                </c:pt>
                <c:pt idx="86">
                  <c:v>60.1</c:v>
                </c:pt>
                <c:pt idx="87">
                  <c:v>61.6</c:v>
                </c:pt>
                <c:pt idx="88">
                  <c:v>62.3</c:v>
                </c:pt>
                <c:pt idx="89">
                  <c:v>63.4</c:v>
                </c:pt>
                <c:pt idx="90">
                  <c:v>64.8</c:v>
                </c:pt>
                <c:pt idx="91">
                  <c:v>65.7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71.2</c:v>
                </c:pt>
                <c:pt idx="97">
                  <c:v>71.8</c:v>
                </c:pt>
                <c:pt idx="98">
                  <c:v>73.2</c:v>
                </c:pt>
                <c:pt idx="99">
                  <c:v>73.8</c:v>
                </c:pt>
                <c:pt idx="100">
                  <c:v>75</c:v>
                </c:pt>
                <c:pt idx="101">
                  <c:v>76.099999999999994</c:v>
                </c:pt>
                <c:pt idx="102">
                  <c:v>77.2</c:v>
                </c:pt>
                <c:pt idx="103">
                  <c:v>78.3</c:v>
                </c:pt>
                <c:pt idx="104">
                  <c:v>79.599999999999994</c:v>
                </c:pt>
                <c:pt idx="105">
                  <c:v>80.3</c:v>
                </c:pt>
                <c:pt idx="106">
                  <c:v>81.400000000000006</c:v>
                </c:pt>
                <c:pt idx="107">
                  <c:v>82.3</c:v>
                </c:pt>
                <c:pt idx="108">
                  <c:v>83.4</c:v>
                </c:pt>
                <c:pt idx="109">
                  <c:v>84.9</c:v>
                </c:pt>
                <c:pt idx="110">
                  <c:v>85.6</c:v>
                </c:pt>
                <c:pt idx="111">
                  <c:v>86.9</c:v>
                </c:pt>
                <c:pt idx="112">
                  <c:v>87.6</c:v>
                </c:pt>
                <c:pt idx="113">
                  <c:v>89.4</c:v>
                </c:pt>
                <c:pt idx="114">
                  <c:v>90</c:v>
                </c:pt>
                <c:pt idx="115">
                  <c:v>90.9</c:v>
                </c:pt>
                <c:pt idx="116">
                  <c:v>92</c:v>
                </c:pt>
                <c:pt idx="117">
                  <c:v>93.4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97.6</c:v>
                </c:pt>
                <c:pt idx="122">
                  <c:v>98.7</c:v>
                </c:pt>
                <c:pt idx="123">
                  <c:v>99.8</c:v>
                </c:pt>
                <c:pt idx="124">
                  <c:v>100.9</c:v>
                </c:pt>
                <c:pt idx="125">
                  <c:v>102.2</c:v>
                </c:pt>
                <c:pt idx="126">
                  <c:v>102</c:v>
                </c:pt>
                <c:pt idx="127">
                  <c:v>101.6</c:v>
                </c:pt>
                <c:pt idx="128">
                  <c:v>100.2</c:v>
                </c:pt>
                <c:pt idx="129">
                  <c:v>99.6</c:v>
                </c:pt>
                <c:pt idx="130">
                  <c:v>98.7</c:v>
                </c:pt>
                <c:pt idx="131">
                  <c:v>97.6</c:v>
                </c:pt>
                <c:pt idx="132">
                  <c:v>97.1</c:v>
                </c:pt>
                <c:pt idx="133">
                  <c:v>96</c:v>
                </c:pt>
                <c:pt idx="134">
                  <c:v>95.3</c:v>
                </c:pt>
                <c:pt idx="135">
                  <c:v>94.5</c:v>
                </c:pt>
                <c:pt idx="136">
                  <c:v>93.8</c:v>
                </c:pt>
                <c:pt idx="137">
                  <c:v>92.9</c:v>
                </c:pt>
                <c:pt idx="138">
                  <c:v>92</c:v>
                </c:pt>
                <c:pt idx="139">
                  <c:v>90.9</c:v>
                </c:pt>
                <c:pt idx="140">
                  <c:v>90.2</c:v>
                </c:pt>
                <c:pt idx="141">
                  <c:v>90</c:v>
                </c:pt>
                <c:pt idx="142">
                  <c:v>88.1</c:v>
                </c:pt>
                <c:pt idx="143">
                  <c:v>88</c:v>
                </c:pt>
                <c:pt idx="144">
                  <c:v>86.9</c:v>
                </c:pt>
                <c:pt idx="145">
                  <c:v>86.1</c:v>
                </c:pt>
                <c:pt idx="146">
                  <c:v>85.4</c:v>
                </c:pt>
                <c:pt idx="147">
                  <c:v>84.1</c:v>
                </c:pt>
                <c:pt idx="148">
                  <c:v>83.6</c:v>
                </c:pt>
                <c:pt idx="149">
                  <c:v>82.9</c:v>
                </c:pt>
                <c:pt idx="150">
                  <c:v>82</c:v>
                </c:pt>
                <c:pt idx="151">
                  <c:v>80.900000000000006</c:v>
                </c:pt>
                <c:pt idx="152">
                  <c:v>80.3</c:v>
                </c:pt>
                <c:pt idx="153">
                  <c:v>79.400000000000006</c:v>
                </c:pt>
                <c:pt idx="154">
                  <c:v>78.3</c:v>
                </c:pt>
                <c:pt idx="155">
                  <c:v>77.8</c:v>
                </c:pt>
                <c:pt idx="156">
                  <c:v>76.5</c:v>
                </c:pt>
                <c:pt idx="157">
                  <c:v>76.099999999999994</c:v>
                </c:pt>
                <c:pt idx="158">
                  <c:v>75</c:v>
                </c:pt>
                <c:pt idx="159">
                  <c:v>74.3</c:v>
                </c:pt>
                <c:pt idx="160">
                  <c:v>73.400000000000006</c:v>
                </c:pt>
                <c:pt idx="161">
                  <c:v>72.5</c:v>
                </c:pt>
                <c:pt idx="162">
                  <c:v>71.8</c:v>
                </c:pt>
                <c:pt idx="163">
                  <c:v>70.7</c:v>
                </c:pt>
                <c:pt idx="164">
                  <c:v>70.099999999999994</c:v>
                </c:pt>
                <c:pt idx="165">
                  <c:v>69</c:v>
                </c:pt>
                <c:pt idx="166">
                  <c:v>68.3</c:v>
                </c:pt>
                <c:pt idx="167">
                  <c:v>67.400000000000006</c:v>
                </c:pt>
                <c:pt idx="168">
                  <c:v>66.5</c:v>
                </c:pt>
                <c:pt idx="169">
                  <c:v>65.599999999999994</c:v>
                </c:pt>
                <c:pt idx="170">
                  <c:v>65</c:v>
                </c:pt>
                <c:pt idx="171">
                  <c:v>63.9</c:v>
                </c:pt>
                <c:pt idx="172">
                  <c:v>63.2</c:v>
                </c:pt>
                <c:pt idx="173">
                  <c:v>62.5</c:v>
                </c:pt>
                <c:pt idx="174">
                  <c:v>61.6</c:v>
                </c:pt>
                <c:pt idx="175">
                  <c:v>61</c:v>
                </c:pt>
                <c:pt idx="176">
                  <c:v>59.9</c:v>
                </c:pt>
                <c:pt idx="177">
                  <c:v>59</c:v>
                </c:pt>
                <c:pt idx="178">
                  <c:v>58.3</c:v>
                </c:pt>
                <c:pt idx="179">
                  <c:v>57.4</c:v>
                </c:pt>
                <c:pt idx="180">
                  <c:v>56.6</c:v>
                </c:pt>
                <c:pt idx="181">
                  <c:v>55.9</c:v>
                </c:pt>
                <c:pt idx="182">
                  <c:v>54.5</c:v>
                </c:pt>
                <c:pt idx="183">
                  <c:v>54.3</c:v>
                </c:pt>
                <c:pt idx="184">
                  <c:v>53</c:v>
                </c:pt>
                <c:pt idx="185">
                  <c:v>52.6</c:v>
                </c:pt>
                <c:pt idx="186">
                  <c:v>51.5</c:v>
                </c:pt>
                <c:pt idx="187">
                  <c:v>50.4</c:v>
                </c:pt>
                <c:pt idx="188">
                  <c:v>49.9</c:v>
                </c:pt>
                <c:pt idx="189">
                  <c:v>49</c:v>
                </c:pt>
                <c:pt idx="190">
                  <c:v>48.3</c:v>
                </c:pt>
                <c:pt idx="191">
                  <c:v>47.4</c:v>
                </c:pt>
                <c:pt idx="192">
                  <c:v>46.6</c:v>
                </c:pt>
                <c:pt idx="193">
                  <c:v>45.5</c:v>
                </c:pt>
                <c:pt idx="194">
                  <c:v>45</c:v>
                </c:pt>
                <c:pt idx="195">
                  <c:v>43.9</c:v>
                </c:pt>
                <c:pt idx="196">
                  <c:v>43.3</c:v>
                </c:pt>
                <c:pt idx="197">
                  <c:v>42.3</c:v>
                </c:pt>
                <c:pt idx="198">
                  <c:v>41.5</c:v>
                </c:pt>
                <c:pt idx="199">
                  <c:v>40.799999999999997</c:v>
                </c:pt>
                <c:pt idx="200">
                  <c:v>39.5</c:v>
                </c:pt>
                <c:pt idx="201">
                  <c:v>39</c:v>
                </c:pt>
                <c:pt idx="202">
                  <c:v>38.4</c:v>
                </c:pt>
                <c:pt idx="203">
                  <c:v>37.200000000000003</c:v>
                </c:pt>
                <c:pt idx="204">
                  <c:v>36.6</c:v>
                </c:pt>
                <c:pt idx="205">
                  <c:v>35.5</c:v>
                </c:pt>
                <c:pt idx="206">
                  <c:v>35.299999999999997</c:v>
                </c:pt>
                <c:pt idx="207">
                  <c:v>33.700000000000003</c:v>
                </c:pt>
                <c:pt idx="208">
                  <c:v>33.1</c:v>
                </c:pt>
                <c:pt idx="209">
                  <c:v>32.6</c:v>
                </c:pt>
                <c:pt idx="210">
                  <c:v>31.1</c:v>
                </c:pt>
                <c:pt idx="211">
                  <c:v>30.8</c:v>
                </c:pt>
                <c:pt idx="212">
                  <c:v>30.2</c:v>
                </c:pt>
                <c:pt idx="213">
                  <c:v>28.4</c:v>
                </c:pt>
                <c:pt idx="214">
                  <c:v>28</c:v>
                </c:pt>
                <c:pt idx="215">
                  <c:v>27.3</c:v>
                </c:pt>
                <c:pt idx="216">
                  <c:v>26</c:v>
                </c:pt>
                <c:pt idx="217">
                  <c:v>25.9</c:v>
                </c:pt>
                <c:pt idx="218">
                  <c:v>25</c:v>
                </c:pt>
                <c:pt idx="219">
                  <c:v>23.3</c:v>
                </c:pt>
                <c:pt idx="220">
                  <c:v>23.1</c:v>
                </c:pt>
                <c:pt idx="221">
                  <c:v>22.2</c:v>
                </c:pt>
                <c:pt idx="222">
                  <c:v>21.1</c:v>
                </c:pt>
                <c:pt idx="223">
                  <c:v>20.6</c:v>
                </c:pt>
                <c:pt idx="224">
                  <c:v>19.5</c:v>
                </c:pt>
                <c:pt idx="225">
                  <c:v>18.899999999999999</c:v>
                </c:pt>
                <c:pt idx="226">
                  <c:v>17.8</c:v>
                </c:pt>
                <c:pt idx="227">
                  <c:v>16.399999999999999</c:v>
                </c:pt>
                <c:pt idx="228">
                  <c:v>15.7</c:v>
                </c:pt>
                <c:pt idx="229">
                  <c:v>14.8</c:v>
                </c:pt>
                <c:pt idx="230">
                  <c:v>13.7</c:v>
                </c:pt>
                <c:pt idx="231">
                  <c:v>13.1</c:v>
                </c:pt>
                <c:pt idx="232">
                  <c:v>12.6</c:v>
                </c:pt>
                <c:pt idx="233">
                  <c:v>11.7</c:v>
                </c:pt>
                <c:pt idx="234">
                  <c:v>10.6</c:v>
                </c:pt>
                <c:pt idx="235">
                  <c:v>9.8000000000000007</c:v>
                </c:pt>
                <c:pt idx="236">
                  <c:v>9.3000000000000007</c:v>
                </c:pt>
                <c:pt idx="237">
                  <c:v>8.6</c:v>
                </c:pt>
                <c:pt idx="238">
                  <c:v>7.5</c:v>
                </c:pt>
                <c:pt idx="239">
                  <c:v>6.9</c:v>
                </c:pt>
                <c:pt idx="240">
                  <c:v>5.6</c:v>
                </c:pt>
                <c:pt idx="241">
                  <c:v>5.0999999999999996</c:v>
                </c:pt>
                <c:pt idx="242">
                  <c:v>4.2</c:v>
                </c:pt>
                <c:pt idx="243">
                  <c:v>3.3</c:v>
                </c:pt>
                <c:pt idx="244">
                  <c:v>2.7</c:v>
                </c:pt>
                <c:pt idx="245">
                  <c:v>1.8</c:v>
                </c:pt>
                <c:pt idx="246">
                  <c:v>1.1000000000000001</c:v>
                </c:pt>
                <c:pt idx="247">
                  <c:v>0.2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48-4441-AB00-0F3C5735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325535"/>
        <c:axId val="1"/>
      </c:scatterChart>
      <c:valAx>
        <c:axId val="199632553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3255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-8.6089467236445181</c:v>
                </c:pt>
                <c:pt idx="27">
                  <c:v>3.4378711706900611</c:v>
                </c:pt>
                <c:pt idx="28">
                  <c:v>2.7587799509422197</c:v>
                </c:pt>
                <c:pt idx="29">
                  <c:v>3.0888324559781557</c:v>
                </c:pt>
                <c:pt idx="30">
                  <c:v>2.8281781833474171</c:v>
                </c:pt>
                <c:pt idx="31">
                  <c:v>2.9158517337990455</c:v>
                </c:pt>
                <c:pt idx="32">
                  <c:v>3.0831110149087464</c:v>
                </c:pt>
                <c:pt idx="33">
                  <c:v>2.8818508753811791</c:v>
                </c:pt>
                <c:pt idx="34">
                  <c:v>2.3128846717353699</c:v>
                </c:pt>
                <c:pt idx="35">
                  <c:v>2.0343444082423239</c:v>
                </c:pt>
                <c:pt idx="36">
                  <c:v>2.0412026009301658</c:v>
                </c:pt>
                <c:pt idx="37">
                  <c:v>1.8183214997464823</c:v>
                </c:pt>
                <c:pt idx="38">
                  <c:v>1.6413934777460357</c:v>
                </c:pt>
                <c:pt idx="39">
                  <c:v>1.6241531157966191</c:v>
                </c:pt>
                <c:pt idx="40">
                  <c:v>1.4123181265482934</c:v>
                </c:pt>
                <c:pt idx="41">
                  <c:v>1.2795065311744946</c:v>
                </c:pt>
                <c:pt idx="42">
                  <c:v>1.0834586329430962</c:v>
                </c:pt>
                <c:pt idx="43">
                  <c:v>1.038610505089598</c:v>
                </c:pt>
                <c:pt idx="44">
                  <c:v>1.0462726632394705</c:v>
                </c:pt>
                <c:pt idx="45">
                  <c:v>0.97863497301051183</c:v>
                </c:pt>
                <c:pt idx="46">
                  <c:v>0.86732310766494725</c:v>
                </c:pt>
                <c:pt idx="47">
                  <c:v>0.87274716613407854</c:v>
                </c:pt>
                <c:pt idx="48">
                  <c:v>0.77170002044789654</c:v>
                </c:pt>
                <c:pt idx="49">
                  <c:v>0.71900204655031297</c:v>
                </c:pt>
                <c:pt idx="50">
                  <c:v>0.664675613664235</c:v>
                </c:pt>
                <c:pt idx="51">
                  <c:v>0.70804594140204913</c:v>
                </c:pt>
                <c:pt idx="52">
                  <c:v>0.57602686310724671</c:v>
                </c:pt>
                <c:pt idx="53">
                  <c:v>0.59422002026291887</c:v>
                </c:pt>
                <c:pt idx="54">
                  <c:v>0.52757879847538425</c:v>
                </c:pt>
                <c:pt idx="55">
                  <c:v>0.54755906812084154</c:v>
                </c:pt>
                <c:pt idx="56">
                  <c:v>0.48879950367458003</c:v>
                </c:pt>
                <c:pt idx="57">
                  <c:v>0.46541539643026947</c:v>
                </c:pt>
                <c:pt idx="58">
                  <c:v>0.42596678277150446</c:v>
                </c:pt>
                <c:pt idx="59">
                  <c:v>0.4115819565131551</c:v>
                </c:pt>
                <c:pt idx="60">
                  <c:v>0.39089023021038993</c:v>
                </c:pt>
                <c:pt idx="61">
                  <c:v>0.3843425687870215</c:v>
                </c:pt>
                <c:pt idx="62">
                  <c:v>0.39588741603211747</c:v>
                </c:pt>
                <c:pt idx="63">
                  <c:v>0.36027819704356295</c:v>
                </c:pt>
                <c:pt idx="64">
                  <c:v>0.37048867434769239</c:v>
                </c:pt>
                <c:pt idx="65">
                  <c:v>0.35766038169605846</c:v>
                </c:pt>
                <c:pt idx="66">
                  <c:v>0.38849025794240294</c:v>
                </c:pt>
                <c:pt idx="67">
                  <c:v>0.31617115641663873</c:v>
                </c:pt>
                <c:pt idx="68">
                  <c:v>0.33334185662357285</c:v>
                </c:pt>
                <c:pt idx="69">
                  <c:v>0.35107736874918133</c:v>
                </c:pt>
                <c:pt idx="70">
                  <c:v>0.34540552144717135</c:v>
                </c:pt>
                <c:pt idx="71">
                  <c:v>0.30081143014240441</c:v>
                </c:pt>
                <c:pt idx="72">
                  <c:v>0.30164836156800068</c:v>
                </c:pt>
                <c:pt idx="73">
                  <c:v>0.27863288475402653</c:v>
                </c:pt>
                <c:pt idx="74">
                  <c:v>0.30063080681062893</c:v>
                </c:pt>
                <c:pt idx="75">
                  <c:v>0.28554713799106141</c:v>
                </c:pt>
                <c:pt idx="76">
                  <c:v>0.28583608597147092</c:v>
                </c:pt>
                <c:pt idx="77">
                  <c:v>0.29880771660936017</c:v>
                </c:pt>
                <c:pt idx="78">
                  <c:v>0.26522943993159465</c:v>
                </c:pt>
                <c:pt idx="79">
                  <c:v>0.24713159392463746</c:v>
                </c:pt>
                <c:pt idx="80">
                  <c:v>0.28530843295177877</c:v>
                </c:pt>
                <c:pt idx="81">
                  <c:v>0.28324656713588026</c:v>
                </c:pt>
                <c:pt idx="82">
                  <c:v>0.28146695200193272</c:v>
                </c:pt>
                <c:pt idx="83">
                  <c:v>0.27077370219114771</c:v>
                </c:pt>
                <c:pt idx="84">
                  <c:v>0.30493990773559471</c:v>
                </c:pt>
                <c:pt idx="85">
                  <c:v>0.25115138286937216</c:v>
                </c:pt>
                <c:pt idx="86">
                  <c:v>0.24264803597326035</c:v>
                </c:pt>
                <c:pt idx="87">
                  <c:v>0.24931498443187114</c:v>
                </c:pt>
                <c:pt idx="88">
                  <c:v>0.23626589489941643</c:v>
                </c:pt>
                <c:pt idx="89">
                  <c:v>0.18147459692220019</c:v>
                </c:pt>
                <c:pt idx="90">
                  <c:v>0.20598522547463791</c:v>
                </c:pt>
                <c:pt idx="91">
                  <c:v>0.25673122621083944</c:v>
                </c:pt>
                <c:pt idx="92">
                  <c:v>0.21988791311594733</c:v>
                </c:pt>
                <c:pt idx="93">
                  <c:v>0.21045870109254303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0.30223447019714361</c:v>
                </c:pt>
                <c:pt idx="98">
                  <c:v>0.21024596810558641</c:v>
                </c:pt>
                <c:pt idx="99">
                  <c:v>0</c:v>
                </c:pt>
                <c:pt idx="100">
                  <c:v>0</c:v>
                </c:pt>
                <c:pt idx="101">
                  <c:v>0.21460637372812705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0.20877219071335695</c:v>
                </c:pt>
                <c:pt idx="155">
                  <c:v>0</c:v>
                </c:pt>
                <c:pt idx="156">
                  <c:v>0</c:v>
                </c:pt>
                <c:pt idx="157">
                  <c:v>0.19915928781420086</c:v>
                </c:pt>
                <c:pt idx="158">
                  <c:v>0.22216144224704995</c:v>
                </c:pt>
                <c:pt idx="159">
                  <c:v>0.2599213146613521</c:v>
                </c:pt>
                <c:pt idx="160">
                  <c:v>0.20116797330156569</c:v>
                </c:pt>
                <c:pt idx="161">
                  <c:v>0</c:v>
                </c:pt>
                <c:pt idx="162">
                  <c:v>0.24647960813048117</c:v>
                </c:pt>
                <c:pt idx="163">
                  <c:v>0.22649173264905079</c:v>
                </c:pt>
                <c:pt idx="164">
                  <c:v>0</c:v>
                </c:pt>
                <c:pt idx="165">
                  <c:v>0</c:v>
                </c:pt>
                <c:pt idx="166">
                  <c:v>0.22814252932039183</c:v>
                </c:pt>
                <c:pt idx="167">
                  <c:v>0.27849519750206925</c:v>
                </c:pt>
                <c:pt idx="168">
                  <c:v>0.16768818798997923</c:v>
                </c:pt>
                <c:pt idx="169">
                  <c:v>0.29975582851865168</c:v>
                </c:pt>
                <c:pt idx="170">
                  <c:v>0.21443862101231273</c:v>
                </c:pt>
                <c:pt idx="171">
                  <c:v>0</c:v>
                </c:pt>
                <c:pt idx="172">
                  <c:v>0.27336091720897121</c:v>
                </c:pt>
                <c:pt idx="173">
                  <c:v>0.30013134314711309</c:v>
                </c:pt>
                <c:pt idx="174">
                  <c:v>0.28540944582509814</c:v>
                </c:pt>
                <c:pt idx="175">
                  <c:v>0.31783991636823244</c:v>
                </c:pt>
                <c:pt idx="176">
                  <c:v>0</c:v>
                </c:pt>
                <c:pt idx="177">
                  <c:v>0.27986046612080967</c:v>
                </c:pt>
                <c:pt idx="178">
                  <c:v>0.23378602310055055</c:v>
                </c:pt>
                <c:pt idx="179">
                  <c:v>0.29418131917785562</c:v>
                </c:pt>
                <c:pt idx="180">
                  <c:v>0.2850875150834935</c:v>
                </c:pt>
                <c:pt idx="181">
                  <c:v>0.29234273808439354</c:v>
                </c:pt>
                <c:pt idx="182">
                  <c:v>0.28930356950641101</c:v>
                </c:pt>
                <c:pt idx="183">
                  <c:v>0.32318173381738546</c:v>
                </c:pt>
                <c:pt idx="184">
                  <c:v>0.28255576934649446</c:v>
                </c:pt>
                <c:pt idx="185">
                  <c:v>0.29300656588958873</c:v>
                </c:pt>
                <c:pt idx="186">
                  <c:v>0.29762942223693595</c:v>
                </c:pt>
                <c:pt idx="187">
                  <c:v>0.32803821941981637</c:v>
                </c:pt>
                <c:pt idx="188">
                  <c:v>0.34879020286958023</c:v>
                </c:pt>
                <c:pt idx="189">
                  <c:v>0.31293264156532835</c:v>
                </c:pt>
                <c:pt idx="190">
                  <c:v>0.29027170889949416</c:v>
                </c:pt>
                <c:pt idx="191">
                  <c:v>0.33930468418029774</c:v>
                </c:pt>
                <c:pt idx="192">
                  <c:v>0.32843922953632704</c:v>
                </c:pt>
                <c:pt idx="193">
                  <c:v>0.35175048565238293</c:v>
                </c:pt>
                <c:pt idx="194">
                  <c:v>0.34792390893996944</c:v>
                </c:pt>
                <c:pt idx="195">
                  <c:v>0.42822867109233531</c:v>
                </c:pt>
                <c:pt idx="196">
                  <c:v>0.37791551787595873</c:v>
                </c:pt>
                <c:pt idx="197">
                  <c:v>0.33867715396893089</c:v>
                </c:pt>
                <c:pt idx="198">
                  <c:v>0.39829255541354652</c:v>
                </c:pt>
                <c:pt idx="199">
                  <c:v>0.38696951809535995</c:v>
                </c:pt>
                <c:pt idx="200">
                  <c:v>0.500130759577327</c:v>
                </c:pt>
                <c:pt idx="201">
                  <c:v>0.49655154802460744</c:v>
                </c:pt>
                <c:pt idx="202">
                  <c:v>0.43935660267279636</c:v>
                </c:pt>
                <c:pt idx="203">
                  <c:v>0.54319909914067244</c:v>
                </c:pt>
                <c:pt idx="204">
                  <c:v>0.49726996880399543</c:v>
                </c:pt>
                <c:pt idx="205">
                  <c:v>0.47883686668920683</c:v>
                </c:pt>
                <c:pt idx="206">
                  <c:v>0.5266902843182828</c:v>
                </c:pt>
                <c:pt idx="207">
                  <c:v>0.54068058658258178</c:v>
                </c:pt>
                <c:pt idx="208">
                  <c:v>0.51756852245920515</c:v>
                </c:pt>
                <c:pt idx="209">
                  <c:v>0.4989958596302132</c:v>
                </c:pt>
                <c:pt idx="210">
                  <c:v>0.6217412630881709</c:v>
                </c:pt>
                <c:pt idx="211">
                  <c:v>0.6448807260941426</c:v>
                </c:pt>
                <c:pt idx="212">
                  <c:v>0.60520942352040608</c:v>
                </c:pt>
                <c:pt idx="213">
                  <c:v>0.65612319031944744</c:v>
                </c:pt>
                <c:pt idx="214">
                  <c:v>0.65090013508993327</c:v>
                </c:pt>
                <c:pt idx="215">
                  <c:v>0.69965133159617288</c:v>
                </c:pt>
                <c:pt idx="216">
                  <c:v>0.73121251135577159</c:v>
                </c:pt>
                <c:pt idx="217">
                  <c:v>0.76831585307924366</c:v>
                </c:pt>
                <c:pt idx="218">
                  <c:v>0.79545917869949478</c:v>
                </c:pt>
                <c:pt idx="219">
                  <c:v>0.91296971770096413</c:v>
                </c:pt>
                <c:pt idx="220">
                  <c:v>0.87206351408981186</c:v>
                </c:pt>
                <c:pt idx="221">
                  <c:v>0.98136274689644276</c:v>
                </c:pt>
                <c:pt idx="222">
                  <c:v>1.0826170301361784</c:v>
                </c:pt>
                <c:pt idx="223">
                  <c:v>1.0660545416330509</c:v>
                </c:pt>
                <c:pt idx="224">
                  <c:v>1.1357258994002839</c:v>
                </c:pt>
                <c:pt idx="225">
                  <c:v>1.1551164103155074</c:v>
                </c:pt>
                <c:pt idx="226">
                  <c:v>1.2706012991148647</c:v>
                </c:pt>
                <c:pt idx="227">
                  <c:v>1.4302893881155974</c:v>
                </c:pt>
                <c:pt idx="228">
                  <c:v>1.4236780159353024</c:v>
                </c:pt>
                <c:pt idx="229">
                  <c:v>1.65699494982951</c:v>
                </c:pt>
                <c:pt idx="230">
                  <c:v>1.6258659445336554</c:v>
                </c:pt>
                <c:pt idx="231">
                  <c:v>1.7824041301373852</c:v>
                </c:pt>
                <c:pt idx="232">
                  <c:v>1.7557691876526984</c:v>
                </c:pt>
                <c:pt idx="233">
                  <c:v>1.8962168439220237</c:v>
                </c:pt>
                <c:pt idx="234">
                  <c:v>2.1333049774832404</c:v>
                </c:pt>
                <c:pt idx="235">
                  <c:v>2.1782310025109055</c:v>
                </c:pt>
                <c:pt idx="236">
                  <c:v>1.9195745748772777</c:v>
                </c:pt>
                <c:pt idx="237">
                  <c:v>1.8496048625138346</c:v>
                </c:pt>
                <c:pt idx="238">
                  <c:v>1.949637192387933</c:v>
                </c:pt>
                <c:pt idx="239">
                  <c:v>2.0782316334688891</c:v>
                </c:pt>
                <c:pt idx="240">
                  <c:v>2.3535960667800722</c:v>
                </c:pt>
                <c:pt idx="241">
                  <c:v>2.0802482314683721</c:v>
                </c:pt>
                <c:pt idx="242">
                  <c:v>2.3534970973190759</c:v>
                </c:pt>
                <c:pt idx="243">
                  <c:v>2.6357748830494825</c:v>
                </c:pt>
                <c:pt idx="244">
                  <c:v>2.3864652914931441</c:v>
                </c:pt>
                <c:pt idx="245">
                  <c:v>2.8277893034113619</c:v>
                </c:pt>
                <c:pt idx="246">
                  <c:v>3.2445495910011668</c:v>
                </c:pt>
                <c:pt idx="247">
                  <c:v>-8.1591727521223447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0.9</c:v>
                </c:pt>
                <c:pt idx="28">
                  <c:v>2.5</c:v>
                </c:pt>
                <c:pt idx="29">
                  <c:v>2.7</c:v>
                </c:pt>
                <c:pt idx="30">
                  <c:v>3.6</c:v>
                </c:pt>
                <c:pt idx="31">
                  <c:v>3.6</c:v>
                </c:pt>
                <c:pt idx="32">
                  <c:v>4.2</c:v>
                </c:pt>
                <c:pt idx="33">
                  <c:v>4.9000000000000004</c:v>
                </c:pt>
                <c:pt idx="34">
                  <c:v>5.8</c:v>
                </c:pt>
                <c:pt idx="35">
                  <c:v>6.9</c:v>
                </c:pt>
                <c:pt idx="36">
                  <c:v>8</c:v>
                </c:pt>
                <c:pt idx="37">
                  <c:v>8.6999999999999993</c:v>
                </c:pt>
                <c:pt idx="38">
                  <c:v>9.8000000000000007</c:v>
                </c:pt>
                <c:pt idx="39">
                  <c:v>10.6</c:v>
                </c:pt>
                <c:pt idx="40">
                  <c:v>11.7</c:v>
                </c:pt>
                <c:pt idx="41">
                  <c:v>12.6</c:v>
                </c:pt>
                <c:pt idx="42">
                  <c:v>14</c:v>
                </c:pt>
                <c:pt idx="43">
                  <c:v>14.9</c:v>
                </c:pt>
                <c:pt idx="44">
                  <c:v>16.2</c:v>
                </c:pt>
                <c:pt idx="45">
                  <c:v>17.3</c:v>
                </c:pt>
                <c:pt idx="46">
                  <c:v>18.2</c:v>
                </c:pt>
                <c:pt idx="47">
                  <c:v>19.3</c:v>
                </c:pt>
                <c:pt idx="48">
                  <c:v>20.6</c:v>
                </c:pt>
                <c:pt idx="49">
                  <c:v>21.7</c:v>
                </c:pt>
                <c:pt idx="50">
                  <c:v>22.9</c:v>
                </c:pt>
                <c:pt idx="51">
                  <c:v>23.3</c:v>
                </c:pt>
                <c:pt idx="52">
                  <c:v>25</c:v>
                </c:pt>
                <c:pt idx="53">
                  <c:v>25.5</c:v>
                </c:pt>
                <c:pt idx="54">
                  <c:v>26.8</c:v>
                </c:pt>
                <c:pt idx="55">
                  <c:v>27.5</c:v>
                </c:pt>
                <c:pt idx="56">
                  <c:v>28.8</c:v>
                </c:pt>
                <c:pt idx="57">
                  <c:v>29.9</c:v>
                </c:pt>
                <c:pt idx="58">
                  <c:v>30.6</c:v>
                </c:pt>
                <c:pt idx="59">
                  <c:v>32.200000000000003</c:v>
                </c:pt>
                <c:pt idx="60">
                  <c:v>32.799999999999997</c:v>
                </c:pt>
                <c:pt idx="61">
                  <c:v>34.200000000000003</c:v>
                </c:pt>
                <c:pt idx="62">
                  <c:v>35</c:v>
                </c:pt>
                <c:pt idx="63">
                  <c:v>36.4</c:v>
                </c:pt>
                <c:pt idx="64">
                  <c:v>37.200000000000003</c:v>
                </c:pt>
                <c:pt idx="65">
                  <c:v>38.6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41.7</c:v>
                </c:pt>
                <c:pt idx="69">
                  <c:v>42.1</c:v>
                </c:pt>
                <c:pt idx="70">
                  <c:v>43.9</c:v>
                </c:pt>
                <c:pt idx="71">
                  <c:v>44.4</c:v>
                </c:pt>
                <c:pt idx="72">
                  <c:v>45.7</c:v>
                </c:pt>
                <c:pt idx="73">
                  <c:v>46.4</c:v>
                </c:pt>
                <c:pt idx="74">
                  <c:v>47.9</c:v>
                </c:pt>
                <c:pt idx="75">
                  <c:v>49</c:v>
                </c:pt>
                <c:pt idx="76">
                  <c:v>50.1</c:v>
                </c:pt>
                <c:pt idx="77">
                  <c:v>51</c:v>
                </c:pt>
                <c:pt idx="78">
                  <c:v>51.9</c:v>
                </c:pt>
                <c:pt idx="79">
                  <c:v>53.4</c:v>
                </c:pt>
                <c:pt idx="80">
                  <c:v>54.1</c:v>
                </c:pt>
                <c:pt idx="81">
                  <c:v>55.5</c:v>
                </c:pt>
                <c:pt idx="82">
                  <c:v>56.3</c:v>
                </c:pt>
                <c:pt idx="83">
                  <c:v>57.7</c:v>
                </c:pt>
                <c:pt idx="84">
                  <c:v>58.6</c:v>
                </c:pt>
                <c:pt idx="85">
                  <c:v>59.7</c:v>
                </c:pt>
                <c:pt idx="86">
                  <c:v>60.1</c:v>
                </c:pt>
                <c:pt idx="87">
                  <c:v>61.6</c:v>
                </c:pt>
                <c:pt idx="88">
                  <c:v>62.3</c:v>
                </c:pt>
                <c:pt idx="89">
                  <c:v>63.4</c:v>
                </c:pt>
                <c:pt idx="90">
                  <c:v>64.8</c:v>
                </c:pt>
                <c:pt idx="91">
                  <c:v>65.7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71.2</c:v>
                </c:pt>
                <c:pt idx="97">
                  <c:v>71.8</c:v>
                </c:pt>
                <c:pt idx="98">
                  <c:v>73.2</c:v>
                </c:pt>
                <c:pt idx="99">
                  <c:v>73.8</c:v>
                </c:pt>
                <c:pt idx="100">
                  <c:v>75</c:v>
                </c:pt>
                <c:pt idx="101">
                  <c:v>76.099999999999994</c:v>
                </c:pt>
                <c:pt idx="102">
                  <c:v>77.2</c:v>
                </c:pt>
                <c:pt idx="103">
                  <c:v>78.3</c:v>
                </c:pt>
                <c:pt idx="104">
                  <c:v>79.599999999999994</c:v>
                </c:pt>
                <c:pt idx="105">
                  <c:v>80.3</c:v>
                </c:pt>
                <c:pt idx="106">
                  <c:v>81.400000000000006</c:v>
                </c:pt>
                <c:pt idx="107">
                  <c:v>82.3</c:v>
                </c:pt>
                <c:pt idx="108">
                  <c:v>83.4</c:v>
                </c:pt>
                <c:pt idx="109">
                  <c:v>84.9</c:v>
                </c:pt>
                <c:pt idx="110">
                  <c:v>85.6</c:v>
                </c:pt>
                <c:pt idx="111">
                  <c:v>86.9</c:v>
                </c:pt>
                <c:pt idx="112">
                  <c:v>87.6</c:v>
                </c:pt>
                <c:pt idx="113">
                  <c:v>89.4</c:v>
                </c:pt>
                <c:pt idx="114">
                  <c:v>90</c:v>
                </c:pt>
                <c:pt idx="115">
                  <c:v>90.9</c:v>
                </c:pt>
                <c:pt idx="116">
                  <c:v>92</c:v>
                </c:pt>
                <c:pt idx="117">
                  <c:v>93.4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97.6</c:v>
                </c:pt>
                <c:pt idx="122">
                  <c:v>98.7</c:v>
                </c:pt>
                <c:pt idx="123">
                  <c:v>99.8</c:v>
                </c:pt>
                <c:pt idx="124">
                  <c:v>100.9</c:v>
                </c:pt>
                <c:pt idx="125">
                  <c:v>102.2</c:v>
                </c:pt>
                <c:pt idx="126">
                  <c:v>102</c:v>
                </c:pt>
                <c:pt idx="127">
                  <c:v>101.6</c:v>
                </c:pt>
                <c:pt idx="128">
                  <c:v>100.2</c:v>
                </c:pt>
                <c:pt idx="129">
                  <c:v>99.6</c:v>
                </c:pt>
                <c:pt idx="130">
                  <c:v>98.7</c:v>
                </c:pt>
                <c:pt idx="131">
                  <c:v>97.6</c:v>
                </c:pt>
                <c:pt idx="132">
                  <c:v>97.1</c:v>
                </c:pt>
                <c:pt idx="133">
                  <c:v>96</c:v>
                </c:pt>
                <c:pt idx="134">
                  <c:v>95.3</c:v>
                </c:pt>
                <c:pt idx="135">
                  <c:v>94.5</c:v>
                </c:pt>
                <c:pt idx="136">
                  <c:v>93.8</c:v>
                </c:pt>
                <c:pt idx="137">
                  <c:v>92.9</c:v>
                </c:pt>
                <c:pt idx="138">
                  <c:v>92</c:v>
                </c:pt>
                <c:pt idx="139">
                  <c:v>90.9</c:v>
                </c:pt>
                <c:pt idx="140">
                  <c:v>90.2</c:v>
                </c:pt>
                <c:pt idx="141">
                  <c:v>90</c:v>
                </c:pt>
                <c:pt idx="142">
                  <c:v>88.1</c:v>
                </c:pt>
                <c:pt idx="143">
                  <c:v>88</c:v>
                </c:pt>
                <c:pt idx="144">
                  <c:v>86.9</c:v>
                </c:pt>
                <c:pt idx="145">
                  <c:v>86.1</c:v>
                </c:pt>
                <c:pt idx="146">
                  <c:v>85.4</c:v>
                </c:pt>
                <c:pt idx="147">
                  <c:v>84.1</c:v>
                </c:pt>
                <c:pt idx="148">
                  <c:v>83.6</c:v>
                </c:pt>
                <c:pt idx="149">
                  <c:v>82.9</c:v>
                </c:pt>
                <c:pt idx="150">
                  <c:v>82</c:v>
                </c:pt>
                <c:pt idx="151">
                  <c:v>80.900000000000006</c:v>
                </c:pt>
                <c:pt idx="152">
                  <c:v>80.3</c:v>
                </c:pt>
                <c:pt idx="153">
                  <c:v>79.400000000000006</c:v>
                </c:pt>
                <c:pt idx="154">
                  <c:v>78.3</c:v>
                </c:pt>
                <c:pt idx="155">
                  <c:v>77.8</c:v>
                </c:pt>
                <c:pt idx="156">
                  <c:v>76.5</c:v>
                </c:pt>
                <c:pt idx="157">
                  <c:v>76.099999999999994</c:v>
                </c:pt>
                <c:pt idx="158">
                  <c:v>75</c:v>
                </c:pt>
                <c:pt idx="159">
                  <c:v>74.3</c:v>
                </c:pt>
                <c:pt idx="160">
                  <c:v>73.400000000000006</c:v>
                </c:pt>
                <c:pt idx="161">
                  <c:v>72.5</c:v>
                </c:pt>
                <c:pt idx="162">
                  <c:v>71.8</c:v>
                </c:pt>
                <c:pt idx="163">
                  <c:v>70.7</c:v>
                </c:pt>
                <c:pt idx="164">
                  <c:v>70.099999999999994</c:v>
                </c:pt>
                <c:pt idx="165">
                  <c:v>69</c:v>
                </c:pt>
                <c:pt idx="166">
                  <c:v>68.3</c:v>
                </c:pt>
                <c:pt idx="167">
                  <c:v>67.400000000000006</c:v>
                </c:pt>
                <c:pt idx="168">
                  <c:v>66.5</c:v>
                </c:pt>
                <c:pt idx="169">
                  <c:v>65.599999999999994</c:v>
                </c:pt>
                <c:pt idx="170">
                  <c:v>65</c:v>
                </c:pt>
                <c:pt idx="171">
                  <c:v>63.9</c:v>
                </c:pt>
                <c:pt idx="172">
                  <c:v>63.2</c:v>
                </c:pt>
                <c:pt idx="173">
                  <c:v>62.5</c:v>
                </c:pt>
                <c:pt idx="174">
                  <c:v>61.6</c:v>
                </c:pt>
                <c:pt idx="175">
                  <c:v>61</c:v>
                </c:pt>
                <c:pt idx="176">
                  <c:v>59.9</c:v>
                </c:pt>
                <c:pt idx="177">
                  <c:v>59</c:v>
                </c:pt>
                <c:pt idx="178">
                  <c:v>58.3</c:v>
                </c:pt>
                <c:pt idx="179">
                  <c:v>57.4</c:v>
                </c:pt>
                <c:pt idx="180">
                  <c:v>56.6</c:v>
                </c:pt>
                <c:pt idx="181">
                  <c:v>55.9</c:v>
                </c:pt>
                <c:pt idx="182">
                  <c:v>54.5</c:v>
                </c:pt>
                <c:pt idx="183">
                  <c:v>54.3</c:v>
                </c:pt>
                <c:pt idx="184">
                  <c:v>53</c:v>
                </c:pt>
                <c:pt idx="185">
                  <c:v>52.6</c:v>
                </c:pt>
                <c:pt idx="186">
                  <c:v>51.5</c:v>
                </c:pt>
                <c:pt idx="187">
                  <c:v>50.4</c:v>
                </c:pt>
                <c:pt idx="188">
                  <c:v>49.9</c:v>
                </c:pt>
                <c:pt idx="189">
                  <c:v>49</c:v>
                </c:pt>
                <c:pt idx="190">
                  <c:v>48.3</c:v>
                </c:pt>
                <c:pt idx="191">
                  <c:v>47.4</c:v>
                </c:pt>
                <c:pt idx="192">
                  <c:v>46.6</c:v>
                </c:pt>
                <c:pt idx="193">
                  <c:v>45.5</c:v>
                </c:pt>
                <c:pt idx="194">
                  <c:v>45</c:v>
                </c:pt>
                <c:pt idx="195">
                  <c:v>43.9</c:v>
                </c:pt>
                <c:pt idx="196">
                  <c:v>43.3</c:v>
                </c:pt>
                <c:pt idx="197">
                  <c:v>42.3</c:v>
                </c:pt>
                <c:pt idx="198">
                  <c:v>41.5</c:v>
                </c:pt>
                <c:pt idx="199">
                  <c:v>40.799999999999997</c:v>
                </c:pt>
                <c:pt idx="200">
                  <c:v>39.5</c:v>
                </c:pt>
                <c:pt idx="201">
                  <c:v>39</c:v>
                </c:pt>
                <c:pt idx="202">
                  <c:v>38.4</c:v>
                </c:pt>
                <c:pt idx="203">
                  <c:v>37.200000000000003</c:v>
                </c:pt>
                <c:pt idx="204">
                  <c:v>36.6</c:v>
                </c:pt>
                <c:pt idx="205">
                  <c:v>35.5</c:v>
                </c:pt>
                <c:pt idx="206">
                  <c:v>35.299999999999997</c:v>
                </c:pt>
                <c:pt idx="207">
                  <c:v>33.700000000000003</c:v>
                </c:pt>
                <c:pt idx="208">
                  <c:v>33.1</c:v>
                </c:pt>
                <c:pt idx="209">
                  <c:v>32.6</c:v>
                </c:pt>
                <c:pt idx="210">
                  <c:v>31.1</c:v>
                </c:pt>
                <c:pt idx="211">
                  <c:v>30.8</c:v>
                </c:pt>
                <c:pt idx="212">
                  <c:v>30.2</c:v>
                </c:pt>
                <c:pt idx="213">
                  <c:v>28.4</c:v>
                </c:pt>
                <c:pt idx="214">
                  <c:v>28</c:v>
                </c:pt>
                <c:pt idx="215">
                  <c:v>27.3</c:v>
                </c:pt>
                <c:pt idx="216">
                  <c:v>26</c:v>
                </c:pt>
                <c:pt idx="217">
                  <c:v>25.9</c:v>
                </c:pt>
                <c:pt idx="218">
                  <c:v>25</c:v>
                </c:pt>
                <c:pt idx="219">
                  <c:v>23.3</c:v>
                </c:pt>
                <c:pt idx="220">
                  <c:v>23.1</c:v>
                </c:pt>
                <c:pt idx="221">
                  <c:v>22.2</c:v>
                </c:pt>
                <c:pt idx="222">
                  <c:v>21.1</c:v>
                </c:pt>
                <c:pt idx="223">
                  <c:v>20.6</c:v>
                </c:pt>
                <c:pt idx="224">
                  <c:v>19.5</c:v>
                </c:pt>
                <c:pt idx="225">
                  <c:v>18.899999999999999</c:v>
                </c:pt>
                <c:pt idx="226">
                  <c:v>17.8</c:v>
                </c:pt>
                <c:pt idx="227">
                  <c:v>16.399999999999999</c:v>
                </c:pt>
                <c:pt idx="228">
                  <c:v>15.7</c:v>
                </c:pt>
                <c:pt idx="229">
                  <c:v>14.8</c:v>
                </c:pt>
                <c:pt idx="230">
                  <c:v>13.7</c:v>
                </c:pt>
                <c:pt idx="231">
                  <c:v>13.1</c:v>
                </c:pt>
                <c:pt idx="232">
                  <c:v>12.6</c:v>
                </c:pt>
                <c:pt idx="233">
                  <c:v>11.7</c:v>
                </c:pt>
                <c:pt idx="234">
                  <c:v>10.6</c:v>
                </c:pt>
                <c:pt idx="235">
                  <c:v>9.8000000000000007</c:v>
                </c:pt>
                <c:pt idx="236">
                  <c:v>9.3000000000000007</c:v>
                </c:pt>
                <c:pt idx="237">
                  <c:v>8.6</c:v>
                </c:pt>
                <c:pt idx="238">
                  <c:v>7.5</c:v>
                </c:pt>
                <c:pt idx="239">
                  <c:v>6.9</c:v>
                </c:pt>
                <c:pt idx="240">
                  <c:v>5.6</c:v>
                </c:pt>
                <c:pt idx="241">
                  <c:v>5.0999999999999996</c:v>
                </c:pt>
                <c:pt idx="242">
                  <c:v>4.2</c:v>
                </c:pt>
                <c:pt idx="243">
                  <c:v>3.3</c:v>
                </c:pt>
                <c:pt idx="244">
                  <c:v>2.7</c:v>
                </c:pt>
                <c:pt idx="245">
                  <c:v>1.8</c:v>
                </c:pt>
                <c:pt idx="246">
                  <c:v>1.1000000000000001</c:v>
                </c:pt>
                <c:pt idx="247">
                  <c:v>0.2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A9-BD48-9879-3ABD1FBF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271071"/>
        <c:axId val="1"/>
      </c:scatterChart>
      <c:valAx>
        <c:axId val="199627107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2710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0.35396481959999998</c:v>
                </c:pt>
                <c:pt idx="27">
                  <c:v>0.58318960559999999</c:v>
                </c:pt>
                <c:pt idx="28">
                  <c:v>0.60481332659999998</c:v>
                </c:pt>
                <c:pt idx="29">
                  <c:v>0.63291675089999999</c:v>
                </c:pt>
                <c:pt idx="30">
                  <c:v>0.58351503630000001</c:v>
                </c:pt>
                <c:pt idx="31">
                  <c:v>0.64761747119999991</c:v>
                </c:pt>
                <c:pt idx="32">
                  <c:v>0.68666322479999997</c:v>
                </c:pt>
                <c:pt idx="33">
                  <c:v>0.73328802959999995</c:v>
                </c:pt>
                <c:pt idx="34">
                  <c:v>0.72427159769999994</c:v>
                </c:pt>
                <c:pt idx="35">
                  <c:v>0.73280321939999993</c:v>
                </c:pt>
                <c:pt idx="36">
                  <c:v>0.73527619619999995</c:v>
                </c:pt>
                <c:pt idx="37">
                  <c:v>0.7598339825999999</c:v>
                </c:pt>
                <c:pt idx="38">
                  <c:v>0.73996269479999999</c:v>
                </c:pt>
                <c:pt idx="39">
                  <c:v>0.7457692977</c:v>
                </c:pt>
                <c:pt idx="40">
                  <c:v>0.76267242030000004</c:v>
                </c:pt>
                <c:pt idx="41">
                  <c:v>0.77793430470000002</c:v>
                </c:pt>
                <c:pt idx="42">
                  <c:v>0.77472818219999995</c:v>
                </c:pt>
                <c:pt idx="43">
                  <c:v>0.82208390879999993</c:v>
                </c:pt>
                <c:pt idx="44">
                  <c:v>0.88146203879999996</c:v>
                </c:pt>
                <c:pt idx="45">
                  <c:v>0.88600694909999989</c:v>
                </c:pt>
                <c:pt idx="46">
                  <c:v>0.92078503859999994</c:v>
                </c:pt>
                <c:pt idx="47">
                  <c:v>0.94810342619999999</c:v>
                </c:pt>
                <c:pt idx="48">
                  <c:v>0.91118816879999998</c:v>
                </c:pt>
                <c:pt idx="49">
                  <c:v>0.89965650599999991</c:v>
                </c:pt>
                <c:pt idx="50">
                  <c:v>0.8882686554</c:v>
                </c:pt>
                <c:pt idx="51">
                  <c:v>0.87884895629999993</c:v>
                </c:pt>
                <c:pt idx="52">
                  <c:v>0.88199429219999992</c:v>
                </c:pt>
                <c:pt idx="53">
                  <c:v>0.86155961640000001</c:v>
                </c:pt>
                <c:pt idx="54">
                  <c:v>0.82313062439999996</c:v>
                </c:pt>
                <c:pt idx="55">
                  <c:v>0.79463727630000003</c:v>
                </c:pt>
                <c:pt idx="56">
                  <c:v>0.79510503659999987</c:v>
                </c:pt>
                <c:pt idx="57">
                  <c:v>0.80293835369999988</c:v>
                </c:pt>
                <c:pt idx="58">
                  <c:v>0.7870789815</c:v>
                </c:pt>
                <c:pt idx="59">
                  <c:v>0.79937788980000002</c:v>
                </c:pt>
                <c:pt idx="60">
                  <c:v>0.81442553849999999</c:v>
                </c:pt>
                <c:pt idx="61">
                  <c:v>0.81154929449999991</c:v>
                </c:pt>
                <c:pt idx="62">
                  <c:v>0.81397631069999998</c:v>
                </c:pt>
                <c:pt idx="63">
                  <c:v>0.81119791829999988</c:v>
                </c:pt>
                <c:pt idx="64">
                  <c:v>0.80794138739999999</c:v>
                </c:pt>
                <c:pt idx="65">
                  <c:v>0.78511008869999999</c:v>
                </c:pt>
                <c:pt idx="66">
                  <c:v>0.72787579829999993</c:v>
                </c:pt>
                <c:pt idx="67">
                  <c:v>0.73074611189999994</c:v>
                </c:pt>
                <c:pt idx="68">
                  <c:v>0.67856600489999996</c:v>
                </c:pt>
                <c:pt idx="69">
                  <c:v>0.62782105469999994</c:v>
                </c:pt>
                <c:pt idx="70">
                  <c:v>0.49497935339999999</c:v>
                </c:pt>
                <c:pt idx="71">
                  <c:v>0.39724339619999993</c:v>
                </c:pt>
                <c:pt idx="72">
                  <c:v>0.32777469059999997</c:v>
                </c:pt>
                <c:pt idx="73">
                  <c:v>0.27892895099999998</c:v>
                </c:pt>
                <c:pt idx="74">
                  <c:v>0.25485968130000003</c:v>
                </c:pt>
                <c:pt idx="75">
                  <c:v>0.23691503219999999</c:v>
                </c:pt>
                <c:pt idx="76">
                  <c:v>0.22630258139999998</c:v>
                </c:pt>
                <c:pt idx="77">
                  <c:v>0.22310980229999999</c:v>
                </c:pt>
                <c:pt idx="78">
                  <c:v>0.20613032579999999</c:v>
                </c:pt>
                <c:pt idx="79">
                  <c:v>0.20559881369999999</c:v>
                </c:pt>
                <c:pt idx="80">
                  <c:v>0.19097518860000001</c:v>
                </c:pt>
                <c:pt idx="81">
                  <c:v>0.18807003389999999</c:v>
                </c:pt>
                <c:pt idx="82">
                  <c:v>0.1772996862</c:v>
                </c:pt>
                <c:pt idx="83">
                  <c:v>0.17824187849999998</c:v>
                </c:pt>
                <c:pt idx="84">
                  <c:v>0.1713025692</c:v>
                </c:pt>
                <c:pt idx="85">
                  <c:v>0.16414086989999999</c:v>
                </c:pt>
                <c:pt idx="86">
                  <c:v>0.16045141979999999</c:v>
                </c:pt>
                <c:pt idx="87">
                  <c:v>0.14549050319999998</c:v>
                </c:pt>
                <c:pt idx="88">
                  <c:v>0.14445787229999998</c:v>
                </c:pt>
                <c:pt idx="89">
                  <c:v>0.13412044379999999</c:v>
                </c:pt>
                <c:pt idx="90">
                  <c:v>0.1313175885</c:v>
                </c:pt>
                <c:pt idx="91">
                  <c:v>0.1320818688</c:v>
                </c:pt>
                <c:pt idx="92">
                  <c:v>0.12322555769999999</c:v>
                </c:pt>
                <c:pt idx="93">
                  <c:v>0.1210565139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0.11244779699999999</c:v>
                </c:pt>
                <c:pt idx="98">
                  <c:v>0.1130608521</c:v>
                </c:pt>
                <c:pt idx="99">
                  <c:v>-999</c:v>
                </c:pt>
                <c:pt idx="100">
                  <c:v>-999</c:v>
                </c:pt>
                <c:pt idx="101">
                  <c:v>0.11088365399999998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0.1029747243</c:v>
                </c:pt>
                <c:pt idx="155">
                  <c:v>-999</c:v>
                </c:pt>
                <c:pt idx="156">
                  <c:v>-999</c:v>
                </c:pt>
                <c:pt idx="157">
                  <c:v>0.1143514554</c:v>
                </c:pt>
                <c:pt idx="158">
                  <c:v>0.11565169560000001</c:v>
                </c:pt>
                <c:pt idx="159">
                  <c:v>0.11532478229999998</c:v>
                </c:pt>
                <c:pt idx="160">
                  <c:v>0.1167154611</c:v>
                </c:pt>
                <c:pt idx="161">
                  <c:v>-999</c:v>
                </c:pt>
                <c:pt idx="162">
                  <c:v>0.11012233889999999</c:v>
                </c:pt>
                <c:pt idx="163">
                  <c:v>0.11259383309999998</c:v>
                </c:pt>
                <c:pt idx="164">
                  <c:v>-999</c:v>
                </c:pt>
                <c:pt idx="165">
                  <c:v>-999</c:v>
                </c:pt>
                <c:pt idx="166">
                  <c:v>0.11811058769999999</c:v>
                </c:pt>
                <c:pt idx="167">
                  <c:v>0.11909503409999998</c:v>
                </c:pt>
                <c:pt idx="168">
                  <c:v>0.12010764989999999</c:v>
                </c:pt>
                <c:pt idx="169">
                  <c:v>0.12339828059999999</c:v>
                </c:pt>
                <c:pt idx="170">
                  <c:v>0.13127311049999998</c:v>
                </c:pt>
                <c:pt idx="171">
                  <c:v>-999</c:v>
                </c:pt>
                <c:pt idx="172">
                  <c:v>0.13543995780000001</c:v>
                </c:pt>
                <c:pt idx="173">
                  <c:v>0.14108199209999997</c:v>
                </c:pt>
                <c:pt idx="174">
                  <c:v>0.14526440669999999</c:v>
                </c:pt>
                <c:pt idx="175">
                  <c:v>0.14540673629999998</c:v>
                </c:pt>
                <c:pt idx="176">
                  <c:v>-999</c:v>
                </c:pt>
                <c:pt idx="177">
                  <c:v>0.16287028169999998</c:v>
                </c:pt>
                <c:pt idx="178">
                  <c:v>0.1602905577</c:v>
                </c:pt>
                <c:pt idx="179">
                  <c:v>0.1644529572</c:v>
                </c:pt>
                <c:pt idx="180">
                  <c:v>0.16939223909999998</c:v>
                </c:pt>
                <c:pt idx="181">
                  <c:v>0.18305662199999997</c:v>
                </c:pt>
                <c:pt idx="182">
                  <c:v>0.18640210889999997</c:v>
                </c:pt>
                <c:pt idx="183">
                  <c:v>0.19017680850000002</c:v>
                </c:pt>
                <c:pt idx="184">
                  <c:v>0.18934581119999999</c:v>
                </c:pt>
                <c:pt idx="185">
                  <c:v>0.19634145929999999</c:v>
                </c:pt>
                <c:pt idx="186">
                  <c:v>0.19833333240000001</c:v>
                </c:pt>
                <c:pt idx="187">
                  <c:v>0.203472024</c:v>
                </c:pt>
                <c:pt idx="188">
                  <c:v>0.20666999219999999</c:v>
                </c:pt>
                <c:pt idx="189">
                  <c:v>0.21396586679999999</c:v>
                </c:pt>
                <c:pt idx="190">
                  <c:v>0.21616159740000002</c:v>
                </c:pt>
                <c:pt idx="191">
                  <c:v>0.2314375665</c:v>
                </c:pt>
                <c:pt idx="192">
                  <c:v>0.23581568429999997</c:v>
                </c:pt>
                <c:pt idx="193">
                  <c:v>0.24727025189999999</c:v>
                </c:pt>
                <c:pt idx="194">
                  <c:v>0.25744014659999997</c:v>
                </c:pt>
                <c:pt idx="195">
                  <c:v>0.27087769169999998</c:v>
                </c:pt>
                <c:pt idx="196">
                  <c:v>0.27098888669999999</c:v>
                </c:pt>
                <c:pt idx="197">
                  <c:v>0.27387699149999994</c:v>
                </c:pt>
                <c:pt idx="198">
                  <c:v>0.29023674119999998</c:v>
                </c:pt>
                <c:pt idx="199">
                  <c:v>0.31076111429999997</c:v>
                </c:pt>
                <c:pt idx="200">
                  <c:v>0.33036553410000002</c:v>
                </c:pt>
                <c:pt idx="201">
                  <c:v>0.3796834818</c:v>
                </c:pt>
                <c:pt idx="202">
                  <c:v>0.53812746119999999</c:v>
                </c:pt>
                <c:pt idx="203">
                  <c:v>0.57030655289999999</c:v>
                </c:pt>
                <c:pt idx="204">
                  <c:v>0.70352928240000001</c:v>
                </c:pt>
                <c:pt idx="205">
                  <c:v>0.73583958419999995</c:v>
                </c:pt>
                <c:pt idx="206">
                  <c:v>0.78327388859999991</c:v>
                </c:pt>
                <c:pt idx="207">
                  <c:v>0.80350767209999996</c:v>
                </c:pt>
                <c:pt idx="208">
                  <c:v>0.81005260979999993</c:v>
                </c:pt>
                <c:pt idx="209">
                  <c:v>0.81524245109999993</c:v>
                </c:pt>
                <c:pt idx="210">
                  <c:v>0.82050493979999994</c:v>
                </c:pt>
                <c:pt idx="211">
                  <c:v>0.8166842795999999</c:v>
                </c:pt>
                <c:pt idx="212">
                  <c:v>0.80509257149999991</c:v>
                </c:pt>
                <c:pt idx="213">
                  <c:v>0.80075967299999984</c:v>
                </c:pt>
                <c:pt idx="214">
                  <c:v>0.78578318909999989</c:v>
                </c:pt>
                <c:pt idx="215">
                  <c:v>0.80693470199999995</c:v>
                </c:pt>
                <c:pt idx="216">
                  <c:v>0.81571984829999988</c:v>
                </c:pt>
                <c:pt idx="217">
                  <c:v>0.80705998169999993</c:v>
                </c:pt>
                <c:pt idx="218">
                  <c:v>0.84865358339999986</c:v>
                </c:pt>
                <c:pt idx="219">
                  <c:v>0.87447009719999991</c:v>
                </c:pt>
                <c:pt idx="220">
                  <c:v>0.87274805730000005</c:v>
                </c:pt>
                <c:pt idx="221">
                  <c:v>0.89664682799999995</c:v>
                </c:pt>
                <c:pt idx="222">
                  <c:v>0.88887355619999997</c:v>
                </c:pt>
                <c:pt idx="223">
                  <c:v>0.90737121509999996</c:v>
                </c:pt>
                <c:pt idx="224">
                  <c:v>0.9112963986</c:v>
                </c:pt>
                <c:pt idx="225">
                  <c:v>0.91232977079999988</c:v>
                </c:pt>
                <c:pt idx="226">
                  <c:v>0.90584043059999997</c:v>
                </c:pt>
                <c:pt idx="227">
                  <c:v>0.9100954926</c:v>
                </c:pt>
                <c:pt idx="228">
                  <c:v>0.93174886559999992</c:v>
                </c:pt>
                <c:pt idx="229">
                  <c:v>0.89658307619999988</c:v>
                </c:pt>
                <c:pt idx="230">
                  <c:v>0.88091273549999993</c:v>
                </c:pt>
                <c:pt idx="231">
                  <c:v>0.86460932459999995</c:v>
                </c:pt>
                <c:pt idx="232">
                  <c:v>0.84789523349999985</c:v>
                </c:pt>
                <c:pt idx="233">
                  <c:v>0.84028208249999992</c:v>
                </c:pt>
                <c:pt idx="234">
                  <c:v>0.84108713429999993</c:v>
                </c:pt>
                <c:pt idx="235">
                  <c:v>0.79035775139999997</c:v>
                </c:pt>
                <c:pt idx="236">
                  <c:v>0.66218624009999993</c:v>
                </c:pt>
                <c:pt idx="237">
                  <c:v>0.57997829399999989</c:v>
                </c:pt>
                <c:pt idx="238">
                  <c:v>0.58656845099999999</c:v>
                </c:pt>
                <c:pt idx="239">
                  <c:v>0.55458580379999989</c:v>
                </c:pt>
                <c:pt idx="240">
                  <c:v>0.57780480239999998</c:v>
                </c:pt>
                <c:pt idx="241">
                  <c:v>0.60780076559999996</c:v>
                </c:pt>
                <c:pt idx="242">
                  <c:v>0.5734926602999999</c:v>
                </c:pt>
                <c:pt idx="243">
                  <c:v>0.53397692249999995</c:v>
                </c:pt>
                <c:pt idx="244">
                  <c:v>0.4851993825</c:v>
                </c:pt>
                <c:pt idx="245">
                  <c:v>0.47699763929999994</c:v>
                </c:pt>
                <c:pt idx="246">
                  <c:v>0.4695001311</c:v>
                </c:pt>
                <c:pt idx="247">
                  <c:v>0.53183308289999998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0.9</c:v>
                </c:pt>
                <c:pt idx="28">
                  <c:v>2.5</c:v>
                </c:pt>
                <c:pt idx="29">
                  <c:v>2.7</c:v>
                </c:pt>
                <c:pt idx="30">
                  <c:v>3.6</c:v>
                </c:pt>
                <c:pt idx="31">
                  <c:v>3.6</c:v>
                </c:pt>
                <c:pt idx="32">
                  <c:v>4.2</c:v>
                </c:pt>
                <c:pt idx="33">
                  <c:v>4.9000000000000004</c:v>
                </c:pt>
                <c:pt idx="34">
                  <c:v>5.8</c:v>
                </c:pt>
                <c:pt idx="35">
                  <c:v>6.9</c:v>
                </c:pt>
                <c:pt idx="36">
                  <c:v>8</c:v>
                </c:pt>
                <c:pt idx="37">
                  <c:v>8.6999999999999993</c:v>
                </c:pt>
                <c:pt idx="38">
                  <c:v>9.8000000000000007</c:v>
                </c:pt>
                <c:pt idx="39">
                  <c:v>10.6</c:v>
                </c:pt>
                <c:pt idx="40">
                  <c:v>11.7</c:v>
                </c:pt>
                <c:pt idx="41">
                  <c:v>12.6</c:v>
                </c:pt>
                <c:pt idx="42">
                  <c:v>14</c:v>
                </c:pt>
                <c:pt idx="43">
                  <c:v>14.9</c:v>
                </c:pt>
                <c:pt idx="44">
                  <c:v>16.2</c:v>
                </c:pt>
                <c:pt idx="45">
                  <c:v>17.3</c:v>
                </c:pt>
                <c:pt idx="46">
                  <c:v>18.2</c:v>
                </c:pt>
                <c:pt idx="47">
                  <c:v>19.3</c:v>
                </c:pt>
                <c:pt idx="48">
                  <c:v>20.6</c:v>
                </c:pt>
                <c:pt idx="49">
                  <c:v>21.7</c:v>
                </c:pt>
                <c:pt idx="50">
                  <c:v>22.9</c:v>
                </c:pt>
                <c:pt idx="51">
                  <c:v>23.3</c:v>
                </c:pt>
                <c:pt idx="52">
                  <c:v>25</c:v>
                </c:pt>
                <c:pt idx="53">
                  <c:v>25.5</c:v>
                </c:pt>
                <c:pt idx="54">
                  <c:v>26.8</c:v>
                </c:pt>
                <c:pt idx="55">
                  <c:v>27.5</c:v>
                </c:pt>
                <c:pt idx="56">
                  <c:v>28.8</c:v>
                </c:pt>
                <c:pt idx="57">
                  <c:v>29.9</c:v>
                </c:pt>
                <c:pt idx="58">
                  <c:v>30.6</c:v>
                </c:pt>
                <c:pt idx="59">
                  <c:v>32.200000000000003</c:v>
                </c:pt>
                <c:pt idx="60">
                  <c:v>32.799999999999997</c:v>
                </c:pt>
                <c:pt idx="61">
                  <c:v>34.200000000000003</c:v>
                </c:pt>
                <c:pt idx="62">
                  <c:v>35</c:v>
                </c:pt>
                <c:pt idx="63">
                  <c:v>36.4</c:v>
                </c:pt>
                <c:pt idx="64">
                  <c:v>37.200000000000003</c:v>
                </c:pt>
                <c:pt idx="65">
                  <c:v>38.6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41.7</c:v>
                </c:pt>
                <c:pt idx="69">
                  <c:v>42.1</c:v>
                </c:pt>
                <c:pt idx="70">
                  <c:v>43.9</c:v>
                </c:pt>
                <c:pt idx="71">
                  <c:v>44.4</c:v>
                </c:pt>
                <c:pt idx="72">
                  <c:v>45.7</c:v>
                </c:pt>
                <c:pt idx="73">
                  <c:v>46.4</c:v>
                </c:pt>
                <c:pt idx="74">
                  <c:v>47.9</c:v>
                </c:pt>
                <c:pt idx="75">
                  <c:v>49</c:v>
                </c:pt>
                <c:pt idx="76">
                  <c:v>50.1</c:v>
                </c:pt>
                <c:pt idx="77">
                  <c:v>51</c:v>
                </c:pt>
                <c:pt idx="78">
                  <c:v>51.9</c:v>
                </c:pt>
                <c:pt idx="79">
                  <c:v>53.4</c:v>
                </c:pt>
                <c:pt idx="80">
                  <c:v>54.1</c:v>
                </c:pt>
                <c:pt idx="81">
                  <c:v>55.5</c:v>
                </c:pt>
                <c:pt idx="82">
                  <c:v>56.3</c:v>
                </c:pt>
                <c:pt idx="83">
                  <c:v>57.7</c:v>
                </c:pt>
                <c:pt idx="84">
                  <c:v>58.6</c:v>
                </c:pt>
                <c:pt idx="85">
                  <c:v>59.7</c:v>
                </c:pt>
                <c:pt idx="86">
                  <c:v>60.1</c:v>
                </c:pt>
                <c:pt idx="87">
                  <c:v>61.6</c:v>
                </c:pt>
                <c:pt idx="88">
                  <c:v>62.3</c:v>
                </c:pt>
                <c:pt idx="89">
                  <c:v>63.4</c:v>
                </c:pt>
                <c:pt idx="90">
                  <c:v>64.8</c:v>
                </c:pt>
                <c:pt idx="91">
                  <c:v>65.7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71.2</c:v>
                </c:pt>
                <c:pt idx="97">
                  <c:v>71.8</c:v>
                </c:pt>
                <c:pt idx="98">
                  <c:v>73.2</c:v>
                </c:pt>
                <c:pt idx="99">
                  <c:v>73.8</c:v>
                </c:pt>
                <c:pt idx="100">
                  <c:v>75</c:v>
                </c:pt>
                <c:pt idx="101">
                  <c:v>76.099999999999994</c:v>
                </c:pt>
                <c:pt idx="102">
                  <c:v>77.2</c:v>
                </c:pt>
                <c:pt idx="103">
                  <c:v>78.3</c:v>
                </c:pt>
                <c:pt idx="104">
                  <c:v>79.599999999999994</c:v>
                </c:pt>
                <c:pt idx="105">
                  <c:v>80.3</c:v>
                </c:pt>
                <c:pt idx="106">
                  <c:v>81.400000000000006</c:v>
                </c:pt>
                <c:pt idx="107">
                  <c:v>82.3</c:v>
                </c:pt>
                <c:pt idx="108">
                  <c:v>83.4</c:v>
                </c:pt>
                <c:pt idx="109">
                  <c:v>84.9</c:v>
                </c:pt>
                <c:pt idx="110">
                  <c:v>85.6</c:v>
                </c:pt>
                <c:pt idx="111">
                  <c:v>86.9</c:v>
                </c:pt>
                <c:pt idx="112">
                  <c:v>87.6</c:v>
                </c:pt>
                <c:pt idx="113">
                  <c:v>89.4</c:v>
                </c:pt>
                <c:pt idx="114">
                  <c:v>90</c:v>
                </c:pt>
                <c:pt idx="115">
                  <c:v>90.9</c:v>
                </c:pt>
                <c:pt idx="116">
                  <c:v>92</c:v>
                </c:pt>
                <c:pt idx="117">
                  <c:v>93.4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97.6</c:v>
                </c:pt>
                <c:pt idx="122">
                  <c:v>98.7</c:v>
                </c:pt>
                <c:pt idx="123">
                  <c:v>99.8</c:v>
                </c:pt>
                <c:pt idx="124">
                  <c:v>100.9</c:v>
                </c:pt>
                <c:pt idx="125">
                  <c:v>102.2</c:v>
                </c:pt>
                <c:pt idx="126">
                  <c:v>102</c:v>
                </c:pt>
                <c:pt idx="127">
                  <c:v>101.6</c:v>
                </c:pt>
                <c:pt idx="128">
                  <c:v>100.2</c:v>
                </c:pt>
                <c:pt idx="129">
                  <c:v>99.6</c:v>
                </c:pt>
                <c:pt idx="130">
                  <c:v>98.7</c:v>
                </c:pt>
                <c:pt idx="131">
                  <c:v>97.6</c:v>
                </c:pt>
                <c:pt idx="132">
                  <c:v>97.1</c:v>
                </c:pt>
                <c:pt idx="133">
                  <c:v>96</c:v>
                </c:pt>
                <c:pt idx="134">
                  <c:v>95.3</c:v>
                </c:pt>
                <c:pt idx="135">
                  <c:v>94.5</c:v>
                </c:pt>
                <c:pt idx="136">
                  <c:v>93.8</c:v>
                </c:pt>
                <c:pt idx="137">
                  <c:v>92.9</c:v>
                </c:pt>
                <c:pt idx="138">
                  <c:v>92</c:v>
                </c:pt>
                <c:pt idx="139">
                  <c:v>90.9</c:v>
                </c:pt>
                <c:pt idx="140">
                  <c:v>90.2</c:v>
                </c:pt>
                <c:pt idx="141">
                  <c:v>90</c:v>
                </c:pt>
                <c:pt idx="142">
                  <c:v>88.1</c:v>
                </c:pt>
                <c:pt idx="143">
                  <c:v>88</c:v>
                </c:pt>
                <c:pt idx="144">
                  <c:v>86.9</c:v>
                </c:pt>
                <c:pt idx="145">
                  <c:v>86.1</c:v>
                </c:pt>
                <c:pt idx="146">
                  <c:v>85.4</c:v>
                </c:pt>
                <c:pt idx="147">
                  <c:v>84.1</c:v>
                </c:pt>
                <c:pt idx="148">
                  <c:v>83.6</c:v>
                </c:pt>
                <c:pt idx="149">
                  <c:v>82.9</c:v>
                </c:pt>
                <c:pt idx="150">
                  <c:v>82</c:v>
                </c:pt>
                <c:pt idx="151">
                  <c:v>80.900000000000006</c:v>
                </c:pt>
                <c:pt idx="152">
                  <c:v>80.3</c:v>
                </c:pt>
                <c:pt idx="153">
                  <c:v>79.400000000000006</c:v>
                </c:pt>
                <c:pt idx="154">
                  <c:v>78.3</c:v>
                </c:pt>
                <c:pt idx="155">
                  <c:v>77.8</c:v>
                </c:pt>
                <c:pt idx="156">
                  <c:v>76.5</c:v>
                </c:pt>
                <c:pt idx="157">
                  <c:v>76.099999999999994</c:v>
                </c:pt>
                <c:pt idx="158">
                  <c:v>75</c:v>
                </c:pt>
                <c:pt idx="159">
                  <c:v>74.3</c:v>
                </c:pt>
                <c:pt idx="160">
                  <c:v>73.400000000000006</c:v>
                </c:pt>
                <c:pt idx="161">
                  <c:v>72.5</c:v>
                </c:pt>
                <c:pt idx="162">
                  <c:v>71.8</c:v>
                </c:pt>
                <c:pt idx="163">
                  <c:v>70.7</c:v>
                </c:pt>
                <c:pt idx="164">
                  <c:v>70.099999999999994</c:v>
                </c:pt>
                <c:pt idx="165">
                  <c:v>69</c:v>
                </c:pt>
                <c:pt idx="166">
                  <c:v>68.3</c:v>
                </c:pt>
                <c:pt idx="167">
                  <c:v>67.400000000000006</c:v>
                </c:pt>
                <c:pt idx="168">
                  <c:v>66.5</c:v>
                </c:pt>
                <c:pt idx="169">
                  <c:v>65.599999999999994</c:v>
                </c:pt>
                <c:pt idx="170">
                  <c:v>65</c:v>
                </c:pt>
                <c:pt idx="171">
                  <c:v>63.9</c:v>
                </c:pt>
                <c:pt idx="172">
                  <c:v>63.2</c:v>
                </c:pt>
                <c:pt idx="173">
                  <c:v>62.5</c:v>
                </c:pt>
                <c:pt idx="174">
                  <c:v>61.6</c:v>
                </c:pt>
                <c:pt idx="175">
                  <c:v>61</c:v>
                </c:pt>
                <c:pt idx="176">
                  <c:v>59.9</c:v>
                </c:pt>
                <c:pt idx="177">
                  <c:v>59</c:v>
                </c:pt>
                <c:pt idx="178">
                  <c:v>58.3</c:v>
                </c:pt>
                <c:pt idx="179">
                  <c:v>57.4</c:v>
                </c:pt>
                <c:pt idx="180">
                  <c:v>56.6</c:v>
                </c:pt>
                <c:pt idx="181">
                  <c:v>55.9</c:v>
                </c:pt>
                <c:pt idx="182">
                  <c:v>54.5</c:v>
                </c:pt>
                <c:pt idx="183">
                  <c:v>54.3</c:v>
                </c:pt>
                <c:pt idx="184">
                  <c:v>53</c:v>
                </c:pt>
                <c:pt idx="185">
                  <c:v>52.6</c:v>
                </c:pt>
                <c:pt idx="186">
                  <c:v>51.5</c:v>
                </c:pt>
                <c:pt idx="187">
                  <c:v>50.4</c:v>
                </c:pt>
                <c:pt idx="188">
                  <c:v>49.9</c:v>
                </c:pt>
                <c:pt idx="189">
                  <c:v>49</c:v>
                </c:pt>
                <c:pt idx="190">
                  <c:v>48.3</c:v>
                </c:pt>
                <c:pt idx="191">
                  <c:v>47.4</c:v>
                </c:pt>
                <c:pt idx="192">
                  <c:v>46.6</c:v>
                </c:pt>
                <c:pt idx="193">
                  <c:v>45.5</c:v>
                </c:pt>
                <c:pt idx="194">
                  <c:v>45</c:v>
                </c:pt>
                <c:pt idx="195">
                  <c:v>43.9</c:v>
                </c:pt>
                <c:pt idx="196">
                  <c:v>43.3</c:v>
                </c:pt>
                <c:pt idx="197">
                  <c:v>42.3</c:v>
                </c:pt>
                <c:pt idx="198">
                  <c:v>41.5</c:v>
                </c:pt>
                <c:pt idx="199">
                  <c:v>40.799999999999997</c:v>
                </c:pt>
                <c:pt idx="200">
                  <c:v>39.5</c:v>
                </c:pt>
                <c:pt idx="201">
                  <c:v>39</c:v>
                </c:pt>
                <c:pt idx="202">
                  <c:v>38.4</c:v>
                </c:pt>
                <c:pt idx="203">
                  <c:v>37.200000000000003</c:v>
                </c:pt>
                <c:pt idx="204">
                  <c:v>36.6</c:v>
                </c:pt>
                <c:pt idx="205">
                  <c:v>35.5</c:v>
                </c:pt>
                <c:pt idx="206">
                  <c:v>35.299999999999997</c:v>
                </c:pt>
                <c:pt idx="207">
                  <c:v>33.700000000000003</c:v>
                </c:pt>
                <c:pt idx="208">
                  <c:v>33.1</c:v>
                </c:pt>
                <c:pt idx="209">
                  <c:v>32.6</c:v>
                </c:pt>
                <c:pt idx="210">
                  <c:v>31.1</c:v>
                </c:pt>
                <c:pt idx="211">
                  <c:v>30.8</c:v>
                </c:pt>
                <c:pt idx="212">
                  <c:v>30.2</c:v>
                </c:pt>
                <c:pt idx="213">
                  <c:v>28.4</c:v>
                </c:pt>
                <c:pt idx="214">
                  <c:v>28</c:v>
                </c:pt>
                <c:pt idx="215">
                  <c:v>27.3</c:v>
                </c:pt>
                <c:pt idx="216">
                  <c:v>26</c:v>
                </c:pt>
                <c:pt idx="217">
                  <c:v>25.9</c:v>
                </c:pt>
                <c:pt idx="218">
                  <c:v>25</c:v>
                </c:pt>
                <c:pt idx="219">
                  <c:v>23.3</c:v>
                </c:pt>
                <c:pt idx="220">
                  <c:v>23.1</c:v>
                </c:pt>
                <c:pt idx="221">
                  <c:v>22.2</c:v>
                </c:pt>
                <c:pt idx="222">
                  <c:v>21.1</c:v>
                </c:pt>
                <c:pt idx="223">
                  <c:v>20.6</c:v>
                </c:pt>
                <c:pt idx="224">
                  <c:v>19.5</c:v>
                </c:pt>
                <c:pt idx="225">
                  <c:v>18.899999999999999</c:v>
                </c:pt>
                <c:pt idx="226">
                  <c:v>17.8</c:v>
                </c:pt>
                <c:pt idx="227">
                  <c:v>16.399999999999999</c:v>
                </c:pt>
                <c:pt idx="228">
                  <c:v>15.7</c:v>
                </c:pt>
                <c:pt idx="229">
                  <c:v>14.8</c:v>
                </c:pt>
                <c:pt idx="230">
                  <c:v>13.7</c:v>
                </c:pt>
                <c:pt idx="231">
                  <c:v>13.1</c:v>
                </c:pt>
                <c:pt idx="232">
                  <c:v>12.6</c:v>
                </c:pt>
                <c:pt idx="233">
                  <c:v>11.7</c:v>
                </c:pt>
                <c:pt idx="234">
                  <c:v>10.6</c:v>
                </c:pt>
                <c:pt idx="235">
                  <c:v>9.8000000000000007</c:v>
                </c:pt>
                <c:pt idx="236">
                  <c:v>9.3000000000000007</c:v>
                </c:pt>
                <c:pt idx="237">
                  <c:v>8.6</c:v>
                </c:pt>
                <c:pt idx="238">
                  <c:v>7.5</c:v>
                </c:pt>
                <c:pt idx="239">
                  <c:v>6.9</c:v>
                </c:pt>
                <c:pt idx="240">
                  <c:v>5.6</c:v>
                </c:pt>
                <c:pt idx="241">
                  <c:v>5.0999999999999996</c:v>
                </c:pt>
                <c:pt idx="242">
                  <c:v>4.2</c:v>
                </c:pt>
                <c:pt idx="243">
                  <c:v>3.3</c:v>
                </c:pt>
                <c:pt idx="244">
                  <c:v>2.7</c:v>
                </c:pt>
                <c:pt idx="245">
                  <c:v>1.8</c:v>
                </c:pt>
                <c:pt idx="246">
                  <c:v>1.1000000000000001</c:v>
                </c:pt>
                <c:pt idx="247">
                  <c:v>0.2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95-E444-8CED-7DFC24DC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261215"/>
        <c:axId val="1"/>
      </c:scatterChart>
      <c:valAx>
        <c:axId val="1996261215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26121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2.23E-2</c:v>
                </c:pt>
                <c:pt idx="1">
                  <c:v>5.3490000000000003E-2</c:v>
                </c:pt>
                <c:pt idx="2">
                  <c:v>1.6549000000000001E-2</c:v>
                </c:pt>
                <c:pt idx="3">
                  <c:v>2.5146999999999999E-2</c:v>
                </c:pt>
                <c:pt idx="4">
                  <c:v>3.2659000000000001E-2</c:v>
                </c:pt>
                <c:pt idx="5">
                  <c:v>1.4444E-2</c:v>
                </c:pt>
                <c:pt idx="6">
                  <c:v>3.6610000000000002E-3</c:v>
                </c:pt>
                <c:pt idx="7">
                  <c:v>4.4587000000000002E-2</c:v>
                </c:pt>
                <c:pt idx="8">
                  <c:v>4.8780000000000004E-3</c:v>
                </c:pt>
                <c:pt idx="9">
                  <c:v>6.3930000000000002E-3</c:v>
                </c:pt>
                <c:pt idx="10">
                  <c:v>2.9659999999999999E-2</c:v>
                </c:pt>
                <c:pt idx="11">
                  <c:v>3.8154E-2</c:v>
                </c:pt>
                <c:pt idx="12">
                  <c:v>5.4339999999999996E-3</c:v>
                </c:pt>
                <c:pt idx="13">
                  <c:v>2.32E-3</c:v>
                </c:pt>
                <c:pt idx="14">
                  <c:v>4.4257999999999999E-2</c:v>
                </c:pt>
                <c:pt idx="15">
                  <c:v>2.7404000000000001E-2</c:v>
                </c:pt>
                <c:pt idx="16">
                  <c:v>3.3214E-2</c:v>
                </c:pt>
                <c:pt idx="17">
                  <c:v>3.6636000000000002E-2</c:v>
                </c:pt>
                <c:pt idx="18">
                  <c:v>1.4597000000000001E-2</c:v>
                </c:pt>
                <c:pt idx="19">
                  <c:v>0.114426</c:v>
                </c:pt>
                <c:pt idx="20">
                  <c:v>0.12370200000000001</c:v>
                </c:pt>
                <c:pt idx="21">
                  <c:v>3.3159000000000001E-2</c:v>
                </c:pt>
                <c:pt idx="22">
                  <c:v>8.5310000000000004E-3</c:v>
                </c:pt>
                <c:pt idx="23">
                  <c:v>1.7951000000000002E-2</c:v>
                </c:pt>
                <c:pt idx="24">
                  <c:v>1.1119E-2</c:v>
                </c:pt>
                <c:pt idx="25">
                  <c:v>1.2148000000000001E-2</c:v>
                </c:pt>
                <c:pt idx="26">
                  <c:v>0.87328799999999995</c:v>
                </c:pt>
                <c:pt idx="27">
                  <c:v>0.92344499999999996</c:v>
                </c:pt>
                <c:pt idx="28">
                  <c:v>0.95219600000000004</c:v>
                </c:pt>
                <c:pt idx="29">
                  <c:v>0.96958100000000003</c:v>
                </c:pt>
                <c:pt idx="30">
                  <c:v>0.97076200000000001</c:v>
                </c:pt>
                <c:pt idx="31">
                  <c:v>0.95607699999999995</c:v>
                </c:pt>
                <c:pt idx="32">
                  <c:v>0.972881</c:v>
                </c:pt>
                <c:pt idx="33">
                  <c:v>0.95848599999999995</c:v>
                </c:pt>
                <c:pt idx="34">
                  <c:v>0.97395200000000004</c:v>
                </c:pt>
                <c:pt idx="35">
                  <c:v>0.98272999999999999</c:v>
                </c:pt>
                <c:pt idx="36">
                  <c:v>0.97542200000000001</c:v>
                </c:pt>
                <c:pt idx="37">
                  <c:v>0.98148999999999997</c:v>
                </c:pt>
                <c:pt idx="38">
                  <c:v>0.98262700000000003</c:v>
                </c:pt>
                <c:pt idx="39">
                  <c:v>0.98348999999999998</c:v>
                </c:pt>
                <c:pt idx="40">
                  <c:v>0.97940000000000005</c:v>
                </c:pt>
                <c:pt idx="41">
                  <c:v>0.98390200000000005</c:v>
                </c:pt>
                <c:pt idx="42">
                  <c:v>0.98077199999999998</c:v>
                </c:pt>
                <c:pt idx="43">
                  <c:v>0.97968500000000003</c:v>
                </c:pt>
                <c:pt idx="44">
                  <c:v>0.98524400000000001</c:v>
                </c:pt>
                <c:pt idx="45">
                  <c:v>0.99184499999999998</c:v>
                </c:pt>
                <c:pt idx="46">
                  <c:v>0.99107500000000004</c:v>
                </c:pt>
                <c:pt idx="47">
                  <c:v>0.99219199999999996</c:v>
                </c:pt>
                <c:pt idx="48">
                  <c:v>0.99498699999999995</c:v>
                </c:pt>
                <c:pt idx="49">
                  <c:v>0.99091399999999996</c:v>
                </c:pt>
                <c:pt idx="50">
                  <c:v>0.99194499999999997</c:v>
                </c:pt>
                <c:pt idx="51">
                  <c:v>0.99085999999999996</c:v>
                </c:pt>
                <c:pt idx="52">
                  <c:v>0.9879</c:v>
                </c:pt>
                <c:pt idx="53">
                  <c:v>0.99043999999999999</c:v>
                </c:pt>
                <c:pt idx="54">
                  <c:v>0.99239999999999995</c:v>
                </c:pt>
                <c:pt idx="55">
                  <c:v>0.991066</c:v>
                </c:pt>
                <c:pt idx="56">
                  <c:v>0.98580699999999999</c:v>
                </c:pt>
                <c:pt idx="57">
                  <c:v>0.98651500000000003</c:v>
                </c:pt>
                <c:pt idx="58">
                  <c:v>0.98385900000000004</c:v>
                </c:pt>
                <c:pt idx="59">
                  <c:v>0.98558800000000002</c:v>
                </c:pt>
                <c:pt idx="60">
                  <c:v>0.99167300000000003</c:v>
                </c:pt>
                <c:pt idx="61">
                  <c:v>0.990143</c:v>
                </c:pt>
                <c:pt idx="62">
                  <c:v>0.98490299999999997</c:v>
                </c:pt>
                <c:pt idx="63">
                  <c:v>0.98910900000000002</c:v>
                </c:pt>
                <c:pt idx="64">
                  <c:v>0.98844900000000002</c:v>
                </c:pt>
                <c:pt idx="65">
                  <c:v>0.98760999999999999</c:v>
                </c:pt>
                <c:pt idx="66">
                  <c:v>0.98776299999999995</c:v>
                </c:pt>
                <c:pt idx="67">
                  <c:v>0.98870999999999998</c:v>
                </c:pt>
                <c:pt idx="68">
                  <c:v>0.98678399999999999</c:v>
                </c:pt>
                <c:pt idx="69">
                  <c:v>0.989209</c:v>
                </c:pt>
                <c:pt idx="70">
                  <c:v>0.98769799999999996</c:v>
                </c:pt>
                <c:pt idx="71">
                  <c:v>0.97400699999999996</c:v>
                </c:pt>
                <c:pt idx="72">
                  <c:v>0.961144</c:v>
                </c:pt>
                <c:pt idx="73">
                  <c:v>0.95678399999999997</c:v>
                </c:pt>
                <c:pt idx="74">
                  <c:v>0.94228100000000004</c:v>
                </c:pt>
                <c:pt idx="75">
                  <c:v>0.95625499999999997</c:v>
                </c:pt>
                <c:pt idx="76">
                  <c:v>0.93425800000000003</c:v>
                </c:pt>
                <c:pt idx="77">
                  <c:v>0.93979000000000001</c:v>
                </c:pt>
                <c:pt idx="78">
                  <c:v>0.94445900000000005</c:v>
                </c:pt>
                <c:pt idx="79">
                  <c:v>0.92926799999999998</c:v>
                </c:pt>
                <c:pt idx="80">
                  <c:v>0.94936399999999999</c:v>
                </c:pt>
                <c:pt idx="81">
                  <c:v>0.939558</c:v>
                </c:pt>
                <c:pt idx="82">
                  <c:v>0.93628100000000003</c:v>
                </c:pt>
                <c:pt idx="83">
                  <c:v>0.95320300000000002</c:v>
                </c:pt>
                <c:pt idx="84">
                  <c:v>0.91846700000000003</c:v>
                </c:pt>
                <c:pt idx="85">
                  <c:v>0.91145100000000001</c:v>
                </c:pt>
                <c:pt idx="86">
                  <c:v>0.928068</c:v>
                </c:pt>
                <c:pt idx="87">
                  <c:v>0.88197199999999998</c:v>
                </c:pt>
                <c:pt idx="88">
                  <c:v>0.87255700000000003</c:v>
                </c:pt>
                <c:pt idx="89">
                  <c:v>0.92474000000000001</c:v>
                </c:pt>
                <c:pt idx="90">
                  <c:v>0.81027199999999999</c:v>
                </c:pt>
                <c:pt idx="91">
                  <c:v>0.87597800000000003</c:v>
                </c:pt>
                <c:pt idx="92">
                  <c:v>0.80657900000000005</c:v>
                </c:pt>
                <c:pt idx="93">
                  <c:v>0.89718699999999996</c:v>
                </c:pt>
                <c:pt idx="94">
                  <c:v>0.76862299999999995</c:v>
                </c:pt>
                <c:pt idx="95">
                  <c:v>0.76981100000000002</c:v>
                </c:pt>
                <c:pt idx="96">
                  <c:v>0.83028299999999999</c:v>
                </c:pt>
                <c:pt idx="97">
                  <c:v>0.83915099999999998</c:v>
                </c:pt>
                <c:pt idx="98">
                  <c:v>0.84726100000000004</c:v>
                </c:pt>
                <c:pt idx="99">
                  <c:v>0.78184900000000002</c:v>
                </c:pt>
                <c:pt idx="100">
                  <c:v>0.87409700000000001</c:v>
                </c:pt>
                <c:pt idx="101">
                  <c:v>0.85881600000000002</c:v>
                </c:pt>
                <c:pt idx="102">
                  <c:v>0.85136400000000001</c:v>
                </c:pt>
                <c:pt idx="103">
                  <c:v>0.83199199999999995</c:v>
                </c:pt>
                <c:pt idx="104">
                  <c:v>0.650034</c:v>
                </c:pt>
                <c:pt idx="105">
                  <c:v>0.68958900000000001</c:v>
                </c:pt>
                <c:pt idx="106">
                  <c:v>0.60603300000000004</c:v>
                </c:pt>
                <c:pt idx="107">
                  <c:v>0.72586099999999998</c:v>
                </c:pt>
                <c:pt idx="108">
                  <c:v>0.77117500000000005</c:v>
                </c:pt>
                <c:pt idx="109">
                  <c:v>0.70898499999999998</c:v>
                </c:pt>
                <c:pt idx="110">
                  <c:v>0.668296</c:v>
                </c:pt>
                <c:pt idx="111">
                  <c:v>0.63571800000000001</c:v>
                </c:pt>
                <c:pt idx="112">
                  <c:v>0.77978000000000003</c:v>
                </c:pt>
                <c:pt idx="113">
                  <c:v>0.77834199999999998</c:v>
                </c:pt>
                <c:pt idx="114">
                  <c:v>0.69994599999999996</c:v>
                </c:pt>
                <c:pt idx="115">
                  <c:v>0.63974200000000003</c:v>
                </c:pt>
                <c:pt idx="116">
                  <c:v>0.64347200000000004</c:v>
                </c:pt>
                <c:pt idx="117">
                  <c:v>0.52075700000000003</c:v>
                </c:pt>
                <c:pt idx="118">
                  <c:v>0.387432</c:v>
                </c:pt>
                <c:pt idx="119">
                  <c:v>0.507544</c:v>
                </c:pt>
                <c:pt idx="120">
                  <c:v>0.27868199999999999</c:v>
                </c:pt>
                <c:pt idx="121">
                  <c:v>0.48857800000000001</c:v>
                </c:pt>
                <c:pt idx="122">
                  <c:v>0.32616499999999998</c:v>
                </c:pt>
                <c:pt idx="123">
                  <c:v>0.48490699999999998</c:v>
                </c:pt>
                <c:pt idx="124">
                  <c:v>0.51056999999999997</c:v>
                </c:pt>
                <c:pt idx="125">
                  <c:v>0.53317400000000004</c:v>
                </c:pt>
                <c:pt idx="126">
                  <c:v>0.25808799999999998</c:v>
                </c:pt>
                <c:pt idx="127">
                  <c:v>0.52055200000000001</c:v>
                </c:pt>
                <c:pt idx="128">
                  <c:v>0.45608100000000001</c:v>
                </c:pt>
                <c:pt idx="129">
                  <c:v>0.51124999999999998</c:v>
                </c:pt>
                <c:pt idx="130">
                  <c:v>0.53178599999999998</c:v>
                </c:pt>
                <c:pt idx="131">
                  <c:v>0.52576500000000004</c:v>
                </c:pt>
                <c:pt idx="132">
                  <c:v>0.61944699999999997</c:v>
                </c:pt>
                <c:pt idx="133">
                  <c:v>0.59576099999999999</c:v>
                </c:pt>
                <c:pt idx="134">
                  <c:v>0.64639000000000002</c:v>
                </c:pt>
                <c:pt idx="135">
                  <c:v>0.70545899999999995</c:v>
                </c:pt>
                <c:pt idx="136">
                  <c:v>0.59423000000000004</c:v>
                </c:pt>
                <c:pt idx="137">
                  <c:v>0.60575100000000004</c:v>
                </c:pt>
                <c:pt idx="138">
                  <c:v>0.46917500000000001</c:v>
                </c:pt>
                <c:pt idx="139">
                  <c:v>0.63828300000000004</c:v>
                </c:pt>
                <c:pt idx="140">
                  <c:v>0.72313000000000005</c:v>
                </c:pt>
                <c:pt idx="141">
                  <c:v>0.61473800000000001</c:v>
                </c:pt>
                <c:pt idx="142">
                  <c:v>0.72566399999999998</c:v>
                </c:pt>
                <c:pt idx="143">
                  <c:v>0.698604</c:v>
                </c:pt>
                <c:pt idx="144">
                  <c:v>0.77542599999999995</c:v>
                </c:pt>
                <c:pt idx="145">
                  <c:v>0.76138899999999998</c:v>
                </c:pt>
                <c:pt idx="146">
                  <c:v>0.69211999999999996</c:v>
                </c:pt>
                <c:pt idx="147">
                  <c:v>0.76500699999999999</c:v>
                </c:pt>
                <c:pt idx="148">
                  <c:v>0.727163</c:v>
                </c:pt>
                <c:pt idx="149">
                  <c:v>0.81487799999999999</c:v>
                </c:pt>
                <c:pt idx="150">
                  <c:v>0.69327499999999997</c:v>
                </c:pt>
                <c:pt idx="151">
                  <c:v>0.78270099999999998</c:v>
                </c:pt>
                <c:pt idx="152">
                  <c:v>0.83042700000000003</c:v>
                </c:pt>
                <c:pt idx="153">
                  <c:v>0.80116100000000001</c:v>
                </c:pt>
                <c:pt idx="154">
                  <c:v>0.845445</c:v>
                </c:pt>
                <c:pt idx="155">
                  <c:v>0.87989099999999998</c:v>
                </c:pt>
                <c:pt idx="156">
                  <c:v>0.73838599999999999</c:v>
                </c:pt>
                <c:pt idx="157">
                  <c:v>0.81405000000000005</c:v>
                </c:pt>
                <c:pt idx="158">
                  <c:v>0.83032799999999995</c:v>
                </c:pt>
                <c:pt idx="159">
                  <c:v>0.853715</c:v>
                </c:pt>
                <c:pt idx="160">
                  <c:v>0.87629999999999997</c:v>
                </c:pt>
                <c:pt idx="161">
                  <c:v>0.85635099999999997</c:v>
                </c:pt>
                <c:pt idx="162">
                  <c:v>0.81172</c:v>
                </c:pt>
                <c:pt idx="163">
                  <c:v>0.84037600000000001</c:v>
                </c:pt>
                <c:pt idx="164">
                  <c:v>0.90090300000000001</c:v>
                </c:pt>
                <c:pt idx="165">
                  <c:v>0.81976599999999999</c:v>
                </c:pt>
                <c:pt idx="166">
                  <c:v>0.87464900000000001</c:v>
                </c:pt>
                <c:pt idx="167">
                  <c:v>0.81642300000000001</c:v>
                </c:pt>
                <c:pt idx="168">
                  <c:v>0.91407899999999997</c:v>
                </c:pt>
                <c:pt idx="169">
                  <c:v>0.81595300000000004</c:v>
                </c:pt>
                <c:pt idx="170">
                  <c:v>0.88223200000000002</c:v>
                </c:pt>
                <c:pt idx="171">
                  <c:v>0.78219899999999998</c:v>
                </c:pt>
                <c:pt idx="172">
                  <c:v>0.86445499999999997</c:v>
                </c:pt>
                <c:pt idx="173">
                  <c:v>0.92751300000000003</c:v>
                </c:pt>
                <c:pt idx="174">
                  <c:v>0.90999699999999994</c:v>
                </c:pt>
                <c:pt idx="175">
                  <c:v>0.90454699999999999</c:v>
                </c:pt>
                <c:pt idx="176">
                  <c:v>0.84957300000000002</c:v>
                </c:pt>
                <c:pt idx="177">
                  <c:v>0.91790000000000005</c:v>
                </c:pt>
                <c:pt idx="178">
                  <c:v>0.89085400000000003</c:v>
                </c:pt>
                <c:pt idx="179">
                  <c:v>0.88472700000000004</c:v>
                </c:pt>
                <c:pt idx="180">
                  <c:v>0.90649400000000002</c:v>
                </c:pt>
                <c:pt idx="181">
                  <c:v>0.946739</c:v>
                </c:pt>
                <c:pt idx="182">
                  <c:v>0.94339899999999999</c:v>
                </c:pt>
                <c:pt idx="183">
                  <c:v>0.92954599999999998</c:v>
                </c:pt>
                <c:pt idx="184">
                  <c:v>0.94877599999999995</c:v>
                </c:pt>
                <c:pt idx="185">
                  <c:v>0.935141</c:v>
                </c:pt>
                <c:pt idx="186">
                  <c:v>0.92616399999999999</c:v>
                </c:pt>
                <c:pt idx="187">
                  <c:v>0.91981599999999997</c:v>
                </c:pt>
                <c:pt idx="188">
                  <c:v>0.90005299999999999</c:v>
                </c:pt>
                <c:pt idx="189">
                  <c:v>0.96026100000000003</c:v>
                </c:pt>
                <c:pt idx="190">
                  <c:v>0.959476</c:v>
                </c:pt>
                <c:pt idx="191">
                  <c:v>0.96451500000000001</c:v>
                </c:pt>
                <c:pt idx="192">
                  <c:v>0.95889800000000003</c:v>
                </c:pt>
                <c:pt idx="193">
                  <c:v>0.94904599999999995</c:v>
                </c:pt>
                <c:pt idx="194">
                  <c:v>0.97009299999999998</c:v>
                </c:pt>
                <c:pt idx="195">
                  <c:v>0.96134200000000003</c:v>
                </c:pt>
                <c:pt idx="196">
                  <c:v>0.96047899999999997</c:v>
                </c:pt>
                <c:pt idx="197">
                  <c:v>0.96055299999999999</c:v>
                </c:pt>
                <c:pt idx="198">
                  <c:v>0.95986300000000002</c:v>
                </c:pt>
                <c:pt idx="199">
                  <c:v>0.98116300000000001</c:v>
                </c:pt>
                <c:pt idx="200">
                  <c:v>0.97589599999999999</c:v>
                </c:pt>
                <c:pt idx="201">
                  <c:v>0.97188300000000005</c:v>
                </c:pt>
                <c:pt idx="202">
                  <c:v>0.98768900000000004</c:v>
                </c:pt>
                <c:pt idx="203">
                  <c:v>0.98884300000000003</c:v>
                </c:pt>
                <c:pt idx="204">
                  <c:v>0.99309700000000001</c:v>
                </c:pt>
                <c:pt idx="205">
                  <c:v>0.99027100000000001</c:v>
                </c:pt>
                <c:pt idx="206">
                  <c:v>0.98358299999999999</c:v>
                </c:pt>
                <c:pt idx="207">
                  <c:v>0.98436500000000005</c:v>
                </c:pt>
                <c:pt idx="208">
                  <c:v>0.98899800000000004</c:v>
                </c:pt>
                <c:pt idx="209">
                  <c:v>0.98882000000000003</c:v>
                </c:pt>
                <c:pt idx="210">
                  <c:v>0.98370899999999994</c:v>
                </c:pt>
                <c:pt idx="211">
                  <c:v>0.98856699999999997</c:v>
                </c:pt>
                <c:pt idx="212">
                  <c:v>0.98330200000000001</c:v>
                </c:pt>
                <c:pt idx="213">
                  <c:v>0.98391700000000004</c:v>
                </c:pt>
                <c:pt idx="214">
                  <c:v>0.98675400000000002</c:v>
                </c:pt>
                <c:pt idx="215">
                  <c:v>0.98745400000000005</c:v>
                </c:pt>
                <c:pt idx="216">
                  <c:v>0.98139399999999999</c:v>
                </c:pt>
                <c:pt idx="217">
                  <c:v>0.98585500000000004</c:v>
                </c:pt>
                <c:pt idx="218">
                  <c:v>0.98655199999999998</c:v>
                </c:pt>
                <c:pt idx="219">
                  <c:v>0.99112500000000003</c:v>
                </c:pt>
                <c:pt idx="220">
                  <c:v>0.99205699999999997</c:v>
                </c:pt>
                <c:pt idx="221">
                  <c:v>0.99027299999999996</c:v>
                </c:pt>
                <c:pt idx="222">
                  <c:v>0.993703</c:v>
                </c:pt>
                <c:pt idx="223">
                  <c:v>0.99307800000000002</c:v>
                </c:pt>
                <c:pt idx="224">
                  <c:v>0.99055300000000002</c:v>
                </c:pt>
                <c:pt idx="225">
                  <c:v>0.98819999999999997</c:v>
                </c:pt>
                <c:pt idx="226">
                  <c:v>0.98911199999999999</c:v>
                </c:pt>
                <c:pt idx="227">
                  <c:v>0.98925799999999997</c:v>
                </c:pt>
                <c:pt idx="228">
                  <c:v>0.99312299999999998</c:v>
                </c:pt>
                <c:pt idx="229">
                  <c:v>0.98997500000000005</c:v>
                </c:pt>
                <c:pt idx="230">
                  <c:v>0.99014999999999997</c:v>
                </c:pt>
                <c:pt idx="231">
                  <c:v>0.98836800000000002</c:v>
                </c:pt>
                <c:pt idx="232">
                  <c:v>0.98433199999999998</c:v>
                </c:pt>
                <c:pt idx="233">
                  <c:v>0.98090500000000003</c:v>
                </c:pt>
                <c:pt idx="234">
                  <c:v>0.98293200000000003</c:v>
                </c:pt>
                <c:pt idx="235">
                  <c:v>0.97788900000000001</c:v>
                </c:pt>
                <c:pt idx="236">
                  <c:v>0.97901400000000005</c:v>
                </c:pt>
                <c:pt idx="237">
                  <c:v>0.95270299999999997</c:v>
                </c:pt>
                <c:pt idx="238">
                  <c:v>0.96148599999999995</c:v>
                </c:pt>
                <c:pt idx="239">
                  <c:v>0.95155000000000001</c:v>
                </c:pt>
                <c:pt idx="240">
                  <c:v>0.95299800000000001</c:v>
                </c:pt>
                <c:pt idx="241">
                  <c:v>0.96176700000000004</c:v>
                </c:pt>
                <c:pt idx="242">
                  <c:v>0.96127700000000005</c:v>
                </c:pt>
                <c:pt idx="243">
                  <c:v>0.95155400000000001</c:v>
                </c:pt>
                <c:pt idx="244">
                  <c:v>0.93673499999999998</c:v>
                </c:pt>
                <c:pt idx="245">
                  <c:v>0.88642100000000001</c:v>
                </c:pt>
                <c:pt idx="246">
                  <c:v>0.90903999999999996</c:v>
                </c:pt>
                <c:pt idx="247">
                  <c:v>0.80784400000000001</c:v>
                </c:pt>
                <c:pt idx="248">
                  <c:v>0.73270800000000003</c:v>
                </c:pt>
                <c:pt idx="249">
                  <c:v>0.72406499999999996</c:v>
                </c:pt>
                <c:pt idx="250">
                  <c:v>0.60570199999999996</c:v>
                </c:pt>
                <c:pt idx="251">
                  <c:v>0.69935899999999995</c:v>
                </c:pt>
                <c:pt idx="252">
                  <c:v>0.46332699999999999</c:v>
                </c:pt>
                <c:pt idx="253">
                  <c:v>0.29501899999999998</c:v>
                </c:pt>
                <c:pt idx="254">
                  <c:v>0.51642200000000005</c:v>
                </c:pt>
                <c:pt idx="255">
                  <c:v>7.2710999999999998E-2</c:v>
                </c:pt>
                <c:pt idx="256">
                  <c:v>0.123263</c:v>
                </c:pt>
                <c:pt idx="257">
                  <c:v>0.27709499999999998</c:v>
                </c:pt>
                <c:pt idx="258">
                  <c:v>0.100421</c:v>
                </c:pt>
                <c:pt idx="259">
                  <c:v>3.3716999999999997E-2</c:v>
                </c:pt>
                <c:pt idx="260">
                  <c:v>3.1614000000000003E-2</c:v>
                </c:pt>
                <c:pt idx="261">
                  <c:v>1.8148000000000001E-2</c:v>
                </c:pt>
                <c:pt idx="262">
                  <c:v>9.3489999999999997E-3</c:v>
                </c:pt>
                <c:pt idx="263">
                  <c:v>0.215892</c:v>
                </c:pt>
                <c:pt idx="264">
                  <c:v>0.156582</c:v>
                </c:pt>
                <c:pt idx="265">
                  <c:v>1.4448000000000001E-2</c:v>
                </c:pt>
                <c:pt idx="266">
                  <c:v>8.3798999999999998E-2</c:v>
                </c:pt>
                <c:pt idx="267">
                  <c:v>3.6873999999999997E-2</c:v>
                </c:pt>
                <c:pt idx="268">
                  <c:v>0.188</c:v>
                </c:pt>
                <c:pt idx="269">
                  <c:v>9.2700000000000005E-2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0.9</c:v>
                </c:pt>
                <c:pt idx="28">
                  <c:v>2.5</c:v>
                </c:pt>
                <c:pt idx="29">
                  <c:v>2.7</c:v>
                </c:pt>
                <c:pt idx="30">
                  <c:v>3.6</c:v>
                </c:pt>
                <c:pt idx="31">
                  <c:v>3.6</c:v>
                </c:pt>
                <c:pt idx="32">
                  <c:v>4.2</c:v>
                </c:pt>
                <c:pt idx="33">
                  <c:v>4.9000000000000004</c:v>
                </c:pt>
                <c:pt idx="34">
                  <c:v>5.8</c:v>
                </c:pt>
                <c:pt idx="35">
                  <c:v>6.9</c:v>
                </c:pt>
                <c:pt idx="36">
                  <c:v>8</c:v>
                </c:pt>
                <c:pt idx="37">
                  <c:v>8.6999999999999993</c:v>
                </c:pt>
                <c:pt idx="38">
                  <c:v>9.8000000000000007</c:v>
                </c:pt>
                <c:pt idx="39">
                  <c:v>10.6</c:v>
                </c:pt>
                <c:pt idx="40">
                  <c:v>11.7</c:v>
                </c:pt>
                <c:pt idx="41">
                  <c:v>12.6</c:v>
                </c:pt>
                <c:pt idx="42">
                  <c:v>14</c:v>
                </c:pt>
                <c:pt idx="43">
                  <c:v>14.9</c:v>
                </c:pt>
                <c:pt idx="44">
                  <c:v>16.2</c:v>
                </c:pt>
                <c:pt idx="45">
                  <c:v>17.3</c:v>
                </c:pt>
                <c:pt idx="46">
                  <c:v>18.2</c:v>
                </c:pt>
                <c:pt idx="47">
                  <c:v>19.3</c:v>
                </c:pt>
                <c:pt idx="48">
                  <c:v>20.6</c:v>
                </c:pt>
                <c:pt idx="49">
                  <c:v>21.7</c:v>
                </c:pt>
                <c:pt idx="50">
                  <c:v>22.9</c:v>
                </c:pt>
                <c:pt idx="51">
                  <c:v>23.3</c:v>
                </c:pt>
                <c:pt idx="52">
                  <c:v>25</c:v>
                </c:pt>
                <c:pt idx="53">
                  <c:v>25.5</c:v>
                </c:pt>
                <c:pt idx="54">
                  <c:v>26.8</c:v>
                </c:pt>
                <c:pt idx="55">
                  <c:v>27.5</c:v>
                </c:pt>
                <c:pt idx="56">
                  <c:v>28.8</c:v>
                </c:pt>
                <c:pt idx="57">
                  <c:v>29.9</c:v>
                </c:pt>
                <c:pt idx="58">
                  <c:v>30.6</c:v>
                </c:pt>
                <c:pt idx="59">
                  <c:v>32.200000000000003</c:v>
                </c:pt>
                <c:pt idx="60">
                  <c:v>32.799999999999997</c:v>
                </c:pt>
                <c:pt idx="61">
                  <c:v>34.200000000000003</c:v>
                </c:pt>
                <c:pt idx="62">
                  <c:v>35</c:v>
                </c:pt>
                <c:pt idx="63">
                  <c:v>36.4</c:v>
                </c:pt>
                <c:pt idx="64">
                  <c:v>37.200000000000003</c:v>
                </c:pt>
                <c:pt idx="65">
                  <c:v>38.6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41.7</c:v>
                </c:pt>
                <c:pt idx="69">
                  <c:v>42.1</c:v>
                </c:pt>
                <c:pt idx="70">
                  <c:v>43.9</c:v>
                </c:pt>
                <c:pt idx="71">
                  <c:v>44.4</c:v>
                </c:pt>
                <c:pt idx="72">
                  <c:v>45.7</c:v>
                </c:pt>
                <c:pt idx="73">
                  <c:v>46.4</c:v>
                </c:pt>
                <c:pt idx="74">
                  <c:v>47.9</c:v>
                </c:pt>
                <c:pt idx="75">
                  <c:v>49</c:v>
                </c:pt>
                <c:pt idx="76">
                  <c:v>50.1</c:v>
                </c:pt>
                <c:pt idx="77">
                  <c:v>51</c:v>
                </c:pt>
                <c:pt idx="78">
                  <c:v>51.9</c:v>
                </c:pt>
                <c:pt idx="79">
                  <c:v>53.4</c:v>
                </c:pt>
                <c:pt idx="80">
                  <c:v>54.1</c:v>
                </c:pt>
                <c:pt idx="81">
                  <c:v>55.5</c:v>
                </c:pt>
                <c:pt idx="82">
                  <c:v>56.3</c:v>
                </c:pt>
                <c:pt idx="83">
                  <c:v>57.7</c:v>
                </c:pt>
                <c:pt idx="84">
                  <c:v>58.6</c:v>
                </c:pt>
                <c:pt idx="85">
                  <c:v>59.7</c:v>
                </c:pt>
                <c:pt idx="86">
                  <c:v>60.1</c:v>
                </c:pt>
                <c:pt idx="87">
                  <c:v>61.6</c:v>
                </c:pt>
                <c:pt idx="88">
                  <c:v>62.3</c:v>
                </c:pt>
                <c:pt idx="89">
                  <c:v>63.4</c:v>
                </c:pt>
                <c:pt idx="90">
                  <c:v>64.8</c:v>
                </c:pt>
                <c:pt idx="91">
                  <c:v>65.7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71.2</c:v>
                </c:pt>
                <c:pt idx="97">
                  <c:v>71.8</c:v>
                </c:pt>
                <c:pt idx="98">
                  <c:v>73.2</c:v>
                </c:pt>
                <c:pt idx="99">
                  <c:v>73.8</c:v>
                </c:pt>
                <c:pt idx="100">
                  <c:v>75</c:v>
                </c:pt>
                <c:pt idx="101">
                  <c:v>76.099999999999994</c:v>
                </c:pt>
                <c:pt idx="102">
                  <c:v>77.2</c:v>
                </c:pt>
                <c:pt idx="103">
                  <c:v>78.3</c:v>
                </c:pt>
                <c:pt idx="104">
                  <c:v>79.599999999999994</c:v>
                </c:pt>
                <c:pt idx="105">
                  <c:v>80.3</c:v>
                </c:pt>
                <c:pt idx="106">
                  <c:v>81.400000000000006</c:v>
                </c:pt>
                <c:pt idx="107">
                  <c:v>82.3</c:v>
                </c:pt>
                <c:pt idx="108">
                  <c:v>83.4</c:v>
                </c:pt>
                <c:pt idx="109">
                  <c:v>84.9</c:v>
                </c:pt>
                <c:pt idx="110">
                  <c:v>85.6</c:v>
                </c:pt>
                <c:pt idx="111">
                  <c:v>86.9</c:v>
                </c:pt>
                <c:pt idx="112">
                  <c:v>87.6</c:v>
                </c:pt>
                <c:pt idx="113">
                  <c:v>89.4</c:v>
                </c:pt>
                <c:pt idx="114">
                  <c:v>90</c:v>
                </c:pt>
                <c:pt idx="115">
                  <c:v>90.9</c:v>
                </c:pt>
                <c:pt idx="116">
                  <c:v>92</c:v>
                </c:pt>
                <c:pt idx="117">
                  <c:v>93.4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97.6</c:v>
                </c:pt>
                <c:pt idx="122">
                  <c:v>98.7</c:v>
                </c:pt>
                <c:pt idx="123">
                  <c:v>99.8</c:v>
                </c:pt>
                <c:pt idx="124">
                  <c:v>100.9</c:v>
                </c:pt>
                <c:pt idx="125">
                  <c:v>102.2</c:v>
                </c:pt>
                <c:pt idx="126">
                  <c:v>102</c:v>
                </c:pt>
                <c:pt idx="127">
                  <c:v>101.6</c:v>
                </c:pt>
                <c:pt idx="128">
                  <c:v>100.2</c:v>
                </c:pt>
                <c:pt idx="129">
                  <c:v>99.6</c:v>
                </c:pt>
                <c:pt idx="130">
                  <c:v>98.7</c:v>
                </c:pt>
                <c:pt idx="131">
                  <c:v>97.6</c:v>
                </c:pt>
                <c:pt idx="132">
                  <c:v>97.1</c:v>
                </c:pt>
                <c:pt idx="133">
                  <c:v>96</c:v>
                </c:pt>
                <c:pt idx="134">
                  <c:v>95.3</c:v>
                </c:pt>
                <c:pt idx="135">
                  <c:v>94.5</c:v>
                </c:pt>
                <c:pt idx="136">
                  <c:v>93.8</c:v>
                </c:pt>
                <c:pt idx="137">
                  <c:v>92.9</c:v>
                </c:pt>
                <c:pt idx="138">
                  <c:v>92</c:v>
                </c:pt>
                <c:pt idx="139">
                  <c:v>90.9</c:v>
                </c:pt>
                <c:pt idx="140">
                  <c:v>90.2</c:v>
                </c:pt>
                <c:pt idx="141">
                  <c:v>90</c:v>
                </c:pt>
                <c:pt idx="142">
                  <c:v>88.1</c:v>
                </c:pt>
                <c:pt idx="143">
                  <c:v>88</c:v>
                </c:pt>
                <c:pt idx="144">
                  <c:v>86.9</c:v>
                </c:pt>
                <c:pt idx="145">
                  <c:v>86.1</c:v>
                </c:pt>
                <c:pt idx="146">
                  <c:v>85.4</c:v>
                </c:pt>
                <c:pt idx="147">
                  <c:v>84.1</c:v>
                </c:pt>
                <c:pt idx="148">
                  <c:v>83.6</c:v>
                </c:pt>
                <c:pt idx="149">
                  <c:v>82.9</c:v>
                </c:pt>
                <c:pt idx="150">
                  <c:v>82</c:v>
                </c:pt>
                <c:pt idx="151">
                  <c:v>80.900000000000006</c:v>
                </c:pt>
                <c:pt idx="152">
                  <c:v>80.3</c:v>
                </c:pt>
                <c:pt idx="153">
                  <c:v>79.400000000000006</c:v>
                </c:pt>
                <c:pt idx="154">
                  <c:v>78.3</c:v>
                </c:pt>
                <c:pt idx="155">
                  <c:v>77.8</c:v>
                </c:pt>
                <c:pt idx="156">
                  <c:v>76.5</c:v>
                </c:pt>
                <c:pt idx="157">
                  <c:v>76.099999999999994</c:v>
                </c:pt>
                <c:pt idx="158">
                  <c:v>75</c:v>
                </c:pt>
                <c:pt idx="159">
                  <c:v>74.3</c:v>
                </c:pt>
                <c:pt idx="160">
                  <c:v>73.400000000000006</c:v>
                </c:pt>
                <c:pt idx="161">
                  <c:v>72.5</c:v>
                </c:pt>
                <c:pt idx="162">
                  <c:v>71.8</c:v>
                </c:pt>
                <c:pt idx="163">
                  <c:v>70.7</c:v>
                </c:pt>
                <c:pt idx="164">
                  <c:v>70.099999999999994</c:v>
                </c:pt>
                <c:pt idx="165">
                  <c:v>69</c:v>
                </c:pt>
                <c:pt idx="166">
                  <c:v>68.3</c:v>
                </c:pt>
                <c:pt idx="167">
                  <c:v>67.400000000000006</c:v>
                </c:pt>
                <c:pt idx="168">
                  <c:v>66.5</c:v>
                </c:pt>
                <c:pt idx="169">
                  <c:v>65.599999999999994</c:v>
                </c:pt>
                <c:pt idx="170">
                  <c:v>65</c:v>
                </c:pt>
                <c:pt idx="171">
                  <c:v>63.9</c:v>
                </c:pt>
                <c:pt idx="172">
                  <c:v>63.2</c:v>
                </c:pt>
                <c:pt idx="173">
                  <c:v>62.5</c:v>
                </c:pt>
                <c:pt idx="174">
                  <c:v>61.6</c:v>
                </c:pt>
                <c:pt idx="175">
                  <c:v>61</c:v>
                </c:pt>
                <c:pt idx="176">
                  <c:v>59.9</c:v>
                </c:pt>
                <c:pt idx="177">
                  <c:v>59</c:v>
                </c:pt>
                <c:pt idx="178">
                  <c:v>58.3</c:v>
                </c:pt>
                <c:pt idx="179">
                  <c:v>57.4</c:v>
                </c:pt>
                <c:pt idx="180">
                  <c:v>56.6</c:v>
                </c:pt>
                <c:pt idx="181">
                  <c:v>55.9</c:v>
                </c:pt>
                <c:pt idx="182">
                  <c:v>54.5</c:v>
                </c:pt>
                <c:pt idx="183">
                  <c:v>54.3</c:v>
                </c:pt>
                <c:pt idx="184">
                  <c:v>53</c:v>
                </c:pt>
                <c:pt idx="185">
                  <c:v>52.6</c:v>
                </c:pt>
                <c:pt idx="186">
                  <c:v>51.5</c:v>
                </c:pt>
                <c:pt idx="187">
                  <c:v>50.4</c:v>
                </c:pt>
                <c:pt idx="188">
                  <c:v>49.9</c:v>
                </c:pt>
                <c:pt idx="189">
                  <c:v>49</c:v>
                </c:pt>
                <c:pt idx="190">
                  <c:v>48.3</c:v>
                </c:pt>
                <c:pt idx="191">
                  <c:v>47.4</c:v>
                </c:pt>
                <c:pt idx="192">
                  <c:v>46.6</c:v>
                </c:pt>
                <c:pt idx="193">
                  <c:v>45.5</c:v>
                </c:pt>
                <c:pt idx="194">
                  <c:v>45</c:v>
                </c:pt>
                <c:pt idx="195">
                  <c:v>43.9</c:v>
                </c:pt>
                <c:pt idx="196">
                  <c:v>43.3</c:v>
                </c:pt>
                <c:pt idx="197">
                  <c:v>42.3</c:v>
                </c:pt>
                <c:pt idx="198">
                  <c:v>41.5</c:v>
                </c:pt>
                <c:pt idx="199">
                  <c:v>40.799999999999997</c:v>
                </c:pt>
                <c:pt idx="200">
                  <c:v>39.5</c:v>
                </c:pt>
                <c:pt idx="201">
                  <c:v>39</c:v>
                </c:pt>
                <c:pt idx="202">
                  <c:v>38.4</c:v>
                </c:pt>
                <c:pt idx="203">
                  <c:v>37.200000000000003</c:v>
                </c:pt>
                <c:pt idx="204">
                  <c:v>36.6</c:v>
                </c:pt>
                <c:pt idx="205">
                  <c:v>35.5</c:v>
                </c:pt>
                <c:pt idx="206">
                  <c:v>35.299999999999997</c:v>
                </c:pt>
                <c:pt idx="207">
                  <c:v>33.700000000000003</c:v>
                </c:pt>
                <c:pt idx="208">
                  <c:v>33.1</c:v>
                </c:pt>
                <c:pt idx="209">
                  <c:v>32.6</c:v>
                </c:pt>
                <c:pt idx="210">
                  <c:v>31.1</c:v>
                </c:pt>
                <c:pt idx="211">
                  <c:v>30.8</c:v>
                </c:pt>
                <c:pt idx="212">
                  <c:v>30.2</c:v>
                </c:pt>
                <c:pt idx="213">
                  <c:v>28.4</c:v>
                </c:pt>
                <c:pt idx="214">
                  <c:v>28</c:v>
                </c:pt>
                <c:pt idx="215">
                  <c:v>27.3</c:v>
                </c:pt>
                <c:pt idx="216">
                  <c:v>26</c:v>
                </c:pt>
                <c:pt idx="217">
                  <c:v>25.9</c:v>
                </c:pt>
                <c:pt idx="218">
                  <c:v>25</c:v>
                </c:pt>
                <c:pt idx="219">
                  <c:v>23.3</c:v>
                </c:pt>
                <c:pt idx="220">
                  <c:v>23.1</c:v>
                </c:pt>
                <c:pt idx="221">
                  <c:v>22.2</c:v>
                </c:pt>
                <c:pt idx="222">
                  <c:v>21.1</c:v>
                </c:pt>
                <c:pt idx="223">
                  <c:v>20.6</c:v>
                </c:pt>
                <c:pt idx="224">
                  <c:v>19.5</c:v>
                </c:pt>
                <c:pt idx="225">
                  <c:v>18.899999999999999</c:v>
                </c:pt>
                <c:pt idx="226">
                  <c:v>17.8</c:v>
                </c:pt>
                <c:pt idx="227">
                  <c:v>16.399999999999999</c:v>
                </c:pt>
                <c:pt idx="228">
                  <c:v>15.7</c:v>
                </c:pt>
                <c:pt idx="229">
                  <c:v>14.8</c:v>
                </c:pt>
                <c:pt idx="230">
                  <c:v>13.7</c:v>
                </c:pt>
                <c:pt idx="231">
                  <c:v>13.1</c:v>
                </c:pt>
                <c:pt idx="232">
                  <c:v>12.6</c:v>
                </c:pt>
                <c:pt idx="233">
                  <c:v>11.7</c:v>
                </c:pt>
                <c:pt idx="234">
                  <c:v>10.6</c:v>
                </c:pt>
                <c:pt idx="235">
                  <c:v>9.8000000000000007</c:v>
                </c:pt>
                <c:pt idx="236">
                  <c:v>9.3000000000000007</c:v>
                </c:pt>
                <c:pt idx="237">
                  <c:v>8.6</c:v>
                </c:pt>
                <c:pt idx="238">
                  <c:v>7.5</c:v>
                </c:pt>
                <c:pt idx="239">
                  <c:v>6.9</c:v>
                </c:pt>
                <c:pt idx="240">
                  <c:v>5.6</c:v>
                </c:pt>
                <c:pt idx="241">
                  <c:v>5.0999999999999996</c:v>
                </c:pt>
                <c:pt idx="242">
                  <c:v>4.2</c:v>
                </c:pt>
                <c:pt idx="243">
                  <c:v>3.3</c:v>
                </c:pt>
                <c:pt idx="244">
                  <c:v>2.7</c:v>
                </c:pt>
                <c:pt idx="245">
                  <c:v>1.8</c:v>
                </c:pt>
                <c:pt idx="246">
                  <c:v>1.1000000000000001</c:v>
                </c:pt>
                <c:pt idx="247">
                  <c:v>0.2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5F-744C-824E-7382803AEE1B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4.3202999999999998E-2</c:v>
                </c:pt>
                <c:pt idx="1">
                  <c:v>1.84E-4</c:v>
                </c:pt>
                <c:pt idx="2">
                  <c:v>9.8711999999999994E-2</c:v>
                </c:pt>
                <c:pt idx="3">
                  <c:v>6.8199999999999999E-4</c:v>
                </c:pt>
                <c:pt idx="4">
                  <c:v>1.5458E-2</c:v>
                </c:pt>
                <c:pt idx="5">
                  <c:v>5.9556999999999999E-2</c:v>
                </c:pt>
                <c:pt idx="6">
                  <c:v>3.9502000000000002E-2</c:v>
                </c:pt>
                <c:pt idx="7">
                  <c:v>1.5204000000000001E-2</c:v>
                </c:pt>
                <c:pt idx="8">
                  <c:v>1.5479999999999999E-3</c:v>
                </c:pt>
                <c:pt idx="9">
                  <c:v>2.5305999999999999E-2</c:v>
                </c:pt>
                <c:pt idx="10">
                  <c:v>6.6564999999999999E-2</c:v>
                </c:pt>
                <c:pt idx="11">
                  <c:v>9.3229999999999997E-3</c:v>
                </c:pt>
                <c:pt idx="12">
                  <c:v>4.4559000000000001E-2</c:v>
                </c:pt>
                <c:pt idx="13">
                  <c:v>1.8383E-2</c:v>
                </c:pt>
                <c:pt idx="14">
                  <c:v>3.2124E-2</c:v>
                </c:pt>
                <c:pt idx="15">
                  <c:v>4.2290000000000001E-2</c:v>
                </c:pt>
                <c:pt idx="16">
                  <c:v>5.5128000000000003E-2</c:v>
                </c:pt>
                <c:pt idx="17">
                  <c:v>2.2083999999999999E-2</c:v>
                </c:pt>
                <c:pt idx="18">
                  <c:v>1.8429999999999998E-2</c:v>
                </c:pt>
                <c:pt idx="19">
                  <c:v>2.1239999999999998E-2</c:v>
                </c:pt>
                <c:pt idx="20">
                  <c:v>2.2339999999999999E-3</c:v>
                </c:pt>
                <c:pt idx="21">
                  <c:v>5.1419999999999999E-3</c:v>
                </c:pt>
                <c:pt idx="22">
                  <c:v>4.2300000000000003E-3</c:v>
                </c:pt>
                <c:pt idx="23">
                  <c:v>6.339E-3</c:v>
                </c:pt>
                <c:pt idx="24">
                  <c:v>2.9326000000000001E-2</c:v>
                </c:pt>
                <c:pt idx="25">
                  <c:v>3.2669999999999999E-3</c:v>
                </c:pt>
                <c:pt idx="26">
                  <c:v>0.87110200000000004</c:v>
                </c:pt>
                <c:pt idx="27">
                  <c:v>0.96740599999999999</c:v>
                </c:pt>
                <c:pt idx="28">
                  <c:v>0.96609199999999995</c:v>
                </c:pt>
                <c:pt idx="29">
                  <c:v>0.97067099999999995</c:v>
                </c:pt>
                <c:pt idx="30">
                  <c:v>0.96846399999999999</c:v>
                </c:pt>
                <c:pt idx="31">
                  <c:v>0.97960100000000006</c:v>
                </c:pt>
                <c:pt idx="32">
                  <c:v>0.97618700000000003</c:v>
                </c:pt>
                <c:pt idx="33">
                  <c:v>0.98227100000000001</c:v>
                </c:pt>
                <c:pt idx="34">
                  <c:v>0.97994599999999998</c:v>
                </c:pt>
                <c:pt idx="35">
                  <c:v>0.98256399999999999</c:v>
                </c:pt>
                <c:pt idx="36">
                  <c:v>0.97804199999999997</c:v>
                </c:pt>
                <c:pt idx="37">
                  <c:v>0.98326800000000003</c:v>
                </c:pt>
                <c:pt idx="38">
                  <c:v>0.98494300000000001</c:v>
                </c:pt>
                <c:pt idx="39">
                  <c:v>0.98234200000000005</c:v>
                </c:pt>
                <c:pt idx="40">
                  <c:v>0.98386899999999999</c:v>
                </c:pt>
                <c:pt idx="41">
                  <c:v>0.98040899999999997</c:v>
                </c:pt>
                <c:pt idx="42">
                  <c:v>0.98507900000000004</c:v>
                </c:pt>
                <c:pt idx="43">
                  <c:v>0.98991399999999996</c:v>
                </c:pt>
                <c:pt idx="44">
                  <c:v>0.98652399999999996</c:v>
                </c:pt>
                <c:pt idx="45">
                  <c:v>0.987653</c:v>
                </c:pt>
                <c:pt idx="46">
                  <c:v>0.99166799999999999</c:v>
                </c:pt>
                <c:pt idx="47">
                  <c:v>0.99339900000000003</c:v>
                </c:pt>
                <c:pt idx="48">
                  <c:v>0.98877099999999996</c:v>
                </c:pt>
                <c:pt idx="49">
                  <c:v>0.98948199999999997</c:v>
                </c:pt>
                <c:pt idx="50">
                  <c:v>0.98988900000000002</c:v>
                </c:pt>
                <c:pt idx="51">
                  <c:v>0.98790999999999995</c:v>
                </c:pt>
                <c:pt idx="52">
                  <c:v>0.99270599999999998</c:v>
                </c:pt>
                <c:pt idx="53">
                  <c:v>0.991479</c:v>
                </c:pt>
                <c:pt idx="54">
                  <c:v>0.99070599999999998</c:v>
                </c:pt>
                <c:pt idx="55">
                  <c:v>0.98775100000000005</c:v>
                </c:pt>
                <c:pt idx="56">
                  <c:v>0.98904800000000004</c:v>
                </c:pt>
                <c:pt idx="57">
                  <c:v>0.98752399999999996</c:v>
                </c:pt>
                <c:pt idx="58">
                  <c:v>0.98952099999999998</c:v>
                </c:pt>
                <c:pt idx="59">
                  <c:v>0.98094099999999995</c:v>
                </c:pt>
                <c:pt idx="60">
                  <c:v>0.98165000000000002</c:v>
                </c:pt>
                <c:pt idx="61">
                  <c:v>0.98672000000000004</c:v>
                </c:pt>
                <c:pt idx="62">
                  <c:v>0.98627399999999998</c:v>
                </c:pt>
                <c:pt idx="63">
                  <c:v>0.98935200000000001</c:v>
                </c:pt>
                <c:pt idx="64">
                  <c:v>0.98329699999999998</c:v>
                </c:pt>
                <c:pt idx="65">
                  <c:v>0.99213899999999999</c:v>
                </c:pt>
                <c:pt idx="66">
                  <c:v>0.98537300000000005</c:v>
                </c:pt>
                <c:pt idx="67">
                  <c:v>0.98276399999999997</c:v>
                </c:pt>
                <c:pt idx="68">
                  <c:v>0.98795500000000003</c:v>
                </c:pt>
                <c:pt idx="69">
                  <c:v>0.98752799999999996</c:v>
                </c:pt>
                <c:pt idx="70">
                  <c:v>0.97280100000000003</c:v>
                </c:pt>
                <c:pt idx="71">
                  <c:v>0.97799100000000005</c:v>
                </c:pt>
                <c:pt idx="72">
                  <c:v>0.97349399999999997</c:v>
                </c:pt>
                <c:pt idx="73">
                  <c:v>0.95694400000000002</c:v>
                </c:pt>
                <c:pt idx="74">
                  <c:v>0.971055</c:v>
                </c:pt>
                <c:pt idx="75">
                  <c:v>0.95316100000000004</c:v>
                </c:pt>
                <c:pt idx="76">
                  <c:v>0.95654300000000003</c:v>
                </c:pt>
                <c:pt idx="77">
                  <c:v>0.95064700000000002</c:v>
                </c:pt>
                <c:pt idx="78">
                  <c:v>0.91958099999999998</c:v>
                </c:pt>
                <c:pt idx="79">
                  <c:v>0.92719700000000005</c:v>
                </c:pt>
                <c:pt idx="80">
                  <c:v>0.91254000000000002</c:v>
                </c:pt>
                <c:pt idx="81">
                  <c:v>0.92328500000000002</c:v>
                </c:pt>
                <c:pt idx="82">
                  <c:v>0.92546300000000004</c:v>
                </c:pt>
                <c:pt idx="83">
                  <c:v>0.915269</c:v>
                </c:pt>
                <c:pt idx="84">
                  <c:v>0.91016399999999997</c:v>
                </c:pt>
                <c:pt idx="85">
                  <c:v>0.89941000000000004</c:v>
                </c:pt>
                <c:pt idx="86">
                  <c:v>0.89385800000000004</c:v>
                </c:pt>
                <c:pt idx="87">
                  <c:v>0.87927</c:v>
                </c:pt>
                <c:pt idx="88">
                  <c:v>0.88275499999999996</c:v>
                </c:pt>
                <c:pt idx="89">
                  <c:v>0.85056100000000001</c:v>
                </c:pt>
                <c:pt idx="90">
                  <c:v>0.846495</c:v>
                </c:pt>
                <c:pt idx="91">
                  <c:v>0.84345400000000004</c:v>
                </c:pt>
                <c:pt idx="92">
                  <c:v>0.81118599999999996</c:v>
                </c:pt>
                <c:pt idx="93">
                  <c:v>0.854765</c:v>
                </c:pt>
                <c:pt idx="94">
                  <c:v>0.75535300000000005</c:v>
                </c:pt>
                <c:pt idx="95">
                  <c:v>0.78632800000000003</c:v>
                </c:pt>
                <c:pt idx="96">
                  <c:v>0.74931400000000004</c:v>
                </c:pt>
                <c:pt idx="97">
                  <c:v>0.84934100000000001</c:v>
                </c:pt>
                <c:pt idx="98">
                  <c:v>0.851692</c:v>
                </c:pt>
                <c:pt idx="99">
                  <c:v>0.79576199999999997</c:v>
                </c:pt>
                <c:pt idx="100">
                  <c:v>0.75398399999999999</c:v>
                </c:pt>
                <c:pt idx="101">
                  <c:v>0.85926999999999998</c:v>
                </c:pt>
                <c:pt idx="102">
                  <c:v>0.73961100000000002</c:v>
                </c:pt>
                <c:pt idx="103">
                  <c:v>0.78705700000000001</c:v>
                </c:pt>
                <c:pt idx="104">
                  <c:v>0.79817899999999997</c:v>
                </c:pt>
                <c:pt idx="105">
                  <c:v>0.80690399999999995</c:v>
                </c:pt>
                <c:pt idx="106">
                  <c:v>0.67103900000000005</c:v>
                </c:pt>
                <c:pt idx="107">
                  <c:v>0.73138800000000004</c:v>
                </c:pt>
                <c:pt idx="108">
                  <c:v>0.62002299999999999</c:v>
                </c:pt>
                <c:pt idx="109">
                  <c:v>0.68665100000000001</c:v>
                </c:pt>
                <c:pt idx="110">
                  <c:v>0.72983399999999998</c:v>
                </c:pt>
                <c:pt idx="111">
                  <c:v>0.59534900000000002</c:v>
                </c:pt>
                <c:pt idx="112">
                  <c:v>0.60093099999999999</c:v>
                </c:pt>
                <c:pt idx="113">
                  <c:v>0.69984199999999996</c:v>
                </c:pt>
                <c:pt idx="114">
                  <c:v>0.54776800000000003</c:v>
                </c:pt>
                <c:pt idx="115">
                  <c:v>0.56162999999999996</c:v>
                </c:pt>
                <c:pt idx="116">
                  <c:v>0.62000100000000002</c:v>
                </c:pt>
                <c:pt idx="117">
                  <c:v>0.50042500000000001</c:v>
                </c:pt>
                <c:pt idx="118">
                  <c:v>0.65854100000000004</c:v>
                </c:pt>
                <c:pt idx="119">
                  <c:v>0.43376900000000002</c:v>
                </c:pt>
                <c:pt idx="120">
                  <c:v>0.45386199999999999</c:v>
                </c:pt>
                <c:pt idx="121">
                  <c:v>0.37930000000000003</c:v>
                </c:pt>
                <c:pt idx="122">
                  <c:v>0.45958900000000003</c:v>
                </c:pt>
                <c:pt idx="123">
                  <c:v>0.43519200000000002</c:v>
                </c:pt>
                <c:pt idx="124">
                  <c:v>0.42471599999999998</c:v>
                </c:pt>
                <c:pt idx="125">
                  <c:v>0.41367500000000001</c:v>
                </c:pt>
                <c:pt idx="126">
                  <c:v>0.32777299999999998</c:v>
                </c:pt>
                <c:pt idx="127">
                  <c:v>0.486956</c:v>
                </c:pt>
                <c:pt idx="128">
                  <c:v>0.34495599999999998</c:v>
                </c:pt>
                <c:pt idx="129">
                  <c:v>0.442799</c:v>
                </c:pt>
                <c:pt idx="130">
                  <c:v>0.49120200000000003</c:v>
                </c:pt>
                <c:pt idx="131">
                  <c:v>0.57693799999999995</c:v>
                </c:pt>
                <c:pt idx="132">
                  <c:v>0.368705</c:v>
                </c:pt>
                <c:pt idx="133">
                  <c:v>0.70037199999999999</c:v>
                </c:pt>
                <c:pt idx="134">
                  <c:v>0.54974999999999996</c:v>
                </c:pt>
                <c:pt idx="135">
                  <c:v>0.68728500000000003</c:v>
                </c:pt>
                <c:pt idx="136">
                  <c:v>0.72121299999999999</c:v>
                </c:pt>
                <c:pt idx="137">
                  <c:v>0.46090100000000001</c:v>
                </c:pt>
                <c:pt idx="138">
                  <c:v>0.53932500000000005</c:v>
                </c:pt>
                <c:pt idx="139">
                  <c:v>0.49360500000000002</c:v>
                </c:pt>
                <c:pt idx="140">
                  <c:v>0.68318900000000005</c:v>
                </c:pt>
                <c:pt idx="141">
                  <c:v>0.56920700000000002</c:v>
                </c:pt>
                <c:pt idx="142">
                  <c:v>0.73712599999999995</c:v>
                </c:pt>
                <c:pt idx="143">
                  <c:v>0.75423600000000002</c:v>
                </c:pt>
                <c:pt idx="144">
                  <c:v>0.71358600000000005</c:v>
                </c:pt>
                <c:pt idx="145">
                  <c:v>0.63851800000000003</c:v>
                </c:pt>
                <c:pt idx="146">
                  <c:v>0.68834399999999996</c:v>
                </c:pt>
                <c:pt idx="147">
                  <c:v>0.558114</c:v>
                </c:pt>
                <c:pt idx="148">
                  <c:v>0.64133600000000002</c:v>
                </c:pt>
                <c:pt idx="149">
                  <c:v>0.74266600000000005</c:v>
                </c:pt>
                <c:pt idx="150">
                  <c:v>0.84338000000000002</c:v>
                </c:pt>
                <c:pt idx="151">
                  <c:v>0.64121300000000003</c:v>
                </c:pt>
                <c:pt idx="152">
                  <c:v>0.761683</c:v>
                </c:pt>
                <c:pt idx="153">
                  <c:v>0.75146199999999996</c:v>
                </c:pt>
                <c:pt idx="154">
                  <c:v>0.82902500000000001</c:v>
                </c:pt>
                <c:pt idx="155">
                  <c:v>0.76743499999999998</c:v>
                </c:pt>
                <c:pt idx="156">
                  <c:v>0.79025599999999996</c:v>
                </c:pt>
                <c:pt idx="157">
                  <c:v>0.835534</c:v>
                </c:pt>
                <c:pt idx="158">
                  <c:v>0.84017399999999998</c:v>
                </c:pt>
                <c:pt idx="159">
                  <c:v>0.85935300000000003</c:v>
                </c:pt>
                <c:pt idx="160">
                  <c:v>0.83969800000000006</c:v>
                </c:pt>
                <c:pt idx="161">
                  <c:v>0.77922999999999998</c:v>
                </c:pt>
                <c:pt idx="162">
                  <c:v>0.81182500000000002</c:v>
                </c:pt>
                <c:pt idx="163">
                  <c:v>0.83807799999999999</c:v>
                </c:pt>
                <c:pt idx="164">
                  <c:v>0.791215</c:v>
                </c:pt>
                <c:pt idx="165">
                  <c:v>0.79425500000000004</c:v>
                </c:pt>
                <c:pt idx="166">
                  <c:v>0.81719600000000003</c:v>
                </c:pt>
                <c:pt idx="167">
                  <c:v>0.82563200000000003</c:v>
                </c:pt>
                <c:pt idx="168">
                  <c:v>0.81109399999999998</c:v>
                </c:pt>
                <c:pt idx="169">
                  <c:v>0.8367</c:v>
                </c:pt>
                <c:pt idx="170">
                  <c:v>0.85538800000000004</c:v>
                </c:pt>
                <c:pt idx="171">
                  <c:v>0.85465999999999998</c:v>
                </c:pt>
                <c:pt idx="172">
                  <c:v>0.84752300000000003</c:v>
                </c:pt>
                <c:pt idx="173">
                  <c:v>0.90609300000000004</c:v>
                </c:pt>
                <c:pt idx="174">
                  <c:v>0.89407499999999995</c:v>
                </c:pt>
                <c:pt idx="175">
                  <c:v>0.895374</c:v>
                </c:pt>
                <c:pt idx="176">
                  <c:v>0.79885300000000004</c:v>
                </c:pt>
                <c:pt idx="177">
                  <c:v>0.90349100000000004</c:v>
                </c:pt>
                <c:pt idx="178">
                  <c:v>0.91495099999999996</c:v>
                </c:pt>
                <c:pt idx="179">
                  <c:v>0.90356199999999998</c:v>
                </c:pt>
                <c:pt idx="180">
                  <c:v>0.89189499999999999</c:v>
                </c:pt>
                <c:pt idx="181">
                  <c:v>0.92147599999999996</c:v>
                </c:pt>
                <c:pt idx="182">
                  <c:v>0.90872200000000003</c:v>
                </c:pt>
                <c:pt idx="183">
                  <c:v>0.94899500000000003</c:v>
                </c:pt>
                <c:pt idx="184">
                  <c:v>0.93773600000000001</c:v>
                </c:pt>
                <c:pt idx="185">
                  <c:v>0.91158700000000004</c:v>
                </c:pt>
                <c:pt idx="186">
                  <c:v>0.91408699999999998</c:v>
                </c:pt>
                <c:pt idx="187">
                  <c:v>0.92574699999999999</c:v>
                </c:pt>
                <c:pt idx="188">
                  <c:v>0.92837499999999995</c:v>
                </c:pt>
                <c:pt idx="189">
                  <c:v>0.92763799999999996</c:v>
                </c:pt>
                <c:pt idx="190">
                  <c:v>0.90444800000000003</c:v>
                </c:pt>
                <c:pt idx="191">
                  <c:v>0.951685</c:v>
                </c:pt>
                <c:pt idx="192">
                  <c:v>0.95266899999999999</c:v>
                </c:pt>
                <c:pt idx="193">
                  <c:v>0.95649899999999999</c:v>
                </c:pt>
                <c:pt idx="194">
                  <c:v>0.94547800000000004</c:v>
                </c:pt>
                <c:pt idx="195">
                  <c:v>0.957534</c:v>
                </c:pt>
                <c:pt idx="196">
                  <c:v>0.958013</c:v>
                </c:pt>
                <c:pt idx="197">
                  <c:v>0.94534600000000002</c:v>
                </c:pt>
                <c:pt idx="198">
                  <c:v>0.95652899999999996</c:v>
                </c:pt>
                <c:pt idx="199">
                  <c:v>0.96263399999999999</c:v>
                </c:pt>
                <c:pt idx="200">
                  <c:v>0.96275299999999997</c:v>
                </c:pt>
                <c:pt idx="201">
                  <c:v>0.97903700000000005</c:v>
                </c:pt>
                <c:pt idx="202">
                  <c:v>0.980263</c:v>
                </c:pt>
                <c:pt idx="203">
                  <c:v>0.98376200000000003</c:v>
                </c:pt>
                <c:pt idx="204">
                  <c:v>0.98855300000000002</c:v>
                </c:pt>
                <c:pt idx="205">
                  <c:v>0.99079499999999998</c:v>
                </c:pt>
                <c:pt idx="206">
                  <c:v>0.98588799999999999</c:v>
                </c:pt>
                <c:pt idx="207">
                  <c:v>0.98678999999999994</c:v>
                </c:pt>
                <c:pt idx="208">
                  <c:v>0.98565400000000003</c:v>
                </c:pt>
                <c:pt idx="209">
                  <c:v>0.98084700000000002</c:v>
                </c:pt>
                <c:pt idx="210">
                  <c:v>0.98897400000000002</c:v>
                </c:pt>
                <c:pt idx="211">
                  <c:v>0.99168599999999996</c:v>
                </c:pt>
                <c:pt idx="212">
                  <c:v>0.98605399999999999</c:v>
                </c:pt>
                <c:pt idx="213">
                  <c:v>0.98599099999999995</c:v>
                </c:pt>
                <c:pt idx="214">
                  <c:v>0.97718499999999997</c:v>
                </c:pt>
                <c:pt idx="215">
                  <c:v>0.98981600000000003</c:v>
                </c:pt>
                <c:pt idx="216">
                  <c:v>0.98313399999999995</c:v>
                </c:pt>
                <c:pt idx="217">
                  <c:v>0.98659200000000002</c:v>
                </c:pt>
                <c:pt idx="218">
                  <c:v>0.987985</c:v>
                </c:pt>
                <c:pt idx="219">
                  <c:v>0.99233700000000002</c:v>
                </c:pt>
                <c:pt idx="220">
                  <c:v>0.99168999999999996</c:v>
                </c:pt>
                <c:pt idx="221">
                  <c:v>0.98480900000000005</c:v>
                </c:pt>
                <c:pt idx="222">
                  <c:v>0.99150799999999994</c:v>
                </c:pt>
                <c:pt idx="223">
                  <c:v>0.99170499999999995</c:v>
                </c:pt>
                <c:pt idx="224">
                  <c:v>0.98823300000000003</c:v>
                </c:pt>
                <c:pt idx="225">
                  <c:v>0.98953100000000005</c:v>
                </c:pt>
                <c:pt idx="226">
                  <c:v>0.98830399999999996</c:v>
                </c:pt>
                <c:pt idx="227">
                  <c:v>0.98982999999999999</c:v>
                </c:pt>
                <c:pt idx="228">
                  <c:v>0.99209099999999995</c:v>
                </c:pt>
                <c:pt idx="229">
                  <c:v>0.99104000000000003</c:v>
                </c:pt>
                <c:pt idx="230">
                  <c:v>0.98893900000000001</c:v>
                </c:pt>
                <c:pt idx="231">
                  <c:v>0.98874399999999996</c:v>
                </c:pt>
                <c:pt idx="232">
                  <c:v>0.99037600000000003</c:v>
                </c:pt>
                <c:pt idx="233">
                  <c:v>0.99114800000000003</c:v>
                </c:pt>
                <c:pt idx="234">
                  <c:v>0.98696399999999995</c:v>
                </c:pt>
                <c:pt idx="235">
                  <c:v>0.98670999999999998</c:v>
                </c:pt>
                <c:pt idx="236">
                  <c:v>0.98519100000000004</c:v>
                </c:pt>
                <c:pt idx="237">
                  <c:v>0.97547700000000004</c:v>
                </c:pt>
                <c:pt idx="238">
                  <c:v>0.97895600000000005</c:v>
                </c:pt>
                <c:pt idx="239">
                  <c:v>0.96801800000000005</c:v>
                </c:pt>
                <c:pt idx="240">
                  <c:v>0.972105</c:v>
                </c:pt>
                <c:pt idx="241">
                  <c:v>0.96501499999999996</c:v>
                </c:pt>
                <c:pt idx="242">
                  <c:v>0.95736699999999997</c:v>
                </c:pt>
                <c:pt idx="243">
                  <c:v>0.97543899999999994</c:v>
                </c:pt>
                <c:pt idx="244">
                  <c:v>0.96830000000000005</c:v>
                </c:pt>
                <c:pt idx="245">
                  <c:v>0.96453800000000001</c:v>
                </c:pt>
                <c:pt idx="246">
                  <c:v>0.91688599999999998</c:v>
                </c:pt>
                <c:pt idx="247">
                  <c:v>0.90483000000000002</c:v>
                </c:pt>
                <c:pt idx="248">
                  <c:v>0.81554000000000004</c:v>
                </c:pt>
                <c:pt idx="249">
                  <c:v>0.74229199999999995</c:v>
                </c:pt>
                <c:pt idx="250">
                  <c:v>0.71797</c:v>
                </c:pt>
                <c:pt idx="251">
                  <c:v>0.62151599999999996</c:v>
                </c:pt>
                <c:pt idx="252">
                  <c:v>0.59830799999999995</c:v>
                </c:pt>
                <c:pt idx="253">
                  <c:v>0.14114299999999999</c:v>
                </c:pt>
                <c:pt idx="254">
                  <c:v>7.7029999999999998E-3</c:v>
                </c:pt>
                <c:pt idx="255">
                  <c:v>6.5778000000000003E-2</c:v>
                </c:pt>
                <c:pt idx="256">
                  <c:v>3.4819999999999997E-2</c:v>
                </c:pt>
                <c:pt idx="257">
                  <c:v>3.0942999999999998E-2</c:v>
                </c:pt>
                <c:pt idx="258">
                  <c:v>3.1351999999999998E-2</c:v>
                </c:pt>
                <c:pt idx="259">
                  <c:v>1.964E-3</c:v>
                </c:pt>
                <c:pt idx="260">
                  <c:v>3.9954999999999997E-2</c:v>
                </c:pt>
                <c:pt idx="261">
                  <c:v>4.5593000000000002E-2</c:v>
                </c:pt>
                <c:pt idx="262">
                  <c:v>4.8268999999999999E-2</c:v>
                </c:pt>
                <c:pt idx="263">
                  <c:v>5.6629999999999996E-3</c:v>
                </c:pt>
                <c:pt idx="264">
                  <c:v>0.11976199999999999</c:v>
                </c:pt>
                <c:pt idx="265">
                  <c:v>1.0654E-2</c:v>
                </c:pt>
                <c:pt idx="266">
                  <c:v>1.7062000000000001E-2</c:v>
                </c:pt>
                <c:pt idx="267">
                  <c:v>0.13691200000000001</c:v>
                </c:pt>
                <c:pt idx="268">
                  <c:v>5.9264999999999998E-2</c:v>
                </c:pt>
                <c:pt idx="269">
                  <c:v>1.5942999999999999E-2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0.9</c:v>
                </c:pt>
                <c:pt idx="28">
                  <c:v>2.5</c:v>
                </c:pt>
                <c:pt idx="29">
                  <c:v>2.7</c:v>
                </c:pt>
                <c:pt idx="30">
                  <c:v>3.6</c:v>
                </c:pt>
                <c:pt idx="31">
                  <c:v>3.6</c:v>
                </c:pt>
                <c:pt idx="32">
                  <c:v>4.2</c:v>
                </c:pt>
                <c:pt idx="33">
                  <c:v>4.9000000000000004</c:v>
                </c:pt>
                <c:pt idx="34">
                  <c:v>5.8</c:v>
                </c:pt>
                <c:pt idx="35">
                  <c:v>6.9</c:v>
                </c:pt>
                <c:pt idx="36">
                  <c:v>8</c:v>
                </c:pt>
                <c:pt idx="37">
                  <c:v>8.6999999999999993</c:v>
                </c:pt>
                <c:pt idx="38">
                  <c:v>9.8000000000000007</c:v>
                </c:pt>
                <c:pt idx="39">
                  <c:v>10.6</c:v>
                </c:pt>
                <c:pt idx="40">
                  <c:v>11.7</c:v>
                </c:pt>
                <c:pt idx="41">
                  <c:v>12.6</c:v>
                </c:pt>
                <c:pt idx="42">
                  <c:v>14</c:v>
                </c:pt>
                <c:pt idx="43">
                  <c:v>14.9</c:v>
                </c:pt>
                <c:pt idx="44">
                  <c:v>16.2</c:v>
                </c:pt>
                <c:pt idx="45">
                  <c:v>17.3</c:v>
                </c:pt>
                <c:pt idx="46">
                  <c:v>18.2</c:v>
                </c:pt>
                <c:pt idx="47">
                  <c:v>19.3</c:v>
                </c:pt>
                <c:pt idx="48">
                  <c:v>20.6</c:v>
                </c:pt>
                <c:pt idx="49">
                  <c:v>21.7</c:v>
                </c:pt>
                <c:pt idx="50">
                  <c:v>22.9</c:v>
                </c:pt>
                <c:pt idx="51">
                  <c:v>23.3</c:v>
                </c:pt>
                <c:pt idx="52">
                  <c:v>25</c:v>
                </c:pt>
                <c:pt idx="53">
                  <c:v>25.5</c:v>
                </c:pt>
                <c:pt idx="54">
                  <c:v>26.8</c:v>
                </c:pt>
                <c:pt idx="55">
                  <c:v>27.5</c:v>
                </c:pt>
                <c:pt idx="56">
                  <c:v>28.8</c:v>
                </c:pt>
                <c:pt idx="57">
                  <c:v>29.9</c:v>
                </c:pt>
                <c:pt idx="58">
                  <c:v>30.6</c:v>
                </c:pt>
                <c:pt idx="59">
                  <c:v>32.200000000000003</c:v>
                </c:pt>
                <c:pt idx="60">
                  <c:v>32.799999999999997</c:v>
                </c:pt>
                <c:pt idx="61">
                  <c:v>34.200000000000003</c:v>
                </c:pt>
                <c:pt idx="62">
                  <c:v>35</c:v>
                </c:pt>
                <c:pt idx="63">
                  <c:v>36.4</c:v>
                </c:pt>
                <c:pt idx="64">
                  <c:v>37.200000000000003</c:v>
                </c:pt>
                <c:pt idx="65">
                  <c:v>38.6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41.7</c:v>
                </c:pt>
                <c:pt idx="69">
                  <c:v>42.1</c:v>
                </c:pt>
                <c:pt idx="70">
                  <c:v>43.9</c:v>
                </c:pt>
                <c:pt idx="71">
                  <c:v>44.4</c:v>
                </c:pt>
                <c:pt idx="72">
                  <c:v>45.7</c:v>
                </c:pt>
                <c:pt idx="73">
                  <c:v>46.4</c:v>
                </c:pt>
                <c:pt idx="74">
                  <c:v>47.9</c:v>
                </c:pt>
                <c:pt idx="75">
                  <c:v>49</c:v>
                </c:pt>
                <c:pt idx="76">
                  <c:v>50.1</c:v>
                </c:pt>
                <c:pt idx="77">
                  <c:v>51</c:v>
                </c:pt>
                <c:pt idx="78">
                  <c:v>51.9</c:v>
                </c:pt>
                <c:pt idx="79">
                  <c:v>53.4</c:v>
                </c:pt>
                <c:pt idx="80">
                  <c:v>54.1</c:v>
                </c:pt>
                <c:pt idx="81">
                  <c:v>55.5</c:v>
                </c:pt>
                <c:pt idx="82">
                  <c:v>56.3</c:v>
                </c:pt>
                <c:pt idx="83">
                  <c:v>57.7</c:v>
                </c:pt>
                <c:pt idx="84">
                  <c:v>58.6</c:v>
                </c:pt>
                <c:pt idx="85">
                  <c:v>59.7</c:v>
                </c:pt>
                <c:pt idx="86">
                  <c:v>60.1</c:v>
                </c:pt>
                <c:pt idx="87">
                  <c:v>61.6</c:v>
                </c:pt>
                <c:pt idx="88">
                  <c:v>62.3</c:v>
                </c:pt>
                <c:pt idx="89">
                  <c:v>63.4</c:v>
                </c:pt>
                <c:pt idx="90">
                  <c:v>64.8</c:v>
                </c:pt>
                <c:pt idx="91">
                  <c:v>65.7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71.2</c:v>
                </c:pt>
                <c:pt idx="97">
                  <c:v>71.8</c:v>
                </c:pt>
                <c:pt idx="98">
                  <c:v>73.2</c:v>
                </c:pt>
                <c:pt idx="99">
                  <c:v>73.8</c:v>
                </c:pt>
                <c:pt idx="100">
                  <c:v>75</c:v>
                </c:pt>
                <c:pt idx="101">
                  <c:v>76.099999999999994</c:v>
                </c:pt>
                <c:pt idx="102">
                  <c:v>77.2</c:v>
                </c:pt>
                <c:pt idx="103">
                  <c:v>78.3</c:v>
                </c:pt>
                <c:pt idx="104">
                  <c:v>79.599999999999994</c:v>
                </c:pt>
                <c:pt idx="105">
                  <c:v>80.3</c:v>
                </c:pt>
                <c:pt idx="106">
                  <c:v>81.400000000000006</c:v>
                </c:pt>
                <c:pt idx="107">
                  <c:v>82.3</c:v>
                </c:pt>
                <c:pt idx="108">
                  <c:v>83.4</c:v>
                </c:pt>
                <c:pt idx="109">
                  <c:v>84.9</c:v>
                </c:pt>
                <c:pt idx="110">
                  <c:v>85.6</c:v>
                </c:pt>
                <c:pt idx="111">
                  <c:v>86.9</c:v>
                </c:pt>
                <c:pt idx="112">
                  <c:v>87.6</c:v>
                </c:pt>
                <c:pt idx="113">
                  <c:v>89.4</c:v>
                </c:pt>
                <c:pt idx="114">
                  <c:v>90</c:v>
                </c:pt>
                <c:pt idx="115">
                  <c:v>90.9</c:v>
                </c:pt>
                <c:pt idx="116">
                  <c:v>92</c:v>
                </c:pt>
                <c:pt idx="117">
                  <c:v>93.4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97.6</c:v>
                </c:pt>
                <c:pt idx="122">
                  <c:v>98.7</c:v>
                </c:pt>
                <c:pt idx="123">
                  <c:v>99.8</c:v>
                </c:pt>
                <c:pt idx="124">
                  <c:v>100.9</c:v>
                </c:pt>
                <c:pt idx="125">
                  <c:v>102.2</c:v>
                </c:pt>
                <c:pt idx="126">
                  <c:v>102</c:v>
                </c:pt>
                <c:pt idx="127">
                  <c:v>101.6</c:v>
                </c:pt>
                <c:pt idx="128">
                  <c:v>100.2</c:v>
                </c:pt>
                <c:pt idx="129">
                  <c:v>99.6</c:v>
                </c:pt>
                <c:pt idx="130">
                  <c:v>98.7</c:v>
                </c:pt>
                <c:pt idx="131">
                  <c:v>97.6</c:v>
                </c:pt>
                <c:pt idx="132">
                  <c:v>97.1</c:v>
                </c:pt>
                <c:pt idx="133">
                  <c:v>96</c:v>
                </c:pt>
                <c:pt idx="134">
                  <c:v>95.3</c:v>
                </c:pt>
                <c:pt idx="135">
                  <c:v>94.5</c:v>
                </c:pt>
                <c:pt idx="136">
                  <c:v>93.8</c:v>
                </c:pt>
                <c:pt idx="137">
                  <c:v>92.9</c:v>
                </c:pt>
                <c:pt idx="138">
                  <c:v>92</c:v>
                </c:pt>
                <c:pt idx="139">
                  <c:v>90.9</c:v>
                </c:pt>
                <c:pt idx="140">
                  <c:v>90.2</c:v>
                </c:pt>
                <c:pt idx="141">
                  <c:v>90</c:v>
                </c:pt>
                <c:pt idx="142">
                  <c:v>88.1</c:v>
                </c:pt>
                <c:pt idx="143">
                  <c:v>88</c:v>
                </c:pt>
                <c:pt idx="144">
                  <c:v>86.9</c:v>
                </c:pt>
                <c:pt idx="145">
                  <c:v>86.1</c:v>
                </c:pt>
                <c:pt idx="146">
                  <c:v>85.4</c:v>
                </c:pt>
                <c:pt idx="147">
                  <c:v>84.1</c:v>
                </c:pt>
                <c:pt idx="148">
                  <c:v>83.6</c:v>
                </c:pt>
                <c:pt idx="149">
                  <c:v>82.9</c:v>
                </c:pt>
                <c:pt idx="150">
                  <c:v>82</c:v>
                </c:pt>
                <c:pt idx="151">
                  <c:v>80.900000000000006</c:v>
                </c:pt>
                <c:pt idx="152">
                  <c:v>80.3</c:v>
                </c:pt>
                <c:pt idx="153">
                  <c:v>79.400000000000006</c:v>
                </c:pt>
                <c:pt idx="154">
                  <c:v>78.3</c:v>
                </c:pt>
                <c:pt idx="155">
                  <c:v>77.8</c:v>
                </c:pt>
                <c:pt idx="156">
                  <c:v>76.5</c:v>
                </c:pt>
                <c:pt idx="157">
                  <c:v>76.099999999999994</c:v>
                </c:pt>
                <c:pt idx="158">
                  <c:v>75</c:v>
                </c:pt>
                <c:pt idx="159">
                  <c:v>74.3</c:v>
                </c:pt>
                <c:pt idx="160">
                  <c:v>73.400000000000006</c:v>
                </c:pt>
                <c:pt idx="161">
                  <c:v>72.5</c:v>
                </c:pt>
                <c:pt idx="162">
                  <c:v>71.8</c:v>
                </c:pt>
                <c:pt idx="163">
                  <c:v>70.7</c:v>
                </c:pt>
                <c:pt idx="164">
                  <c:v>70.099999999999994</c:v>
                </c:pt>
                <c:pt idx="165">
                  <c:v>69</c:v>
                </c:pt>
                <c:pt idx="166">
                  <c:v>68.3</c:v>
                </c:pt>
                <c:pt idx="167">
                  <c:v>67.400000000000006</c:v>
                </c:pt>
                <c:pt idx="168">
                  <c:v>66.5</c:v>
                </c:pt>
                <c:pt idx="169">
                  <c:v>65.599999999999994</c:v>
                </c:pt>
                <c:pt idx="170">
                  <c:v>65</c:v>
                </c:pt>
                <c:pt idx="171">
                  <c:v>63.9</c:v>
                </c:pt>
                <c:pt idx="172">
                  <c:v>63.2</c:v>
                </c:pt>
                <c:pt idx="173">
                  <c:v>62.5</c:v>
                </c:pt>
                <c:pt idx="174">
                  <c:v>61.6</c:v>
                </c:pt>
                <c:pt idx="175">
                  <c:v>61</c:v>
                </c:pt>
                <c:pt idx="176">
                  <c:v>59.9</c:v>
                </c:pt>
                <c:pt idx="177">
                  <c:v>59</c:v>
                </c:pt>
                <c:pt idx="178">
                  <c:v>58.3</c:v>
                </c:pt>
                <c:pt idx="179">
                  <c:v>57.4</c:v>
                </c:pt>
                <c:pt idx="180">
                  <c:v>56.6</c:v>
                </c:pt>
                <c:pt idx="181">
                  <c:v>55.9</c:v>
                </c:pt>
                <c:pt idx="182">
                  <c:v>54.5</c:v>
                </c:pt>
                <c:pt idx="183">
                  <c:v>54.3</c:v>
                </c:pt>
                <c:pt idx="184">
                  <c:v>53</c:v>
                </c:pt>
                <c:pt idx="185">
                  <c:v>52.6</c:v>
                </c:pt>
                <c:pt idx="186">
                  <c:v>51.5</c:v>
                </c:pt>
                <c:pt idx="187">
                  <c:v>50.4</c:v>
                </c:pt>
                <c:pt idx="188">
                  <c:v>49.9</c:v>
                </c:pt>
                <c:pt idx="189">
                  <c:v>49</c:v>
                </c:pt>
                <c:pt idx="190">
                  <c:v>48.3</c:v>
                </c:pt>
                <c:pt idx="191">
                  <c:v>47.4</c:v>
                </c:pt>
                <c:pt idx="192">
                  <c:v>46.6</c:v>
                </c:pt>
                <c:pt idx="193">
                  <c:v>45.5</c:v>
                </c:pt>
                <c:pt idx="194">
                  <c:v>45</c:v>
                </c:pt>
                <c:pt idx="195">
                  <c:v>43.9</c:v>
                </c:pt>
                <c:pt idx="196">
                  <c:v>43.3</c:v>
                </c:pt>
                <c:pt idx="197">
                  <c:v>42.3</c:v>
                </c:pt>
                <c:pt idx="198">
                  <c:v>41.5</c:v>
                </c:pt>
                <c:pt idx="199">
                  <c:v>40.799999999999997</c:v>
                </c:pt>
                <c:pt idx="200">
                  <c:v>39.5</c:v>
                </c:pt>
                <c:pt idx="201">
                  <c:v>39</c:v>
                </c:pt>
                <c:pt idx="202">
                  <c:v>38.4</c:v>
                </c:pt>
                <c:pt idx="203">
                  <c:v>37.200000000000003</c:v>
                </c:pt>
                <c:pt idx="204">
                  <c:v>36.6</c:v>
                </c:pt>
                <c:pt idx="205">
                  <c:v>35.5</c:v>
                </c:pt>
                <c:pt idx="206">
                  <c:v>35.299999999999997</c:v>
                </c:pt>
                <c:pt idx="207">
                  <c:v>33.700000000000003</c:v>
                </c:pt>
                <c:pt idx="208">
                  <c:v>33.1</c:v>
                </c:pt>
                <c:pt idx="209">
                  <c:v>32.6</c:v>
                </c:pt>
                <c:pt idx="210">
                  <c:v>31.1</c:v>
                </c:pt>
                <c:pt idx="211">
                  <c:v>30.8</c:v>
                </c:pt>
                <c:pt idx="212">
                  <c:v>30.2</c:v>
                </c:pt>
                <c:pt idx="213">
                  <c:v>28.4</c:v>
                </c:pt>
                <c:pt idx="214">
                  <c:v>28</c:v>
                </c:pt>
                <c:pt idx="215">
                  <c:v>27.3</c:v>
                </c:pt>
                <c:pt idx="216">
                  <c:v>26</c:v>
                </c:pt>
                <c:pt idx="217">
                  <c:v>25.9</c:v>
                </c:pt>
                <c:pt idx="218">
                  <c:v>25</c:v>
                </c:pt>
                <c:pt idx="219">
                  <c:v>23.3</c:v>
                </c:pt>
                <c:pt idx="220">
                  <c:v>23.1</c:v>
                </c:pt>
                <c:pt idx="221">
                  <c:v>22.2</c:v>
                </c:pt>
                <c:pt idx="222">
                  <c:v>21.1</c:v>
                </c:pt>
                <c:pt idx="223">
                  <c:v>20.6</c:v>
                </c:pt>
                <c:pt idx="224">
                  <c:v>19.5</c:v>
                </c:pt>
                <c:pt idx="225">
                  <c:v>18.899999999999999</c:v>
                </c:pt>
                <c:pt idx="226">
                  <c:v>17.8</c:v>
                </c:pt>
                <c:pt idx="227">
                  <c:v>16.399999999999999</c:v>
                </c:pt>
                <c:pt idx="228">
                  <c:v>15.7</c:v>
                </c:pt>
                <c:pt idx="229">
                  <c:v>14.8</c:v>
                </c:pt>
                <c:pt idx="230">
                  <c:v>13.7</c:v>
                </c:pt>
                <c:pt idx="231">
                  <c:v>13.1</c:v>
                </c:pt>
                <c:pt idx="232">
                  <c:v>12.6</c:v>
                </c:pt>
                <c:pt idx="233">
                  <c:v>11.7</c:v>
                </c:pt>
                <c:pt idx="234">
                  <c:v>10.6</c:v>
                </c:pt>
                <c:pt idx="235">
                  <c:v>9.8000000000000007</c:v>
                </c:pt>
                <c:pt idx="236">
                  <c:v>9.3000000000000007</c:v>
                </c:pt>
                <c:pt idx="237">
                  <c:v>8.6</c:v>
                </c:pt>
                <c:pt idx="238">
                  <c:v>7.5</c:v>
                </c:pt>
                <c:pt idx="239">
                  <c:v>6.9</c:v>
                </c:pt>
                <c:pt idx="240">
                  <c:v>5.6</c:v>
                </c:pt>
                <c:pt idx="241">
                  <c:v>5.0999999999999996</c:v>
                </c:pt>
                <c:pt idx="242">
                  <c:v>4.2</c:v>
                </c:pt>
                <c:pt idx="243">
                  <c:v>3.3</c:v>
                </c:pt>
                <c:pt idx="244">
                  <c:v>2.7</c:v>
                </c:pt>
                <c:pt idx="245">
                  <c:v>1.8</c:v>
                </c:pt>
                <c:pt idx="246">
                  <c:v>1.1000000000000001</c:v>
                </c:pt>
                <c:pt idx="247">
                  <c:v>0.2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5F-744C-824E-7382803AE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230671"/>
        <c:axId val="1"/>
      </c:scatterChart>
      <c:valAx>
        <c:axId val="199623067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2306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0.2010973445629736</c:v>
                </c:pt>
                <c:pt idx="27">
                  <c:v>0.19608416638286214</c:v>
                </c:pt>
                <c:pt idx="28">
                  <c:v>0.19758744891421165</c:v>
                </c:pt>
                <c:pt idx="29">
                  <c:v>0.2089534930984438</c:v>
                </c:pt>
                <c:pt idx="30">
                  <c:v>0.20933661380500085</c:v>
                </c:pt>
                <c:pt idx="31">
                  <c:v>0.21693060568111983</c:v>
                </c:pt>
                <c:pt idx="32">
                  <c:v>0.23008616501201751</c:v>
                </c:pt>
                <c:pt idx="33">
                  <c:v>0.23055078766473294</c:v>
                </c:pt>
                <c:pt idx="34">
                  <c:v>0.23055574315089425</c:v>
                </c:pt>
                <c:pt idx="35">
                  <c:v>0.2330699972516061</c:v>
                </c:pt>
                <c:pt idx="36">
                  <c:v>0.23382848493835745</c:v>
                </c:pt>
                <c:pt idx="37">
                  <c:v>0.24558216469044031</c:v>
                </c:pt>
                <c:pt idx="38">
                  <c:v>0.23675622503862945</c:v>
                </c:pt>
                <c:pt idx="39">
                  <c:v>0.25892610839451635</c:v>
                </c:pt>
                <c:pt idx="40">
                  <c:v>0.26028909887909718</c:v>
                </c:pt>
                <c:pt idx="41">
                  <c:v>0.26883663753259007</c:v>
                </c:pt>
                <c:pt idx="42">
                  <c:v>0.27507530091140409</c:v>
                </c:pt>
                <c:pt idx="43">
                  <c:v>0.28561847907148502</c:v>
                </c:pt>
                <c:pt idx="44">
                  <c:v>0.30536816064580891</c:v>
                </c:pt>
                <c:pt idx="45">
                  <c:v>0.30518753375143709</c:v>
                </c:pt>
                <c:pt idx="46">
                  <c:v>0.31567007190881463</c:v>
                </c:pt>
                <c:pt idx="47">
                  <c:v>0.32633141086226192</c:v>
                </c:pt>
                <c:pt idx="48">
                  <c:v>0.32493717100529745</c:v>
                </c:pt>
                <c:pt idx="49">
                  <c:v>0.33056701525472509</c:v>
                </c:pt>
                <c:pt idx="50">
                  <c:v>0.32506995002096783</c:v>
                </c:pt>
                <c:pt idx="51">
                  <c:v>0.33928894796079195</c:v>
                </c:pt>
                <c:pt idx="52">
                  <c:v>0.33012152626136837</c:v>
                </c:pt>
                <c:pt idx="53">
                  <c:v>0.33868246255655265</c:v>
                </c:pt>
                <c:pt idx="54">
                  <c:v>0.32498080045286043</c:v>
                </c:pt>
                <c:pt idx="55">
                  <c:v>0.33474841268328026</c:v>
                </c:pt>
                <c:pt idx="56">
                  <c:v>0.32888362569146889</c:v>
                </c:pt>
                <c:pt idx="57">
                  <c:v>0.31810218057045236</c:v>
                </c:pt>
                <c:pt idx="58">
                  <c:v>0.3133946470735004</c:v>
                </c:pt>
                <c:pt idx="59">
                  <c:v>0.32399240053260892</c:v>
                </c:pt>
                <c:pt idx="60">
                  <c:v>0.31998733156209802</c:v>
                </c:pt>
                <c:pt idx="61">
                  <c:v>0.32921114031935284</c:v>
                </c:pt>
                <c:pt idx="62">
                  <c:v>0.33102190860811559</c:v>
                </c:pt>
                <c:pt idx="63">
                  <c:v>0.33298798437126653</c:v>
                </c:pt>
                <c:pt idx="64">
                  <c:v>0.33887707138865802</c:v>
                </c:pt>
                <c:pt idx="65">
                  <c:v>0.33894990221152399</c:v>
                </c:pt>
                <c:pt idx="66">
                  <c:v>0.36683908849433799</c:v>
                </c:pt>
                <c:pt idx="67">
                  <c:v>0.36579182742433147</c:v>
                </c:pt>
                <c:pt idx="68">
                  <c:v>0.36621814650401019</c:v>
                </c:pt>
                <c:pt idx="69">
                  <c:v>0.36937940064634445</c:v>
                </c:pt>
                <c:pt idx="70">
                  <c:v>0.39073459844489156</c:v>
                </c:pt>
                <c:pt idx="71">
                  <c:v>0.3975654854266264</c:v>
                </c:pt>
                <c:pt idx="72">
                  <c:v>0.37920482793168314</c:v>
                </c:pt>
                <c:pt idx="73">
                  <c:v>0.36511711437154426</c:v>
                </c:pt>
                <c:pt idx="74">
                  <c:v>0.38440554414203321</c:v>
                </c:pt>
                <c:pt idx="75">
                  <c:v>0.3578336792515992</c:v>
                </c:pt>
                <c:pt idx="76">
                  <c:v>0.36319776227977135</c:v>
                </c:pt>
                <c:pt idx="77">
                  <c:v>0.35595780577411273</c:v>
                </c:pt>
                <c:pt idx="78">
                  <c:v>0.35566089372205179</c:v>
                </c:pt>
                <c:pt idx="79">
                  <c:v>0.32901265282911568</c:v>
                </c:pt>
                <c:pt idx="80">
                  <c:v>0.38522816278197852</c:v>
                </c:pt>
                <c:pt idx="81">
                  <c:v>0.34328128959918897</c:v>
                </c:pt>
                <c:pt idx="82">
                  <c:v>0.3486668360085316</c:v>
                </c:pt>
                <c:pt idx="83">
                  <c:v>0.36541494325475254</c:v>
                </c:pt>
                <c:pt idx="84">
                  <c:v>0.36680897498187959</c:v>
                </c:pt>
                <c:pt idx="85">
                  <c:v>0.33073681089438123</c:v>
                </c:pt>
                <c:pt idx="86">
                  <c:v>0.35298947165072925</c:v>
                </c:pt>
                <c:pt idx="87">
                  <c:v>0.36500024853926688</c:v>
                </c:pt>
                <c:pt idx="88">
                  <c:v>0.32481198492877195</c:v>
                </c:pt>
                <c:pt idx="89">
                  <c:v>0.28474535275710366</c:v>
                </c:pt>
                <c:pt idx="90">
                  <c:v>0.30544525502508696</c:v>
                </c:pt>
                <c:pt idx="91">
                  <c:v>0.30758524704244949</c:v>
                </c:pt>
                <c:pt idx="92">
                  <c:v>0.29639140651225238</c:v>
                </c:pt>
                <c:pt idx="93">
                  <c:v>0.33404560423054908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0.3629282838825108</c:v>
                </c:pt>
                <c:pt idx="98">
                  <c:v>0.32642055290506961</c:v>
                </c:pt>
                <c:pt idx="99">
                  <c:v>0</c:v>
                </c:pt>
                <c:pt idx="100">
                  <c:v>0</c:v>
                </c:pt>
                <c:pt idx="101">
                  <c:v>0.33408341843130296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0.28721588013454286</c:v>
                </c:pt>
                <c:pt idx="155">
                  <c:v>0</c:v>
                </c:pt>
                <c:pt idx="156">
                  <c:v>0</c:v>
                </c:pt>
                <c:pt idx="157">
                  <c:v>0.29550360017901761</c:v>
                </c:pt>
                <c:pt idx="158">
                  <c:v>0.32602026531961664</c:v>
                </c:pt>
                <c:pt idx="159">
                  <c:v>0.30001535481432495</c:v>
                </c:pt>
                <c:pt idx="160">
                  <c:v>0.36788615544160863</c:v>
                </c:pt>
                <c:pt idx="161">
                  <c:v>0</c:v>
                </c:pt>
                <c:pt idx="162">
                  <c:v>0.29854175402951927</c:v>
                </c:pt>
                <c:pt idx="163">
                  <c:v>0.30430068034349472</c:v>
                </c:pt>
                <c:pt idx="164">
                  <c:v>0</c:v>
                </c:pt>
                <c:pt idx="165">
                  <c:v>0</c:v>
                </c:pt>
                <c:pt idx="166">
                  <c:v>0.31129133234160605</c:v>
                </c:pt>
                <c:pt idx="167">
                  <c:v>0.29635432127268924</c:v>
                </c:pt>
                <c:pt idx="168">
                  <c:v>0.33710318209016377</c:v>
                </c:pt>
                <c:pt idx="169">
                  <c:v>0.31565759952835593</c:v>
                </c:pt>
                <c:pt idx="170">
                  <c:v>0.31244803329949655</c:v>
                </c:pt>
                <c:pt idx="171">
                  <c:v>0</c:v>
                </c:pt>
                <c:pt idx="172">
                  <c:v>0.31540723144921057</c:v>
                </c:pt>
                <c:pt idx="173">
                  <c:v>0.3451837289474799</c:v>
                </c:pt>
                <c:pt idx="174">
                  <c:v>0.35333333333333333</c:v>
                </c:pt>
                <c:pt idx="175">
                  <c:v>0.34923087567168654</c:v>
                </c:pt>
                <c:pt idx="176">
                  <c:v>0</c:v>
                </c:pt>
                <c:pt idx="177">
                  <c:v>0.32110265995562426</c:v>
                </c:pt>
                <c:pt idx="178">
                  <c:v>0.33757921790889833</c:v>
                </c:pt>
                <c:pt idx="179">
                  <c:v>0.34314242489734176</c:v>
                </c:pt>
                <c:pt idx="180">
                  <c:v>0.32817139574585141</c:v>
                </c:pt>
                <c:pt idx="181">
                  <c:v>0.35101402852015506</c:v>
                </c:pt>
                <c:pt idx="182">
                  <c:v>0.34360259211815236</c:v>
                </c:pt>
                <c:pt idx="183">
                  <c:v>0.36790851815433923</c:v>
                </c:pt>
                <c:pt idx="184">
                  <c:v>0.34584988694802454</c:v>
                </c:pt>
                <c:pt idx="185">
                  <c:v>0.37524433671909985</c:v>
                </c:pt>
                <c:pt idx="186">
                  <c:v>0.3485538549055161</c:v>
                </c:pt>
                <c:pt idx="187">
                  <c:v>0.33536781462129256</c:v>
                </c:pt>
                <c:pt idx="188">
                  <c:v>0.32486983809999292</c:v>
                </c:pt>
                <c:pt idx="189">
                  <c:v>0.34342037840921175</c:v>
                </c:pt>
                <c:pt idx="190">
                  <c:v>0.36033837068141061</c:v>
                </c:pt>
                <c:pt idx="191">
                  <c:v>0.38408240043484371</c:v>
                </c:pt>
                <c:pt idx="192">
                  <c:v>0.37254744026896491</c:v>
                </c:pt>
                <c:pt idx="193">
                  <c:v>0.38466263863877337</c:v>
                </c:pt>
                <c:pt idx="194">
                  <c:v>0.35728425778186435</c:v>
                </c:pt>
                <c:pt idx="195">
                  <c:v>0.38949942223497214</c:v>
                </c:pt>
                <c:pt idx="196">
                  <c:v>0.38327214546492161</c:v>
                </c:pt>
                <c:pt idx="197">
                  <c:v>0.3574849290205484</c:v>
                </c:pt>
                <c:pt idx="198">
                  <c:v>0.38128452505118393</c:v>
                </c:pt>
                <c:pt idx="199">
                  <c:v>0.39916392635711756</c:v>
                </c:pt>
                <c:pt idx="200">
                  <c:v>0.39017937078036297</c:v>
                </c:pt>
                <c:pt idx="201">
                  <c:v>0.40316309081415314</c:v>
                </c:pt>
                <c:pt idx="202">
                  <c:v>0.37572830589955475</c:v>
                </c:pt>
                <c:pt idx="203">
                  <c:v>0.37788558615046175</c:v>
                </c:pt>
                <c:pt idx="204">
                  <c:v>0.36574635969020558</c:v>
                </c:pt>
                <c:pt idx="205">
                  <c:v>0.36532421595847531</c:v>
                </c:pt>
                <c:pt idx="206">
                  <c:v>0.3320252668181668</c:v>
                </c:pt>
                <c:pt idx="207">
                  <c:v>0.33436089634680305</c:v>
                </c:pt>
                <c:pt idx="208">
                  <c:v>0.32102316334212883</c:v>
                </c:pt>
                <c:pt idx="209">
                  <c:v>0.3245510148392271</c:v>
                </c:pt>
                <c:pt idx="210">
                  <c:v>0.31410402812297089</c:v>
                </c:pt>
                <c:pt idx="211">
                  <c:v>0.32633084747382213</c:v>
                </c:pt>
                <c:pt idx="212">
                  <c:v>0.31732264512477409</c:v>
                </c:pt>
                <c:pt idx="213">
                  <c:v>0.30963403131484629</c:v>
                </c:pt>
                <c:pt idx="214">
                  <c:v>0.30968197235052225</c:v>
                </c:pt>
                <c:pt idx="215">
                  <c:v>0.30741937723926044</c:v>
                </c:pt>
                <c:pt idx="216">
                  <c:v>0.31353074147652576</c:v>
                </c:pt>
                <c:pt idx="217">
                  <c:v>0.31934552278918071</c:v>
                </c:pt>
                <c:pt idx="218">
                  <c:v>0.3244645016972077</c:v>
                </c:pt>
                <c:pt idx="219">
                  <c:v>0.32536080886222729</c:v>
                </c:pt>
                <c:pt idx="220">
                  <c:v>0.32935759472382031</c:v>
                </c:pt>
                <c:pt idx="221">
                  <c:v>0.32656536307651918</c:v>
                </c:pt>
                <c:pt idx="222">
                  <c:v>0.33200654879593078</c:v>
                </c:pt>
                <c:pt idx="223">
                  <c:v>0.31719638184893661</c:v>
                </c:pt>
                <c:pt idx="224">
                  <c:v>0.32634776590017689</c:v>
                </c:pt>
                <c:pt idx="225">
                  <c:v>0.30776451149707901</c:v>
                </c:pt>
                <c:pt idx="226">
                  <c:v>0.30911575912188083</c:v>
                </c:pt>
                <c:pt idx="227">
                  <c:v>0.31019334124958114</c:v>
                </c:pt>
                <c:pt idx="228">
                  <c:v>0.30467757221146313</c:v>
                </c:pt>
                <c:pt idx="229">
                  <c:v>0.28938275151228421</c:v>
                </c:pt>
                <c:pt idx="230">
                  <c:v>0.2900834002031466</c:v>
                </c:pt>
                <c:pt idx="231">
                  <c:v>0.2904603828969804</c:v>
                </c:pt>
                <c:pt idx="232">
                  <c:v>0.2737421855649893</c:v>
                </c:pt>
                <c:pt idx="233">
                  <c:v>0.27438874728594359</c:v>
                </c:pt>
                <c:pt idx="234">
                  <c:v>0.26794898528189343</c:v>
                </c:pt>
                <c:pt idx="235">
                  <c:v>0.25700430131943114</c:v>
                </c:pt>
                <c:pt idx="236">
                  <c:v>0.22991591393833355</c:v>
                </c:pt>
                <c:pt idx="237">
                  <c:v>0.21686385623667859</c:v>
                </c:pt>
                <c:pt idx="238">
                  <c:v>0.20667793799726938</c:v>
                </c:pt>
                <c:pt idx="239">
                  <c:v>0.20530500564216611</c:v>
                </c:pt>
                <c:pt idx="240">
                  <c:v>0.20850836663672501</c:v>
                </c:pt>
                <c:pt idx="241">
                  <c:v>0.20832181130255517</c:v>
                </c:pt>
                <c:pt idx="242">
                  <c:v>0.19278287003504907</c:v>
                </c:pt>
                <c:pt idx="243">
                  <c:v>0.18439890498473244</c:v>
                </c:pt>
                <c:pt idx="244">
                  <c:v>0.16294287688513884</c:v>
                </c:pt>
                <c:pt idx="245">
                  <c:v>0.1636618090902752</c:v>
                </c:pt>
                <c:pt idx="246">
                  <c:v>0.15659622342796059</c:v>
                </c:pt>
                <c:pt idx="247">
                  <c:v>0.11662305091386142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0.9</c:v>
                </c:pt>
                <c:pt idx="28">
                  <c:v>2.5</c:v>
                </c:pt>
                <c:pt idx="29">
                  <c:v>2.7</c:v>
                </c:pt>
                <c:pt idx="30">
                  <c:v>3.6</c:v>
                </c:pt>
                <c:pt idx="31">
                  <c:v>3.6</c:v>
                </c:pt>
                <c:pt idx="32">
                  <c:v>4.2</c:v>
                </c:pt>
                <c:pt idx="33">
                  <c:v>4.9000000000000004</c:v>
                </c:pt>
                <c:pt idx="34">
                  <c:v>5.8</c:v>
                </c:pt>
                <c:pt idx="35">
                  <c:v>6.9</c:v>
                </c:pt>
                <c:pt idx="36">
                  <c:v>8</c:v>
                </c:pt>
                <c:pt idx="37">
                  <c:v>8.6999999999999993</c:v>
                </c:pt>
                <c:pt idx="38">
                  <c:v>9.8000000000000007</c:v>
                </c:pt>
                <c:pt idx="39">
                  <c:v>10.6</c:v>
                </c:pt>
                <c:pt idx="40">
                  <c:v>11.7</c:v>
                </c:pt>
                <c:pt idx="41">
                  <c:v>12.6</c:v>
                </c:pt>
                <c:pt idx="42">
                  <c:v>14</c:v>
                </c:pt>
                <c:pt idx="43">
                  <c:v>14.9</c:v>
                </c:pt>
                <c:pt idx="44">
                  <c:v>16.2</c:v>
                </c:pt>
                <c:pt idx="45">
                  <c:v>17.3</c:v>
                </c:pt>
                <c:pt idx="46">
                  <c:v>18.2</c:v>
                </c:pt>
                <c:pt idx="47">
                  <c:v>19.3</c:v>
                </c:pt>
                <c:pt idx="48">
                  <c:v>20.6</c:v>
                </c:pt>
                <c:pt idx="49">
                  <c:v>21.7</c:v>
                </c:pt>
                <c:pt idx="50">
                  <c:v>22.9</c:v>
                </c:pt>
                <c:pt idx="51">
                  <c:v>23.3</c:v>
                </c:pt>
                <c:pt idx="52">
                  <c:v>25</c:v>
                </c:pt>
                <c:pt idx="53">
                  <c:v>25.5</c:v>
                </c:pt>
                <c:pt idx="54">
                  <c:v>26.8</c:v>
                </c:pt>
                <c:pt idx="55">
                  <c:v>27.5</c:v>
                </c:pt>
                <c:pt idx="56">
                  <c:v>28.8</c:v>
                </c:pt>
                <c:pt idx="57">
                  <c:v>29.9</c:v>
                </c:pt>
                <c:pt idx="58">
                  <c:v>30.6</c:v>
                </c:pt>
                <c:pt idx="59">
                  <c:v>32.200000000000003</c:v>
                </c:pt>
                <c:pt idx="60">
                  <c:v>32.799999999999997</c:v>
                </c:pt>
                <c:pt idx="61">
                  <c:v>34.200000000000003</c:v>
                </c:pt>
                <c:pt idx="62">
                  <c:v>35</c:v>
                </c:pt>
                <c:pt idx="63">
                  <c:v>36.4</c:v>
                </c:pt>
                <c:pt idx="64">
                  <c:v>37.200000000000003</c:v>
                </c:pt>
                <c:pt idx="65">
                  <c:v>38.6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41.7</c:v>
                </c:pt>
                <c:pt idx="69">
                  <c:v>42.1</c:v>
                </c:pt>
                <c:pt idx="70">
                  <c:v>43.9</c:v>
                </c:pt>
                <c:pt idx="71">
                  <c:v>44.4</c:v>
                </c:pt>
                <c:pt idx="72">
                  <c:v>45.7</c:v>
                </c:pt>
                <c:pt idx="73">
                  <c:v>46.4</c:v>
                </c:pt>
                <c:pt idx="74">
                  <c:v>47.9</c:v>
                </c:pt>
                <c:pt idx="75">
                  <c:v>49</c:v>
                </c:pt>
                <c:pt idx="76">
                  <c:v>50.1</c:v>
                </c:pt>
                <c:pt idx="77">
                  <c:v>51</c:v>
                </c:pt>
                <c:pt idx="78">
                  <c:v>51.9</c:v>
                </c:pt>
                <c:pt idx="79">
                  <c:v>53.4</c:v>
                </c:pt>
                <c:pt idx="80">
                  <c:v>54.1</c:v>
                </c:pt>
                <c:pt idx="81">
                  <c:v>55.5</c:v>
                </c:pt>
                <c:pt idx="82">
                  <c:v>56.3</c:v>
                </c:pt>
                <c:pt idx="83">
                  <c:v>57.7</c:v>
                </c:pt>
                <c:pt idx="84">
                  <c:v>58.6</c:v>
                </c:pt>
                <c:pt idx="85">
                  <c:v>59.7</c:v>
                </c:pt>
                <c:pt idx="86">
                  <c:v>60.1</c:v>
                </c:pt>
                <c:pt idx="87">
                  <c:v>61.6</c:v>
                </c:pt>
                <c:pt idx="88">
                  <c:v>62.3</c:v>
                </c:pt>
                <c:pt idx="89">
                  <c:v>63.4</c:v>
                </c:pt>
                <c:pt idx="90">
                  <c:v>64.8</c:v>
                </c:pt>
                <c:pt idx="91">
                  <c:v>65.7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71.2</c:v>
                </c:pt>
                <c:pt idx="97">
                  <c:v>71.8</c:v>
                </c:pt>
                <c:pt idx="98">
                  <c:v>73.2</c:v>
                </c:pt>
                <c:pt idx="99">
                  <c:v>73.8</c:v>
                </c:pt>
                <c:pt idx="100">
                  <c:v>75</c:v>
                </c:pt>
                <c:pt idx="101">
                  <c:v>76.099999999999994</c:v>
                </c:pt>
                <c:pt idx="102">
                  <c:v>77.2</c:v>
                </c:pt>
                <c:pt idx="103">
                  <c:v>78.3</c:v>
                </c:pt>
                <c:pt idx="104">
                  <c:v>79.599999999999994</c:v>
                </c:pt>
                <c:pt idx="105">
                  <c:v>80.3</c:v>
                </c:pt>
                <c:pt idx="106">
                  <c:v>81.400000000000006</c:v>
                </c:pt>
                <c:pt idx="107">
                  <c:v>82.3</c:v>
                </c:pt>
                <c:pt idx="108">
                  <c:v>83.4</c:v>
                </c:pt>
                <c:pt idx="109">
                  <c:v>84.9</c:v>
                </c:pt>
                <c:pt idx="110">
                  <c:v>85.6</c:v>
                </c:pt>
                <c:pt idx="111">
                  <c:v>86.9</c:v>
                </c:pt>
                <c:pt idx="112">
                  <c:v>87.6</c:v>
                </c:pt>
                <c:pt idx="113">
                  <c:v>89.4</c:v>
                </c:pt>
                <c:pt idx="114">
                  <c:v>90</c:v>
                </c:pt>
                <c:pt idx="115">
                  <c:v>90.9</c:v>
                </c:pt>
                <c:pt idx="116">
                  <c:v>92</c:v>
                </c:pt>
                <c:pt idx="117">
                  <c:v>93.4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97.6</c:v>
                </c:pt>
                <c:pt idx="122">
                  <c:v>98.7</c:v>
                </c:pt>
                <c:pt idx="123">
                  <c:v>99.8</c:v>
                </c:pt>
                <c:pt idx="124">
                  <c:v>100.9</c:v>
                </c:pt>
                <c:pt idx="125">
                  <c:v>102.2</c:v>
                </c:pt>
                <c:pt idx="126">
                  <c:v>102</c:v>
                </c:pt>
                <c:pt idx="127">
                  <c:v>101.6</c:v>
                </c:pt>
                <c:pt idx="128">
                  <c:v>100.2</c:v>
                </c:pt>
                <c:pt idx="129">
                  <c:v>99.6</c:v>
                </c:pt>
                <c:pt idx="130">
                  <c:v>98.7</c:v>
                </c:pt>
                <c:pt idx="131">
                  <c:v>97.6</c:v>
                </c:pt>
                <c:pt idx="132">
                  <c:v>97.1</c:v>
                </c:pt>
                <c:pt idx="133">
                  <c:v>96</c:v>
                </c:pt>
                <c:pt idx="134">
                  <c:v>95.3</c:v>
                </c:pt>
                <c:pt idx="135">
                  <c:v>94.5</c:v>
                </c:pt>
                <c:pt idx="136">
                  <c:v>93.8</c:v>
                </c:pt>
                <c:pt idx="137">
                  <c:v>92.9</c:v>
                </c:pt>
                <c:pt idx="138">
                  <c:v>92</c:v>
                </c:pt>
                <c:pt idx="139">
                  <c:v>90.9</c:v>
                </c:pt>
                <c:pt idx="140">
                  <c:v>90.2</c:v>
                </c:pt>
                <c:pt idx="141">
                  <c:v>90</c:v>
                </c:pt>
                <c:pt idx="142">
                  <c:v>88.1</c:v>
                </c:pt>
                <c:pt idx="143">
                  <c:v>88</c:v>
                </c:pt>
                <c:pt idx="144">
                  <c:v>86.9</c:v>
                </c:pt>
                <c:pt idx="145">
                  <c:v>86.1</c:v>
                </c:pt>
                <c:pt idx="146">
                  <c:v>85.4</c:v>
                </c:pt>
                <c:pt idx="147">
                  <c:v>84.1</c:v>
                </c:pt>
                <c:pt idx="148">
                  <c:v>83.6</c:v>
                </c:pt>
                <c:pt idx="149">
                  <c:v>82.9</c:v>
                </c:pt>
                <c:pt idx="150">
                  <c:v>82</c:v>
                </c:pt>
                <c:pt idx="151">
                  <c:v>80.900000000000006</c:v>
                </c:pt>
                <c:pt idx="152">
                  <c:v>80.3</c:v>
                </c:pt>
                <c:pt idx="153">
                  <c:v>79.400000000000006</c:v>
                </c:pt>
                <c:pt idx="154">
                  <c:v>78.3</c:v>
                </c:pt>
                <c:pt idx="155">
                  <c:v>77.8</c:v>
                </c:pt>
                <c:pt idx="156">
                  <c:v>76.5</c:v>
                </c:pt>
                <c:pt idx="157">
                  <c:v>76.099999999999994</c:v>
                </c:pt>
                <c:pt idx="158">
                  <c:v>75</c:v>
                </c:pt>
                <c:pt idx="159">
                  <c:v>74.3</c:v>
                </c:pt>
                <c:pt idx="160">
                  <c:v>73.400000000000006</c:v>
                </c:pt>
                <c:pt idx="161">
                  <c:v>72.5</c:v>
                </c:pt>
                <c:pt idx="162">
                  <c:v>71.8</c:v>
                </c:pt>
                <c:pt idx="163">
                  <c:v>70.7</c:v>
                </c:pt>
                <c:pt idx="164">
                  <c:v>70.099999999999994</c:v>
                </c:pt>
                <c:pt idx="165">
                  <c:v>69</c:v>
                </c:pt>
                <c:pt idx="166">
                  <c:v>68.3</c:v>
                </c:pt>
                <c:pt idx="167">
                  <c:v>67.400000000000006</c:v>
                </c:pt>
                <c:pt idx="168">
                  <c:v>66.5</c:v>
                </c:pt>
                <c:pt idx="169">
                  <c:v>65.599999999999994</c:v>
                </c:pt>
                <c:pt idx="170">
                  <c:v>65</c:v>
                </c:pt>
                <c:pt idx="171">
                  <c:v>63.9</c:v>
                </c:pt>
                <c:pt idx="172">
                  <c:v>63.2</c:v>
                </c:pt>
                <c:pt idx="173">
                  <c:v>62.5</c:v>
                </c:pt>
                <c:pt idx="174">
                  <c:v>61.6</c:v>
                </c:pt>
                <c:pt idx="175">
                  <c:v>61</c:v>
                </c:pt>
                <c:pt idx="176">
                  <c:v>59.9</c:v>
                </c:pt>
                <c:pt idx="177">
                  <c:v>59</c:v>
                </c:pt>
                <c:pt idx="178">
                  <c:v>58.3</c:v>
                </c:pt>
                <c:pt idx="179">
                  <c:v>57.4</c:v>
                </c:pt>
                <c:pt idx="180">
                  <c:v>56.6</c:v>
                </c:pt>
                <c:pt idx="181">
                  <c:v>55.9</c:v>
                </c:pt>
                <c:pt idx="182">
                  <c:v>54.5</c:v>
                </c:pt>
                <c:pt idx="183">
                  <c:v>54.3</c:v>
                </c:pt>
                <c:pt idx="184">
                  <c:v>53</c:v>
                </c:pt>
                <c:pt idx="185">
                  <c:v>52.6</c:v>
                </c:pt>
                <c:pt idx="186">
                  <c:v>51.5</c:v>
                </c:pt>
                <c:pt idx="187">
                  <c:v>50.4</c:v>
                </c:pt>
                <c:pt idx="188">
                  <c:v>49.9</c:v>
                </c:pt>
                <c:pt idx="189">
                  <c:v>49</c:v>
                </c:pt>
                <c:pt idx="190">
                  <c:v>48.3</c:v>
                </c:pt>
                <c:pt idx="191">
                  <c:v>47.4</c:v>
                </c:pt>
                <c:pt idx="192">
                  <c:v>46.6</c:v>
                </c:pt>
                <c:pt idx="193">
                  <c:v>45.5</c:v>
                </c:pt>
                <c:pt idx="194">
                  <c:v>45</c:v>
                </c:pt>
                <c:pt idx="195">
                  <c:v>43.9</c:v>
                </c:pt>
                <c:pt idx="196">
                  <c:v>43.3</c:v>
                </c:pt>
                <c:pt idx="197">
                  <c:v>42.3</c:v>
                </c:pt>
                <c:pt idx="198">
                  <c:v>41.5</c:v>
                </c:pt>
                <c:pt idx="199">
                  <c:v>40.799999999999997</c:v>
                </c:pt>
                <c:pt idx="200">
                  <c:v>39.5</c:v>
                </c:pt>
                <c:pt idx="201">
                  <c:v>39</c:v>
                </c:pt>
                <c:pt idx="202">
                  <c:v>38.4</c:v>
                </c:pt>
                <c:pt idx="203">
                  <c:v>37.200000000000003</c:v>
                </c:pt>
                <c:pt idx="204">
                  <c:v>36.6</c:v>
                </c:pt>
                <c:pt idx="205">
                  <c:v>35.5</c:v>
                </c:pt>
                <c:pt idx="206">
                  <c:v>35.299999999999997</c:v>
                </c:pt>
                <c:pt idx="207">
                  <c:v>33.700000000000003</c:v>
                </c:pt>
                <c:pt idx="208">
                  <c:v>33.1</c:v>
                </c:pt>
                <c:pt idx="209">
                  <c:v>32.6</c:v>
                </c:pt>
                <c:pt idx="210">
                  <c:v>31.1</c:v>
                </c:pt>
                <c:pt idx="211">
                  <c:v>30.8</c:v>
                </c:pt>
                <c:pt idx="212">
                  <c:v>30.2</c:v>
                </c:pt>
                <c:pt idx="213">
                  <c:v>28.4</c:v>
                </c:pt>
                <c:pt idx="214">
                  <c:v>28</c:v>
                </c:pt>
                <c:pt idx="215">
                  <c:v>27.3</c:v>
                </c:pt>
                <c:pt idx="216">
                  <c:v>26</c:v>
                </c:pt>
                <c:pt idx="217">
                  <c:v>25.9</c:v>
                </c:pt>
                <c:pt idx="218">
                  <c:v>25</c:v>
                </c:pt>
                <c:pt idx="219">
                  <c:v>23.3</c:v>
                </c:pt>
                <c:pt idx="220">
                  <c:v>23.1</c:v>
                </c:pt>
                <c:pt idx="221">
                  <c:v>22.2</c:v>
                </c:pt>
                <c:pt idx="222">
                  <c:v>21.1</c:v>
                </c:pt>
                <c:pt idx="223">
                  <c:v>20.6</c:v>
                </c:pt>
                <c:pt idx="224">
                  <c:v>19.5</c:v>
                </c:pt>
                <c:pt idx="225">
                  <c:v>18.899999999999999</c:v>
                </c:pt>
                <c:pt idx="226">
                  <c:v>17.8</c:v>
                </c:pt>
                <c:pt idx="227">
                  <c:v>16.399999999999999</c:v>
                </c:pt>
                <c:pt idx="228">
                  <c:v>15.7</c:v>
                </c:pt>
                <c:pt idx="229">
                  <c:v>14.8</c:v>
                </c:pt>
                <c:pt idx="230">
                  <c:v>13.7</c:v>
                </c:pt>
                <c:pt idx="231">
                  <c:v>13.1</c:v>
                </c:pt>
                <c:pt idx="232">
                  <c:v>12.6</c:v>
                </c:pt>
                <c:pt idx="233">
                  <c:v>11.7</c:v>
                </c:pt>
                <c:pt idx="234">
                  <c:v>10.6</c:v>
                </c:pt>
                <c:pt idx="235">
                  <c:v>9.8000000000000007</c:v>
                </c:pt>
                <c:pt idx="236">
                  <c:v>9.3000000000000007</c:v>
                </c:pt>
                <c:pt idx="237">
                  <c:v>8.6</c:v>
                </c:pt>
                <c:pt idx="238">
                  <c:v>7.5</c:v>
                </c:pt>
                <c:pt idx="239">
                  <c:v>6.9</c:v>
                </c:pt>
                <c:pt idx="240">
                  <c:v>5.6</c:v>
                </c:pt>
                <c:pt idx="241">
                  <c:v>5.0999999999999996</c:v>
                </c:pt>
                <c:pt idx="242">
                  <c:v>4.2</c:v>
                </c:pt>
                <c:pt idx="243">
                  <c:v>3.3</c:v>
                </c:pt>
                <c:pt idx="244">
                  <c:v>2.7</c:v>
                </c:pt>
                <c:pt idx="245">
                  <c:v>1.8</c:v>
                </c:pt>
                <c:pt idx="246">
                  <c:v>1.1000000000000001</c:v>
                </c:pt>
                <c:pt idx="247">
                  <c:v>0.2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A6-BB4E-A554-12A3F29E9EC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0.23151382640965718</c:v>
                </c:pt>
                <c:pt idx="27">
                  <c:v>0.25830418247084058</c:v>
                </c:pt>
                <c:pt idx="28">
                  <c:v>0.2696983142170068</c:v>
                </c:pt>
                <c:pt idx="29">
                  <c:v>0.28345043822097393</c:v>
                </c:pt>
                <c:pt idx="30">
                  <c:v>0.26607220215689242</c:v>
                </c:pt>
                <c:pt idx="31">
                  <c:v>0.29411050978452974</c:v>
                </c:pt>
                <c:pt idx="32">
                  <c:v>0.30552976586317981</c:v>
                </c:pt>
                <c:pt idx="33">
                  <c:v>0.29976182581339111</c:v>
                </c:pt>
                <c:pt idx="34">
                  <c:v>0.30080478675658551</c:v>
                </c:pt>
                <c:pt idx="35">
                  <c:v>0.29028626112501499</c:v>
                </c:pt>
                <c:pt idx="36">
                  <c:v>0.29010035548870128</c:v>
                </c:pt>
                <c:pt idx="37">
                  <c:v>0.30403940675237701</c:v>
                </c:pt>
                <c:pt idx="38">
                  <c:v>0.30409959567058975</c:v>
                </c:pt>
                <c:pt idx="39">
                  <c:v>0.30151914109831829</c:v>
                </c:pt>
                <c:pt idx="40">
                  <c:v>0.31587986753898356</c:v>
                </c:pt>
                <c:pt idx="41">
                  <c:v>0.30385765838049444</c:v>
                </c:pt>
                <c:pt idx="42">
                  <c:v>0.32184090617686056</c:v>
                </c:pt>
                <c:pt idx="43">
                  <c:v>0.32245062111353173</c:v>
                </c:pt>
                <c:pt idx="44">
                  <c:v>0.33967803571849065</c:v>
                </c:pt>
                <c:pt idx="45">
                  <c:v>0.34014442686496976</c:v>
                </c:pt>
                <c:pt idx="46">
                  <c:v>0.34867106451701196</c:v>
                </c:pt>
                <c:pt idx="47">
                  <c:v>0.34569193744360716</c:v>
                </c:pt>
                <c:pt idx="48">
                  <c:v>0.34446490982576944</c:v>
                </c:pt>
                <c:pt idx="49">
                  <c:v>0.35571842916234075</c:v>
                </c:pt>
                <c:pt idx="50">
                  <c:v>0.36724478367763874</c:v>
                </c:pt>
                <c:pt idx="51">
                  <c:v>0.3639404799962212</c:v>
                </c:pt>
                <c:pt idx="52">
                  <c:v>0.35728537881347527</c:v>
                </c:pt>
                <c:pt idx="53">
                  <c:v>0.35919630227459676</c:v>
                </c:pt>
                <c:pt idx="54">
                  <c:v>0.35143301260460297</c:v>
                </c:pt>
                <c:pt idx="55">
                  <c:v>0.35075297285043816</c:v>
                </c:pt>
                <c:pt idx="56">
                  <c:v>0.34557637551254822</c:v>
                </c:pt>
                <c:pt idx="57">
                  <c:v>0.34638355387855219</c:v>
                </c:pt>
                <c:pt idx="58">
                  <c:v>0.33603420751491636</c:v>
                </c:pt>
                <c:pt idx="59">
                  <c:v>0.34305408468154008</c:v>
                </c:pt>
                <c:pt idx="60">
                  <c:v>0.33421805951877087</c:v>
                </c:pt>
                <c:pt idx="61">
                  <c:v>0.33962539905824535</c:v>
                </c:pt>
                <c:pt idx="62">
                  <c:v>0.34078570979719297</c:v>
                </c:pt>
                <c:pt idx="63">
                  <c:v>0.35436003768650198</c:v>
                </c:pt>
                <c:pt idx="64">
                  <c:v>0.34083556442896495</c:v>
                </c:pt>
                <c:pt idx="65">
                  <c:v>0.35787872521832242</c:v>
                </c:pt>
                <c:pt idx="66">
                  <c:v>0.3762688526526875</c:v>
                </c:pt>
                <c:pt idx="67">
                  <c:v>0.35914514949333654</c:v>
                </c:pt>
                <c:pt idx="68">
                  <c:v>0.37946607557793383</c:v>
                </c:pt>
                <c:pt idx="69">
                  <c:v>0.39381924363486942</c:v>
                </c:pt>
                <c:pt idx="70">
                  <c:v>0.39958185940771407</c:v>
                </c:pt>
                <c:pt idx="71">
                  <c:v>0.39217614588504013</c:v>
                </c:pt>
                <c:pt idx="72">
                  <c:v>0.40249501313998043</c:v>
                </c:pt>
                <c:pt idx="73">
                  <c:v>0.39849310335663218</c:v>
                </c:pt>
                <c:pt idx="74">
                  <c:v>0.39583072765931454</c:v>
                </c:pt>
                <c:pt idx="75">
                  <c:v>0.41850910843132222</c:v>
                </c:pt>
                <c:pt idx="76">
                  <c:v>0.39458788383047577</c:v>
                </c:pt>
                <c:pt idx="77">
                  <c:v>0.39956341308631055</c:v>
                </c:pt>
                <c:pt idx="78">
                  <c:v>0.36251105852567372</c:v>
                </c:pt>
                <c:pt idx="79">
                  <c:v>0.34665709989940474</c:v>
                </c:pt>
                <c:pt idx="80">
                  <c:v>0.36879226153045935</c:v>
                </c:pt>
                <c:pt idx="81">
                  <c:v>0.39072064579449206</c:v>
                </c:pt>
                <c:pt idx="82">
                  <c:v>0.36734762139697458</c:v>
                </c:pt>
                <c:pt idx="83">
                  <c:v>0.40622595603984274</c:v>
                </c:pt>
                <c:pt idx="84">
                  <c:v>0.3881618805282927</c:v>
                </c:pt>
                <c:pt idx="85">
                  <c:v>0.3865768235458828</c:v>
                </c:pt>
                <c:pt idx="86">
                  <c:v>0.36179000766934932</c:v>
                </c:pt>
                <c:pt idx="87">
                  <c:v>0.36710756939632327</c:v>
                </c:pt>
                <c:pt idx="88">
                  <c:v>0.37926628384931566</c:v>
                </c:pt>
                <c:pt idx="89">
                  <c:v>0.3279130694317014</c:v>
                </c:pt>
                <c:pt idx="90">
                  <c:v>0.33076293431934289</c:v>
                </c:pt>
                <c:pt idx="91">
                  <c:v>0.39493534482758619</c:v>
                </c:pt>
                <c:pt idx="92">
                  <c:v>0.33029736086964362</c:v>
                </c:pt>
                <c:pt idx="93">
                  <c:v>0.38365492366949777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0.36908167974157818</c:v>
                </c:pt>
                <c:pt idx="98">
                  <c:v>0.36195965039962769</c:v>
                </c:pt>
                <c:pt idx="99">
                  <c:v>0</c:v>
                </c:pt>
                <c:pt idx="100">
                  <c:v>0</c:v>
                </c:pt>
                <c:pt idx="101">
                  <c:v>0.32678165530151088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0.36158403582149728</c:v>
                </c:pt>
                <c:pt idx="155">
                  <c:v>0</c:v>
                </c:pt>
                <c:pt idx="156">
                  <c:v>0</c:v>
                </c:pt>
                <c:pt idx="157">
                  <c:v>0.36356623319374037</c:v>
                </c:pt>
                <c:pt idx="158">
                  <c:v>0.31790503294618372</c:v>
                </c:pt>
                <c:pt idx="159">
                  <c:v>0.35445552191603824</c:v>
                </c:pt>
                <c:pt idx="160">
                  <c:v>0.31787839717492239</c:v>
                </c:pt>
                <c:pt idx="161">
                  <c:v>0</c:v>
                </c:pt>
                <c:pt idx="162">
                  <c:v>0.40547817950495785</c:v>
                </c:pt>
                <c:pt idx="163">
                  <c:v>0.360656277364093</c:v>
                </c:pt>
                <c:pt idx="164">
                  <c:v>0</c:v>
                </c:pt>
                <c:pt idx="165">
                  <c:v>0</c:v>
                </c:pt>
                <c:pt idx="166">
                  <c:v>0.33592126982532999</c:v>
                </c:pt>
                <c:pt idx="167">
                  <c:v>0.40981096373018294</c:v>
                </c:pt>
                <c:pt idx="168">
                  <c:v>0.30901168352641289</c:v>
                </c:pt>
                <c:pt idx="169">
                  <c:v>0.37562927274693325</c:v>
                </c:pt>
                <c:pt idx="170">
                  <c:v>0.29190501736454239</c:v>
                </c:pt>
                <c:pt idx="171">
                  <c:v>0</c:v>
                </c:pt>
                <c:pt idx="172">
                  <c:v>0.3750068415925038</c:v>
                </c:pt>
                <c:pt idx="173">
                  <c:v>0.39555583578976128</c:v>
                </c:pt>
                <c:pt idx="174">
                  <c:v>0.37921708112411262</c:v>
                </c:pt>
                <c:pt idx="175">
                  <c:v>0.36714571936926144</c:v>
                </c:pt>
                <c:pt idx="176">
                  <c:v>0</c:v>
                </c:pt>
                <c:pt idx="177">
                  <c:v>0.39406669731326432</c:v>
                </c:pt>
                <c:pt idx="178">
                  <c:v>0.37061171258249359</c:v>
                </c:pt>
                <c:pt idx="179">
                  <c:v>0.38311606354014538</c:v>
                </c:pt>
                <c:pt idx="180">
                  <c:v>0.41431115895793119</c:v>
                </c:pt>
                <c:pt idx="181">
                  <c:v>0.41133068761642505</c:v>
                </c:pt>
                <c:pt idx="182">
                  <c:v>0.38830318190675783</c:v>
                </c:pt>
                <c:pt idx="183">
                  <c:v>0.41765382291605763</c:v>
                </c:pt>
                <c:pt idx="184">
                  <c:v>0.39067589576547229</c:v>
                </c:pt>
                <c:pt idx="185">
                  <c:v>0.38661788636303573</c:v>
                </c:pt>
                <c:pt idx="186">
                  <c:v>0.35727794638719035</c:v>
                </c:pt>
                <c:pt idx="187">
                  <c:v>0.3953912853395512</c:v>
                </c:pt>
                <c:pt idx="188">
                  <c:v>0.3888032023644698</c:v>
                </c:pt>
                <c:pt idx="189">
                  <c:v>0.40225405008384268</c:v>
                </c:pt>
                <c:pt idx="190">
                  <c:v>0.38125775896954028</c:v>
                </c:pt>
                <c:pt idx="191">
                  <c:v>0.38589708684998636</c:v>
                </c:pt>
                <c:pt idx="192">
                  <c:v>0.39870045361524747</c:v>
                </c:pt>
                <c:pt idx="193">
                  <c:v>0.40191208257510574</c:v>
                </c:pt>
                <c:pt idx="194">
                  <c:v>0.42883017259748557</c:v>
                </c:pt>
                <c:pt idx="195">
                  <c:v>0.39253822429113677</c:v>
                </c:pt>
                <c:pt idx="196">
                  <c:v>0.3805596360642195</c:v>
                </c:pt>
                <c:pt idx="197">
                  <c:v>0.37460854501901442</c:v>
                </c:pt>
                <c:pt idx="198">
                  <c:v>0.4044732889937781</c:v>
                </c:pt>
                <c:pt idx="199">
                  <c:v>0.39768278981229022</c:v>
                </c:pt>
                <c:pt idx="200">
                  <c:v>0.42630991996086687</c:v>
                </c:pt>
                <c:pt idx="201">
                  <c:v>0.41757291296521193</c:v>
                </c:pt>
                <c:pt idx="202">
                  <c:v>0.40526694254494966</c:v>
                </c:pt>
                <c:pt idx="203">
                  <c:v>0.3994278160432479</c:v>
                </c:pt>
                <c:pt idx="204">
                  <c:v>0.38955458522645847</c:v>
                </c:pt>
                <c:pt idx="205">
                  <c:v>0.37069352853116055</c:v>
                </c:pt>
                <c:pt idx="206">
                  <c:v>0.3591700721733978</c:v>
                </c:pt>
                <c:pt idx="207">
                  <c:v>0.34973157538815236</c:v>
                </c:pt>
                <c:pt idx="208">
                  <c:v>0.34467662201463101</c:v>
                </c:pt>
                <c:pt idx="209">
                  <c:v>0.3337967732578494</c:v>
                </c:pt>
                <c:pt idx="210">
                  <c:v>0.34478870592656968</c:v>
                </c:pt>
                <c:pt idx="211">
                  <c:v>0.34834599870018118</c:v>
                </c:pt>
                <c:pt idx="212">
                  <c:v>0.33615700862295189</c:v>
                </c:pt>
                <c:pt idx="213">
                  <c:v>0.33913128002888321</c:v>
                </c:pt>
                <c:pt idx="214">
                  <c:v>0.33675626670389908</c:v>
                </c:pt>
                <c:pt idx="215">
                  <c:v>0.34030995645543571</c:v>
                </c:pt>
                <c:pt idx="216">
                  <c:v>0.33582063103024284</c:v>
                </c:pt>
                <c:pt idx="217">
                  <c:v>0.35210327093833155</c:v>
                </c:pt>
                <c:pt idx="218">
                  <c:v>0.3446242110099596</c:v>
                </c:pt>
                <c:pt idx="219">
                  <c:v>0.36089532096123911</c:v>
                </c:pt>
                <c:pt idx="220">
                  <c:v>0.36141545084135934</c:v>
                </c:pt>
                <c:pt idx="221">
                  <c:v>0.34518089222527193</c:v>
                </c:pt>
                <c:pt idx="222">
                  <c:v>0.35889945074282315</c:v>
                </c:pt>
                <c:pt idx="223">
                  <c:v>0.34789837152285041</c:v>
                </c:pt>
                <c:pt idx="224">
                  <c:v>0.34544732787666693</c:v>
                </c:pt>
                <c:pt idx="225">
                  <c:v>0.34691512907933264</c:v>
                </c:pt>
                <c:pt idx="226">
                  <c:v>0.35475243911021787</c:v>
                </c:pt>
                <c:pt idx="227">
                  <c:v>0.35126113666019931</c:v>
                </c:pt>
                <c:pt idx="228">
                  <c:v>0.34425162620772182</c:v>
                </c:pt>
                <c:pt idx="229">
                  <c:v>0.34868959564240321</c:v>
                </c:pt>
                <c:pt idx="230">
                  <c:v>0.33255353078046168</c:v>
                </c:pt>
                <c:pt idx="231">
                  <c:v>0.33917838850011406</c:v>
                </c:pt>
                <c:pt idx="232">
                  <c:v>0.33627616836933188</c:v>
                </c:pt>
                <c:pt idx="233">
                  <c:v>0.32795835998323808</c:v>
                </c:pt>
                <c:pt idx="234">
                  <c:v>0.33069659998008127</c:v>
                </c:pt>
                <c:pt idx="235">
                  <c:v>0.33409336902468445</c:v>
                </c:pt>
                <c:pt idx="236">
                  <c:v>0.30293850619684598</c:v>
                </c:pt>
                <c:pt idx="237">
                  <c:v>0.2744433651166952</c:v>
                </c:pt>
                <c:pt idx="238">
                  <c:v>0.27993984354265933</c:v>
                </c:pt>
                <c:pt idx="239">
                  <c:v>0.26972595525352683</c:v>
                </c:pt>
                <c:pt idx="240">
                  <c:v>0.26811410126140561</c:v>
                </c:pt>
                <c:pt idx="241">
                  <c:v>0.26933988037740636</c:v>
                </c:pt>
                <c:pt idx="242">
                  <c:v>0.26316939212622037</c:v>
                </c:pt>
                <c:pt idx="243">
                  <c:v>0.25056467566723351</c:v>
                </c:pt>
                <c:pt idx="244">
                  <c:v>0.24140101600397235</c:v>
                </c:pt>
                <c:pt idx="245">
                  <c:v>0.25303165226796959</c:v>
                </c:pt>
                <c:pt idx="246">
                  <c:v>0.22291887385587997</c:v>
                </c:pt>
                <c:pt idx="247">
                  <c:v>0.21941839865186011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0.9</c:v>
                </c:pt>
                <c:pt idx="28">
                  <c:v>2.5</c:v>
                </c:pt>
                <c:pt idx="29">
                  <c:v>2.7</c:v>
                </c:pt>
                <c:pt idx="30">
                  <c:v>3.6</c:v>
                </c:pt>
                <c:pt idx="31">
                  <c:v>3.6</c:v>
                </c:pt>
                <c:pt idx="32">
                  <c:v>4.2</c:v>
                </c:pt>
                <c:pt idx="33">
                  <c:v>4.9000000000000004</c:v>
                </c:pt>
                <c:pt idx="34">
                  <c:v>5.8</c:v>
                </c:pt>
                <c:pt idx="35">
                  <c:v>6.9</c:v>
                </c:pt>
                <c:pt idx="36">
                  <c:v>8</c:v>
                </c:pt>
                <c:pt idx="37">
                  <c:v>8.6999999999999993</c:v>
                </c:pt>
                <c:pt idx="38">
                  <c:v>9.8000000000000007</c:v>
                </c:pt>
                <c:pt idx="39">
                  <c:v>10.6</c:v>
                </c:pt>
                <c:pt idx="40">
                  <c:v>11.7</c:v>
                </c:pt>
                <c:pt idx="41">
                  <c:v>12.6</c:v>
                </c:pt>
                <c:pt idx="42">
                  <c:v>14</c:v>
                </c:pt>
                <c:pt idx="43">
                  <c:v>14.9</c:v>
                </c:pt>
                <c:pt idx="44">
                  <c:v>16.2</c:v>
                </c:pt>
                <c:pt idx="45">
                  <c:v>17.3</c:v>
                </c:pt>
                <c:pt idx="46">
                  <c:v>18.2</c:v>
                </c:pt>
                <c:pt idx="47">
                  <c:v>19.3</c:v>
                </c:pt>
                <c:pt idx="48">
                  <c:v>20.6</c:v>
                </c:pt>
                <c:pt idx="49">
                  <c:v>21.7</c:v>
                </c:pt>
                <c:pt idx="50">
                  <c:v>22.9</c:v>
                </c:pt>
                <c:pt idx="51">
                  <c:v>23.3</c:v>
                </c:pt>
                <c:pt idx="52">
                  <c:v>25</c:v>
                </c:pt>
                <c:pt idx="53">
                  <c:v>25.5</c:v>
                </c:pt>
                <c:pt idx="54">
                  <c:v>26.8</c:v>
                </c:pt>
                <c:pt idx="55">
                  <c:v>27.5</c:v>
                </c:pt>
                <c:pt idx="56">
                  <c:v>28.8</c:v>
                </c:pt>
                <c:pt idx="57">
                  <c:v>29.9</c:v>
                </c:pt>
                <c:pt idx="58">
                  <c:v>30.6</c:v>
                </c:pt>
                <c:pt idx="59">
                  <c:v>32.200000000000003</c:v>
                </c:pt>
                <c:pt idx="60">
                  <c:v>32.799999999999997</c:v>
                </c:pt>
                <c:pt idx="61">
                  <c:v>34.200000000000003</c:v>
                </c:pt>
                <c:pt idx="62">
                  <c:v>35</c:v>
                </c:pt>
                <c:pt idx="63">
                  <c:v>36.4</c:v>
                </c:pt>
                <c:pt idx="64">
                  <c:v>37.200000000000003</c:v>
                </c:pt>
                <c:pt idx="65">
                  <c:v>38.6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41.7</c:v>
                </c:pt>
                <c:pt idx="69">
                  <c:v>42.1</c:v>
                </c:pt>
                <c:pt idx="70">
                  <c:v>43.9</c:v>
                </c:pt>
                <c:pt idx="71">
                  <c:v>44.4</c:v>
                </c:pt>
                <c:pt idx="72">
                  <c:v>45.7</c:v>
                </c:pt>
                <c:pt idx="73">
                  <c:v>46.4</c:v>
                </c:pt>
                <c:pt idx="74">
                  <c:v>47.9</c:v>
                </c:pt>
                <c:pt idx="75">
                  <c:v>49</c:v>
                </c:pt>
                <c:pt idx="76">
                  <c:v>50.1</c:v>
                </c:pt>
                <c:pt idx="77">
                  <c:v>51</c:v>
                </c:pt>
                <c:pt idx="78">
                  <c:v>51.9</c:v>
                </c:pt>
                <c:pt idx="79">
                  <c:v>53.4</c:v>
                </c:pt>
                <c:pt idx="80">
                  <c:v>54.1</c:v>
                </c:pt>
                <c:pt idx="81">
                  <c:v>55.5</c:v>
                </c:pt>
                <c:pt idx="82">
                  <c:v>56.3</c:v>
                </c:pt>
                <c:pt idx="83">
                  <c:v>57.7</c:v>
                </c:pt>
                <c:pt idx="84">
                  <c:v>58.6</c:v>
                </c:pt>
                <c:pt idx="85">
                  <c:v>59.7</c:v>
                </c:pt>
                <c:pt idx="86">
                  <c:v>60.1</c:v>
                </c:pt>
                <c:pt idx="87">
                  <c:v>61.6</c:v>
                </c:pt>
                <c:pt idx="88">
                  <c:v>62.3</c:v>
                </c:pt>
                <c:pt idx="89">
                  <c:v>63.4</c:v>
                </c:pt>
                <c:pt idx="90">
                  <c:v>64.8</c:v>
                </c:pt>
                <c:pt idx="91">
                  <c:v>65.7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71.2</c:v>
                </c:pt>
                <c:pt idx="97">
                  <c:v>71.8</c:v>
                </c:pt>
                <c:pt idx="98">
                  <c:v>73.2</c:v>
                </c:pt>
                <c:pt idx="99">
                  <c:v>73.8</c:v>
                </c:pt>
                <c:pt idx="100">
                  <c:v>75</c:v>
                </c:pt>
                <c:pt idx="101">
                  <c:v>76.099999999999994</c:v>
                </c:pt>
                <c:pt idx="102">
                  <c:v>77.2</c:v>
                </c:pt>
                <c:pt idx="103">
                  <c:v>78.3</c:v>
                </c:pt>
                <c:pt idx="104">
                  <c:v>79.599999999999994</c:v>
                </c:pt>
                <c:pt idx="105">
                  <c:v>80.3</c:v>
                </c:pt>
                <c:pt idx="106">
                  <c:v>81.400000000000006</c:v>
                </c:pt>
                <c:pt idx="107">
                  <c:v>82.3</c:v>
                </c:pt>
                <c:pt idx="108">
                  <c:v>83.4</c:v>
                </c:pt>
                <c:pt idx="109">
                  <c:v>84.9</c:v>
                </c:pt>
                <c:pt idx="110">
                  <c:v>85.6</c:v>
                </c:pt>
                <c:pt idx="111">
                  <c:v>86.9</c:v>
                </c:pt>
                <c:pt idx="112">
                  <c:v>87.6</c:v>
                </c:pt>
                <c:pt idx="113">
                  <c:v>89.4</c:v>
                </c:pt>
                <c:pt idx="114">
                  <c:v>90</c:v>
                </c:pt>
                <c:pt idx="115">
                  <c:v>90.9</c:v>
                </c:pt>
                <c:pt idx="116">
                  <c:v>92</c:v>
                </c:pt>
                <c:pt idx="117">
                  <c:v>93.4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97.6</c:v>
                </c:pt>
                <c:pt idx="122">
                  <c:v>98.7</c:v>
                </c:pt>
                <c:pt idx="123">
                  <c:v>99.8</c:v>
                </c:pt>
                <c:pt idx="124">
                  <c:v>100.9</c:v>
                </c:pt>
                <c:pt idx="125">
                  <c:v>102.2</c:v>
                </c:pt>
                <c:pt idx="126">
                  <c:v>102</c:v>
                </c:pt>
                <c:pt idx="127">
                  <c:v>101.6</c:v>
                </c:pt>
                <c:pt idx="128">
                  <c:v>100.2</c:v>
                </c:pt>
                <c:pt idx="129">
                  <c:v>99.6</c:v>
                </c:pt>
                <c:pt idx="130">
                  <c:v>98.7</c:v>
                </c:pt>
                <c:pt idx="131">
                  <c:v>97.6</c:v>
                </c:pt>
                <c:pt idx="132">
                  <c:v>97.1</c:v>
                </c:pt>
                <c:pt idx="133">
                  <c:v>96</c:v>
                </c:pt>
                <c:pt idx="134">
                  <c:v>95.3</c:v>
                </c:pt>
                <c:pt idx="135">
                  <c:v>94.5</c:v>
                </c:pt>
                <c:pt idx="136">
                  <c:v>93.8</c:v>
                </c:pt>
                <c:pt idx="137">
                  <c:v>92.9</c:v>
                </c:pt>
                <c:pt idx="138">
                  <c:v>92</c:v>
                </c:pt>
                <c:pt idx="139">
                  <c:v>90.9</c:v>
                </c:pt>
                <c:pt idx="140">
                  <c:v>90.2</c:v>
                </c:pt>
                <c:pt idx="141">
                  <c:v>90</c:v>
                </c:pt>
                <c:pt idx="142">
                  <c:v>88.1</c:v>
                </c:pt>
                <c:pt idx="143">
                  <c:v>88</c:v>
                </c:pt>
                <c:pt idx="144">
                  <c:v>86.9</c:v>
                </c:pt>
                <c:pt idx="145">
                  <c:v>86.1</c:v>
                </c:pt>
                <c:pt idx="146">
                  <c:v>85.4</c:v>
                </c:pt>
                <c:pt idx="147">
                  <c:v>84.1</c:v>
                </c:pt>
                <c:pt idx="148">
                  <c:v>83.6</c:v>
                </c:pt>
                <c:pt idx="149">
                  <c:v>82.9</c:v>
                </c:pt>
                <c:pt idx="150">
                  <c:v>82</c:v>
                </c:pt>
                <c:pt idx="151">
                  <c:v>80.900000000000006</c:v>
                </c:pt>
                <c:pt idx="152">
                  <c:v>80.3</c:v>
                </c:pt>
                <c:pt idx="153">
                  <c:v>79.400000000000006</c:v>
                </c:pt>
                <c:pt idx="154">
                  <c:v>78.3</c:v>
                </c:pt>
                <c:pt idx="155">
                  <c:v>77.8</c:v>
                </c:pt>
                <c:pt idx="156">
                  <c:v>76.5</c:v>
                </c:pt>
                <c:pt idx="157">
                  <c:v>76.099999999999994</c:v>
                </c:pt>
                <c:pt idx="158">
                  <c:v>75</c:v>
                </c:pt>
                <c:pt idx="159">
                  <c:v>74.3</c:v>
                </c:pt>
                <c:pt idx="160">
                  <c:v>73.400000000000006</c:v>
                </c:pt>
                <c:pt idx="161">
                  <c:v>72.5</c:v>
                </c:pt>
                <c:pt idx="162">
                  <c:v>71.8</c:v>
                </c:pt>
                <c:pt idx="163">
                  <c:v>70.7</c:v>
                </c:pt>
                <c:pt idx="164">
                  <c:v>70.099999999999994</c:v>
                </c:pt>
                <c:pt idx="165">
                  <c:v>69</c:v>
                </c:pt>
                <c:pt idx="166">
                  <c:v>68.3</c:v>
                </c:pt>
                <c:pt idx="167">
                  <c:v>67.400000000000006</c:v>
                </c:pt>
                <c:pt idx="168">
                  <c:v>66.5</c:v>
                </c:pt>
                <c:pt idx="169">
                  <c:v>65.599999999999994</c:v>
                </c:pt>
                <c:pt idx="170">
                  <c:v>65</c:v>
                </c:pt>
                <c:pt idx="171">
                  <c:v>63.9</c:v>
                </c:pt>
                <c:pt idx="172">
                  <c:v>63.2</c:v>
                </c:pt>
                <c:pt idx="173">
                  <c:v>62.5</c:v>
                </c:pt>
                <c:pt idx="174">
                  <c:v>61.6</c:v>
                </c:pt>
                <c:pt idx="175">
                  <c:v>61</c:v>
                </c:pt>
                <c:pt idx="176">
                  <c:v>59.9</c:v>
                </c:pt>
                <c:pt idx="177">
                  <c:v>59</c:v>
                </c:pt>
                <c:pt idx="178">
                  <c:v>58.3</c:v>
                </c:pt>
                <c:pt idx="179">
                  <c:v>57.4</c:v>
                </c:pt>
                <c:pt idx="180">
                  <c:v>56.6</c:v>
                </c:pt>
                <c:pt idx="181">
                  <c:v>55.9</c:v>
                </c:pt>
                <c:pt idx="182">
                  <c:v>54.5</c:v>
                </c:pt>
                <c:pt idx="183">
                  <c:v>54.3</c:v>
                </c:pt>
                <c:pt idx="184">
                  <c:v>53</c:v>
                </c:pt>
                <c:pt idx="185">
                  <c:v>52.6</c:v>
                </c:pt>
                <c:pt idx="186">
                  <c:v>51.5</c:v>
                </c:pt>
                <c:pt idx="187">
                  <c:v>50.4</c:v>
                </c:pt>
                <c:pt idx="188">
                  <c:v>49.9</c:v>
                </c:pt>
                <c:pt idx="189">
                  <c:v>49</c:v>
                </c:pt>
                <c:pt idx="190">
                  <c:v>48.3</c:v>
                </c:pt>
                <c:pt idx="191">
                  <c:v>47.4</c:v>
                </c:pt>
                <c:pt idx="192">
                  <c:v>46.6</c:v>
                </c:pt>
                <c:pt idx="193">
                  <c:v>45.5</c:v>
                </c:pt>
                <c:pt idx="194">
                  <c:v>45</c:v>
                </c:pt>
                <c:pt idx="195">
                  <c:v>43.9</c:v>
                </c:pt>
                <c:pt idx="196">
                  <c:v>43.3</c:v>
                </c:pt>
                <c:pt idx="197">
                  <c:v>42.3</c:v>
                </c:pt>
                <c:pt idx="198">
                  <c:v>41.5</c:v>
                </c:pt>
                <c:pt idx="199">
                  <c:v>40.799999999999997</c:v>
                </c:pt>
                <c:pt idx="200">
                  <c:v>39.5</c:v>
                </c:pt>
                <c:pt idx="201">
                  <c:v>39</c:v>
                </c:pt>
                <c:pt idx="202">
                  <c:v>38.4</c:v>
                </c:pt>
                <c:pt idx="203">
                  <c:v>37.200000000000003</c:v>
                </c:pt>
                <c:pt idx="204">
                  <c:v>36.6</c:v>
                </c:pt>
                <c:pt idx="205">
                  <c:v>35.5</c:v>
                </c:pt>
                <c:pt idx="206">
                  <c:v>35.299999999999997</c:v>
                </c:pt>
                <c:pt idx="207">
                  <c:v>33.700000000000003</c:v>
                </c:pt>
                <c:pt idx="208">
                  <c:v>33.1</c:v>
                </c:pt>
                <c:pt idx="209">
                  <c:v>32.6</c:v>
                </c:pt>
                <c:pt idx="210">
                  <c:v>31.1</c:v>
                </c:pt>
                <c:pt idx="211">
                  <c:v>30.8</c:v>
                </c:pt>
                <c:pt idx="212">
                  <c:v>30.2</c:v>
                </c:pt>
                <c:pt idx="213">
                  <c:v>28.4</c:v>
                </c:pt>
                <c:pt idx="214">
                  <c:v>28</c:v>
                </c:pt>
                <c:pt idx="215">
                  <c:v>27.3</c:v>
                </c:pt>
                <c:pt idx="216">
                  <c:v>26</c:v>
                </c:pt>
                <c:pt idx="217">
                  <c:v>25.9</c:v>
                </c:pt>
                <c:pt idx="218">
                  <c:v>25</c:v>
                </c:pt>
                <c:pt idx="219">
                  <c:v>23.3</c:v>
                </c:pt>
                <c:pt idx="220">
                  <c:v>23.1</c:v>
                </c:pt>
                <c:pt idx="221">
                  <c:v>22.2</c:v>
                </c:pt>
                <c:pt idx="222">
                  <c:v>21.1</c:v>
                </c:pt>
                <c:pt idx="223">
                  <c:v>20.6</c:v>
                </c:pt>
                <c:pt idx="224">
                  <c:v>19.5</c:v>
                </c:pt>
                <c:pt idx="225">
                  <c:v>18.899999999999999</c:v>
                </c:pt>
                <c:pt idx="226">
                  <c:v>17.8</c:v>
                </c:pt>
                <c:pt idx="227">
                  <c:v>16.399999999999999</c:v>
                </c:pt>
                <c:pt idx="228">
                  <c:v>15.7</c:v>
                </c:pt>
                <c:pt idx="229">
                  <c:v>14.8</c:v>
                </c:pt>
                <c:pt idx="230">
                  <c:v>13.7</c:v>
                </c:pt>
                <c:pt idx="231">
                  <c:v>13.1</c:v>
                </c:pt>
                <c:pt idx="232">
                  <c:v>12.6</c:v>
                </c:pt>
                <c:pt idx="233">
                  <c:v>11.7</c:v>
                </c:pt>
                <c:pt idx="234">
                  <c:v>10.6</c:v>
                </c:pt>
                <c:pt idx="235">
                  <c:v>9.8000000000000007</c:v>
                </c:pt>
                <c:pt idx="236">
                  <c:v>9.3000000000000007</c:v>
                </c:pt>
                <c:pt idx="237">
                  <c:v>8.6</c:v>
                </c:pt>
                <c:pt idx="238">
                  <c:v>7.5</c:v>
                </c:pt>
                <c:pt idx="239">
                  <c:v>6.9</c:v>
                </c:pt>
                <c:pt idx="240">
                  <c:v>5.6</c:v>
                </c:pt>
                <c:pt idx="241">
                  <c:v>5.0999999999999996</c:v>
                </c:pt>
                <c:pt idx="242">
                  <c:v>4.2</c:v>
                </c:pt>
                <c:pt idx="243">
                  <c:v>3.3</c:v>
                </c:pt>
                <c:pt idx="244">
                  <c:v>2.7</c:v>
                </c:pt>
                <c:pt idx="245">
                  <c:v>1.8</c:v>
                </c:pt>
                <c:pt idx="246">
                  <c:v>1.1000000000000001</c:v>
                </c:pt>
                <c:pt idx="247">
                  <c:v>0.2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A6-BB4E-A554-12A3F29E9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208719"/>
        <c:axId val="1"/>
      </c:scatterChart>
      <c:valAx>
        <c:axId val="1996208719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2087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494.6</c:v>
                </c:pt>
                <c:pt idx="27">
                  <c:v>433.4</c:v>
                </c:pt>
                <c:pt idx="28">
                  <c:v>419.7</c:v>
                </c:pt>
                <c:pt idx="29">
                  <c:v>439.6</c:v>
                </c:pt>
                <c:pt idx="30">
                  <c:v>449.9</c:v>
                </c:pt>
                <c:pt idx="31">
                  <c:v>445</c:v>
                </c:pt>
                <c:pt idx="32">
                  <c:v>492.8</c:v>
                </c:pt>
                <c:pt idx="33">
                  <c:v>524.6</c:v>
                </c:pt>
                <c:pt idx="34">
                  <c:v>467.2</c:v>
                </c:pt>
                <c:pt idx="35">
                  <c:v>464.6</c:v>
                </c:pt>
                <c:pt idx="36">
                  <c:v>504.3</c:v>
                </c:pt>
                <c:pt idx="37">
                  <c:v>453.8</c:v>
                </c:pt>
                <c:pt idx="38">
                  <c:v>458.2</c:v>
                </c:pt>
                <c:pt idx="39">
                  <c:v>496.4</c:v>
                </c:pt>
                <c:pt idx="40">
                  <c:v>482.3</c:v>
                </c:pt>
                <c:pt idx="41">
                  <c:v>499.4</c:v>
                </c:pt>
                <c:pt idx="42">
                  <c:v>505.7</c:v>
                </c:pt>
                <c:pt idx="43">
                  <c:v>478.7</c:v>
                </c:pt>
                <c:pt idx="44">
                  <c:v>495.9</c:v>
                </c:pt>
                <c:pt idx="45">
                  <c:v>497.5</c:v>
                </c:pt>
                <c:pt idx="46">
                  <c:v>489.3</c:v>
                </c:pt>
                <c:pt idx="47">
                  <c:v>517.70000000000005</c:v>
                </c:pt>
                <c:pt idx="48">
                  <c:v>520.6</c:v>
                </c:pt>
                <c:pt idx="49">
                  <c:v>517.79999999999995</c:v>
                </c:pt>
                <c:pt idx="50">
                  <c:v>516.20000000000005</c:v>
                </c:pt>
                <c:pt idx="51">
                  <c:v>552.6</c:v>
                </c:pt>
                <c:pt idx="52">
                  <c:v>545.5</c:v>
                </c:pt>
                <c:pt idx="53">
                  <c:v>566.5</c:v>
                </c:pt>
                <c:pt idx="54">
                  <c:v>542</c:v>
                </c:pt>
                <c:pt idx="55">
                  <c:v>615.9</c:v>
                </c:pt>
                <c:pt idx="56">
                  <c:v>604.9</c:v>
                </c:pt>
                <c:pt idx="57">
                  <c:v>576</c:v>
                </c:pt>
                <c:pt idx="58">
                  <c:v>587.4</c:v>
                </c:pt>
                <c:pt idx="59">
                  <c:v>611.5</c:v>
                </c:pt>
                <c:pt idx="60">
                  <c:v>592.5</c:v>
                </c:pt>
                <c:pt idx="61">
                  <c:v>637.79999999999995</c:v>
                </c:pt>
                <c:pt idx="62">
                  <c:v>658</c:v>
                </c:pt>
                <c:pt idx="63">
                  <c:v>639</c:v>
                </c:pt>
                <c:pt idx="64">
                  <c:v>685.9</c:v>
                </c:pt>
                <c:pt idx="65">
                  <c:v>630.20000000000005</c:v>
                </c:pt>
                <c:pt idx="66">
                  <c:v>651</c:v>
                </c:pt>
                <c:pt idx="67">
                  <c:v>634.1</c:v>
                </c:pt>
                <c:pt idx="68">
                  <c:v>630.70000000000005</c:v>
                </c:pt>
                <c:pt idx="69">
                  <c:v>640.29999999999995</c:v>
                </c:pt>
                <c:pt idx="70">
                  <c:v>621.5</c:v>
                </c:pt>
                <c:pt idx="71">
                  <c:v>641.6</c:v>
                </c:pt>
                <c:pt idx="72">
                  <c:v>625.20000000000005</c:v>
                </c:pt>
                <c:pt idx="73">
                  <c:v>588.1</c:v>
                </c:pt>
                <c:pt idx="74">
                  <c:v>637.1</c:v>
                </c:pt>
                <c:pt idx="75">
                  <c:v>571.29999999999995</c:v>
                </c:pt>
                <c:pt idx="76">
                  <c:v>609</c:v>
                </c:pt>
                <c:pt idx="77">
                  <c:v>625.9</c:v>
                </c:pt>
                <c:pt idx="78">
                  <c:v>612.4</c:v>
                </c:pt>
                <c:pt idx="79">
                  <c:v>603.5</c:v>
                </c:pt>
                <c:pt idx="80">
                  <c:v>653.9</c:v>
                </c:pt>
                <c:pt idx="81">
                  <c:v>609.5</c:v>
                </c:pt>
                <c:pt idx="82">
                  <c:v>652.20000000000005</c:v>
                </c:pt>
                <c:pt idx="83">
                  <c:v>670.7</c:v>
                </c:pt>
                <c:pt idx="84">
                  <c:v>659.1</c:v>
                </c:pt>
                <c:pt idx="85">
                  <c:v>542</c:v>
                </c:pt>
                <c:pt idx="86">
                  <c:v>674.2</c:v>
                </c:pt>
                <c:pt idx="87">
                  <c:v>682</c:v>
                </c:pt>
                <c:pt idx="88">
                  <c:v>626.79999999999995</c:v>
                </c:pt>
                <c:pt idx="89">
                  <c:v>555.9</c:v>
                </c:pt>
                <c:pt idx="90">
                  <c:v>627.6</c:v>
                </c:pt>
                <c:pt idx="91">
                  <c:v>656.5</c:v>
                </c:pt>
                <c:pt idx="92">
                  <c:v>671.3</c:v>
                </c:pt>
                <c:pt idx="93">
                  <c:v>553.5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834.3</c:v>
                </c:pt>
                <c:pt idx="98">
                  <c:v>583.20000000000005</c:v>
                </c:pt>
                <c:pt idx="99">
                  <c:v>-999</c:v>
                </c:pt>
                <c:pt idx="100">
                  <c:v>-999</c:v>
                </c:pt>
                <c:pt idx="101">
                  <c:v>665.8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581.9</c:v>
                </c:pt>
                <c:pt idx="155">
                  <c:v>-999</c:v>
                </c:pt>
                <c:pt idx="156">
                  <c:v>-999</c:v>
                </c:pt>
                <c:pt idx="157">
                  <c:v>553.1</c:v>
                </c:pt>
                <c:pt idx="158">
                  <c:v>720.1</c:v>
                </c:pt>
                <c:pt idx="159">
                  <c:v>745.2</c:v>
                </c:pt>
                <c:pt idx="160">
                  <c:v>642.9</c:v>
                </c:pt>
                <c:pt idx="161">
                  <c:v>-999</c:v>
                </c:pt>
                <c:pt idx="162">
                  <c:v>609.20000000000005</c:v>
                </c:pt>
                <c:pt idx="163">
                  <c:v>630.6</c:v>
                </c:pt>
                <c:pt idx="164">
                  <c:v>-999</c:v>
                </c:pt>
                <c:pt idx="165">
                  <c:v>-999</c:v>
                </c:pt>
                <c:pt idx="166">
                  <c:v>570.1</c:v>
                </c:pt>
                <c:pt idx="167">
                  <c:v>571.1</c:v>
                </c:pt>
                <c:pt idx="168">
                  <c:v>454.1</c:v>
                </c:pt>
                <c:pt idx="169">
                  <c:v>668</c:v>
                </c:pt>
                <c:pt idx="170">
                  <c:v>615.4</c:v>
                </c:pt>
                <c:pt idx="171">
                  <c:v>-999</c:v>
                </c:pt>
                <c:pt idx="172">
                  <c:v>611.4</c:v>
                </c:pt>
                <c:pt idx="173">
                  <c:v>632.6</c:v>
                </c:pt>
                <c:pt idx="174">
                  <c:v>635.1</c:v>
                </c:pt>
                <c:pt idx="175">
                  <c:v>730.3</c:v>
                </c:pt>
                <c:pt idx="176">
                  <c:v>-999</c:v>
                </c:pt>
                <c:pt idx="177">
                  <c:v>601.1</c:v>
                </c:pt>
                <c:pt idx="178">
                  <c:v>528.29999999999995</c:v>
                </c:pt>
                <c:pt idx="179">
                  <c:v>653.79999999999995</c:v>
                </c:pt>
                <c:pt idx="180">
                  <c:v>578.5</c:v>
                </c:pt>
                <c:pt idx="181">
                  <c:v>594.20000000000005</c:v>
                </c:pt>
                <c:pt idx="182">
                  <c:v>633.20000000000005</c:v>
                </c:pt>
                <c:pt idx="183">
                  <c:v>653.79999999999995</c:v>
                </c:pt>
                <c:pt idx="184">
                  <c:v>605.70000000000005</c:v>
                </c:pt>
                <c:pt idx="185">
                  <c:v>639.1</c:v>
                </c:pt>
                <c:pt idx="186">
                  <c:v>607.6</c:v>
                </c:pt>
                <c:pt idx="187">
                  <c:v>597.20000000000005</c:v>
                </c:pt>
                <c:pt idx="188">
                  <c:v>643.70000000000005</c:v>
                </c:pt>
                <c:pt idx="189">
                  <c:v>557.1</c:v>
                </c:pt>
                <c:pt idx="190">
                  <c:v>547</c:v>
                </c:pt>
                <c:pt idx="191">
                  <c:v>632.70000000000005</c:v>
                </c:pt>
                <c:pt idx="192">
                  <c:v>592.29999999999995</c:v>
                </c:pt>
                <c:pt idx="193">
                  <c:v>629.5</c:v>
                </c:pt>
                <c:pt idx="194">
                  <c:v>584.79999999999995</c:v>
                </c:pt>
                <c:pt idx="195">
                  <c:v>686.8</c:v>
                </c:pt>
                <c:pt idx="196">
                  <c:v>628.29999999999995</c:v>
                </c:pt>
                <c:pt idx="197">
                  <c:v>569.20000000000005</c:v>
                </c:pt>
                <c:pt idx="198">
                  <c:v>624.20000000000005</c:v>
                </c:pt>
                <c:pt idx="199">
                  <c:v>612.6</c:v>
                </c:pt>
                <c:pt idx="200">
                  <c:v>654.5</c:v>
                </c:pt>
                <c:pt idx="201">
                  <c:v>664.3</c:v>
                </c:pt>
                <c:pt idx="202">
                  <c:v>604.6</c:v>
                </c:pt>
                <c:pt idx="203">
                  <c:v>693.8</c:v>
                </c:pt>
                <c:pt idx="204">
                  <c:v>643.6</c:v>
                </c:pt>
                <c:pt idx="205">
                  <c:v>656.2</c:v>
                </c:pt>
                <c:pt idx="206">
                  <c:v>679.3</c:v>
                </c:pt>
                <c:pt idx="207">
                  <c:v>655.9</c:v>
                </c:pt>
                <c:pt idx="208">
                  <c:v>639.6</c:v>
                </c:pt>
                <c:pt idx="209">
                  <c:v>639.20000000000005</c:v>
                </c:pt>
                <c:pt idx="210">
                  <c:v>660.6</c:v>
                </c:pt>
                <c:pt idx="211">
                  <c:v>673.4</c:v>
                </c:pt>
                <c:pt idx="212">
                  <c:v>618.70000000000005</c:v>
                </c:pt>
                <c:pt idx="213">
                  <c:v>623.29999999999995</c:v>
                </c:pt>
                <c:pt idx="214">
                  <c:v>619</c:v>
                </c:pt>
                <c:pt idx="215">
                  <c:v>585.9</c:v>
                </c:pt>
                <c:pt idx="216">
                  <c:v>597.5</c:v>
                </c:pt>
                <c:pt idx="217">
                  <c:v>587.79999999999995</c:v>
                </c:pt>
                <c:pt idx="218">
                  <c:v>565.20000000000005</c:v>
                </c:pt>
                <c:pt idx="219">
                  <c:v>541.5</c:v>
                </c:pt>
                <c:pt idx="220">
                  <c:v>539.9</c:v>
                </c:pt>
                <c:pt idx="221">
                  <c:v>568.20000000000005</c:v>
                </c:pt>
                <c:pt idx="222">
                  <c:v>556</c:v>
                </c:pt>
                <c:pt idx="223">
                  <c:v>528.4</c:v>
                </c:pt>
                <c:pt idx="224">
                  <c:v>537.5</c:v>
                </c:pt>
                <c:pt idx="225">
                  <c:v>526.4</c:v>
                </c:pt>
                <c:pt idx="226">
                  <c:v>523.5</c:v>
                </c:pt>
                <c:pt idx="227">
                  <c:v>527.6</c:v>
                </c:pt>
                <c:pt idx="228">
                  <c:v>495.5</c:v>
                </c:pt>
                <c:pt idx="229">
                  <c:v>526.6</c:v>
                </c:pt>
                <c:pt idx="230">
                  <c:v>519.6</c:v>
                </c:pt>
                <c:pt idx="231">
                  <c:v>515.70000000000005</c:v>
                </c:pt>
                <c:pt idx="232">
                  <c:v>499.7</c:v>
                </c:pt>
                <c:pt idx="233">
                  <c:v>502.3</c:v>
                </c:pt>
                <c:pt idx="234">
                  <c:v>518</c:v>
                </c:pt>
                <c:pt idx="235">
                  <c:v>494.6</c:v>
                </c:pt>
                <c:pt idx="236">
                  <c:v>446.7</c:v>
                </c:pt>
                <c:pt idx="237">
                  <c:v>456.2</c:v>
                </c:pt>
                <c:pt idx="238">
                  <c:v>429</c:v>
                </c:pt>
                <c:pt idx="239">
                  <c:v>454.8</c:v>
                </c:pt>
                <c:pt idx="240">
                  <c:v>462.8</c:v>
                </c:pt>
                <c:pt idx="241">
                  <c:v>466.5</c:v>
                </c:pt>
                <c:pt idx="242">
                  <c:v>396.7</c:v>
                </c:pt>
                <c:pt idx="243">
                  <c:v>425</c:v>
                </c:pt>
                <c:pt idx="244">
                  <c:v>391.6</c:v>
                </c:pt>
                <c:pt idx="245">
                  <c:v>367.4</c:v>
                </c:pt>
                <c:pt idx="246">
                  <c:v>471.2</c:v>
                </c:pt>
                <c:pt idx="247">
                  <c:v>398.8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0.9</c:v>
                </c:pt>
                <c:pt idx="28">
                  <c:v>2.5</c:v>
                </c:pt>
                <c:pt idx="29">
                  <c:v>2.7</c:v>
                </c:pt>
                <c:pt idx="30">
                  <c:v>3.6</c:v>
                </c:pt>
                <c:pt idx="31">
                  <c:v>3.6</c:v>
                </c:pt>
                <c:pt idx="32">
                  <c:v>4.2</c:v>
                </c:pt>
                <c:pt idx="33">
                  <c:v>4.9000000000000004</c:v>
                </c:pt>
                <c:pt idx="34">
                  <c:v>5.8</c:v>
                </c:pt>
                <c:pt idx="35">
                  <c:v>6.9</c:v>
                </c:pt>
                <c:pt idx="36">
                  <c:v>8</c:v>
                </c:pt>
                <c:pt idx="37">
                  <c:v>8.6999999999999993</c:v>
                </c:pt>
                <c:pt idx="38">
                  <c:v>9.8000000000000007</c:v>
                </c:pt>
                <c:pt idx="39">
                  <c:v>10.6</c:v>
                </c:pt>
                <c:pt idx="40">
                  <c:v>11.7</c:v>
                </c:pt>
                <c:pt idx="41">
                  <c:v>12.6</c:v>
                </c:pt>
                <c:pt idx="42">
                  <c:v>14</c:v>
                </c:pt>
                <c:pt idx="43">
                  <c:v>14.9</c:v>
                </c:pt>
                <c:pt idx="44">
                  <c:v>16.2</c:v>
                </c:pt>
                <c:pt idx="45">
                  <c:v>17.3</c:v>
                </c:pt>
                <c:pt idx="46">
                  <c:v>18.2</c:v>
                </c:pt>
                <c:pt idx="47">
                  <c:v>19.3</c:v>
                </c:pt>
                <c:pt idx="48">
                  <c:v>20.6</c:v>
                </c:pt>
                <c:pt idx="49">
                  <c:v>21.7</c:v>
                </c:pt>
                <c:pt idx="50">
                  <c:v>22.9</c:v>
                </c:pt>
                <c:pt idx="51">
                  <c:v>23.3</c:v>
                </c:pt>
                <c:pt idx="52">
                  <c:v>25</c:v>
                </c:pt>
                <c:pt idx="53">
                  <c:v>25.5</c:v>
                </c:pt>
                <c:pt idx="54">
                  <c:v>26.8</c:v>
                </c:pt>
                <c:pt idx="55">
                  <c:v>27.5</c:v>
                </c:pt>
                <c:pt idx="56">
                  <c:v>28.8</c:v>
                </c:pt>
                <c:pt idx="57">
                  <c:v>29.9</c:v>
                </c:pt>
                <c:pt idx="58">
                  <c:v>30.6</c:v>
                </c:pt>
                <c:pt idx="59">
                  <c:v>32.200000000000003</c:v>
                </c:pt>
                <c:pt idx="60">
                  <c:v>32.799999999999997</c:v>
                </c:pt>
                <c:pt idx="61">
                  <c:v>34.200000000000003</c:v>
                </c:pt>
                <c:pt idx="62">
                  <c:v>35</c:v>
                </c:pt>
                <c:pt idx="63">
                  <c:v>36.4</c:v>
                </c:pt>
                <c:pt idx="64">
                  <c:v>37.200000000000003</c:v>
                </c:pt>
                <c:pt idx="65">
                  <c:v>38.6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41.7</c:v>
                </c:pt>
                <c:pt idx="69">
                  <c:v>42.1</c:v>
                </c:pt>
                <c:pt idx="70">
                  <c:v>43.9</c:v>
                </c:pt>
                <c:pt idx="71">
                  <c:v>44.4</c:v>
                </c:pt>
                <c:pt idx="72">
                  <c:v>45.7</c:v>
                </c:pt>
                <c:pt idx="73">
                  <c:v>46.4</c:v>
                </c:pt>
                <c:pt idx="74">
                  <c:v>47.9</c:v>
                </c:pt>
                <c:pt idx="75">
                  <c:v>49</c:v>
                </c:pt>
                <c:pt idx="76">
                  <c:v>50.1</c:v>
                </c:pt>
                <c:pt idx="77">
                  <c:v>51</c:v>
                </c:pt>
                <c:pt idx="78">
                  <c:v>51.9</c:v>
                </c:pt>
                <c:pt idx="79">
                  <c:v>53.4</c:v>
                </c:pt>
                <c:pt idx="80">
                  <c:v>54.1</c:v>
                </c:pt>
                <c:pt idx="81">
                  <c:v>55.5</c:v>
                </c:pt>
                <c:pt idx="82">
                  <c:v>56.3</c:v>
                </c:pt>
                <c:pt idx="83">
                  <c:v>57.7</c:v>
                </c:pt>
                <c:pt idx="84">
                  <c:v>58.6</c:v>
                </c:pt>
                <c:pt idx="85">
                  <c:v>59.7</c:v>
                </c:pt>
                <c:pt idx="86">
                  <c:v>60.1</c:v>
                </c:pt>
                <c:pt idx="87">
                  <c:v>61.6</c:v>
                </c:pt>
                <c:pt idx="88">
                  <c:v>62.3</c:v>
                </c:pt>
                <c:pt idx="89">
                  <c:v>63.4</c:v>
                </c:pt>
                <c:pt idx="90">
                  <c:v>64.8</c:v>
                </c:pt>
                <c:pt idx="91">
                  <c:v>65.7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71.2</c:v>
                </c:pt>
                <c:pt idx="97">
                  <c:v>71.8</c:v>
                </c:pt>
                <c:pt idx="98">
                  <c:v>73.2</c:v>
                </c:pt>
                <c:pt idx="99">
                  <c:v>73.8</c:v>
                </c:pt>
                <c:pt idx="100">
                  <c:v>75</c:v>
                </c:pt>
                <c:pt idx="101">
                  <c:v>76.099999999999994</c:v>
                </c:pt>
                <c:pt idx="102">
                  <c:v>77.2</c:v>
                </c:pt>
                <c:pt idx="103">
                  <c:v>78.3</c:v>
                </c:pt>
                <c:pt idx="104">
                  <c:v>79.599999999999994</c:v>
                </c:pt>
                <c:pt idx="105">
                  <c:v>80.3</c:v>
                </c:pt>
                <c:pt idx="106">
                  <c:v>81.400000000000006</c:v>
                </c:pt>
                <c:pt idx="107">
                  <c:v>82.3</c:v>
                </c:pt>
                <c:pt idx="108">
                  <c:v>83.4</c:v>
                </c:pt>
                <c:pt idx="109">
                  <c:v>84.9</c:v>
                </c:pt>
                <c:pt idx="110">
                  <c:v>85.6</c:v>
                </c:pt>
                <c:pt idx="111">
                  <c:v>86.9</c:v>
                </c:pt>
                <c:pt idx="112">
                  <c:v>87.6</c:v>
                </c:pt>
                <c:pt idx="113">
                  <c:v>89.4</c:v>
                </c:pt>
                <c:pt idx="114">
                  <c:v>90</c:v>
                </c:pt>
                <c:pt idx="115">
                  <c:v>90.9</c:v>
                </c:pt>
                <c:pt idx="116">
                  <c:v>92</c:v>
                </c:pt>
                <c:pt idx="117">
                  <c:v>93.4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97.6</c:v>
                </c:pt>
                <c:pt idx="122">
                  <c:v>98.7</c:v>
                </c:pt>
                <c:pt idx="123">
                  <c:v>99.8</c:v>
                </c:pt>
                <c:pt idx="124">
                  <c:v>100.9</c:v>
                </c:pt>
                <c:pt idx="125">
                  <c:v>102.2</c:v>
                </c:pt>
                <c:pt idx="126">
                  <c:v>102</c:v>
                </c:pt>
                <c:pt idx="127">
                  <c:v>101.6</c:v>
                </c:pt>
                <c:pt idx="128">
                  <c:v>100.2</c:v>
                </c:pt>
                <c:pt idx="129">
                  <c:v>99.6</c:v>
                </c:pt>
                <c:pt idx="130">
                  <c:v>98.7</c:v>
                </c:pt>
                <c:pt idx="131">
                  <c:v>97.6</c:v>
                </c:pt>
                <c:pt idx="132">
                  <c:v>97.1</c:v>
                </c:pt>
                <c:pt idx="133">
                  <c:v>96</c:v>
                </c:pt>
                <c:pt idx="134">
                  <c:v>95.3</c:v>
                </c:pt>
                <c:pt idx="135">
                  <c:v>94.5</c:v>
                </c:pt>
                <c:pt idx="136">
                  <c:v>93.8</c:v>
                </c:pt>
                <c:pt idx="137">
                  <c:v>92.9</c:v>
                </c:pt>
                <c:pt idx="138">
                  <c:v>92</c:v>
                </c:pt>
                <c:pt idx="139">
                  <c:v>90.9</c:v>
                </c:pt>
                <c:pt idx="140">
                  <c:v>90.2</c:v>
                </c:pt>
                <c:pt idx="141">
                  <c:v>90</c:v>
                </c:pt>
                <c:pt idx="142">
                  <c:v>88.1</c:v>
                </c:pt>
                <c:pt idx="143">
                  <c:v>88</c:v>
                </c:pt>
                <c:pt idx="144">
                  <c:v>86.9</c:v>
                </c:pt>
                <c:pt idx="145">
                  <c:v>86.1</c:v>
                </c:pt>
                <c:pt idx="146">
                  <c:v>85.4</c:v>
                </c:pt>
                <c:pt idx="147">
                  <c:v>84.1</c:v>
                </c:pt>
                <c:pt idx="148">
                  <c:v>83.6</c:v>
                </c:pt>
                <c:pt idx="149">
                  <c:v>82.9</c:v>
                </c:pt>
                <c:pt idx="150">
                  <c:v>82</c:v>
                </c:pt>
                <c:pt idx="151">
                  <c:v>80.900000000000006</c:v>
                </c:pt>
                <c:pt idx="152">
                  <c:v>80.3</c:v>
                </c:pt>
                <c:pt idx="153">
                  <c:v>79.400000000000006</c:v>
                </c:pt>
                <c:pt idx="154">
                  <c:v>78.3</c:v>
                </c:pt>
                <c:pt idx="155">
                  <c:v>77.8</c:v>
                </c:pt>
                <c:pt idx="156">
                  <c:v>76.5</c:v>
                </c:pt>
                <c:pt idx="157">
                  <c:v>76.099999999999994</c:v>
                </c:pt>
                <c:pt idx="158">
                  <c:v>75</c:v>
                </c:pt>
                <c:pt idx="159">
                  <c:v>74.3</c:v>
                </c:pt>
                <c:pt idx="160">
                  <c:v>73.400000000000006</c:v>
                </c:pt>
                <c:pt idx="161">
                  <c:v>72.5</c:v>
                </c:pt>
                <c:pt idx="162">
                  <c:v>71.8</c:v>
                </c:pt>
                <c:pt idx="163">
                  <c:v>70.7</c:v>
                </c:pt>
                <c:pt idx="164">
                  <c:v>70.099999999999994</c:v>
                </c:pt>
                <c:pt idx="165">
                  <c:v>69</c:v>
                </c:pt>
                <c:pt idx="166">
                  <c:v>68.3</c:v>
                </c:pt>
                <c:pt idx="167">
                  <c:v>67.400000000000006</c:v>
                </c:pt>
                <c:pt idx="168">
                  <c:v>66.5</c:v>
                </c:pt>
                <c:pt idx="169">
                  <c:v>65.599999999999994</c:v>
                </c:pt>
                <c:pt idx="170">
                  <c:v>65</c:v>
                </c:pt>
                <c:pt idx="171">
                  <c:v>63.9</c:v>
                </c:pt>
                <c:pt idx="172">
                  <c:v>63.2</c:v>
                </c:pt>
                <c:pt idx="173">
                  <c:v>62.5</c:v>
                </c:pt>
                <c:pt idx="174">
                  <c:v>61.6</c:v>
                </c:pt>
                <c:pt idx="175">
                  <c:v>61</c:v>
                </c:pt>
                <c:pt idx="176">
                  <c:v>59.9</c:v>
                </c:pt>
                <c:pt idx="177">
                  <c:v>59</c:v>
                </c:pt>
                <c:pt idx="178">
                  <c:v>58.3</c:v>
                </c:pt>
                <c:pt idx="179">
                  <c:v>57.4</c:v>
                </c:pt>
                <c:pt idx="180">
                  <c:v>56.6</c:v>
                </c:pt>
                <c:pt idx="181">
                  <c:v>55.9</c:v>
                </c:pt>
                <c:pt idx="182">
                  <c:v>54.5</c:v>
                </c:pt>
                <c:pt idx="183">
                  <c:v>54.3</c:v>
                </c:pt>
                <c:pt idx="184">
                  <c:v>53</c:v>
                </c:pt>
                <c:pt idx="185">
                  <c:v>52.6</c:v>
                </c:pt>
                <c:pt idx="186">
                  <c:v>51.5</c:v>
                </c:pt>
                <c:pt idx="187">
                  <c:v>50.4</c:v>
                </c:pt>
                <c:pt idx="188">
                  <c:v>49.9</c:v>
                </c:pt>
                <c:pt idx="189">
                  <c:v>49</c:v>
                </c:pt>
                <c:pt idx="190">
                  <c:v>48.3</c:v>
                </c:pt>
                <c:pt idx="191">
                  <c:v>47.4</c:v>
                </c:pt>
                <c:pt idx="192">
                  <c:v>46.6</c:v>
                </c:pt>
                <c:pt idx="193">
                  <c:v>45.5</c:v>
                </c:pt>
                <c:pt idx="194">
                  <c:v>45</c:v>
                </c:pt>
                <c:pt idx="195">
                  <c:v>43.9</c:v>
                </c:pt>
                <c:pt idx="196">
                  <c:v>43.3</c:v>
                </c:pt>
                <c:pt idx="197">
                  <c:v>42.3</c:v>
                </c:pt>
                <c:pt idx="198">
                  <c:v>41.5</c:v>
                </c:pt>
                <c:pt idx="199">
                  <c:v>40.799999999999997</c:v>
                </c:pt>
                <c:pt idx="200">
                  <c:v>39.5</c:v>
                </c:pt>
                <c:pt idx="201">
                  <c:v>39</c:v>
                </c:pt>
                <c:pt idx="202">
                  <c:v>38.4</c:v>
                </c:pt>
                <c:pt idx="203">
                  <c:v>37.200000000000003</c:v>
                </c:pt>
                <c:pt idx="204">
                  <c:v>36.6</c:v>
                </c:pt>
                <c:pt idx="205">
                  <c:v>35.5</c:v>
                </c:pt>
                <c:pt idx="206">
                  <c:v>35.299999999999997</c:v>
                </c:pt>
                <c:pt idx="207">
                  <c:v>33.700000000000003</c:v>
                </c:pt>
                <c:pt idx="208">
                  <c:v>33.1</c:v>
                </c:pt>
                <c:pt idx="209">
                  <c:v>32.6</c:v>
                </c:pt>
                <c:pt idx="210">
                  <c:v>31.1</c:v>
                </c:pt>
                <c:pt idx="211">
                  <c:v>30.8</c:v>
                </c:pt>
                <c:pt idx="212">
                  <c:v>30.2</c:v>
                </c:pt>
                <c:pt idx="213">
                  <c:v>28.4</c:v>
                </c:pt>
                <c:pt idx="214">
                  <c:v>28</c:v>
                </c:pt>
                <c:pt idx="215">
                  <c:v>27.3</c:v>
                </c:pt>
                <c:pt idx="216">
                  <c:v>26</c:v>
                </c:pt>
                <c:pt idx="217">
                  <c:v>25.9</c:v>
                </c:pt>
                <c:pt idx="218">
                  <c:v>25</c:v>
                </c:pt>
                <c:pt idx="219">
                  <c:v>23.3</c:v>
                </c:pt>
                <c:pt idx="220">
                  <c:v>23.1</c:v>
                </c:pt>
                <c:pt idx="221">
                  <c:v>22.2</c:v>
                </c:pt>
                <c:pt idx="222">
                  <c:v>21.1</c:v>
                </c:pt>
                <c:pt idx="223">
                  <c:v>20.6</c:v>
                </c:pt>
                <c:pt idx="224">
                  <c:v>19.5</c:v>
                </c:pt>
                <c:pt idx="225">
                  <c:v>18.899999999999999</c:v>
                </c:pt>
                <c:pt idx="226">
                  <c:v>17.8</c:v>
                </c:pt>
                <c:pt idx="227">
                  <c:v>16.399999999999999</c:v>
                </c:pt>
                <c:pt idx="228">
                  <c:v>15.7</c:v>
                </c:pt>
                <c:pt idx="229">
                  <c:v>14.8</c:v>
                </c:pt>
                <c:pt idx="230">
                  <c:v>13.7</c:v>
                </c:pt>
                <c:pt idx="231">
                  <c:v>13.1</c:v>
                </c:pt>
                <c:pt idx="232">
                  <c:v>12.6</c:v>
                </c:pt>
                <c:pt idx="233">
                  <c:v>11.7</c:v>
                </c:pt>
                <c:pt idx="234">
                  <c:v>10.6</c:v>
                </c:pt>
                <c:pt idx="235">
                  <c:v>9.8000000000000007</c:v>
                </c:pt>
                <c:pt idx="236">
                  <c:v>9.3000000000000007</c:v>
                </c:pt>
                <c:pt idx="237">
                  <c:v>8.6</c:v>
                </c:pt>
                <c:pt idx="238">
                  <c:v>7.5</c:v>
                </c:pt>
                <c:pt idx="239">
                  <c:v>6.9</c:v>
                </c:pt>
                <c:pt idx="240">
                  <c:v>5.6</c:v>
                </c:pt>
                <c:pt idx="241">
                  <c:v>5.0999999999999996</c:v>
                </c:pt>
                <c:pt idx="242">
                  <c:v>4.2</c:v>
                </c:pt>
                <c:pt idx="243">
                  <c:v>3.3</c:v>
                </c:pt>
                <c:pt idx="244">
                  <c:v>2.7</c:v>
                </c:pt>
                <c:pt idx="245">
                  <c:v>1.8</c:v>
                </c:pt>
                <c:pt idx="246">
                  <c:v>1.1000000000000001</c:v>
                </c:pt>
                <c:pt idx="247">
                  <c:v>0.2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4D-3E40-813A-64421ACFEF4C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519.29999999999995</c:v>
                </c:pt>
                <c:pt idx="27">
                  <c:v>460.3</c:v>
                </c:pt>
                <c:pt idx="28">
                  <c:v>489.5</c:v>
                </c:pt>
                <c:pt idx="29">
                  <c:v>487.2</c:v>
                </c:pt>
                <c:pt idx="30">
                  <c:v>456.9</c:v>
                </c:pt>
                <c:pt idx="31">
                  <c:v>463.9</c:v>
                </c:pt>
                <c:pt idx="32">
                  <c:v>491.6</c:v>
                </c:pt>
                <c:pt idx="33">
                  <c:v>480.4</c:v>
                </c:pt>
                <c:pt idx="34">
                  <c:v>540.29999999999995</c:v>
                </c:pt>
                <c:pt idx="35">
                  <c:v>497.5</c:v>
                </c:pt>
                <c:pt idx="36">
                  <c:v>476.5</c:v>
                </c:pt>
                <c:pt idx="37">
                  <c:v>543.6</c:v>
                </c:pt>
                <c:pt idx="38">
                  <c:v>495.5</c:v>
                </c:pt>
                <c:pt idx="39">
                  <c:v>537.29999999999995</c:v>
                </c:pt>
                <c:pt idx="40">
                  <c:v>504.3</c:v>
                </c:pt>
                <c:pt idx="41">
                  <c:v>545.4</c:v>
                </c:pt>
                <c:pt idx="42">
                  <c:v>544.5</c:v>
                </c:pt>
                <c:pt idx="43">
                  <c:v>539.5</c:v>
                </c:pt>
                <c:pt idx="44">
                  <c:v>522</c:v>
                </c:pt>
                <c:pt idx="45">
                  <c:v>523.5</c:v>
                </c:pt>
                <c:pt idx="46">
                  <c:v>521.6</c:v>
                </c:pt>
                <c:pt idx="47">
                  <c:v>597.29999999999995</c:v>
                </c:pt>
                <c:pt idx="48">
                  <c:v>530.70000000000005</c:v>
                </c:pt>
                <c:pt idx="49">
                  <c:v>554.4</c:v>
                </c:pt>
                <c:pt idx="50">
                  <c:v>560.20000000000005</c:v>
                </c:pt>
                <c:pt idx="51">
                  <c:v>556.29999999999995</c:v>
                </c:pt>
                <c:pt idx="52">
                  <c:v>550.4</c:v>
                </c:pt>
                <c:pt idx="53">
                  <c:v>576.9</c:v>
                </c:pt>
                <c:pt idx="54">
                  <c:v>574.70000000000005</c:v>
                </c:pt>
                <c:pt idx="55">
                  <c:v>610.20000000000005</c:v>
                </c:pt>
                <c:pt idx="56">
                  <c:v>581.1</c:v>
                </c:pt>
                <c:pt idx="57">
                  <c:v>588.70000000000005</c:v>
                </c:pt>
                <c:pt idx="58">
                  <c:v>614</c:v>
                </c:pt>
                <c:pt idx="59">
                  <c:v>622.5</c:v>
                </c:pt>
                <c:pt idx="60">
                  <c:v>634.70000000000005</c:v>
                </c:pt>
                <c:pt idx="61">
                  <c:v>678.9</c:v>
                </c:pt>
                <c:pt idx="62">
                  <c:v>653.70000000000005</c:v>
                </c:pt>
                <c:pt idx="63">
                  <c:v>659.9</c:v>
                </c:pt>
                <c:pt idx="64">
                  <c:v>642.5</c:v>
                </c:pt>
                <c:pt idx="65">
                  <c:v>671.6</c:v>
                </c:pt>
                <c:pt idx="66">
                  <c:v>668.2</c:v>
                </c:pt>
                <c:pt idx="67">
                  <c:v>646.20000000000005</c:v>
                </c:pt>
                <c:pt idx="68">
                  <c:v>646.6</c:v>
                </c:pt>
                <c:pt idx="69">
                  <c:v>661.4</c:v>
                </c:pt>
                <c:pt idx="70">
                  <c:v>658.9</c:v>
                </c:pt>
                <c:pt idx="71">
                  <c:v>592.4</c:v>
                </c:pt>
                <c:pt idx="72">
                  <c:v>630</c:v>
                </c:pt>
                <c:pt idx="73">
                  <c:v>617.79999999999995</c:v>
                </c:pt>
                <c:pt idx="74">
                  <c:v>621.29999999999995</c:v>
                </c:pt>
                <c:pt idx="75">
                  <c:v>664.8</c:v>
                </c:pt>
                <c:pt idx="76">
                  <c:v>790.4</c:v>
                </c:pt>
                <c:pt idx="77">
                  <c:v>655.9</c:v>
                </c:pt>
                <c:pt idx="78">
                  <c:v>647.5</c:v>
                </c:pt>
                <c:pt idx="79">
                  <c:v>595.5</c:v>
                </c:pt>
                <c:pt idx="80">
                  <c:v>635.79999999999995</c:v>
                </c:pt>
                <c:pt idx="81">
                  <c:v>603.1</c:v>
                </c:pt>
                <c:pt idx="82">
                  <c:v>565.79999999999995</c:v>
                </c:pt>
                <c:pt idx="83">
                  <c:v>691.4</c:v>
                </c:pt>
                <c:pt idx="84">
                  <c:v>589.29999999999995</c:v>
                </c:pt>
                <c:pt idx="85">
                  <c:v>665.4</c:v>
                </c:pt>
                <c:pt idx="86">
                  <c:v>589</c:v>
                </c:pt>
                <c:pt idx="87">
                  <c:v>614.70000000000005</c:v>
                </c:pt>
                <c:pt idx="88">
                  <c:v>593.9</c:v>
                </c:pt>
                <c:pt idx="89">
                  <c:v>666.1</c:v>
                </c:pt>
                <c:pt idx="90">
                  <c:v>542.79999999999995</c:v>
                </c:pt>
                <c:pt idx="91">
                  <c:v>729.9</c:v>
                </c:pt>
                <c:pt idx="92">
                  <c:v>716.5</c:v>
                </c:pt>
                <c:pt idx="93">
                  <c:v>676.7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681.7</c:v>
                </c:pt>
                <c:pt idx="98">
                  <c:v>661</c:v>
                </c:pt>
                <c:pt idx="99">
                  <c:v>-999</c:v>
                </c:pt>
                <c:pt idx="100">
                  <c:v>-999</c:v>
                </c:pt>
                <c:pt idx="101">
                  <c:v>484.3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636.29999999999995</c:v>
                </c:pt>
                <c:pt idx="155">
                  <c:v>-999</c:v>
                </c:pt>
                <c:pt idx="156">
                  <c:v>-999</c:v>
                </c:pt>
                <c:pt idx="157">
                  <c:v>727.6</c:v>
                </c:pt>
                <c:pt idx="158">
                  <c:v>618</c:v>
                </c:pt>
                <c:pt idx="159">
                  <c:v>570.79999999999995</c:v>
                </c:pt>
                <c:pt idx="160">
                  <c:v>533</c:v>
                </c:pt>
                <c:pt idx="161">
                  <c:v>-999</c:v>
                </c:pt>
                <c:pt idx="162">
                  <c:v>735.9</c:v>
                </c:pt>
                <c:pt idx="163">
                  <c:v>620.70000000000005</c:v>
                </c:pt>
                <c:pt idx="164">
                  <c:v>-999</c:v>
                </c:pt>
                <c:pt idx="165">
                  <c:v>-999</c:v>
                </c:pt>
                <c:pt idx="166">
                  <c:v>554.6</c:v>
                </c:pt>
                <c:pt idx="167">
                  <c:v>815</c:v>
                </c:pt>
                <c:pt idx="168">
                  <c:v>639.79999999999995</c:v>
                </c:pt>
                <c:pt idx="169">
                  <c:v>680.1</c:v>
                </c:pt>
                <c:pt idx="170">
                  <c:v>538.6</c:v>
                </c:pt>
                <c:pt idx="171">
                  <c:v>-999</c:v>
                </c:pt>
                <c:pt idx="172">
                  <c:v>700</c:v>
                </c:pt>
                <c:pt idx="173">
                  <c:v>690</c:v>
                </c:pt>
                <c:pt idx="174">
                  <c:v>680.7</c:v>
                </c:pt>
                <c:pt idx="175">
                  <c:v>680.3</c:v>
                </c:pt>
                <c:pt idx="176">
                  <c:v>-999</c:v>
                </c:pt>
                <c:pt idx="177">
                  <c:v>674.3</c:v>
                </c:pt>
                <c:pt idx="178">
                  <c:v>708.8</c:v>
                </c:pt>
                <c:pt idx="179">
                  <c:v>692.6</c:v>
                </c:pt>
                <c:pt idx="180">
                  <c:v>725.5</c:v>
                </c:pt>
                <c:pt idx="181">
                  <c:v>659.9</c:v>
                </c:pt>
                <c:pt idx="182">
                  <c:v>651.79999999999995</c:v>
                </c:pt>
                <c:pt idx="183">
                  <c:v>705.7</c:v>
                </c:pt>
                <c:pt idx="184">
                  <c:v>654.4</c:v>
                </c:pt>
                <c:pt idx="185">
                  <c:v>654.9</c:v>
                </c:pt>
                <c:pt idx="186">
                  <c:v>587.1</c:v>
                </c:pt>
                <c:pt idx="187">
                  <c:v>664.7</c:v>
                </c:pt>
                <c:pt idx="188">
                  <c:v>662.1</c:v>
                </c:pt>
                <c:pt idx="189">
                  <c:v>641.4</c:v>
                </c:pt>
                <c:pt idx="190">
                  <c:v>632.29999999999995</c:v>
                </c:pt>
                <c:pt idx="191">
                  <c:v>617.1</c:v>
                </c:pt>
                <c:pt idx="192">
                  <c:v>679.1</c:v>
                </c:pt>
                <c:pt idx="193">
                  <c:v>687.2</c:v>
                </c:pt>
                <c:pt idx="194">
                  <c:v>745.4</c:v>
                </c:pt>
                <c:pt idx="195">
                  <c:v>664.7</c:v>
                </c:pt>
                <c:pt idx="196">
                  <c:v>690.8</c:v>
                </c:pt>
                <c:pt idx="197">
                  <c:v>608.6</c:v>
                </c:pt>
                <c:pt idx="198">
                  <c:v>647.70000000000005</c:v>
                </c:pt>
                <c:pt idx="199">
                  <c:v>658.1</c:v>
                </c:pt>
                <c:pt idx="200">
                  <c:v>720</c:v>
                </c:pt>
                <c:pt idx="201">
                  <c:v>659</c:v>
                </c:pt>
                <c:pt idx="202">
                  <c:v>687</c:v>
                </c:pt>
                <c:pt idx="203">
                  <c:v>658.1</c:v>
                </c:pt>
                <c:pt idx="204">
                  <c:v>685.6</c:v>
                </c:pt>
                <c:pt idx="205">
                  <c:v>699.5</c:v>
                </c:pt>
                <c:pt idx="206">
                  <c:v>706.7</c:v>
                </c:pt>
                <c:pt idx="207">
                  <c:v>716.8</c:v>
                </c:pt>
                <c:pt idx="208">
                  <c:v>721.1</c:v>
                </c:pt>
                <c:pt idx="209">
                  <c:v>697.1</c:v>
                </c:pt>
                <c:pt idx="210">
                  <c:v>689.4</c:v>
                </c:pt>
                <c:pt idx="211">
                  <c:v>707.7</c:v>
                </c:pt>
                <c:pt idx="212">
                  <c:v>678.2</c:v>
                </c:pt>
                <c:pt idx="213">
                  <c:v>657.5</c:v>
                </c:pt>
                <c:pt idx="214">
                  <c:v>656.1</c:v>
                </c:pt>
                <c:pt idx="215">
                  <c:v>596.1</c:v>
                </c:pt>
                <c:pt idx="216">
                  <c:v>596.9</c:v>
                </c:pt>
                <c:pt idx="217">
                  <c:v>630.70000000000005</c:v>
                </c:pt>
                <c:pt idx="218">
                  <c:v>596.4</c:v>
                </c:pt>
                <c:pt idx="219">
                  <c:v>589.79999999999995</c:v>
                </c:pt>
                <c:pt idx="220">
                  <c:v>615.20000000000005</c:v>
                </c:pt>
                <c:pt idx="221">
                  <c:v>563</c:v>
                </c:pt>
                <c:pt idx="222">
                  <c:v>572.70000000000005</c:v>
                </c:pt>
                <c:pt idx="223">
                  <c:v>539.20000000000005</c:v>
                </c:pt>
                <c:pt idx="224">
                  <c:v>561.4</c:v>
                </c:pt>
                <c:pt idx="225">
                  <c:v>537.70000000000005</c:v>
                </c:pt>
                <c:pt idx="226">
                  <c:v>555.70000000000005</c:v>
                </c:pt>
                <c:pt idx="227">
                  <c:v>573.70000000000005</c:v>
                </c:pt>
                <c:pt idx="228">
                  <c:v>556.6</c:v>
                </c:pt>
                <c:pt idx="229">
                  <c:v>571.4</c:v>
                </c:pt>
                <c:pt idx="230">
                  <c:v>531.70000000000005</c:v>
                </c:pt>
                <c:pt idx="231">
                  <c:v>586</c:v>
                </c:pt>
                <c:pt idx="232">
                  <c:v>580</c:v>
                </c:pt>
                <c:pt idx="233">
                  <c:v>560.70000000000005</c:v>
                </c:pt>
                <c:pt idx="234">
                  <c:v>546.9</c:v>
                </c:pt>
                <c:pt idx="235">
                  <c:v>571.20000000000005</c:v>
                </c:pt>
                <c:pt idx="236">
                  <c:v>523.4</c:v>
                </c:pt>
                <c:pt idx="237">
                  <c:v>475.1</c:v>
                </c:pt>
                <c:pt idx="238">
                  <c:v>495</c:v>
                </c:pt>
                <c:pt idx="239">
                  <c:v>458.3</c:v>
                </c:pt>
                <c:pt idx="240">
                  <c:v>486.4</c:v>
                </c:pt>
                <c:pt idx="241">
                  <c:v>446.7</c:v>
                </c:pt>
                <c:pt idx="242">
                  <c:v>481.8</c:v>
                </c:pt>
                <c:pt idx="243">
                  <c:v>466.8</c:v>
                </c:pt>
                <c:pt idx="244">
                  <c:v>521.9</c:v>
                </c:pt>
                <c:pt idx="245">
                  <c:v>462.2</c:v>
                </c:pt>
                <c:pt idx="246">
                  <c:v>451.2</c:v>
                </c:pt>
                <c:pt idx="247">
                  <c:v>522.29999999999995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0.9</c:v>
                </c:pt>
                <c:pt idx="28">
                  <c:v>2.5</c:v>
                </c:pt>
                <c:pt idx="29">
                  <c:v>2.7</c:v>
                </c:pt>
                <c:pt idx="30">
                  <c:v>3.6</c:v>
                </c:pt>
                <c:pt idx="31">
                  <c:v>3.6</c:v>
                </c:pt>
                <c:pt idx="32">
                  <c:v>4.2</c:v>
                </c:pt>
                <c:pt idx="33">
                  <c:v>4.9000000000000004</c:v>
                </c:pt>
                <c:pt idx="34">
                  <c:v>5.8</c:v>
                </c:pt>
                <c:pt idx="35">
                  <c:v>6.9</c:v>
                </c:pt>
                <c:pt idx="36">
                  <c:v>8</c:v>
                </c:pt>
                <c:pt idx="37">
                  <c:v>8.6999999999999993</c:v>
                </c:pt>
                <c:pt idx="38">
                  <c:v>9.8000000000000007</c:v>
                </c:pt>
                <c:pt idx="39">
                  <c:v>10.6</c:v>
                </c:pt>
                <c:pt idx="40">
                  <c:v>11.7</c:v>
                </c:pt>
                <c:pt idx="41">
                  <c:v>12.6</c:v>
                </c:pt>
                <c:pt idx="42">
                  <c:v>14</c:v>
                </c:pt>
                <c:pt idx="43">
                  <c:v>14.9</c:v>
                </c:pt>
                <c:pt idx="44">
                  <c:v>16.2</c:v>
                </c:pt>
                <c:pt idx="45">
                  <c:v>17.3</c:v>
                </c:pt>
                <c:pt idx="46">
                  <c:v>18.2</c:v>
                </c:pt>
                <c:pt idx="47">
                  <c:v>19.3</c:v>
                </c:pt>
                <c:pt idx="48">
                  <c:v>20.6</c:v>
                </c:pt>
                <c:pt idx="49">
                  <c:v>21.7</c:v>
                </c:pt>
                <c:pt idx="50">
                  <c:v>22.9</c:v>
                </c:pt>
                <c:pt idx="51">
                  <c:v>23.3</c:v>
                </c:pt>
                <c:pt idx="52">
                  <c:v>25</c:v>
                </c:pt>
                <c:pt idx="53">
                  <c:v>25.5</c:v>
                </c:pt>
                <c:pt idx="54">
                  <c:v>26.8</c:v>
                </c:pt>
                <c:pt idx="55">
                  <c:v>27.5</c:v>
                </c:pt>
                <c:pt idx="56">
                  <c:v>28.8</c:v>
                </c:pt>
                <c:pt idx="57">
                  <c:v>29.9</c:v>
                </c:pt>
                <c:pt idx="58">
                  <c:v>30.6</c:v>
                </c:pt>
                <c:pt idx="59">
                  <c:v>32.200000000000003</c:v>
                </c:pt>
                <c:pt idx="60">
                  <c:v>32.799999999999997</c:v>
                </c:pt>
                <c:pt idx="61">
                  <c:v>34.200000000000003</c:v>
                </c:pt>
                <c:pt idx="62">
                  <c:v>35</c:v>
                </c:pt>
                <c:pt idx="63">
                  <c:v>36.4</c:v>
                </c:pt>
                <c:pt idx="64">
                  <c:v>37.200000000000003</c:v>
                </c:pt>
                <c:pt idx="65">
                  <c:v>38.6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41.7</c:v>
                </c:pt>
                <c:pt idx="69">
                  <c:v>42.1</c:v>
                </c:pt>
                <c:pt idx="70">
                  <c:v>43.9</c:v>
                </c:pt>
                <c:pt idx="71">
                  <c:v>44.4</c:v>
                </c:pt>
                <c:pt idx="72">
                  <c:v>45.7</c:v>
                </c:pt>
                <c:pt idx="73">
                  <c:v>46.4</c:v>
                </c:pt>
                <c:pt idx="74">
                  <c:v>47.9</c:v>
                </c:pt>
                <c:pt idx="75">
                  <c:v>49</c:v>
                </c:pt>
                <c:pt idx="76">
                  <c:v>50.1</c:v>
                </c:pt>
                <c:pt idx="77">
                  <c:v>51</c:v>
                </c:pt>
                <c:pt idx="78">
                  <c:v>51.9</c:v>
                </c:pt>
                <c:pt idx="79">
                  <c:v>53.4</c:v>
                </c:pt>
                <c:pt idx="80">
                  <c:v>54.1</c:v>
                </c:pt>
                <c:pt idx="81">
                  <c:v>55.5</c:v>
                </c:pt>
                <c:pt idx="82">
                  <c:v>56.3</c:v>
                </c:pt>
                <c:pt idx="83">
                  <c:v>57.7</c:v>
                </c:pt>
                <c:pt idx="84">
                  <c:v>58.6</c:v>
                </c:pt>
                <c:pt idx="85">
                  <c:v>59.7</c:v>
                </c:pt>
                <c:pt idx="86">
                  <c:v>60.1</c:v>
                </c:pt>
                <c:pt idx="87">
                  <c:v>61.6</c:v>
                </c:pt>
                <c:pt idx="88">
                  <c:v>62.3</c:v>
                </c:pt>
                <c:pt idx="89">
                  <c:v>63.4</c:v>
                </c:pt>
                <c:pt idx="90">
                  <c:v>64.8</c:v>
                </c:pt>
                <c:pt idx="91">
                  <c:v>65.7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71.2</c:v>
                </c:pt>
                <c:pt idx="97">
                  <c:v>71.8</c:v>
                </c:pt>
                <c:pt idx="98">
                  <c:v>73.2</c:v>
                </c:pt>
                <c:pt idx="99">
                  <c:v>73.8</c:v>
                </c:pt>
                <c:pt idx="100">
                  <c:v>75</c:v>
                </c:pt>
                <c:pt idx="101">
                  <c:v>76.099999999999994</c:v>
                </c:pt>
                <c:pt idx="102">
                  <c:v>77.2</c:v>
                </c:pt>
                <c:pt idx="103">
                  <c:v>78.3</c:v>
                </c:pt>
                <c:pt idx="104">
                  <c:v>79.599999999999994</c:v>
                </c:pt>
                <c:pt idx="105">
                  <c:v>80.3</c:v>
                </c:pt>
                <c:pt idx="106">
                  <c:v>81.400000000000006</c:v>
                </c:pt>
                <c:pt idx="107">
                  <c:v>82.3</c:v>
                </c:pt>
                <c:pt idx="108">
                  <c:v>83.4</c:v>
                </c:pt>
                <c:pt idx="109">
                  <c:v>84.9</c:v>
                </c:pt>
                <c:pt idx="110">
                  <c:v>85.6</c:v>
                </c:pt>
                <c:pt idx="111">
                  <c:v>86.9</c:v>
                </c:pt>
                <c:pt idx="112">
                  <c:v>87.6</c:v>
                </c:pt>
                <c:pt idx="113">
                  <c:v>89.4</c:v>
                </c:pt>
                <c:pt idx="114">
                  <c:v>90</c:v>
                </c:pt>
                <c:pt idx="115">
                  <c:v>90.9</c:v>
                </c:pt>
                <c:pt idx="116">
                  <c:v>92</c:v>
                </c:pt>
                <c:pt idx="117">
                  <c:v>93.4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97.6</c:v>
                </c:pt>
                <c:pt idx="122">
                  <c:v>98.7</c:v>
                </c:pt>
                <c:pt idx="123">
                  <c:v>99.8</c:v>
                </c:pt>
                <c:pt idx="124">
                  <c:v>100.9</c:v>
                </c:pt>
                <c:pt idx="125">
                  <c:v>102.2</c:v>
                </c:pt>
                <c:pt idx="126">
                  <c:v>102</c:v>
                </c:pt>
                <c:pt idx="127">
                  <c:v>101.6</c:v>
                </c:pt>
                <c:pt idx="128">
                  <c:v>100.2</c:v>
                </c:pt>
                <c:pt idx="129">
                  <c:v>99.6</c:v>
                </c:pt>
                <c:pt idx="130">
                  <c:v>98.7</c:v>
                </c:pt>
                <c:pt idx="131">
                  <c:v>97.6</c:v>
                </c:pt>
                <c:pt idx="132">
                  <c:v>97.1</c:v>
                </c:pt>
                <c:pt idx="133">
                  <c:v>96</c:v>
                </c:pt>
                <c:pt idx="134">
                  <c:v>95.3</c:v>
                </c:pt>
                <c:pt idx="135">
                  <c:v>94.5</c:v>
                </c:pt>
                <c:pt idx="136">
                  <c:v>93.8</c:v>
                </c:pt>
                <c:pt idx="137">
                  <c:v>92.9</c:v>
                </c:pt>
                <c:pt idx="138">
                  <c:v>92</c:v>
                </c:pt>
                <c:pt idx="139">
                  <c:v>90.9</c:v>
                </c:pt>
                <c:pt idx="140">
                  <c:v>90.2</c:v>
                </c:pt>
                <c:pt idx="141">
                  <c:v>90</c:v>
                </c:pt>
                <c:pt idx="142">
                  <c:v>88.1</c:v>
                </c:pt>
                <c:pt idx="143">
                  <c:v>88</c:v>
                </c:pt>
                <c:pt idx="144">
                  <c:v>86.9</c:v>
                </c:pt>
                <c:pt idx="145">
                  <c:v>86.1</c:v>
                </c:pt>
                <c:pt idx="146">
                  <c:v>85.4</c:v>
                </c:pt>
                <c:pt idx="147">
                  <c:v>84.1</c:v>
                </c:pt>
                <c:pt idx="148">
                  <c:v>83.6</c:v>
                </c:pt>
                <c:pt idx="149">
                  <c:v>82.9</c:v>
                </c:pt>
                <c:pt idx="150">
                  <c:v>82</c:v>
                </c:pt>
                <c:pt idx="151">
                  <c:v>80.900000000000006</c:v>
                </c:pt>
                <c:pt idx="152">
                  <c:v>80.3</c:v>
                </c:pt>
                <c:pt idx="153">
                  <c:v>79.400000000000006</c:v>
                </c:pt>
                <c:pt idx="154">
                  <c:v>78.3</c:v>
                </c:pt>
                <c:pt idx="155">
                  <c:v>77.8</c:v>
                </c:pt>
                <c:pt idx="156">
                  <c:v>76.5</c:v>
                </c:pt>
                <c:pt idx="157">
                  <c:v>76.099999999999994</c:v>
                </c:pt>
                <c:pt idx="158">
                  <c:v>75</c:v>
                </c:pt>
                <c:pt idx="159">
                  <c:v>74.3</c:v>
                </c:pt>
                <c:pt idx="160">
                  <c:v>73.400000000000006</c:v>
                </c:pt>
                <c:pt idx="161">
                  <c:v>72.5</c:v>
                </c:pt>
                <c:pt idx="162">
                  <c:v>71.8</c:v>
                </c:pt>
                <c:pt idx="163">
                  <c:v>70.7</c:v>
                </c:pt>
                <c:pt idx="164">
                  <c:v>70.099999999999994</c:v>
                </c:pt>
                <c:pt idx="165">
                  <c:v>69</c:v>
                </c:pt>
                <c:pt idx="166">
                  <c:v>68.3</c:v>
                </c:pt>
                <c:pt idx="167">
                  <c:v>67.400000000000006</c:v>
                </c:pt>
                <c:pt idx="168">
                  <c:v>66.5</c:v>
                </c:pt>
                <c:pt idx="169">
                  <c:v>65.599999999999994</c:v>
                </c:pt>
                <c:pt idx="170">
                  <c:v>65</c:v>
                </c:pt>
                <c:pt idx="171">
                  <c:v>63.9</c:v>
                </c:pt>
                <c:pt idx="172">
                  <c:v>63.2</c:v>
                </c:pt>
                <c:pt idx="173">
                  <c:v>62.5</c:v>
                </c:pt>
                <c:pt idx="174">
                  <c:v>61.6</c:v>
                </c:pt>
                <c:pt idx="175">
                  <c:v>61</c:v>
                </c:pt>
                <c:pt idx="176">
                  <c:v>59.9</c:v>
                </c:pt>
                <c:pt idx="177">
                  <c:v>59</c:v>
                </c:pt>
                <c:pt idx="178">
                  <c:v>58.3</c:v>
                </c:pt>
                <c:pt idx="179">
                  <c:v>57.4</c:v>
                </c:pt>
                <c:pt idx="180">
                  <c:v>56.6</c:v>
                </c:pt>
                <c:pt idx="181">
                  <c:v>55.9</c:v>
                </c:pt>
                <c:pt idx="182">
                  <c:v>54.5</c:v>
                </c:pt>
                <c:pt idx="183">
                  <c:v>54.3</c:v>
                </c:pt>
                <c:pt idx="184">
                  <c:v>53</c:v>
                </c:pt>
                <c:pt idx="185">
                  <c:v>52.6</c:v>
                </c:pt>
                <c:pt idx="186">
                  <c:v>51.5</c:v>
                </c:pt>
                <c:pt idx="187">
                  <c:v>50.4</c:v>
                </c:pt>
                <c:pt idx="188">
                  <c:v>49.9</c:v>
                </c:pt>
                <c:pt idx="189">
                  <c:v>49</c:v>
                </c:pt>
                <c:pt idx="190">
                  <c:v>48.3</c:v>
                </c:pt>
                <c:pt idx="191">
                  <c:v>47.4</c:v>
                </c:pt>
                <c:pt idx="192">
                  <c:v>46.6</c:v>
                </c:pt>
                <c:pt idx="193">
                  <c:v>45.5</c:v>
                </c:pt>
                <c:pt idx="194">
                  <c:v>45</c:v>
                </c:pt>
                <c:pt idx="195">
                  <c:v>43.9</c:v>
                </c:pt>
                <c:pt idx="196">
                  <c:v>43.3</c:v>
                </c:pt>
                <c:pt idx="197">
                  <c:v>42.3</c:v>
                </c:pt>
                <c:pt idx="198">
                  <c:v>41.5</c:v>
                </c:pt>
                <c:pt idx="199">
                  <c:v>40.799999999999997</c:v>
                </c:pt>
                <c:pt idx="200">
                  <c:v>39.5</c:v>
                </c:pt>
                <c:pt idx="201">
                  <c:v>39</c:v>
                </c:pt>
                <c:pt idx="202">
                  <c:v>38.4</c:v>
                </c:pt>
                <c:pt idx="203">
                  <c:v>37.200000000000003</c:v>
                </c:pt>
                <c:pt idx="204">
                  <c:v>36.6</c:v>
                </c:pt>
                <c:pt idx="205">
                  <c:v>35.5</c:v>
                </c:pt>
                <c:pt idx="206">
                  <c:v>35.299999999999997</c:v>
                </c:pt>
                <c:pt idx="207">
                  <c:v>33.700000000000003</c:v>
                </c:pt>
                <c:pt idx="208">
                  <c:v>33.1</c:v>
                </c:pt>
                <c:pt idx="209">
                  <c:v>32.6</c:v>
                </c:pt>
                <c:pt idx="210">
                  <c:v>31.1</c:v>
                </c:pt>
                <c:pt idx="211">
                  <c:v>30.8</c:v>
                </c:pt>
                <c:pt idx="212">
                  <c:v>30.2</c:v>
                </c:pt>
                <c:pt idx="213">
                  <c:v>28.4</c:v>
                </c:pt>
                <c:pt idx="214">
                  <c:v>28</c:v>
                </c:pt>
                <c:pt idx="215">
                  <c:v>27.3</c:v>
                </c:pt>
                <c:pt idx="216">
                  <c:v>26</c:v>
                </c:pt>
                <c:pt idx="217">
                  <c:v>25.9</c:v>
                </c:pt>
                <c:pt idx="218">
                  <c:v>25</c:v>
                </c:pt>
                <c:pt idx="219">
                  <c:v>23.3</c:v>
                </c:pt>
                <c:pt idx="220">
                  <c:v>23.1</c:v>
                </c:pt>
                <c:pt idx="221">
                  <c:v>22.2</c:v>
                </c:pt>
                <c:pt idx="222">
                  <c:v>21.1</c:v>
                </c:pt>
                <c:pt idx="223">
                  <c:v>20.6</c:v>
                </c:pt>
                <c:pt idx="224">
                  <c:v>19.5</c:v>
                </c:pt>
                <c:pt idx="225">
                  <c:v>18.899999999999999</c:v>
                </c:pt>
                <c:pt idx="226">
                  <c:v>17.8</c:v>
                </c:pt>
                <c:pt idx="227">
                  <c:v>16.399999999999999</c:v>
                </c:pt>
                <c:pt idx="228">
                  <c:v>15.7</c:v>
                </c:pt>
                <c:pt idx="229">
                  <c:v>14.8</c:v>
                </c:pt>
                <c:pt idx="230">
                  <c:v>13.7</c:v>
                </c:pt>
                <c:pt idx="231">
                  <c:v>13.1</c:v>
                </c:pt>
                <c:pt idx="232">
                  <c:v>12.6</c:v>
                </c:pt>
                <c:pt idx="233">
                  <c:v>11.7</c:v>
                </c:pt>
                <c:pt idx="234">
                  <c:v>10.6</c:v>
                </c:pt>
                <c:pt idx="235">
                  <c:v>9.8000000000000007</c:v>
                </c:pt>
                <c:pt idx="236">
                  <c:v>9.3000000000000007</c:v>
                </c:pt>
                <c:pt idx="237">
                  <c:v>8.6</c:v>
                </c:pt>
                <c:pt idx="238">
                  <c:v>7.5</c:v>
                </c:pt>
                <c:pt idx="239">
                  <c:v>6.9</c:v>
                </c:pt>
                <c:pt idx="240">
                  <c:v>5.6</c:v>
                </c:pt>
                <c:pt idx="241">
                  <c:v>5.0999999999999996</c:v>
                </c:pt>
                <c:pt idx="242">
                  <c:v>4.2</c:v>
                </c:pt>
                <c:pt idx="243">
                  <c:v>3.3</c:v>
                </c:pt>
                <c:pt idx="244">
                  <c:v>2.7</c:v>
                </c:pt>
                <c:pt idx="245">
                  <c:v>1.8</c:v>
                </c:pt>
                <c:pt idx="246">
                  <c:v>1.1000000000000001</c:v>
                </c:pt>
                <c:pt idx="247">
                  <c:v>0.2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4D-3E40-813A-64421ACF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199775"/>
        <c:axId val="1"/>
      </c:scatterChart>
      <c:valAx>
        <c:axId val="199619977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1997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1301</c:v>
                </c:pt>
                <c:pt idx="27">
                  <c:v>818</c:v>
                </c:pt>
                <c:pt idx="28">
                  <c:v>928</c:v>
                </c:pt>
                <c:pt idx="29">
                  <c:v>905</c:v>
                </c:pt>
                <c:pt idx="30">
                  <c:v>789</c:v>
                </c:pt>
                <c:pt idx="31">
                  <c:v>975</c:v>
                </c:pt>
                <c:pt idx="32">
                  <c:v>875</c:v>
                </c:pt>
                <c:pt idx="33">
                  <c:v>918</c:v>
                </c:pt>
                <c:pt idx="34">
                  <c:v>1118</c:v>
                </c:pt>
                <c:pt idx="35">
                  <c:v>1178</c:v>
                </c:pt>
                <c:pt idx="36">
                  <c:v>990</c:v>
                </c:pt>
                <c:pt idx="37">
                  <c:v>1147</c:v>
                </c:pt>
                <c:pt idx="38">
                  <c:v>894</c:v>
                </c:pt>
                <c:pt idx="39">
                  <c:v>826</c:v>
                </c:pt>
                <c:pt idx="40">
                  <c:v>1253</c:v>
                </c:pt>
                <c:pt idx="41">
                  <c:v>1140</c:v>
                </c:pt>
                <c:pt idx="42">
                  <c:v>2367</c:v>
                </c:pt>
                <c:pt idx="43">
                  <c:v>1670</c:v>
                </c:pt>
                <c:pt idx="44">
                  <c:v>806</c:v>
                </c:pt>
                <c:pt idx="45">
                  <c:v>571</c:v>
                </c:pt>
                <c:pt idx="46">
                  <c:v>993</c:v>
                </c:pt>
                <c:pt idx="47">
                  <c:v>483</c:v>
                </c:pt>
                <c:pt idx="48">
                  <c:v>500</c:v>
                </c:pt>
                <c:pt idx="49">
                  <c:v>593</c:v>
                </c:pt>
                <c:pt idx="50">
                  <c:v>702</c:v>
                </c:pt>
                <c:pt idx="51">
                  <c:v>577</c:v>
                </c:pt>
                <c:pt idx="52">
                  <c:v>531</c:v>
                </c:pt>
                <c:pt idx="53">
                  <c:v>780</c:v>
                </c:pt>
                <c:pt idx="54">
                  <c:v>471</c:v>
                </c:pt>
                <c:pt idx="55">
                  <c:v>792</c:v>
                </c:pt>
                <c:pt idx="56">
                  <c:v>889</c:v>
                </c:pt>
                <c:pt idx="57">
                  <c:v>1000</c:v>
                </c:pt>
                <c:pt idx="58">
                  <c:v>799</c:v>
                </c:pt>
                <c:pt idx="59">
                  <c:v>842</c:v>
                </c:pt>
                <c:pt idx="60">
                  <c:v>675</c:v>
                </c:pt>
                <c:pt idx="61">
                  <c:v>738</c:v>
                </c:pt>
                <c:pt idx="62">
                  <c:v>875</c:v>
                </c:pt>
                <c:pt idx="63">
                  <c:v>506</c:v>
                </c:pt>
                <c:pt idx="64">
                  <c:v>607</c:v>
                </c:pt>
                <c:pt idx="65">
                  <c:v>636</c:v>
                </c:pt>
                <c:pt idx="66">
                  <c:v>612</c:v>
                </c:pt>
                <c:pt idx="67">
                  <c:v>700</c:v>
                </c:pt>
                <c:pt idx="68">
                  <c:v>567</c:v>
                </c:pt>
                <c:pt idx="69">
                  <c:v>575</c:v>
                </c:pt>
                <c:pt idx="70">
                  <c:v>636</c:v>
                </c:pt>
                <c:pt idx="71">
                  <c:v>583</c:v>
                </c:pt>
                <c:pt idx="72">
                  <c:v>464</c:v>
                </c:pt>
                <c:pt idx="73">
                  <c:v>928</c:v>
                </c:pt>
                <c:pt idx="74">
                  <c:v>726</c:v>
                </c:pt>
                <c:pt idx="75">
                  <c:v>710</c:v>
                </c:pt>
                <c:pt idx="76">
                  <c:v>873</c:v>
                </c:pt>
                <c:pt idx="77">
                  <c:v>626</c:v>
                </c:pt>
                <c:pt idx="78">
                  <c:v>644</c:v>
                </c:pt>
                <c:pt idx="79">
                  <c:v>1241</c:v>
                </c:pt>
                <c:pt idx="80">
                  <c:v>1071</c:v>
                </c:pt>
                <c:pt idx="81">
                  <c:v>876</c:v>
                </c:pt>
                <c:pt idx="82">
                  <c:v>1414</c:v>
                </c:pt>
                <c:pt idx="83">
                  <c:v>805</c:v>
                </c:pt>
                <c:pt idx="84">
                  <c:v>709</c:v>
                </c:pt>
                <c:pt idx="85">
                  <c:v>538</c:v>
                </c:pt>
                <c:pt idx="86">
                  <c:v>747</c:v>
                </c:pt>
                <c:pt idx="87">
                  <c:v>683</c:v>
                </c:pt>
                <c:pt idx="88">
                  <c:v>859</c:v>
                </c:pt>
                <c:pt idx="89">
                  <c:v>855</c:v>
                </c:pt>
                <c:pt idx="90">
                  <c:v>953</c:v>
                </c:pt>
                <c:pt idx="91">
                  <c:v>1032</c:v>
                </c:pt>
                <c:pt idx="92">
                  <c:v>924</c:v>
                </c:pt>
                <c:pt idx="93">
                  <c:v>1163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1210</c:v>
                </c:pt>
                <c:pt idx="98">
                  <c:v>787</c:v>
                </c:pt>
                <c:pt idx="99">
                  <c:v>-999</c:v>
                </c:pt>
                <c:pt idx="100">
                  <c:v>-999</c:v>
                </c:pt>
                <c:pt idx="101">
                  <c:v>1236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1031</c:v>
                </c:pt>
                <c:pt idx="155">
                  <c:v>-999</c:v>
                </c:pt>
                <c:pt idx="156">
                  <c:v>-999</c:v>
                </c:pt>
                <c:pt idx="157">
                  <c:v>1210</c:v>
                </c:pt>
                <c:pt idx="158">
                  <c:v>2002</c:v>
                </c:pt>
                <c:pt idx="159">
                  <c:v>1225</c:v>
                </c:pt>
                <c:pt idx="160">
                  <c:v>1400</c:v>
                </c:pt>
                <c:pt idx="161">
                  <c:v>-999</c:v>
                </c:pt>
                <c:pt idx="162">
                  <c:v>640</c:v>
                </c:pt>
                <c:pt idx="163">
                  <c:v>734</c:v>
                </c:pt>
                <c:pt idx="164">
                  <c:v>-999</c:v>
                </c:pt>
                <c:pt idx="165">
                  <c:v>-999</c:v>
                </c:pt>
                <c:pt idx="166">
                  <c:v>849</c:v>
                </c:pt>
                <c:pt idx="167">
                  <c:v>910</c:v>
                </c:pt>
                <c:pt idx="168">
                  <c:v>851</c:v>
                </c:pt>
                <c:pt idx="169">
                  <c:v>594</c:v>
                </c:pt>
                <c:pt idx="170">
                  <c:v>683</c:v>
                </c:pt>
                <c:pt idx="171">
                  <c:v>-999</c:v>
                </c:pt>
                <c:pt idx="172">
                  <c:v>750</c:v>
                </c:pt>
                <c:pt idx="173">
                  <c:v>430</c:v>
                </c:pt>
                <c:pt idx="174">
                  <c:v>1021</c:v>
                </c:pt>
                <c:pt idx="175">
                  <c:v>875</c:v>
                </c:pt>
                <c:pt idx="176">
                  <c:v>-999</c:v>
                </c:pt>
                <c:pt idx="177">
                  <c:v>1237</c:v>
                </c:pt>
                <c:pt idx="178">
                  <c:v>780</c:v>
                </c:pt>
                <c:pt idx="179">
                  <c:v>1425</c:v>
                </c:pt>
                <c:pt idx="180">
                  <c:v>920</c:v>
                </c:pt>
                <c:pt idx="181">
                  <c:v>603</c:v>
                </c:pt>
                <c:pt idx="182">
                  <c:v>1379</c:v>
                </c:pt>
                <c:pt idx="183">
                  <c:v>1053</c:v>
                </c:pt>
                <c:pt idx="184">
                  <c:v>679</c:v>
                </c:pt>
                <c:pt idx="185">
                  <c:v>982</c:v>
                </c:pt>
                <c:pt idx="186">
                  <c:v>1287</c:v>
                </c:pt>
                <c:pt idx="187">
                  <c:v>714</c:v>
                </c:pt>
                <c:pt idx="188">
                  <c:v>531</c:v>
                </c:pt>
                <c:pt idx="189">
                  <c:v>518</c:v>
                </c:pt>
                <c:pt idx="190">
                  <c:v>687</c:v>
                </c:pt>
                <c:pt idx="191">
                  <c:v>660</c:v>
                </c:pt>
                <c:pt idx="192">
                  <c:v>669</c:v>
                </c:pt>
                <c:pt idx="193">
                  <c:v>645</c:v>
                </c:pt>
                <c:pt idx="194">
                  <c:v>791</c:v>
                </c:pt>
                <c:pt idx="195">
                  <c:v>528</c:v>
                </c:pt>
                <c:pt idx="196">
                  <c:v>763</c:v>
                </c:pt>
                <c:pt idx="197">
                  <c:v>639</c:v>
                </c:pt>
                <c:pt idx="198">
                  <c:v>839</c:v>
                </c:pt>
                <c:pt idx="199">
                  <c:v>592</c:v>
                </c:pt>
                <c:pt idx="200">
                  <c:v>395</c:v>
                </c:pt>
                <c:pt idx="201">
                  <c:v>431</c:v>
                </c:pt>
                <c:pt idx="202">
                  <c:v>415</c:v>
                </c:pt>
                <c:pt idx="203">
                  <c:v>768</c:v>
                </c:pt>
                <c:pt idx="204">
                  <c:v>482</c:v>
                </c:pt>
                <c:pt idx="205">
                  <c:v>689</c:v>
                </c:pt>
                <c:pt idx="206">
                  <c:v>683</c:v>
                </c:pt>
                <c:pt idx="207">
                  <c:v>627</c:v>
                </c:pt>
                <c:pt idx="208">
                  <c:v>741</c:v>
                </c:pt>
                <c:pt idx="209">
                  <c:v>837</c:v>
                </c:pt>
                <c:pt idx="210">
                  <c:v>685</c:v>
                </c:pt>
                <c:pt idx="211">
                  <c:v>529</c:v>
                </c:pt>
                <c:pt idx="212">
                  <c:v>787</c:v>
                </c:pt>
                <c:pt idx="213">
                  <c:v>732</c:v>
                </c:pt>
                <c:pt idx="214">
                  <c:v>622</c:v>
                </c:pt>
                <c:pt idx="215">
                  <c:v>604</c:v>
                </c:pt>
                <c:pt idx="216">
                  <c:v>837</c:v>
                </c:pt>
                <c:pt idx="217">
                  <c:v>532</c:v>
                </c:pt>
                <c:pt idx="218">
                  <c:v>576</c:v>
                </c:pt>
                <c:pt idx="219">
                  <c:v>512</c:v>
                </c:pt>
                <c:pt idx="220">
                  <c:v>563</c:v>
                </c:pt>
                <c:pt idx="221">
                  <c:v>599</c:v>
                </c:pt>
                <c:pt idx="222">
                  <c:v>484</c:v>
                </c:pt>
                <c:pt idx="223">
                  <c:v>504</c:v>
                </c:pt>
                <c:pt idx="224">
                  <c:v>591</c:v>
                </c:pt>
                <c:pt idx="225">
                  <c:v>554</c:v>
                </c:pt>
                <c:pt idx="226">
                  <c:v>599</c:v>
                </c:pt>
                <c:pt idx="227">
                  <c:v>609</c:v>
                </c:pt>
                <c:pt idx="228">
                  <c:v>723</c:v>
                </c:pt>
                <c:pt idx="229">
                  <c:v>531</c:v>
                </c:pt>
                <c:pt idx="230">
                  <c:v>797</c:v>
                </c:pt>
                <c:pt idx="231">
                  <c:v>469</c:v>
                </c:pt>
                <c:pt idx="232">
                  <c:v>773</c:v>
                </c:pt>
                <c:pt idx="233">
                  <c:v>425</c:v>
                </c:pt>
                <c:pt idx="234">
                  <c:v>688</c:v>
                </c:pt>
                <c:pt idx="235">
                  <c:v>605</c:v>
                </c:pt>
                <c:pt idx="236">
                  <c:v>516</c:v>
                </c:pt>
                <c:pt idx="237">
                  <c:v>713</c:v>
                </c:pt>
                <c:pt idx="238">
                  <c:v>724</c:v>
                </c:pt>
                <c:pt idx="239">
                  <c:v>652</c:v>
                </c:pt>
                <c:pt idx="240">
                  <c:v>683</c:v>
                </c:pt>
                <c:pt idx="241">
                  <c:v>1441</c:v>
                </c:pt>
                <c:pt idx="242">
                  <c:v>744</c:v>
                </c:pt>
                <c:pt idx="243">
                  <c:v>828</c:v>
                </c:pt>
                <c:pt idx="244">
                  <c:v>1150</c:v>
                </c:pt>
                <c:pt idx="245">
                  <c:v>941</c:v>
                </c:pt>
                <c:pt idx="246">
                  <c:v>856</c:v>
                </c:pt>
                <c:pt idx="247">
                  <c:v>967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0.9</c:v>
                </c:pt>
                <c:pt idx="28">
                  <c:v>2.5</c:v>
                </c:pt>
                <c:pt idx="29">
                  <c:v>2.7</c:v>
                </c:pt>
                <c:pt idx="30">
                  <c:v>3.6</c:v>
                </c:pt>
                <c:pt idx="31">
                  <c:v>3.6</c:v>
                </c:pt>
                <c:pt idx="32">
                  <c:v>4.2</c:v>
                </c:pt>
                <c:pt idx="33">
                  <c:v>4.9000000000000004</c:v>
                </c:pt>
                <c:pt idx="34">
                  <c:v>5.8</c:v>
                </c:pt>
                <c:pt idx="35">
                  <c:v>6.9</c:v>
                </c:pt>
                <c:pt idx="36">
                  <c:v>8</c:v>
                </c:pt>
                <c:pt idx="37">
                  <c:v>8.6999999999999993</c:v>
                </c:pt>
                <c:pt idx="38">
                  <c:v>9.8000000000000007</c:v>
                </c:pt>
                <c:pt idx="39">
                  <c:v>10.6</c:v>
                </c:pt>
                <c:pt idx="40">
                  <c:v>11.7</c:v>
                </c:pt>
                <c:pt idx="41">
                  <c:v>12.6</c:v>
                </c:pt>
                <c:pt idx="42">
                  <c:v>14</c:v>
                </c:pt>
                <c:pt idx="43">
                  <c:v>14.9</c:v>
                </c:pt>
                <c:pt idx="44">
                  <c:v>16.2</c:v>
                </c:pt>
                <c:pt idx="45">
                  <c:v>17.3</c:v>
                </c:pt>
                <c:pt idx="46">
                  <c:v>18.2</c:v>
                </c:pt>
                <c:pt idx="47">
                  <c:v>19.3</c:v>
                </c:pt>
                <c:pt idx="48">
                  <c:v>20.6</c:v>
                </c:pt>
                <c:pt idx="49">
                  <c:v>21.7</c:v>
                </c:pt>
                <c:pt idx="50">
                  <c:v>22.9</c:v>
                </c:pt>
                <c:pt idx="51">
                  <c:v>23.3</c:v>
                </c:pt>
                <c:pt idx="52">
                  <c:v>25</c:v>
                </c:pt>
                <c:pt idx="53">
                  <c:v>25.5</c:v>
                </c:pt>
                <c:pt idx="54">
                  <c:v>26.8</c:v>
                </c:pt>
                <c:pt idx="55">
                  <c:v>27.5</c:v>
                </c:pt>
                <c:pt idx="56">
                  <c:v>28.8</c:v>
                </c:pt>
                <c:pt idx="57">
                  <c:v>29.9</c:v>
                </c:pt>
                <c:pt idx="58">
                  <c:v>30.6</c:v>
                </c:pt>
                <c:pt idx="59">
                  <c:v>32.200000000000003</c:v>
                </c:pt>
                <c:pt idx="60">
                  <c:v>32.799999999999997</c:v>
                </c:pt>
                <c:pt idx="61">
                  <c:v>34.200000000000003</c:v>
                </c:pt>
                <c:pt idx="62">
                  <c:v>35</c:v>
                </c:pt>
                <c:pt idx="63">
                  <c:v>36.4</c:v>
                </c:pt>
                <c:pt idx="64">
                  <c:v>37.200000000000003</c:v>
                </c:pt>
                <c:pt idx="65">
                  <c:v>38.6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41.7</c:v>
                </c:pt>
                <c:pt idx="69">
                  <c:v>42.1</c:v>
                </c:pt>
                <c:pt idx="70">
                  <c:v>43.9</c:v>
                </c:pt>
                <c:pt idx="71">
                  <c:v>44.4</c:v>
                </c:pt>
                <c:pt idx="72">
                  <c:v>45.7</c:v>
                </c:pt>
                <c:pt idx="73">
                  <c:v>46.4</c:v>
                </c:pt>
                <c:pt idx="74">
                  <c:v>47.9</c:v>
                </c:pt>
                <c:pt idx="75">
                  <c:v>49</c:v>
                </c:pt>
                <c:pt idx="76">
                  <c:v>50.1</c:v>
                </c:pt>
                <c:pt idx="77">
                  <c:v>51</c:v>
                </c:pt>
                <c:pt idx="78">
                  <c:v>51.9</c:v>
                </c:pt>
                <c:pt idx="79">
                  <c:v>53.4</c:v>
                </c:pt>
                <c:pt idx="80">
                  <c:v>54.1</c:v>
                </c:pt>
                <c:pt idx="81">
                  <c:v>55.5</c:v>
                </c:pt>
                <c:pt idx="82">
                  <c:v>56.3</c:v>
                </c:pt>
                <c:pt idx="83">
                  <c:v>57.7</c:v>
                </c:pt>
                <c:pt idx="84">
                  <c:v>58.6</c:v>
                </c:pt>
                <c:pt idx="85">
                  <c:v>59.7</c:v>
                </c:pt>
                <c:pt idx="86">
                  <c:v>60.1</c:v>
                </c:pt>
                <c:pt idx="87">
                  <c:v>61.6</c:v>
                </c:pt>
                <c:pt idx="88">
                  <c:v>62.3</c:v>
                </c:pt>
                <c:pt idx="89">
                  <c:v>63.4</c:v>
                </c:pt>
                <c:pt idx="90">
                  <c:v>64.8</c:v>
                </c:pt>
                <c:pt idx="91">
                  <c:v>65.7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71.2</c:v>
                </c:pt>
                <c:pt idx="97">
                  <c:v>71.8</c:v>
                </c:pt>
                <c:pt idx="98">
                  <c:v>73.2</c:v>
                </c:pt>
                <c:pt idx="99">
                  <c:v>73.8</c:v>
                </c:pt>
                <c:pt idx="100">
                  <c:v>75</c:v>
                </c:pt>
                <c:pt idx="101">
                  <c:v>76.099999999999994</c:v>
                </c:pt>
                <c:pt idx="102">
                  <c:v>77.2</c:v>
                </c:pt>
                <c:pt idx="103">
                  <c:v>78.3</c:v>
                </c:pt>
                <c:pt idx="104">
                  <c:v>79.599999999999994</c:v>
                </c:pt>
                <c:pt idx="105">
                  <c:v>80.3</c:v>
                </c:pt>
                <c:pt idx="106">
                  <c:v>81.400000000000006</c:v>
                </c:pt>
                <c:pt idx="107">
                  <c:v>82.3</c:v>
                </c:pt>
                <c:pt idx="108">
                  <c:v>83.4</c:v>
                </c:pt>
                <c:pt idx="109">
                  <c:v>84.9</c:v>
                </c:pt>
                <c:pt idx="110">
                  <c:v>85.6</c:v>
                </c:pt>
                <c:pt idx="111">
                  <c:v>86.9</c:v>
                </c:pt>
                <c:pt idx="112">
                  <c:v>87.6</c:v>
                </c:pt>
                <c:pt idx="113">
                  <c:v>89.4</c:v>
                </c:pt>
                <c:pt idx="114">
                  <c:v>90</c:v>
                </c:pt>
                <c:pt idx="115">
                  <c:v>90.9</c:v>
                </c:pt>
                <c:pt idx="116">
                  <c:v>92</c:v>
                </c:pt>
                <c:pt idx="117">
                  <c:v>93.4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97.6</c:v>
                </c:pt>
                <c:pt idx="122">
                  <c:v>98.7</c:v>
                </c:pt>
                <c:pt idx="123">
                  <c:v>99.8</c:v>
                </c:pt>
                <c:pt idx="124">
                  <c:v>100.9</c:v>
                </c:pt>
                <c:pt idx="125">
                  <c:v>102.2</c:v>
                </c:pt>
                <c:pt idx="126">
                  <c:v>102</c:v>
                </c:pt>
                <c:pt idx="127">
                  <c:v>101.6</c:v>
                </c:pt>
                <c:pt idx="128">
                  <c:v>100.2</c:v>
                </c:pt>
                <c:pt idx="129">
                  <c:v>99.6</c:v>
                </c:pt>
                <c:pt idx="130">
                  <c:v>98.7</c:v>
                </c:pt>
                <c:pt idx="131">
                  <c:v>97.6</c:v>
                </c:pt>
                <c:pt idx="132">
                  <c:v>97.1</c:v>
                </c:pt>
                <c:pt idx="133">
                  <c:v>96</c:v>
                </c:pt>
                <c:pt idx="134">
                  <c:v>95.3</c:v>
                </c:pt>
                <c:pt idx="135">
                  <c:v>94.5</c:v>
                </c:pt>
                <c:pt idx="136">
                  <c:v>93.8</c:v>
                </c:pt>
                <c:pt idx="137">
                  <c:v>92.9</c:v>
                </c:pt>
                <c:pt idx="138">
                  <c:v>92</c:v>
                </c:pt>
                <c:pt idx="139">
                  <c:v>90.9</c:v>
                </c:pt>
                <c:pt idx="140">
                  <c:v>90.2</c:v>
                </c:pt>
                <c:pt idx="141">
                  <c:v>90</c:v>
                </c:pt>
                <c:pt idx="142">
                  <c:v>88.1</c:v>
                </c:pt>
                <c:pt idx="143">
                  <c:v>88</c:v>
                </c:pt>
                <c:pt idx="144">
                  <c:v>86.9</c:v>
                </c:pt>
                <c:pt idx="145">
                  <c:v>86.1</c:v>
                </c:pt>
                <c:pt idx="146">
                  <c:v>85.4</c:v>
                </c:pt>
                <c:pt idx="147">
                  <c:v>84.1</c:v>
                </c:pt>
                <c:pt idx="148">
                  <c:v>83.6</c:v>
                </c:pt>
                <c:pt idx="149">
                  <c:v>82.9</c:v>
                </c:pt>
                <c:pt idx="150">
                  <c:v>82</c:v>
                </c:pt>
                <c:pt idx="151">
                  <c:v>80.900000000000006</c:v>
                </c:pt>
                <c:pt idx="152">
                  <c:v>80.3</c:v>
                </c:pt>
                <c:pt idx="153">
                  <c:v>79.400000000000006</c:v>
                </c:pt>
                <c:pt idx="154">
                  <c:v>78.3</c:v>
                </c:pt>
                <c:pt idx="155">
                  <c:v>77.8</c:v>
                </c:pt>
                <c:pt idx="156">
                  <c:v>76.5</c:v>
                </c:pt>
                <c:pt idx="157">
                  <c:v>76.099999999999994</c:v>
                </c:pt>
                <c:pt idx="158">
                  <c:v>75</c:v>
                </c:pt>
                <c:pt idx="159">
                  <c:v>74.3</c:v>
                </c:pt>
                <c:pt idx="160">
                  <c:v>73.400000000000006</c:v>
                </c:pt>
                <c:pt idx="161">
                  <c:v>72.5</c:v>
                </c:pt>
                <c:pt idx="162">
                  <c:v>71.8</c:v>
                </c:pt>
                <c:pt idx="163">
                  <c:v>70.7</c:v>
                </c:pt>
                <c:pt idx="164">
                  <c:v>70.099999999999994</c:v>
                </c:pt>
                <c:pt idx="165">
                  <c:v>69</c:v>
                </c:pt>
                <c:pt idx="166">
                  <c:v>68.3</c:v>
                </c:pt>
                <c:pt idx="167">
                  <c:v>67.400000000000006</c:v>
                </c:pt>
                <c:pt idx="168">
                  <c:v>66.5</c:v>
                </c:pt>
                <c:pt idx="169">
                  <c:v>65.599999999999994</c:v>
                </c:pt>
                <c:pt idx="170">
                  <c:v>65</c:v>
                </c:pt>
                <c:pt idx="171">
                  <c:v>63.9</c:v>
                </c:pt>
                <c:pt idx="172">
                  <c:v>63.2</c:v>
                </c:pt>
                <c:pt idx="173">
                  <c:v>62.5</c:v>
                </c:pt>
                <c:pt idx="174">
                  <c:v>61.6</c:v>
                </c:pt>
                <c:pt idx="175">
                  <c:v>61</c:v>
                </c:pt>
                <c:pt idx="176">
                  <c:v>59.9</c:v>
                </c:pt>
                <c:pt idx="177">
                  <c:v>59</c:v>
                </c:pt>
                <c:pt idx="178">
                  <c:v>58.3</c:v>
                </c:pt>
                <c:pt idx="179">
                  <c:v>57.4</c:v>
                </c:pt>
                <c:pt idx="180">
                  <c:v>56.6</c:v>
                </c:pt>
                <c:pt idx="181">
                  <c:v>55.9</c:v>
                </c:pt>
                <c:pt idx="182">
                  <c:v>54.5</c:v>
                </c:pt>
                <c:pt idx="183">
                  <c:v>54.3</c:v>
                </c:pt>
                <c:pt idx="184">
                  <c:v>53</c:v>
                </c:pt>
                <c:pt idx="185">
                  <c:v>52.6</c:v>
                </c:pt>
                <c:pt idx="186">
                  <c:v>51.5</c:v>
                </c:pt>
                <c:pt idx="187">
                  <c:v>50.4</c:v>
                </c:pt>
                <c:pt idx="188">
                  <c:v>49.9</c:v>
                </c:pt>
                <c:pt idx="189">
                  <c:v>49</c:v>
                </c:pt>
                <c:pt idx="190">
                  <c:v>48.3</c:v>
                </c:pt>
                <c:pt idx="191">
                  <c:v>47.4</c:v>
                </c:pt>
                <c:pt idx="192">
                  <c:v>46.6</c:v>
                </c:pt>
                <c:pt idx="193">
                  <c:v>45.5</c:v>
                </c:pt>
                <c:pt idx="194">
                  <c:v>45</c:v>
                </c:pt>
                <c:pt idx="195">
                  <c:v>43.9</c:v>
                </c:pt>
                <c:pt idx="196">
                  <c:v>43.3</c:v>
                </c:pt>
                <c:pt idx="197">
                  <c:v>42.3</c:v>
                </c:pt>
                <c:pt idx="198">
                  <c:v>41.5</c:v>
                </c:pt>
                <c:pt idx="199">
                  <c:v>40.799999999999997</c:v>
                </c:pt>
                <c:pt idx="200">
                  <c:v>39.5</c:v>
                </c:pt>
                <c:pt idx="201">
                  <c:v>39</c:v>
                </c:pt>
                <c:pt idx="202">
                  <c:v>38.4</c:v>
                </c:pt>
                <c:pt idx="203">
                  <c:v>37.200000000000003</c:v>
                </c:pt>
                <c:pt idx="204">
                  <c:v>36.6</c:v>
                </c:pt>
                <c:pt idx="205">
                  <c:v>35.5</c:v>
                </c:pt>
                <c:pt idx="206">
                  <c:v>35.299999999999997</c:v>
                </c:pt>
                <c:pt idx="207">
                  <c:v>33.700000000000003</c:v>
                </c:pt>
                <c:pt idx="208">
                  <c:v>33.1</c:v>
                </c:pt>
                <c:pt idx="209">
                  <c:v>32.6</c:v>
                </c:pt>
                <c:pt idx="210">
                  <c:v>31.1</c:v>
                </c:pt>
                <c:pt idx="211">
                  <c:v>30.8</c:v>
                </c:pt>
                <c:pt idx="212">
                  <c:v>30.2</c:v>
                </c:pt>
                <c:pt idx="213">
                  <c:v>28.4</c:v>
                </c:pt>
                <c:pt idx="214">
                  <c:v>28</c:v>
                </c:pt>
                <c:pt idx="215">
                  <c:v>27.3</c:v>
                </c:pt>
                <c:pt idx="216">
                  <c:v>26</c:v>
                </c:pt>
                <c:pt idx="217">
                  <c:v>25.9</c:v>
                </c:pt>
                <c:pt idx="218">
                  <c:v>25</c:v>
                </c:pt>
                <c:pt idx="219">
                  <c:v>23.3</c:v>
                </c:pt>
                <c:pt idx="220">
                  <c:v>23.1</c:v>
                </c:pt>
                <c:pt idx="221">
                  <c:v>22.2</c:v>
                </c:pt>
                <c:pt idx="222">
                  <c:v>21.1</c:v>
                </c:pt>
                <c:pt idx="223">
                  <c:v>20.6</c:v>
                </c:pt>
                <c:pt idx="224">
                  <c:v>19.5</c:v>
                </c:pt>
                <c:pt idx="225">
                  <c:v>18.899999999999999</c:v>
                </c:pt>
                <c:pt idx="226">
                  <c:v>17.8</c:v>
                </c:pt>
                <c:pt idx="227">
                  <c:v>16.399999999999999</c:v>
                </c:pt>
                <c:pt idx="228">
                  <c:v>15.7</c:v>
                </c:pt>
                <c:pt idx="229">
                  <c:v>14.8</c:v>
                </c:pt>
                <c:pt idx="230">
                  <c:v>13.7</c:v>
                </c:pt>
                <c:pt idx="231">
                  <c:v>13.1</c:v>
                </c:pt>
                <c:pt idx="232">
                  <c:v>12.6</c:v>
                </c:pt>
                <c:pt idx="233">
                  <c:v>11.7</c:v>
                </c:pt>
                <c:pt idx="234">
                  <c:v>10.6</c:v>
                </c:pt>
                <c:pt idx="235">
                  <c:v>9.8000000000000007</c:v>
                </c:pt>
                <c:pt idx="236">
                  <c:v>9.3000000000000007</c:v>
                </c:pt>
                <c:pt idx="237">
                  <c:v>8.6</c:v>
                </c:pt>
                <c:pt idx="238">
                  <c:v>7.5</c:v>
                </c:pt>
                <c:pt idx="239">
                  <c:v>6.9</c:v>
                </c:pt>
                <c:pt idx="240">
                  <c:v>5.6</c:v>
                </c:pt>
                <c:pt idx="241">
                  <c:v>5.0999999999999996</c:v>
                </c:pt>
                <c:pt idx="242">
                  <c:v>4.2</c:v>
                </c:pt>
                <c:pt idx="243">
                  <c:v>3.3</c:v>
                </c:pt>
                <c:pt idx="244">
                  <c:v>2.7</c:v>
                </c:pt>
                <c:pt idx="245">
                  <c:v>1.8</c:v>
                </c:pt>
                <c:pt idx="246">
                  <c:v>1.1000000000000001</c:v>
                </c:pt>
                <c:pt idx="247">
                  <c:v>0.2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B0-CB4B-A93D-B4E66E8AE44D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1078</c:v>
                </c:pt>
                <c:pt idx="27">
                  <c:v>620</c:v>
                </c:pt>
                <c:pt idx="28">
                  <c:v>782</c:v>
                </c:pt>
                <c:pt idx="29">
                  <c:v>588</c:v>
                </c:pt>
                <c:pt idx="30">
                  <c:v>680</c:v>
                </c:pt>
                <c:pt idx="31">
                  <c:v>654</c:v>
                </c:pt>
                <c:pt idx="32">
                  <c:v>642</c:v>
                </c:pt>
                <c:pt idx="33">
                  <c:v>540</c:v>
                </c:pt>
                <c:pt idx="34">
                  <c:v>902</c:v>
                </c:pt>
                <c:pt idx="35">
                  <c:v>981</c:v>
                </c:pt>
                <c:pt idx="36">
                  <c:v>984</c:v>
                </c:pt>
                <c:pt idx="37">
                  <c:v>995</c:v>
                </c:pt>
                <c:pt idx="38">
                  <c:v>644</c:v>
                </c:pt>
                <c:pt idx="39">
                  <c:v>733</c:v>
                </c:pt>
                <c:pt idx="40">
                  <c:v>1221</c:v>
                </c:pt>
                <c:pt idx="41">
                  <c:v>890</c:v>
                </c:pt>
                <c:pt idx="42">
                  <c:v>1299</c:v>
                </c:pt>
                <c:pt idx="43">
                  <c:v>631</c:v>
                </c:pt>
                <c:pt idx="44">
                  <c:v>803</c:v>
                </c:pt>
                <c:pt idx="45">
                  <c:v>715</c:v>
                </c:pt>
                <c:pt idx="46">
                  <c:v>589</c:v>
                </c:pt>
                <c:pt idx="47">
                  <c:v>458</c:v>
                </c:pt>
                <c:pt idx="48">
                  <c:v>536</c:v>
                </c:pt>
                <c:pt idx="49">
                  <c:v>598</c:v>
                </c:pt>
                <c:pt idx="50">
                  <c:v>456</c:v>
                </c:pt>
                <c:pt idx="51">
                  <c:v>493</c:v>
                </c:pt>
                <c:pt idx="52">
                  <c:v>417</c:v>
                </c:pt>
                <c:pt idx="53">
                  <c:v>503</c:v>
                </c:pt>
                <c:pt idx="54">
                  <c:v>593</c:v>
                </c:pt>
                <c:pt idx="55">
                  <c:v>604</c:v>
                </c:pt>
                <c:pt idx="56">
                  <c:v>469</c:v>
                </c:pt>
                <c:pt idx="57">
                  <c:v>571</c:v>
                </c:pt>
                <c:pt idx="58">
                  <c:v>397</c:v>
                </c:pt>
                <c:pt idx="59">
                  <c:v>574</c:v>
                </c:pt>
                <c:pt idx="60">
                  <c:v>702</c:v>
                </c:pt>
                <c:pt idx="61">
                  <c:v>747</c:v>
                </c:pt>
                <c:pt idx="62">
                  <c:v>477</c:v>
                </c:pt>
                <c:pt idx="63">
                  <c:v>835</c:v>
                </c:pt>
                <c:pt idx="64">
                  <c:v>592</c:v>
                </c:pt>
                <c:pt idx="65">
                  <c:v>441</c:v>
                </c:pt>
                <c:pt idx="66">
                  <c:v>503</c:v>
                </c:pt>
                <c:pt idx="67">
                  <c:v>408</c:v>
                </c:pt>
                <c:pt idx="68">
                  <c:v>483</c:v>
                </c:pt>
                <c:pt idx="69">
                  <c:v>508</c:v>
                </c:pt>
                <c:pt idx="70">
                  <c:v>580</c:v>
                </c:pt>
                <c:pt idx="71">
                  <c:v>520</c:v>
                </c:pt>
                <c:pt idx="72">
                  <c:v>881</c:v>
                </c:pt>
                <c:pt idx="73">
                  <c:v>554</c:v>
                </c:pt>
                <c:pt idx="74">
                  <c:v>863</c:v>
                </c:pt>
                <c:pt idx="75">
                  <c:v>989</c:v>
                </c:pt>
                <c:pt idx="76">
                  <c:v>869</c:v>
                </c:pt>
                <c:pt idx="77">
                  <c:v>844</c:v>
                </c:pt>
                <c:pt idx="78">
                  <c:v>671</c:v>
                </c:pt>
                <c:pt idx="79">
                  <c:v>755</c:v>
                </c:pt>
                <c:pt idx="80">
                  <c:v>926</c:v>
                </c:pt>
                <c:pt idx="81">
                  <c:v>685</c:v>
                </c:pt>
                <c:pt idx="82">
                  <c:v>991</c:v>
                </c:pt>
                <c:pt idx="83">
                  <c:v>915</c:v>
                </c:pt>
                <c:pt idx="84">
                  <c:v>1017</c:v>
                </c:pt>
                <c:pt idx="85">
                  <c:v>594</c:v>
                </c:pt>
                <c:pt idx="86">
                  <c:v>584</c:v>
                </c:pt>
                <c:pt idx="87">
                  <c:v>663</c:v>
                </c:pt>
                <c:pt idx="88">
                  <c:v>932</c:v>
                </c:pt>
                <c:pt idx="89">
                  <c:v>847</c:v>
                </c:pt>
                <c:pt idx="90">
                  <c:v>820</c:v>
                </c:pt>
                <c:pt idx="91">
                  <c:v>800</c:v>
                </c:pt>
                <c:pt idx="92">
                  <c:v>806</c:v>
                </c:pt>
                <c:pt idx="93">
                  <c:v>644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1202</c:v>
                </c:pt>
                <c:pt idx="98">
                  <c:v>1389</c:v>
                </c:pt>
                <c:pt idx="99">
                  <c:v>-999</c:v>
                </c:pt>
                <c:pt idx="100">
                  <c:v>-999</c:v>
                </c:pt>
                <c:pt idx="101">
                  <c:v>1197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1088</c:v>
                </c:pt>
                <c:pt idx="155">
                  <c:v>-999</c:v>
                </c:pt>
                <c:pt idx="156">
                  <c:v>-999</c:v>
                </c:pt>
                <c:pt idx="157">
                  <c:v>1427</c:v>
                </c:pt>
                <c:pt idx="158">
                  <c:v>1188</c:v>
                </c:pt>
                <c:pt idx="159">
                  <c:v>976</c:v>
                </c:pt>
                <c:pt idx="160">
                  <c:v>565</c:v>
                </c:pt>
                <c:pt idx="161">
                  <c:v>-999</c:v>
                </c:pt>
                <c:pt idx="162">
                  <c:v>646</c:v>
                </c:pt>
                <c:pt idx="163">
                  <c:v>728</c:v>
                </c:pt>
                <c:pt idx="164">
                  <c:v>-999</c:v>
                </c:pt>
                <c:pt idx="165">
                  <c:v>-999</c:v>
                </c:pt>
                <c:pt idx="166">
                  <c:v>1050</c:v>
                </c:pt>
                <c:pt idx="167">
                  <c:v>814</c:v>
                </c:pt>
                <c:pt idx="168">
                  <c:v>1160</c:v>
                </c:pt>
                <c:pt idx="169">
                  <c:v>1423</c:v>
                </c:pt>
                <c:pt idx="170">
                  <c:v>906</c:v>
                </c:pt>
                <c:pt idx="171">
                  <c:v>-999</c:v>
                </c:pt>
                <c:pt idx="172">
                  <c:v>759</c:v>
                </c:pt>
                <c:pt idx="173">
                  <c:v>1027</c:v>
                </c:pt>
                <c:pt idx="174">
                  <c:v>1119</c:v>
                </c:pt>
                <c:pt idx="175">
                  <c:v>1271</c:v>
                </c:pt>
                <c:pt idx="176">
                  <c:v>-999</c:v>
                </c:pt>
                <c:pt idx="177">
                  <c:v>559</c:v>
                </c:pt>
                <c:pt idx="178">
                  <c:v>702</c:v>
                </c:pt>
                <c:pt idx="179">
                  <c:v>1034</c:v>
                </c:pt>
                <c:pt idx="180">
                  <c:v>734</c:v>
                </c:pt>
                <c:pt idx="181">
                  <c:v>574</c:v>
                </c:pt>
                <c:pt idx="182">
                  <c:v>471</c:v>
                </c:pt>
                <c:pt idx="183">
                  <c:v>523</c:v>
                </c:pt>
                <c:pt idx="184">
                  <c:v>857</c:v>
                </c:pt>
                <c:pt idx="185">
                  <c:v>1182</c:v>
                </c:pt>
                <c:pt idx="186">
                  <c:v>969</c:v>
                </c:pt>
                <c:pt idx="187">
                  <c:v>639</c:v>
                </c:pt>
                <c:pt idx="188">
                  <c:v>773</c:v>
                </c:pt>
                <c:pt idx="189">
                  <c:v>684</c:v>
                </c:pt>
                <c:pt idx="190">
                  <c:v>679</c:v>
                </c:pt>
                <c:pt idx="191">
                  <c:v>1007</c:v>
                </c:pt>
                <c:pt idx="192">
                  <c:v>723</c:v>
                </c:pt>
                <c:pt idx="193">
                  <c:v>687</c:v>
                </c:pt>
                <c:pt idx="194">
                  <c:v>616</c:v>
                </c:pt>
                <c:pt idx="195">
                  <c:v>537</c:v>
                </c:pt>
                <c:pt idx="196">
                  <c:v>921</c:v>
                </c:pt>
                <c:pt idx="197">
                  <c:v>629</c:v>
                </c:pt>
                <c:pt idx="198">
                  <c:v>888</c:v>
                </c:pt>
                <c:pt idx="199">
                  <c:v>836</c:v>
                </c:pt>
                <c:pt idx="200">
                  <c:v>1037</c:v>
                </c:pt>
                <c:pt idx="201">
                  <c:v>645</c:v>
                </c:pt>
                <c:pt idx="202">
                  <c:v>545</c:v>
                </c:pt>
                <c:pt idx="203">
                  <c:v>544</c:v>
                </c:pt>
                <c:pt idx="204">
                  <c:v>396</c:v>
                </c:pt>
                <c:pt idx="205">
                  <c:v>372</c:v>
                </c:pt>
                <c:pt idx="206">
                  <c:v>722</c:v>
                </c:pt>
                <c:pt idx="207">
                  <c:v>485</c:v>
                </c:pt>
                <c:pt idx="208">
                  <c:v>714</c:v>
                </c:pt>
                <c:pt idx="209">
                  <c:v>585</c:v>
                </c:pt>
                <c:pt idx="210">
                  <c:v>613</c:v>
                </c:pt>
                <c:pt idx="211">
                  <c:v>684</c:v>
                </c:pt>
                <c:pt idx="212">
                  <c:v>644</c:v>
                </c:pt>
                <c:pt idx="213">
                  <c:v>728</c:v>
                </c:pt>
                <c:pt idx="214">
                  <c:v>531</c:v>
                </c:pt>
                <c:pt idx="215">
                  <c:v>432</c:v>
                </c:pt>
                <c:pt idx="216">
                  <c:v>563</c:v>
                </c:pt>
                <c:pt idx="217">
                  <c:v>376</c:v>
                </c:pt>
                <c:pt idx="218">
                  <c:v>406</c:v>
                </c:pt>
                <c:pt idx="219">
                  <c:v>540</c:v>
                </c:pt>
                <c:pt idx="220">
                  <c:v>529</c:v>
                </c:pt>
                <c:pt idx="221">
                  <c:v>588</c:v>
                </c:pt>
                <c:pt idx="222">
                  <c:v>467</c:v>
                </c:pt>
                <c:pt idx="223">
                  <c:v>598</c:v>
                </c:pt>
                <c:pt idx="224">
                  <c:v>726</c:v>
                </c:pt>
                <c:pt idx="225">
                  <c:v>502</c:v>
                </c:pt>
                <c:pt idx="226">
                  <c:v>419</c:v>
                </c:pt>
                <c:pt idx="227">
                  <c:v>522</c:v>
                </c:pt>
                <c:pt idx="228">
                  <c:v>486</c:v>
                </c:pt>
                <c:pt idx="229">
                  <c:v>555</c:v>
                </c:pt>
                <c:pt idx="230">
                  <c:v>574</c:v>
                </c:pt>
                <c:pt idx="231">
                  <c:v>403</c:v>
                </c:pt>
                <c:pt idx="232">
                  <c:v>587</c:v>
                </c:pt>
                <c:pt idx="233">
                  <c:v>496</c:v>
                </c:pt>
                <c:pt idx="234">
                  <c:v>403</c:v>
                </c:pt>
                <c:pt idx="235">
                  <c:v>601</c:v>
                </c:pt>
                <c:pt idx="236">
                  <c:v>671</c:v>
                </c:pt>
                <c:pt idx="237">
                  <c:v>616</c:v>
                </c:pt>
                <c:pt idx="238">
                  <c:v>591</c:v>
                </c:pt>
                <c:pt idx="239">
                  <c:v>754</c:v>
                </c:pt>
                <c:pt idx="240">
                  <c:v>741</c:v>
                </c:pt>
                <c:pt idx="241">
                  <c:v>568</c:v>
                </c:pt>
                <c:pt idx="242">
                  <c:v>805</c:v>
                </c:pt>
                <c:pt idx="243">
                  <c:v>1190</c:v>
                </c:pt>
                <c:pt idx="244">
                  <c:v>702</c:v>
                </c:pt>
                <c:pt idx="245">
                  <c:v>908</c:v>
                </c:pt>
                <c:pt idx="246">
                  <c:v>501</c:v>
                </c:pt>
                <c:pt idx="247">
                  <c:v>657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0.9</c:v>
                </c:pt>
                <c:pt idx="28">
                  <c:v>2.5</c:v>
                </c:pt>
                <c:pt idx="29">
                  <c:v>2.7</c:v>
                </c:pt>
                <c:pt idx="30">
                  <c:v>3.6</c:v>
                </c:pt>
                <c:pt idx="31">
                  <c:v>3.6</c:v>
                </c:pt>
                <c:pt idx="32">
                  <c:v>4.2</c:v>
                </c:pt>
                <c:pt idx="33">
                  <c:v>4.9000000000000004</c:v>
                </c:pt>
                <c:pt idx="34">
                  <c:v>5.8</c:v>
                </c:pt>
                <c:pt idx="35">
                  <c:v>6.9</c:v>
                </c:pt>
                <c:pt idx="36">
                  <c:v>8</c:v>
                </c:pt>
                <c:pt idx="37">
                  <c:v>8.6999999999999993</c:v>
                </c:pt>
                <c:pt idx="38">
                  <c:v>9.8000000000000007</c:v>
                </c:pt>
                <c:pt idx="39">
                  <c:v>10.6</c:v>
                </c:pt>
                <c:pt idx="40">
                  <c:v>11.7</c:v>
                </c:pt>
                <c:pt idx="41">
                  <c:v>12.6</c:v>
                </c:pt>
                <c:pt idx="42">
                  <c:v>14</c:v>
                </c:pt>
                <c:pt idx="43">
                  <c:v>14.9</c:v>
                </c:pt>
                <c:pt idx="44">
                  <c:v>16.2</c:v>
                </c:pt>
                <c:pt idx="45">
                  <c:v>17.3</c:v>
                </c:pt>
                <c:pt idx="46">
                  <c:v>18.2</c:v>
                </c:pt>
                <c:pt idx="47">
                  <c:v>19.3</c:v>
                </c:pt>
                <c:pt idx="48">
                  <c:v>20.6</c:v>
                </c:pt>
                <c:pt idx="49">
                  <c:v>21.7</c:v>
                </c:pt>
                <c:pt idx="50">
                  <c:v>22.9</c:v>
                </c:pt>
                <c:pt idx="51">
                  <c:v>23.3</c:v>
                </c:pt>
                <c:pt idx="52">
                  <c:v>25</c:v>
                </c:pt>
                <c:pt idx="53">
                  <c:v>25.5</c:v>
                </c:pt>
                <c:pt idx="54">
                  <c:v>26.8</c:v>
                </c:pt>
                <c:pt idx="55">
                  <c:v>27.5</c:v>
                </c:pt>
                <c:pt idx="56">
                  <c:v>28.8</c:v>
                </c:pt>
                <c:pt idx="57">
                  <c:v>29.9</c:v>
                </c:pt>
                <c:pt idx="58">
                  <c:v>30.6</c:v>
                </c:pt>
                <c:pt idx="59">
                  <c:v>32.200000000000003</c:v>
                </c:pt>
                <c:pt idx="60">
                  <c:v>32.799999999999997</c:v>
                </c:pt>
                <c:pt idx="61">
                  <c:v>34.200000000000003</c:v>
                </c:pt>
                <c:pt idx="62">
                  <c:v>35</c:v>
                </c:pt>
                <c:pt idx="63">
                  <c:v>36.4</c:v>
                </c:pt>
                <c:pt idx="64">
                  <c:v>37.200000000000003</c:v>
                </c:pt>
                <c:pt idx="65">
                  <c:v>38.6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41.7</c:v>
                </c:pt>
                <c:pt idx="69">
                  <c:v>42.1</c:v>
                </c:pt>
                <c:pt idx="70">
                  <c:v>43.9</c:v>
                </c:pt>
                <c:pt idx="71">
                  <c:v>44.4</c:v>
                </c:pt>
                <c:pt idx="72">
                  <c:v>45.7</c:v>
                </c:pt>
                <c:pt idx="73">
                  <c:v>46.4</c:v>
                </c:pt>
                <c:pt idx="74">
                  <c:v>47.9</c:v>
                </c:pt>
                <c:pt idx="75">
                  <c:v>49</c:v>
                </c:pt>
                <c:pt idx="76">
                  <c:v>50.1</c:v>
                </c:pt>
                <c:pt idx="77">
                  <c:v>51</c:v>
                </c:pt>
                <c:pt idx="78">
                  <c:v>51.9</c:v>
                </c:pt>
                <c:pt idx="79">
                  <c:v>53.4</c:v>
                </c:pt>
                <c:pt idx="80">
                  <c:v>54.1</c:v>
                </c:pt>
                <c:pt idx="81">
                  <c:v>55.5</c:v>
                </c:pt>
                <c:pt idx="82">
                  <c:v>56.3</c:v>
                </c:pt>
                <c:pt idx="83">
                  <c:v>57.7</c:v>
                </c:pt>
                <c:pt idx="84">
                  <c:v>58.6</c:v>
                </c:pt>
                <c:pt idx="85">
                  <c:v>59.7</c:v>
                </c:pt>
                <c:pt idx="86">
                  <c:v>60.1</c:v>
                </c:pt>
                <c:pt idx="87">
                  <c:v>61.6</c:v>
                </c:pt>
                <c:pt idx="88">
                  <c:v>62.3</c:v>
                </c:pt>
                <c:pt idx="89">
                  <c:v>63.4</c:v>
                </c:pt>
                <c:pt idx="90">
                  <c:v>64.8</c:v>
                </c:pt>
                <c:pt idx="91">
                  <c:v>65.7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71.2</c:v>
                </c:pt>
                <c:pt idx="97">
                  <c:v>71.8</c:v>
                </c:pt>
                <c:pt idx="98">
                  <c:v>73.2</c:v>
                </c:pt>
                <c:pt idx="99">
                  <c:v>73.8</c:v>
                </c:pt>
                <c:pt idx="100">
                  <c:v>75</c:v>
                </c:pt>
                <c:pt idx="101">
                  <c:v>76.099999999999994</c:v>
                </c:pt>
                <c:pt idx="102">
                  <c:v>77.2</c:v>
                </c:pt>
                <c:pt idx="103">
                  <c:v>78.3</c:v>
                </c:pt>
                <c:pt idx="104">
                  <c:v>79.599999999999994</c:v>
                </c:pt>
                <c:pt idx="105">
                  <c:v>80.3</c:v>
                </c:pt>
                <c:pt idx="106">
                  <c:v>81.400000000000006</c:v>
                </c:pt>
                <c:pt idx="107">
                  <c:v>82.3</c:v>
                </c:pt>
                <c:pt idx="108">
                  <c:v>83.4</c:v>
                </c:pt>
                <c:pt idx="109">
                  <c:v>84.9</c:v>
                </c:pt>
                <c:pt idx="110">
                  <c:v>85.6</c:v>
                </c:pt>
                <c:pt idx="111">
                  <c:v>86.9</c:v>
                </c:pt>
                <c:pt idx="112">
                  <c:v>87.6</c:v>
                </c:pt>
                <c:pt idx="113">
                  <c:v>89.4</c:v>
                </c:pt>
                <c:pt idx="114">
                  <c:v>90</c:v>
                </c:pt>
                <c:pt idx="115">
                  <c:v>90.9</c:v>
                </c:pt>
                <c:pt idx="116">
                  <c:v>92</c:v>
                </c:pt>
                <c:pt idx="117">
                  <c:v>93.4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97.6</c:v>
                </c:pt>
                <c:pt idx="122">
                  <c:v>98.7</c:v>
                </c:pt>
                <c:pt idx="123">
                  <c:v>99.8</c:v>
                </c:pt>
                <c:pt idx="124">
                  <c:v>100.9</c:v>
                </c:pt>
                <c:pt idx="125">
                  <c:v>102.2</c:v>
                </c:pt>
                <c:pt idx="126">
                  <c:v>102</c:v>
                </c:pt>
                <c:pt idx="127">
                  <c:v>101.6</c:v>
                </c:pt>
                <c:pt idx="128">
                  <c:v>100.2</c:v>
                </c:pt>
                <c:pt idx="129">
                  <c:v>99.6</c:v>
                </c:pt>
                <c:pt idx="130">
                  <c:v>98.7</c:v>
                </c:pt>
                <c:pt idx="131">
                  <c:v>97.6</c:v>
                </c:pt>
                <c:pt idx="132">
                  <c:v>97.1</c:v>
                </c:pt>
                <c:pt idx="133">
                  <c:v>96</c:v>
                </c:pt>
                <c:pt idx="134">
                  <c:v>95.3</c:v>
                </c:pt>
                <c:pt idx="135">
                  <c:v>94.5</c:v>
                </c:pt>
                <c:pt idx="136">
                  <c:v>93.8</c:v>
                </c:pt>
                <c:pt idx="137">
                  <c:v>92.9</c:v>
                </c:pt>
                <c:pt idx="138">
                  <c:v>92</c:v>
                </c:pt>
                <c:pt idx="139">
                  <c:v>90.9</c:v>
                </c:pt>
                <c:pt idx="140">
                  <c:v>90.2</c:v>
                </c:pt>
                <c:pt idx="141">
                  <c:v>90</c:v>
                </c:pt>
                <c:pt idx="142">
                  <c:v>88.1</c:v>
                </c:pt>
                <c:pt idx="143">
                  <c:v>88</c:v>
                </c:pt>
                <c:pt idx="144">
                  <c:v>86.9</c:v>
                </c:pt>
                <c:pt idx="145">
                  <c:v>86.1</c:v>
                </c:pt>
                <c:pt idx="146">
                  <c:v>85.4</c:v>
                </c:pt>
                <c:pt idx="147">
                  <c:v>84.1</c:v>
                </c:pt>
                <c:pt idx="148">
                  <c:v>83.6</c:v>
                </c:pt>
                <c:pt idx="149">
                  <c:v>82.9</c:v>
                </c:pt>
                <c:pt idx="150">
                  <c:v>82</c:v>
                </c:pt>
                <c:pt idx="151">
                  <c:v>80.900000000000006</c:v>
                </c:pt>
                <c:pt idx="152">
                  <c:v>80.3</c:v>
                </c:pt>
                <c:pt idx="153">
                  <c:v>79.400000000000006</c:v>
                </c:pt>
                <c:pt idx="154">
                  <c:v>78.3</c:v>
                </c:pt>
                <c:pt idx="155">
                  <c:v>77.8</c:v>
                </c:pt>
                <c:pt idx="156">
                  <c:v>76.5</c:v>
                </c:pt>
                <c:pt idx="157">
                  <c:v>76.099999999999994</c:v>
                </c:pt>
                <c:pt idx="158">
                  <c:v>75</c:v>
                </c:pt>
                <c:pt idx="159">
                  <c:v>74.3</c:v>
                </c:pt>
                <c:pt idx="160">
                  <c:v>73.400000000000006</c:v>
                </c:pt>
                <c:pt idx="161">
                  <c:v>72.5</c:v>
                </c:pt>
                <c:pt idx="162">
                  <c:v>71.8</c:v>
                </c:pt>
                <c:pt idx="163">
                  <c:v>70.7</c:v>
                </c:pt>
                <c:pt idx="164">
                  <c:v>70.099999999999994</c:v>
                </c:pt>
                <c:pt idx="165">
                  <c:v>69</c:v>
                </c:pt>
                <c:pt idx="166">
                  <c:v>68.3</c:v>
                </c:pt>
                <c:pt idx="167">
                  <c:v>67.400000000000006</c:v>
                </c:pt>
                <c:pt idx="168">
                  <c:v>66.5</c:v>
                </c:pt>
                <c:pt idx="169">
                  <c:v>65.599999999999994</c:v>
                </c:pt>
                <c:pt idx="170">
                  <c:v>65</c:v>
                </c:pt>
                <c:pt idx="171">
                  <c:v>63.9</c:v>
                </c:pt>
                <c:pt idx="172">
                  <c:v>63.2</c:v>
                </c:pt>
                <c:pt idx="173">
                  <c:v>62.5</c:v>
                </c:pt>
                <c:pt idx="174">
                  <c:v>61.6</c:v>
                </c:pt>
                <c:pt idx="175">
                  <c:v>61</c:v>
                </c:pt>
                <c:pt idx="176">
                  <c:v>59.9</c:v>
                </c:pt>
                <c:pt idx="177">
                  <c:v>59</c:v>
                </c:pt>
                <c:pt idx="178">
                  <c:v>58.3</c:v>
                </c:pt>
                <c:pt idx="179">
                  <c:v>57.4</c:v>
                </c:pt>
                <c:pt idx="180">
                  <c:v>56.6</c:v>
                </c:pt>
                <c:pt idx="181">
                  <c:v>55.9</c:v>
                </c:pt>
                <c:pt idx="182">
                  <c:v>54.5</c:v>
                </c:pt>
                <c:pt idx="183">
                  <c:v>54.3</c:v>
                </c:pt>
                <c:pt idx="184">
                  <c:v>53</c:v>
                </c:pt>
                <c:pt idx="185">
                  <c:v>52.6</c:v>
                </c:pt>
                <c:pt idx="186">
                  <c:v>51.5</c:v>
                </c:pt>
                <c:pt idx="187">
                  <c:v>50.4</c:v>
                </c:pt>
                <c:pt idx="188">
                  <c:v>49.9</c:v>
                </c:pt>
                <c:pt idx="189">
                  <c:v>49</c:v>
                </c:pt>
                <c:pt idx="190">
                  <c:v>48.3</c:v>
                </c:pt>
                <c:pt idx="191">
                  <c:v>47.4</c:v>
                </c:pt>
                <c:pt idx="192">
                  <c:v>46.6</c:v>
                </c:pt>
                <c:pt idx="193">
                  <c:v>45.5</c:v>
                </c:pt>
                <c:pt idx="194">
                  <c:v>45</c:v>
                </c:pt>
                <c:pt idx="195">
                  <c:v>43.9</c:v>
                </c:pt>
                <c:pt idx="196">
                  <c:v>43.3</c:v>
                </c:pt>
                <c:pt idx="197">
                  <c:v>42.3</c:v>
                </c:pt>
                <c:pt idx="198">
                  <c:v>41.5</c:v>
                </c:pt>
                <c:pt idx="199">
                  <c:v>40.799999999999997</c:v>
                </c:pt>
                <c:pt idx="200">
                  <c:v>39.5</c:v>
                </c:pt>
                <c:pt idx="201">
                  <c:v>39</c:v>
                </c:pt>
                <c:pt idx="202">
                  <c:v>38.4</c:v>
                </c:pt>
                <c:pt idx="203">
                  <c:v>37.200000000000003</c:v>
                </c:pt>
                <c:pt idx="204">
                  <c:v>36.6</c:v>
                </c:pt>
                <c:pt idx="205">
                  <c:v>35.5</c:v>
                </c:pt>
                <c:pt idx="206">
                  <c:v>35.299999999999997</c:v>
                </c:pt>
                <c:pt idx="207">
                  <c:v>33.700000000000003</c:v>
                </c:pt>
                <c:pt idx="208">
                  <c:v>33.1</c:v>
                </c:pt>
                <c:pt idx="209">
                  <c:v>32.6</c:v>
                </c:pt>
                <c:pt idx="210">
                  <c:v>31.1</c:v>
                </c:pt>
                <c:pt idx="211">
                  <c:v>30.8</c:v>
                </c:pt>
                <c:pt idx="212">
                  <c:v>30.2</c:v>
                </c:pt>
                <c:pt idx="213">
                  <c:v>28.4</c:v>
                </c:pt>
                <c:pt idx="214">
                  <c:v>28</c:v>
                </c:pt>
                <c:pt idx="215">
                  <c:v>27.3</c:v>
                </c:pt>
                <c:pt idx="216">
                  <c:v>26</c:v>
                </c:pt>
                <c:pt idx="217">
                  <c:v>25.9</c:v>
                </c:pt>
                <c:pt idx="218">
                  <c:v>25</c:v>
                </c:pt>
                <c:pt idx="219">
                  <c:v>23.3</c:v>
                </c:pt>
                <c:pt idx="220">
                  <c:v>23.1</c:v>
                </c:pt>
                <c:pt idx="221">
                  <c:v>22.2</c:v>
                </c:pt>
                <c:pt idx="222">
                  <c:v>21.1</c:v>
                </c:pt>
                <c:pt idx="223">
                  <c:v>20.6</c:v>
                </c:pt>
                <c:pt idx="224">
                  <c:v>19.5</c:v>
                </c:pt>
                <c:pt idx="225">
                  <c:v>18.899999999999999</c:v>
                </c:pt>
                <c:pt idx="226">
                  <c:v>17.8</c:v>
                </c:pt>
                <c:pt idx="227">
                  <c:v>16.399999999999999</c:v>
                </c:pt>
                <c:pt idx="228">
                  <c:v>15.7</c:v>
                </c:pt>
                <c:pt idx="229">
                  <c:v>14.8</c:v>
                </c:pt>
                <c:pt idx="230">
                  <c:v>13.7</c:v>
                </c:pt>
                <c:pt idx="231">
                  <c:v>13.1</c:v>
                </c:pt>
                <c:pt idx="232">
                  <c:v>12.6</c:v>
                </c:pt>
                <c:pt idx="233">
                  <c:v>11.7</c:v>
                </c:pt>
                <c:pt idx="234">
                  <c:v>10.6</c:v>
                </c:pt>
                <c:pt idx="235">
                  <c:v>9.8000000000000007</c:v>
                </c:pt>
                <c:pt idx="236">
                  <c:v>9.3000000000000007</c:v>
                </c:pt>
                <c:pt idx="237">
                  <c:v>8.6</c:v>
                </c:pt>
                <c:pt idx="238">
                  <c:v>7.5</c:v>
                </c:pt>
                <c:pt idx="239">
                  <c:v>6.9</c:v>
                </c:pt>
                <c:pt idx="240">
                  <c:v>5.6</c:v>
                </c:pt>
                <c:pt idx="241">
                  <c:v>5.0999999999999996</c:v>
                </c:pt>
                <c:pt idx="242">
                  <c:v>4.2</c:v>
                </c:pt>
                <c:pt idx="243">
                  <c:v>3.3</c:v>
                </c:pt>
                <c:pt idx="244">
                  <c:v>2.7</c:v>
                </c:pt>
                <c:pt idx="245">
                  <c:v>1.8</c:v>
                </c:pt>
                <c:pt idx="246">
                  <c:v>1.1000000000000001</c:v>
                </c:pt>
                <c:pt idx="247">
                  <c:v>0.2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B0-CB4B-A93D-B4E66E8AE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139487"/>
        <c:axId val="1"/>
      </c:scatterChart>
      <c:valAx>
        <c:axId val="1996139487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1394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-0.34845107184013352</c:v>
                </c:pt>
                <c:pt idx="27">
                  <c:v>0.70751482081427852</c:v>
                </c:pt>
                <c:pt idx="28">
                  <c:v>0.74497708445672706</c:v>
                </c:pt>
                <c:pt idx="29">
                  <c:v>0.73505349227617478</c:v>
                </c:pt>
                <c:pt idx="30">
                  <c:v>0.77469197125042655</c:v>
                </c:pt>
                <c:pt idx="31">
                  <c:v>0.74031198316061619</c:v>
                </c:pt>
                <c:pt idx="32">
                  <c:v>0.76278830893080773</c:v>
                </c:pt>
                <c:pt idx="33">
                  <c:v>0.76290070597180915</c:v>
                </c:pt>
                <c:pt idx="34">
                  <c:v>0.76905772512801496</c:v>
                </c:pt>
                <c:pt idx="35">
                  <c:v>0.77821320286224371</c:v>
                </c:pt>
                <c:pt idx="36">
                  <c:v>0.81286050739389937</c:v>
                </c:pt>
                <c:pt idx="37">
                  <c:v>0.81571218695949088</c:v>
                </c:pt>
                <c:pt idx="38">
                  <c:v>0.8703636542488693</c:v>
                </c:pt>
                <c:pt idx="39">
                  <c:v>0.88046790519649298</c:v>
                </c:pt>
                <c:pt idx="40">
                  <c:v>0.84949391535571073</c:v>
                </c:pt>
                <c:pt idx="41">
                  <c:v>0.87103567996357556</c:v>
                </c:pt>
                <c:pt idx="42">
                  <c:v>0.78592707115965377</c:v>
                </c:pt>
                <c:pt idx="43">
                  <c:v>0.85548984552342588</c:v>
                </c:pt>
                <c:pt idx="44">
                  <c:v>0.93330322180647951</c:v>
                </c:pt>
                <c:pt idx="45">
                  <c:v>0.95586472047366988</c:v>
                </c:pt>
                <c:pt idx="46">
                  <c:v>0.93363995695923185</c:v>
                </c:pt>
                <c:pt idx="47">
                  <c:v>0.96724038958362568</c:v>
                </c:pt>
                <c:pt idx="48">
                  <c:v>0.96990696920433672</c:v>
                </c:pt>
                <c:pt idx="49">
                  <c:v>0.96779888906485234</c:v>
                </c:pt>
                <c:pt idx="50">
                  <c:v>0.96586627993226615</c:v>
                </c:pt>
                <c:pt idx="51">
                  <c:v>0.96984222558409428</c:v>
                </c:pt>
                <c:pt idx="52">
                  <c:v>0.97700071073695338</c:v>
                </c:pt>
                <c:pt idx="53">
                  <c:v>0.96533410427798017</c:v>
                </c:pt>
                <c:pt idx="54">
                  <c:v>0.9810041781860821</c:v>
                </c:pt>
                <c:pt idx="55">
                  <c:v>0.96678401026344263</c:v>
                </c:pt>
                <c:pt idx="56">
                  <c:v>0.96621834884645663</c:v>
                </c:pt>
                <c:pt idx="57">
                  <c:v>0.9639026032094471</c:v>
                </c:pt>
                <c:pt idx="58">
                  <c:v>0.97278981940240794</c:v>
                </c:pt>
                <c:pt idx="59">
                  <c:v>0.97286072604198248</c:v>
                </c:pt>
                <c:pt idx="60">
                  <c:v>0.97879095681478734</c:v>
                </c:pt>
                <c:pt idx="61">
                  <c:v>0.97756288109200118</c:v>
                </c:pt>
                <c:pt idx="62">
                  <c:v>0.97269194455142527</c:v>
                </c:pt>
                <c:pt idx="63">
                  <c:v>0.98617910526192909</c:v>
                </c:pt>
                <c:pt idx="64">
                  <c:v>0.98227398454732495</c:v>
                </c:pt>
                <c:pt idx="65">
                  <c:v>0.98292406587904901</c:v>
                </c:pt>
                <c:pt idx="66">
                  <c:v>0.9830243783728686</c:v>
                </c:pt>
                <c:pt idx="67">
                  <c:v>0.98344448544854812</c:v>
                </c:pt>
                <c:pt idx="68">
                  <c:v>0.98661888343264781</c:v>
                </c:pt>
                <c:pt idx="69">
                  <c:v>0.98622897880618199</c:v>
                </c:pt>
                <c:pt idx="70">
                  <c:v>0.98523025392798791</c:v>
                </c:pt>
                <c:pt idx="71">
                  <c:v>0.98798637376965659</c:v>
                </c:pt>
                <c:pt idx="72">
                  <c:v>0.99065776369191239</c:v>
                </c:pt>
                <c:pt idx="73">
                  <c:v>0.98256781047459008</c:v>
                </c:pt>
                <c:pt idx="74">
                  <c:v>0.98518665971541319</c:v>
                </c:pt>
                <c:pt idx="75">
                  <c:v>0.98698561509750804</c:v>
                </c:pt>
                <c:pt idx="76">
                  <c:v>0.98301052513483356</c:v>
                </c:pt>
                <c:pt idx="77">
                  <c:v>0.9874231225612099</c:v>
                </c:pt>
                <c:pt idx="78">
                  <c:v>0.9873416022714725</c:v>
                </c:pt>
                <c:pt idx="79">
                  <c:v>0.97623201562471318</c:v>
                </c:pt>
                <c:pt idx="80">
                  <c:v>0.97774053711669873</c:v>
                </c:pt>
                <c:pt idx="81">
                  <c:v>0.98293938030250061</c:v>
                </c:pt>
                <c:pt idx="82">
                  <c:v>0.97089336575783736</c:v>
                </c:pt>
                <c:pt idx="83">
                  <c:v>0.98558458681884042</c:v>
                </c:pt>
                <c:pt idx="84">
                  <c:v>0.98503626468857453</c:v>
                </c:pt>
                <c:pt idx="85">
                  <c:v>0.99060980875880567</c:v>
                </c:pt>
                <c:pt idx="86">
                  <c:v>0.98654036708963888</c:v>
                </c:pt>
                <c:pt idx="87">
                  <c:v>0.98753856240986493</c:v>
                </c:pt>
                <c:pt idx="88">
                  <c:v>0.98562385766458793</c:v>
                </c:pt>
                <c:pt idx="89">
                  <c:v>0.9872879489072558</c:v>
                </c:pt>
                <c:pt idx="90">
                  <c:v>0.98405573379300693</c:v>
                </c:pt>
                <c:pt idx="91">
                  <c:v>0.98197709512006526</c:v>
                </c:pt>
                <c:pt idx="92">
                  <c:v>0.98347427101899709</c:v>
                </c:pt>
                <c:pt idx="93">
                  <c:v>0.98286049696496525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0.97338053777669353</c:v>
                </c:pt>
                <c:pt idx="98">
                  <c:v>0.98771897404171483</c:v>
                </c:pt>
                <c:pt idx="99">
                  <c:v>-999</c:v>
                </c:pt>
                <c:pt idx="100">
                  <c:v>-999</c:v>
                </c:pt>
                <c:pt idx="101">
                  <c:v>0.97819300522156893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0.98400756969059433</c:v>
                </c:pt>
                <c:pt idx="155">
                  <c:v>-999</c:v>
                </c:pt>
                <c:pt idx="156">
                  <c:v>-999</c:v>
                </c:pt>
                <c:pt idx="157">
                  <c:v>0.9821928344914409</c:v>
                </c:pt>
                <c:pt idx="158">
                  <c:v>0.96241385743476193</c:v>
                </c:pt>
                <c:pt idx="159">
                  <c:v>0.97586714862693213</c:v>
                </c:pt>
                <c:pt idx="160">
                  <c:v>0.97619773627995776</c:v>
                </c:pt>
                <c:pt idx="161">
                  <c:v>-999</c:v>
                </c:pt>
                <c:pt idx="162">
                  <c:v>0.98954832535655857</c:v>
                </c:pt>
                <c:pt idx="163">
                  <c:v>0.98761638848474775</c:v>
                </c:pt>
                <c:pt idx="164">
                  <c:v>-999</c:v>
                </c:pt>
                <c:pt idx="165">
                  <c:v>-999</c:v>
                </c:pt>
                <c:pt idx="166">
                  <c:v>0.98450937858846954</c:v>
                </c:pt>
                <c:pt idx="167">
                  <c:v>0.98338624006420405</c:v>
                </c:pt>
                <c:pt idx="168">
                  <c:v>0.9875934927753719</c:v>
                </c:pt>
                <c:pt idx="169">
                  <c:v>0.98726534883843176</c:v>
                </c:pt>
                <c:pt idx="170">
                  <c:v>0.98652047617857164</c:v>
                </c:pt>
                <c:pt idx="171">
                  <c:v>-999</c:v>
                </c:pt>
                <c:pt idx="172">
                  <c:v>0.98531239797699788</c:v>
                </c:pt>
                <c:pt idx="173">
                  <c:v>0.99123474788680388</c:v>
                </c:pt>
                <c:pt idx="174">
                  <c:v>0.97935577450077382</c:v>
                </c:pt>
                <c:pt idx="175">
                  <c:v>0.97964971842263426</c:v>
                </c:pt>
                <c:pt idx="176">
                  <c:v>-999</c:v>
                </c:pt>
                <c:pt idx="177">
                  <c:v>0.97639880899416187</c:v>
                </c:pt>
                <c:pt idx="178">
                  <c:v>0.98678137121466358</c:v>
                </c:pt>
                <c:pt idx="179">
                  <c:v>0.9706037457686395</c:v>
                </c:pt>
                <c:pt idx="180">
                  <c:v>0.98299284004914922</c:v>
                </c:pt>
                <c:pt idx="181">
                  <c:v>0.98848640597888149</c:v>
                </c:pt>
                <c:pt idx="182">
                  <c:v>0.97239806619970837</c:v>
                </c:pt>
                <c:pt idx="183">
                  <c:v>0.97810973002963886</c:v>
                </c:pt>
                <c:pt idx="184">
                  <c:v>0.98680681239758394</c:v>
                </c:pt>
                <c:pt idx="185">
                  <c:v>0.98000601789923025</c:v>
                </c:pt>
                <c:pt idx="186">
                  <c:v>0.97119680930356767</c:v>
                </c:pt>
                <c:pt idx="187">
                  <c:v>0.98408568442621047</c:v>
                </c:pt>
                <c:pt idx="188">
                  <c:v>0.98720261114741981</c:v>
                </c:pt>
                <c:pt idx="189">
                  <c:v>0.98917388586376065</c:v>
                </c:pt>
                <c:pt idx="190">
                  <c:v>0.98594809655352622</c:v>
                </c:pt>
                <c:pt idx="191">
                  <c:v>0.98440969212467766</c:v>
                </c:pt>
                <c:pt idx="192">
                  <c:v>0.98519437266935017</c:v>
                </c:pt>
                <c:pt idx="193">
                  <c:v>0.98483453402977916</c:v>
                </c:pt>
                <c:pt idx="194">
                  <c:v>0.98275878674441464</c:v>
                </c:pt>
                <c:pt idx="195">
                  <c:v>0.98452537579628108</c:v>
                </c:pt>
                <c:pt idx="196">
                  <c:v>0.97964416410454092</c:v>
                </c:pt>
                <c:pt idx="197">
                  <c:v>0.98447965106319335</c:v>
                </c:pt>
                <c:pt idx="198">
                  <c:v>0.9778044094690802</c:v>
                </c:pt>
                <c:pt idx="199">
                  <c:v>0.98452416582581315</c:v>
                </c:pt>
                <c:pt idx="200">
                  <c:v>0.98755062285167339</c:v>
                </c:pt>
                <c:pt idx="201">
                  <c:v>0.9862310224406754</c:v>
                </c:pt>
                <c:pt idx="202">
                  <c:v>0.98791305697061571</c:v>
                </c:pt>
                <c:pt idx="203">
                  <c:v>0.97194085997852786</c:v>
                </c:pt>
                <c:pt idx="204">
                  <c:v>0.98347036169102287</c:v>
                </c:pt>
                <c:pt idx="205">
                  <c:v>0.97608974549304683</c:v>
                </c:pt>
                <c:pt idx="206">
                  <c:v>0.97309281468188347</c:v>
                </c:pt>
                <c:pt idx="207">
                  <c:v>0.97395850732997791</c:v>
                </c:pt>
                <c:pt idx="208">
                  <c:v>0.9701071972482086</c:v>
                </c:pt>
                <c:pt idx="209">
                  <c:v>0.96638503472446935</c:v>
                </c:pt>
                <c:pt idx="210">
                  <c:v>0.96681516732397943</c:v>
                </c:pt>
                <c:pt idx="211">
                  <c:v>0.9736902546986711</c:v>
                </c:pt>
                <c:pt idx="212">
                  <c:v>0.96193457837009178</c:v>
                </c:pt>
                <c:pt idx="213">
                  <c:v>0.96195294722054958</c:v>
                </c:pt>
                <c:pt idx="214">
                  <c:v>0.96770156636085347</c:v>
                </c:pt>
                <c:pt idx="215">
                  <c:v>0.96663920824933858</c:v>
                </c:pt>
                <c:pt idx="216">
                  <c:v>0.95103856935204711</c:v>
                </c:pt>
                <c:pt idx="217">
                  <c:v>0.96881298795348525</c:v>
                </c:pt>
                <c:pt idx="218">
                  <c:v>0.96428201117653944</c:v>
                </c:pt>
                <c:pt idx="219">
                  <c:v>0.96520334612774672</c:v>
                </c:pt>
                <c:pt idx="220">
                  <c:v>0.96350425803834028</c:v>
                </c:pt>
                <c:pt idx="221">
                  <c:v>0.954248846911391</c:v>
                </c:pt>
                <c:pt idx="222">
                  <c:v>0.96077708891568381</c:v>
                </c:pt>
                <c:pt idx="223">
                  <c:v>0.95850937602041308</c:v>
                </c:pt>
                <c:pt idx="224">
                  <c:v>0.94779987128680621</c:v>
                </c:pt>
                <c:pt idx="225">
                  <c:v>0.95044303747395942</c:v>
                </c:pt>
                <c:pt idx="226">
                  <c:v>0.94236276635403093</c:v>
                </c:pt>
                <c:pt idx="227">
                  <c:v>0.93338017190420086</c:v>
                </c:pt>
                <c:pt idx="228">
                  <c:v>0.91967208831258485</c:v>
                </c:pt>
                <c:pt idx="229">
                  <c:v>0.9322094561662907</c:v>
                </c:pt>
                <c:pt idx="230">
                  <c:v>0.89531754632796412</c:v>
                </c:pt>
                <c:pt idx="231">
                  <c:v>0.93378700219436639</c:v>
                </c:pt>
                <c:pt idx="232">
                  <c:v>0.89157155541240518</c:v>
                </c:pt>
                <c:pt idx="233">
                  <c:v>0.93398378432904472</c:v>
                </c:pt>
                <c:pt idx="234">
                  <c:v>0.88076491761996012</c:v>
                </c:pt>
                <c:pt idx="235">
                  <c:v>0.89402977543724083</c:v>
                </c:pt>
                <c:pt idx="236">
                  <c:v>0.91215994237079845</c:v>
                </c:pt>
                <c:pt idx="237">
                  <c:v>0.87090537702998128</c:v>
                </c:pt>
                <c:pt idx="238">
                  <c:v>0.8645371985776098</c:v>
                </c:pt>
                <c:pt idx="239">
                  <c:v>0.86503809245118923</c:v>
                </c:pt>
                <c:pt idx="240">
                  <c:v>0.83892602429003627</c:v>
                </c:pt>
                <c:pt idx="241">
                  <c:v>0.70100021202770524</c:v>
                </c:pt>
                <c:pt idx="242">
                  <c:v>0.82125099779602317</c:v>
                </c:pt>
                <c:pt idx="243">
                  <c:v>0.76600250494033384</c:v>
                </c:pt>
                <c:pt idx="244">
                  <c:v>0.69457381317752864</c:v>
                </c:pt>
                <c:pt idx="245">
                  <c:v>0.71747673252669408</c:v>
                </c:pt>
                <c:pt idx="246">
                  <c:v>0.66528610493126283</c:v>
                </c:pt>
                <c:pt idx="247">
                  <c:v>-0.75801860030675694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0.9</c:v>
                </c:pt>
                <c:pt idx="28">
                  <c:v>2.5</c:v>
                </c:pt>
                <c:pt idx="29">
                  <c:v>2.7</c:v>
                </c:pt>
                <c:pt idx="30">
                  <c:v>3.6</c:v>
                </c:pt>
                <c:pt idx="31">
                  <c:v>3.6</c:v>
                </c:pt>
                <c:pt idx="32">
                  <c:v>4.2</c:v>
                </c:pt>
                <c:pt idx="33">
                  <c:v>4.9000000000000004</c:v>
                </c:pt>
                <c:pt idx="34">
                  <c:v>5.8</c:v>
                </c:pt>
                <c:pt idx="35">
                  <c:v>6.9</c:v>
                </c:pt>
                <c:pt idx="36">
                  <c:v>8</c:v>
                </c:pt>
                <c:pt idx="37">
                  <c:v>8.6999999999999993</c:v>
                </c:pt>
                <c:pt idx="38">
                  <c:v>9.8000000000000007</c:v>
                </c:pt>
                <c:pt idx="39">
                  <c:v>10.6</c:v>
                </c:pt>
                <c:pt idx="40">
                  <c:v>11.7</c:v>
                </c:pt>
                <c:pt idx="41">
                  <c:v>12.6</c:v>
                </c:pt>
                <c:pt idx="42">
                  <c:v>14</c:v>
                </c:pt>
                <c:pt idx="43">
                  <c:v>14.9</c:v>
                </c:pt>
                <c:pt idx="44">
                  <c:v>16.2</c:v>
                </c:pt>
                <c:pt idx="45">
                  <c:v>17.3</c:v>
                </c:pt>
                <c:pt idx="46">
                  <c:v>18.2</c:v>
                </c:pt>
                <c:pt idx="47">
                  <c:v>19.3</c:v>
                </c:pt>
                <c:pt idx="48">
                  <c:v>20.6</c:v>
                </c:pt>
                <c:pt idx="49">
                  <c:v>21.7</c:v>
                </c:pt>
                <c:pt idx="50">
                  <c:v>22.9</c:v>
                </c:pt>
                <c:pt idx="51">
                  <c:v>23.3</c:v>
                </c:pt>
                <c:pt idx="52">
                  <c:v>25</c:v>
                </c:pt>
                <c:pt idx="53">
                  <c:v>25.5</c:v>
                </c:pt>
                <c:pt idx="54">
                  <c:v>26.8</c:v>
                </c:pt>
                <c:pt idx="55">
                  <c:v>27.5</c:v>
                </c:pt>
                <c:pt idx="56">
                  <c:v>28.8</c:v>
                </c:pt>
                <c:pt idx="57">
                  <c:v>29.9</c:v>
                </c:pt>
                <c:pt idx="58">
                  <c:v>30.6</c:v>
                </c:pt>
                <c:pt idx="59">
                  <c:v>32.200000000000003</c:v>
                </c:pt>
                <c:pt idx="60">
                  <c:v>32.799999999999997</c:v>
                </c:pt>
                <c:pt idx="61">
                  <c:v>34.200000000000003</c:v>
                </c:pt>
                <c:pt idx="62">
                  <c:v>35</c:v>
                </c:pt>
                <c:pt idx="63">
                  <c:v>36.4</c:v>
                </c:pt>
                <c:pt idx="64">
                  <c:v>37.200000000000003</c:v>
                </c:pt>
                <c:pt idx="65">
                  <c:v>38.6</c:v>
                </c:pt>
                <c:pt idx="66">
                  <c:v>39.200000000000003</c:v>
                </c:pt>
                <c:pt idx="67">
                  <c:v>40.6</c:v>
                </c:pt>
                <c:pt idx="68">
                  <c:v>41.7</c:v>
                </c:pt>
                <c:pt idx="69">
                  <c:v>42.1</c:v>
                </c:pt>
                <c:pt idx="70">
                  <c:v>43.9</c:v>
                </c:pt>
                <c:pt idx="71">
                  <c:v>44.4</c:v>
                </c:pt>
                <c:pt idx="72">
                  <c:v>45.7</c:v>
                </c:pt>
                <c:pt idx="73">
                  <c:v>46.4</c:v>
                </c:pt>
                <c:pt idx="74">
                  <c:v>47.9</c:v>
                </c:pt>
                <c:pt idx="75">
                  <c:v>49</c:v>
                </c:pt>
                <c:pt idx="76">
                  <c:v>50.1</c:v>
                </c:pt>
                <c:pt idx="77">
                  <c:v>51</c:v>
                </c:pt>
                <c:pt idx="78">
                  <c:v>51.9</c:v>
                </c:pt>
                <c:pt idx="79">
                  <c:v>53.4</c:v>
                </c:pt>
                <c:pt idx="80">
                  <c:v>54.1</c:v>
                </c:pt>
                <c:pt idx="81">
                  <c:v>55.5</c:v>
                </c:pt>
                <c:pt idx="82">
                  <c:v>56.3</c:v>
                </c:pt>
                <c:pt idx="83">
                  <c:v>57.7</c:v>
                </c:pt>
                <c:pt idx="84">
                  <c:v>58.6</c:v>
                </c:pt>
                <c:pt idx="85">
                  <c:v>59.7</c:v>
                </c:pt>
                <c:pt idx="86">
                  <c:v>60.1</c:v>
                </c:pt>
                <c:pt idx="87">
                  <c:v>61.6</c:v>
                </c:pt>
                <c:pt idx="88">
                  <c:v>62.3</c:v>
                </c:pt>
                <c:pt idx="89">
                  <c:v>63.4</c:v>
                </c:pt>
                <c:pt idx="90">
                  <c:v>64.8</c:v>
                </c:pt>
                <c:pt idx="91">
                  <c:v>65.7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71.2</c:v>
                </c:pt>
                <c:pt idx="97">
                  <c:v>71.8</c:v>
                </c:pt>
                <c:pt idx="98">
                  <c:v>73.2</c:v>
                </c:pt>
                <c:pt idx="99">
                  <c:v>73.8</c:v>
                </c:pt>
                <c:pt idx="100">
                  <c:v>75</c:v>
                </c:pt>
                <c:pt idx="101">
                  <c:v>76.099999999999994</c:v>
                </c:pt>
                <c:pt idx="102">
                  <c:v>77.2</c:v>
                </c:pt>
                <c:pt idx="103">
                  <c:v>78.3</c:v>
                </c:pt>
                <c:pt idx="104">
                  <c:v>79.599999999999994</c:v>
                </c:pt>
                <c:pt idx="105">
                  <c:v>80.3</c:v>
                </c:pt>
                <c:pt idx="106">
                  <c:v>81.400000000000006</c:v>
                </c:pt>
                <c:pt idx="107">
                  <c:v>82.3</c:v>
                </c:pt>
                <c:pt idx="108">
                  <c:v>83.4</c:v>
                </c:pt>
                <c:pt idx="109">
                  <c:v>84.9</c:v>
                </c:pt>
                <c:pt idx="110">
                  <c:v>85.6</c:v>
                </c:pt>
                <c:pt idx="111">
                  <c:v>86.9</c:v>
                </c:pt>
                <c:pt idx="112">
                  <c:v>87.6</c:v>
                </c:pt>
                <c:pt idx="113">
                  <c:v>89.4</c:v>
                </c:pt>
                <c:pt idx="114">
                  <c:v>90</c:v>
                </c:pt>
                <c:pt idx="115">
                  <c:v>90.9</c:v>
                </c:pt>
                <c:pt idx="116">
                  <c:v>92</c:v>
                </c:pt>
                <c:pt idx="117">
                  <c:v>93.4</c:v>
                </c:pt>
                <c:pt idx="118">
                  <c:v>94.7</c:v>
                </c:pt>
                <c:pt idx="119">
                  <c:v>95.6</c:v>
                </c:pt>
                <c:pt idx="120">
                  <c:v>96.7</c:v>
                </c:pt>
                <c:pt idx="121">
                  <c:v>97.6</c:v>
                </c:pt>
                <c:pt idx="122">
                  <c:v>98.7</c:v>
                </c:pt>
                <c:pt idx="123">
                  <c:v>99.8</c:v>
                </c:pt>
                <c:pt idx="124">
                  <c:v>100.9</c:v>
                </c:pt>
                <c:pt idx="125">
                  <c:v>102.2</c:v>
                </c:pt>
                <c:pt idx="126">
                  <c:v>102</c:v>
                </c:pt>
                <c:pt idx="127">
                  <c:v>101.6</c:v>
                </c:pt>
                <c:pt idx="128">
                  <c:v>100.2</c:v>
                </c:pt>
                <c:pt idx="129">
                  <c:v>99.6</c:v>
                </c:pt>
                <c:pt idx="130">
                  <c:v>98.7</c:v>
                </c:pt>
                <c:pt idx="131">
                  <c:v>97.6</c:v>
                </c:pt>
                <c:pt idx="132">
                  <c:v>97.1</c:v>
                </c:pt>
                <c:pt idx="133">
                  <c:v>96</c:v>
                </c:pt>
                <c:pt idx="134">
                  <c:v>95.3</c:v>
                </c:pt>
                <c:pt idx="135">
                  <c:v>94.5</c:v>
                </c:pt>
                <c:pt idx="136">
                  <c:v>93.8</c:v>
                </c:pt>
                <c:pt idx="137">
                  <c:v>92.9</c:v>
                </c:pt>
                <c:pt idx="138">
                  <c:v>92</c:v>
                </c:pt>
                <c:pt idx="139">
                  <c:v>90.9</c:v>
                </c:pt>
                <c:pt idx="140">
                  <c:v>90.2</c:v>
                </c:pt>
                <c:pt idx="141">
                  <c:v>90</c:v>
                </c:pt>
                <c:pt idx="142">
                  <c:v>88.1</c:v>
                </c:pt>
                <c:pt idx="143">
                  <c:v>88</c:v>
                </c:pt>
                <c:pt idx="144">
                  <c:v>86.9</c:v>
                </c:pt>
                <c:pt idx="145">
                  <c:v>86.1</c:v>
                </c:pt>
                <c:pt idx="146">
                  <c:v>85.4</c:v>
                </c:pt>
                <c:pt idx="147">
                  <c:v>84.1</c:v>
                </c:pt>
                <c:pt idx="148">
                  <c:v>83.6</c:v>
                </c:pt>
                <c:pt idx="149">
                  <c:v>82.9</c:v>
                </c:pt>
                <c:pt idx="150">
                  <c:v>82</c:v>
                </c:pt>
                <c:pt idx="151">
                  <c:v>80.900000000000006</c:v>
                </c:pt>
                <c:pt idx="152">
                  <c:v>80.3</c:v>
                </c:pt>
                <c:pt idx="153">
                  <c:v>79.400000000000006</c:v>
                </c:pt>
                <c:pt idx="154">
                  <c:v>78.3</c:v>
                </c:pt>
                <c:pt idx="155">
                  <c:v>77.8</c:v>
                </c:pt>
                <c:pt idx="156">
                  <c:v>76.5</c:v>
                </c:pt>
                <c:pt idx="157">
                  <c:v>76.099999999999994</c:v>
                </c:pt>
                <c:pt idx="158">
                  <c:v>75</c:v>
                </c:pt>
                <c:pt idx="159">
                  <c:v>74.3</c:v>
                </c:pt>
                <c:pt idx="160">
                  <c:v>73.400000000000006</c:v>
                </c:pt>
                <c:pt idx="161">
                  <c:v>72.5</c:v>
                </c:pt>
                <c:pt idx="162">
                  <c:v>71.8</c:v>
                </c:pt>
                <c:pt idx="163">
                  <c:v>70.7</c:v>
                </c:pt>
                <c:pt idx="164">
                  <c:v>70.099999999999994</c:v>
                </c:pt>
                <c:pt idx="165">
                  <c:v>69</c:v>
                </c:pt>
                <c:pt idx="166">
                  <c:v>68.3</c:v>
                </c:pt>
                <c:pt idx="167">
                  <c:v>67.400000000000006</c:v>
                </c:pt>
                <c:pt idx="168">
                  <c:v>66.5</c:v>
                </c:pt>
                <c:pt idx="169">
                  <c:v>65.599999999999994</c:v>
                </c:pt>
                <c:pt idx="170">
                  <c:v>65</c:v>
                </c:pt>
                <c:pt idx="171">
                  <c:v>63.9</c:v>
                </c:pt>
                <c:pt idx="172">
                  <c:v>63.2</c:v>
                </c:pt>
                <c:pt idx="173">
                  <c:v>62.5</c:v>
                </c:pt>
                <c:pt idx="174">
                  <c:v>61.6</c:v>
                </c:pt>
                <c:pt idx="175">
                  <c:v>61</c:v>
                </c:pt>
                <c:pt idx="176">
                  <c:v>59.9</c:v>
                </c:pt>
                <c:pt idx="177">
                  <c:v>59</c:v>
                </c:pt>
                <c:pt idx="178">
                  <c:v>58.3</c:v>
                </c:pt>
                <c:pt idx="179">
                  <c:v>57.4</c:v>
                </c:pt>
                <c:pt idx="180">
                  <c:v>56.6</c:v>
                </c:pt>
                <c:pt idx="181">
                  <c:v>55.9</c:v>
                </c:pt>
                <c:pt idx="182">
                  <c:v>54.5</c:v>
                </c:pt>
                <c:pt idx="183">
                  <c:v>54.3</c:v>
                </c:pt>
                <c:pt idx="184">
                  <c:v>53</c:v>
                </c:pt>
                <c:pt idx="185">
                  <c:v>52.6</c:v>
                </c:pt>
                <c:pt idx="186">
                  <c:v>51.5</c:v>
                </c:pt>
                <c:pt idx="187">
                  <c:v>50.4</c:v>
                </c:pt>
                <c:pt idx="188">
                  <c:v>49.9</c:v>
                </c:pt>
                <c:pt idx="189">
                  <c:v>49</c:v>
                </c:pt>
                <c:pt idx="190">
                  <c:v>48.3</c:v>
                </c:pt>
                <c:pt idx="191">
                  <c:v>47.4</c:v>
                </c:pt>
                <c:pt idx="192">
                  <c:v>46.6</c:v>
                </c:pt>
                <c:pt idx="193">
                  <c:v>45.5</c:v>
                </c:pt>
                <c:pt idx="194">
                  <c:v>45</c:v>
                </c:pt>
                <c:pt idx="195">
                  <c:v>43.9</c:v>
                </c:pt>
                <c:pt idx="196">
                  <c:v>43.3</c:v>
                </c:pt>
                <c:pt idx="197">
                  <c:v>42.3</c:v>
                </c:pt>
                <c:pt idx="198">
                  <c:v>41.5</c:v>
                </c:pt>
                <c:pt idx="199">
                  <c:v>40.799999999999997</c:v>
                </c:pt>
                <c:pt idx="200">
                  <c:v>39.5</c:v>
                </c:pt>
                <c:pt idx="201">
                  <c:v>39</c:v>
                </c:pt>
                <c:pt idx="202">
                  <c:v>38.4</c:v>
                </c:pt>
                <c:pt idx="203">
                  <c:v>37.200000000000003</c:v>
                </c:pt>
                <c:pt idx="204">
                  <c:v>36.6</c:v>
                </c:pt>
                <c:pt idx="205">
                  <c:v>35.5</c:v>
                </c:pt>
                <c:pt idx="206">
                  <c:v>35.299999999999997</c:v>
                </c:pt>
                <c:pt idx="207">
                  <c:v>33.700000000000003</c:v>
                </c:pt>
                <c:pt idx="208">
                  <c:v>33.1</c:v>
                </c:pt>
                <c:pt idx="209">
                  <c:v>32.6</c:v>
                </c:pt>
                <c:pt idx="210">
                  <c:v>31.1</c:v>
                </c:pt>
                <c:pt idx="211">
                  <c:v>30.8</c:v>
                </c:pt>
                <c:pt idx="212">
                  <c:v>30.2</c:v>
                </c:pt>
                <c:pt idx="213">
                  <c:v>28.4</c:v>
                </c:pt>
                <c:pt idx="214">
                  <c:v>28</c:v>
                </c:pt>
                <c:pt idx="215">
                  <c:v>27.3</c:v>
                </c:pt>
                <c:pt idx="216">
                  <c:v>26</c:v>
                </c:pt>
                <c:pt idx="217">
                  <c:v>25.9</c:v>
                </c:pt>
                <c:pt idx="218">
                  <c:v>25</c:v>
                </c:pt>
                <c:pt idx="219">
                  <c:v>23.3</c:v>
                </c:pt>
                <c:pt idx="220">
                  <c:v>23.1</c:v>
                </c:pt>
                <c:pt idx="221">
                  <c:v>22.2</c:v>
                </c:pt>
                <c:pt idx="222">
                  <c:v>21.1</c:v>
                </c:pt>
                <c:pt idx="223">
                  <c:v>20.6</c:v>
                </c:pt>
                <c:pt idx="224">
                  <c:v>19.5</c:v>
                </c:pt>
                <c:pt idx="225">
                  <c:v>18.899999999999999</c:v>
                </c:pt>
                <c:pt idx="226">
                  <c:v>17.8</c:v>
                </c:pt>
                <c:pt idx="227">
                  <c:v>16.399999999999999</c:v>
                </c:pt>
                <c:pt idx="228">
                  <c:v>15.7</c:v>
                </c:pt>
                <c:pt idx="229">
                  <c:v>14.8</c:v>
                </c:pt>
                <c:pt idx="230">
                  <c:v>13.7</c:v>
                </c:pt>
                <c:pt idx="231">
                  <c:v>13.1</c:v>
                </c:pt>
                <c:pt idx="232">
                  <c:v>12.6</c:v>
                </c:pt>
                <c:pt idx="233">
                  <c:v>11.7</c:v>
                </c:pt>
                <c:pt idx="234">
                  <c:v>10.6</c:v>
                </c:pt>
                <c:pt idx="235">
                  <c:v>9.8000000000000007</c:v>
                </c:pt>
                <c:pt idx="236">
                  <c:v>9.3000000000000007</c:v>
                </c:pt>
                <c:pt idx="237">
                  <c:v>8.6</c:v>
                </c:pt>
                <c:pt idx="238">
                  <c:v>7.5</c:v>
                </c:pt>
                <c:pt idx="239">
                  <c:v>6.9</c:v>
                </c:pt>
                <c:pt idx="240">
                  <c:v>5.6</c:v>
                </c:pt>
                <c:pt idx="241">
                  <c:v>5.0999999999999996</c:v>
                </c:pt>
                <c:pt idx="242">
                  <c:v>4.2</c:v>
                </c:pt>
                <c:pt idx="243">
                  <c:v>3.3</c:v>
                </c:pt>
                <c:pt idx="244">
                  <c:v>2.7</c:v>
                </c:pt>
                <c:pt idx="245">
                  <c:v>1.8</c:v>
                </c:pt>
                <c:pt idx="246">
                  <c:v>1.1000000000000001</c:v>
                </c:pt>
                <c:pt idx="247">
                  <c:v>0.2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3-7047-BC33-41FCD70B5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118495"/>
        <c:axId val="1"/>
      </c:scatterChart>
      <c:valAx>
        <c:axId val="199611849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1184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001" name="グラフ 1">
          <a:extLst>
            <a:ext uri="{FF2B5EF4-FFF2-40B4-BE49-F238E27FC236}">
              <a16:creationId xmlns:a16="http://schemas.microsoft.com/office/drawing/2014/main" id="{8476A845-0441-7B60-9DF4-EA1F15962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002" name="グラフ 2">
          <a:extLst>
            <a:ext uri="{FF2B5EF4-FFF2-40B4-BE49-F238E27FC236}">
              <a16:creationId xmlns:a16="http://schemas.microsoft.com/office/drawing/2014/main" id="{D47687E6-FF77-95EE-C123-8C0201E09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003" name="グラフ 3">
          <a:extLst>
            <a:ext uri="{FF2B5EF4-FFF2-40B4-BE49-F238E27FC236}">
              <a16:creationId xmlns:a16="http://schemas.microsoft.com/office/drawing/2014/main" id="{4938EC2B-F770-9FA7-6D97-7B8EB0338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004" name="グラフ 4">
          <a:extLst>
            <a:ext uri="{FF2B5EF4-FFF2-40B4-BE49-F238E27FC236}">
              <a16:creationId xmlns:a16="http://schemas.microsoft.com/office/drawing/2014/main" id="{1B6D5861-B165-CD07-FB8F-9ADC1A7B1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005" name="グラフ 5">
          <a:extLst>
            <a:ext uri="{FF2B5EF4-FFF2-40B4-BE49-F238E27FC236}">
              <a16:creationId xmlns:a16="http://schemas.microsoft.com/office/drawing/2014/main" id="{61C2C890-E056-66B5-4979-F5CA19CF1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006" name="グラフ 6">
          <a:extLst>
            <a:ext uri="{FF2B5EF4-FFF2-40B4-BE49-F238E27FC236}">
              <a16:creationId xmlns:a16="http://schemas.microsoft.com/office/drawing/2014/main" id="{10D9FFD6-AA12-B1BF-FBC8-90771ECBA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007" name="グラフ 7">
          <a:extLst>
            <a:ext uri="{FF2B5EF4-FFF2-40B4-BE49-F238E27FC236}">
              <a16:creationId xmlns:a16="http://schemas.microsoft.com/office/drawing/2014/main" id="{3AEDF04C-53CA-B722-F3A7-1BC41A6A1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08" name="グラフ 8">
          <a:extLst>
            <a:ext uri="{FF2B5EF4-FFF2-40B4-BE49-F238E27FC236}">
              <a16:creationId xmlns:a16="http://schemas.microsoft.com/office/drawing/2014/main" id="{D594ED9F-8E49-43ED-C669-5F27E5174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F9" sqref="F9"/>
      <selection pane="topRight" activeCell="AH11" sqref="AH11"/>
      <selection pane="bottomLeft" activeCell="I172" sqref="I172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41073</v>
      </c>
    </row>
    <row r="2" spans="1:34">
      <c r="A2" s="22" t="s">
        <v>98</v>
      </c>
      <c r="B2" s="31">
        <v>0.87006944444444445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0.74129999999999996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0.24506944444444445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2.23E-2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4.3202999999999998E-2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0.24512731481481484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5.3490000000000003E-2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1.84E-4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0.24517361111111111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1.6549000000000001E-2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9.8711999999999994E-2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0.24523148148148147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2.5146999999999999E-2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6.8199999999999999E-4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0.24528935185185186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3.2659000000000001E-2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1.5458E-2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0.24533564814814815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1.4444E-2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5.9556999999999999E-2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0.24539351851851854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3.6610000000000002E-3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3.9502000000000002E-2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0.24545138888888887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4.4587000000000002E-2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1.5204000000000001E-2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0.24550925925925926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4.8780000000000004E-3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1.5479999999999999E-3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0.24556712962962965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6.3930000000000002E-3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2.5305999999999999E-2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0.24561342592592594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2.9659999999999999E-2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6.6564999999999999E-2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0.24567129629629628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3.8154E-2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9.3229999999999997E-3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0.24572916666666667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5.4339999999999996E-3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4.4559000000000001E-2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0.24578703703703705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2.32E-3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1.8383E-2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0.24583333333333335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4.4257999999999999E-2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3.2124E-2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0.24589120370370368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2.7404000000000001E-2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4.2290000000000001E-2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0.24594907407407407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3.3214E-2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5.5128000000000003E-2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0.24600694444444446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3.6636000000000002E-2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2.2083999999999999E-2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0.24606481481481482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1.4597000000000001E-2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1.8429999999999998E-2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0.24611111111111109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0.114426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2.1239999999999998E-2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0.24616898148148147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0.12370200000000001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2.2339999999999999E-3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0.24622685185185186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3.3159000000000001E-2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5.1419999999999999E-3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0.24628472222222222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8.5310000000000004E-3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4.2300000000000003E-3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0.24633101851851849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1.7951000000000002E-2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6.339E-3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0.24638888888888888</v>
      </c>
      <c r="C37" s="15">
        <f>Raw!C37</f>
        <v>0.2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1.1119E-2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2.9326000000000001E-2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0.24644675925925927</v>
      </c>
      <c r="C38" s="15">
        <f>Raw!C38</f>
        <v>0.2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1.2148000000000001E-2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3.2669999999999999E-3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0.24650462962962963</v>
      </c>
      <c r="C39" s="15">
        <f>Raw!C39</f>
        <v>0.2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0.39706900000000001</v>
      </c>
      <c r="F39" s="9">
        <f>IF(Raw!$G39&gt;$C$8,IF(Raw!$Q39&gt;$C$8,IF(Raw!$N39&gt;$C$9,IF(Raw!$N39&lt;$A$9,IF(Raw!$X39&gt;$C$9,IF(Raw!$X39&lt;$A$9,Raw!I39,-999),-999),-999),-999),-999),-999)</f>
        <v>0.49701800000000002</v>
      </c>
      <c r="G39" s="9">
        <f>Raw!G39</f>
        <v>0.87328799999999995</v>
      </c>
      <c r="H39" s="9">
        <f>IF(Raw!$G39&gt;$C$8,IF(Raw!$Q39&gt;$C$8,IF(Raw!$N39&gt;$C$9,IF(Raw!$N39&lt;$A$9,IF(Raw!$X39&gt;$C$9,IF(Raw!$X39&lt;$A$9,Raw!L39,-999),-999),-999),-999),-999),-999)</f>
        <v>494.6</v>
      </c>
      <c r="I39" s="9">
        <f>IF(Raw!$G39&gt;$C$8,IF(Raw!$Q39&gt;$C$8,IF(Raw!$N39&gt;$C$9,IF(Raw!$N39&lt;$A$9,IF(Raw!$X39&gt;$C$9,IF(Raw!$X39&lt;$A$9,Raw!M39,-999),-999),-999),-999),-999),-999)</f>
        <v>9.0000000000000002E-6</v>
      </c>
      <c r="J39" s="9">
        <f>IF(Raw!$G39&gt;$C$8,IF(Raw!$Q39&gt;$C$8,IF(Raw!$N39&gt;$C$9,IF(Raw!$N39&lt;$A$9,IF(Raw!$X39&gt;$C$9,IF(Raw!$X39&lt;$A$9,Raw!N39,-999),-999),-999),-999),-999),-999)</f>
        <v>1301</v>
      </c>
      <c r="K39" s="9">
        <f>IF(Raw!$G39&gt;$C$8,IF(Raw!$Q39&gt;$C$8,IF(Raw!$N39&gt;$C$9,IF(Raw!$N39&lt;$A$9,IF(Raw!$X39&gt;$C$9,IF(Raw!$X39&lt;$A$9,Raw!R39,-999),-999),-999),-999),-999),-999)</f>
        <v>0.36694599999999999</v>
      </c>
      <c r="L39" s="9">
        <f>IF(Raw!$G39&gt;$C$8,IF(Raw!$Q39&gt;$C$8,IF(Raw!$N39&gt;$C$9,IF(Raw!$N39&lt;$A$9,IF(Raw!$X39&gt;$C$9,IF(Raw!$X39&lt;$A$9,Raw!S39,-999),-999),-999),-999),-999),-999)</f>
        <v>0.47749200000000003</v>
      </c>
      <c r="M39" s="9">
        <f>Raw!Q39</f>
        <v>0.87110200000000004</v>
      </c>
      <c r="N39" s="9">
        <f>IF(Raw!$G39&gt;$C$8,IF(Raw!$Q39&gt;$C$8,IF(Raw!$N39&gt;$C$9,IF(Raw!$N39&lt;$A$9,IF(Raw!$X39&gt;$C$9,IF(Raw!$X39&lt;$A$9,Raw!V39,-999),-999),-999),-999),-999),-999)</f>
        <v>519.29999999999995</v>
      </c>
      <c r="O39" s="9">
        <f>IF(Raw!$G39&gt;$C$8,IF(Raw!$Q39&gt;$C$8,IF(Raw!$N39&gt;$C$9,IF(Raw!$N39&lt;$A$9,IF(Raw!$X39&gt;$C$9,IF(Raw!$X39&lt;$A$9,Raw!W39,-999),-999),-999),-999),-999),-999)</f>
        <v>1.9999999999999999E-6</v>
      </c>
      <c r="P39" s="9">
        <f>IF(Raw!$G39&gt;$C$8,IF(Raw!$Q39&gt;$C$8,IF(Raw!$N39&gt;$C$9,IF(Raw!$N39&lt;$A$9,IF(Raw!$X39&gt;$C$9,IF(Raw!$X39&lt;$A$9,Raw!X39,-999),-999),-999),-999),-999),-999)</f>
        <v>1078</v>
      </c>
      <c r="R39" s="9">
        <f t="shared" si="4"/>
        <v>9.994900000000001E-2</v>
      </c>
      <c r="S39" s="9">
        <f t="shared" si="5"/>
        <v>0.2010973445629736</v>
      </c>
      <c r="T39" s="9">
        <f t="shared" si="6"/>
        <v>0.11054600000000003</v>
      </c>
      <c r="U39" s="9">
        <f t="shared" si="7"/>
        <v>0.23151382640965718</v>
      </c>
      <c r="V39" s="15">
        <f t="shared" si="0"/>
        <v>0.35396481959999998</v>
      </c>
      <c r="X39" s="11">
        <f t="shared" si="8"/>
        <v>-6.0139799999999993E+20</v>
      </c>
      <c r="Y39" s="11">
        <f t="shared" si="9"/>
        <v>4.9459999999999997E-18</v>
      </c>
      <c r="Z39" s="11">
        <f t="shared" si="10"/>
        <v>1.3009999999999999E-3</v>
      </c>
      <c r="AA39" s="16">
        <f t="shared" si="11"/>
        <v>1.3484510718401341</v>
      </c>
      <c r="AB39" s="9">
        <f t="shared" si="1"/>
        <v>0.51601187218763944</v>
      </c>
      <c r="AC39" s="9">
        <f t="shared" si="2"/>
        <v>-0.34845107184013352</v>
      </c>
      <c r="AD39" s="15">
        <f t="shared" si="3"/>
        <v>-999</v>
      </c>
      <c r="AE39" s="3">
        <f t="shared" si="12"/>
        <v>595.49839999999983</v>
      </c>
      <c r="AF39" s="2">
        <f t="shared" si="13"/>
        <v>0.25</v>
      </c>
      <c r="AG39" s="9">
        <f t="shared" si="14"/>
        <v>-0.1779094712178827</v>
      </c>
      <c r="AH39" s="2">
        <f t="shared" si="15"/>
        <v>-8.6089467236445181</v>
      </c>
    </row>
    <row r="40" spans="1:34">
      <c r="A40" s="1">
        <f>Raw!A40</f>
        <v>27</v>
      </c>
      <c r="B40" s="14">
        <f>Raw!B40</f>
        <v>0.2465509259259259</v>
      </c>
      <c r="C40" s="15">
        <f>Raw!C40</f>
        <v>0.9</v>
      </c>
      <c r="D40" s="15">
        <f>IF(C40&gt;0.5,Raw!D40*D$11,-999)</f>
        <v>193.7</v>
      </c>
      <c r="E40" s="9">
        <f>IF(Raw!$G40&gt;$C$8,IF(Raw!$Q40&gt;$C$8,IF(Raw!$N40&gt;$C$9,IF(Raw!$N40&lt;$A$9,IF(Raw!$X40&gt;$C$9,IF(Raw!$X40&lt;$A$9,Raw!H40,-999),-999),-999),-999),-999),-999)</f>
        <v>0.60193600000000003</v>
      </c>
      <c r="F40" s="9">
        <f>IF(Raw!$G40&gt;$C$8,IF(Raw!$Q40&gt;$C$8,IF(Raw!$N40&gt;$C$9,IF(Raw!$N40&lt;$A$9,IF(Raw!$X40&gt;$C$9,IF(Raw!$X40&lt;$A$9,Raw!I40,-999),-999),-999),-999),-999),-999)</f>
        <v>0.74875499999999995</v>
      </c>
      <c r="G40" s="9">
        <f>Raw!G40</f>
        <v>0.92344499999999996</v>
      </c>
      <c r="H40" s="9">
        <f>IF(Raw!$G40&gt;$C$8,IF(Raw!$Q40&gt;$C$8,IF(Raw!$N40&gt;$C$9,IF(Raw!$N40&lt;$A$9,IF(Raw!$X40&gt;$C$9,IF(Raw!$X40&lt;$A$9,Raw!L40,-999),-999),-999),-999),-999),-999)</f>
        <v>433.4</v>
      </c>
      <c r="I40" s="9">
        <f>IF(Raw!$G40&gt;$C$8,IF(Raw!$Q40&gt;$C$8,IF(Raw!$N40&gt;$C$9,IF(Raw!$N40&lt;$A$9,IF(Raw!$X40&gt;$C$9,IF(Raw!$X40&lt;$A$9,Raw!M40,-999),-999),-999),-999),-999),-999)</f>
        <v>3.9999999999999998E-6</v>
      </c>
      <c r="J40" s="9">
        <f>IF(Raw!$G40&gt;$C$8,IF(Raw!$Q40&gt;$C$8,IF(Raw!$N40&gt;$C$9,IF(Raw!$N40&lt;$A$9,IF(Raw!$X40&gt;$C$9,IF(Raw!$X40&lt;$A$9,Raw!N40,-999),-999),-999),-999),-999),-999)</f>
        <v>818</v>
      </c>
      <c r="K40" s="9">
        <f>IF(Raw!$G40&gt;$C$8,IF(Raw!$Q40&gt;$C$8,IF(Raw!$N40&gt;$C$9,IF(Raw!$N40&lt;$A$9,IF(Raw!$X40&gt;$C$9,IF(Raw!$X40&lt;$A$9,Raw!R40,-999),-999),-999),-999),-999),-999)</f>
        <v>0.58350100000000005</v>
      </c>
      <c r="L40" s="9">
        <f>IF(Raw!$G40&gt;$C$8,IF(Raw!$Q40&gt;$C$8,IF(Raw!$N40&gt;$C$9,IF(Raw!$N40&lt;$A$9,IF(Raw!$X40&gt;$C$9,IF(Raw!$X40&lt;$A$9,Raw!S40,-999),-999),-999),-999),-999),-999)</f>
        <v>0.78671199999999997</v>
      </c>
      <c r="M40" s="9">
        <f>Raw!Q40</f>
        <v>0.96740599999999999</v>
      </c>
      <c r="N40" s="9">
        <f>IF(Raw!$G40&gt;$C$8,IF(Raw!$Q40&gt;$C$8,IF(Raw!$N40&gt;$C$9,IF(Raw!$N40&lt;$A$9,IF(Raw!$X40&gt;$C$9,IF(Raw!$X40&lt;$A$9,Raw!V40,-999),-999),-999),-999),-999),-999)</f>
        <v>460.3</v>
      </c>
      <c r="O40" s="9">
        <f>IF(Raw!$G40&gt;$C$8,IF(Raw!$Q40&gt;$C$8,IF(Raw!$N40&gt;$C$9,IF(Raw!$N40&lt;$A$9,IF(Raw!$X40&gt;$C$9,IF(Raw!$X40&lt;$A$9,Raw!W40,-999),-999),-999),-999),-999),-999)</f>
        <v>6.0000000000000002E-6</v>
      </c>
      <c r="P40" s="9">
        <f>IF(Raw!$G40&gt;$C$8,IF(Raw!$Q40&gt;$C$8,IF(Raw!$N40&gt;$C$9,IF(Raw!$N40&lt;$A$9,IF(Raw!$X40&gt;$C$9,IF(Raw!$X40&lt;$A$9,Raw!X40,-999),-999),-999),-999),-999),-999)</f>
        <v>620</v>
      </c>
      <c r="R40" s="9">
        <f t="shared" si="4"/>
        <v>0.14681899999999992</v>
      </c>
      <c r="S40" s="9">
        <f t="shared" si="5"/>
        <v>0.19608416638286214</v>
      </c>
      <c r="T40" s="9">
        <f t="shared" si="6"/>
        <v>0.20321099999999992</v>
      </c>
      <c r="U40" s="9">
        <f t="shared" si="7"/>
        <v>0.25830418247084058</v>
      </c>
      <c r="V40" s="15">
        <f t="shared" si="0"/>
        <v>0.58318960559999999</v>
      </c>
      <c r="X40" s="11">
        <f t="shared" si="8"/>
        <v>1.1660739999999997E+20</v>
      </c>
      <c r="Y40" s="11">
        <f t="shared" si="9"/>
        <v>4.3339999999999994E-18</v>
      </c>
      <c r="Z40" s="11">
        <f t="shared" si="10"/>
        <v>8.1799999999999993E-4</v>
      </c>
      <c r="AA40" s="16">
        <f t="shared" si="11"/>
        <v>0.2924851791857217</v>
      </c>
      <c r="AB40" s="9">
        <f t="shared" si="1"/>
        <v>0.64293720574750968</v>
      </c>
      <c r="AC40" s="9">
        <f t="shared" si="2"/>
        <v>0.70751482081427852</v>
      </c>
      <c r="AD40" s="15">
        <f t="shared" si="3"/>
        <v>357.56134374782619</v>
      </c>
      <c r="AE40" s="3">
        <f t="shared" si="12"/>
        <v>521.81359999999984</v>
      </c>
      <c r="AF40" s="2">
        <f t="shared" si="13"/>
        <v>0.25</v>
      </c>
      <c r="AG40" s="9">
        <f t="shared" si="14"/>
        <v>7.1045838907659573E-2</v>
      </c>
      <c r="AH40" s="2">
        <f t="shared" si="15"/>
        <v>3.4378711706900611</v>
      </c>
    </row>
    <row r="41" spans="1:34">
      <c r="A41" s="1">
        <f>Raw!A41</f>
        <v>28</v>
      </c>
      <c r="B41" s="14">
        <f>Raw!B41</f>
        <v>0.24660879629629628</v>
      </c>
      <c r="C41" s="15">
        <f>Raw!C41</f>
        <v>2.5</v>
      </c>
      <c r="D41" s="15">
        <f>IF(C41&gt;0.5,Raw!D41*D$11,-999)</f>
        <v>146</v>
      </c>
      <c r="E41" s="9">
        <f>IF(Raw!$G41&gt;$C$8,IF(Raw!$Q41&gt;$C$8,IF(Raw!$N41&gt;$C$9,IF(Raw!$N41&lt;$A$9,IF(Raw!$X41&gt;$C$9,IF(Raw!$X41&lt;$A$9,Raw!H41,-999),-999),-999),-999),-999),-999)</f>
        <v>0.62867899999999999</v>
      </c>
      <c r="F41" s="9">
        <f>IF(Raw!$G41&gt;$C$8,IF(Raw!$Q41&gt;$C$8,IF(Raw!$N41&gt;$C$9,IF(Raw!$N41&lt;$A$9,IF(Raw!$X41&gt;$C$9,IF(Raw!$X41&lt;$A$9,Raw!I41,-999),-999),-999),-999),-999),-999)</f>
        <v>0.78348600000000002</v>
      </c>
      <c r="G41" s="9">
        <f>Raw!G41</f>
        <v>0.95219600000000004</v>
      </c>
      <c r="H41" s="9">
        <f>IF(Raw!$G41&gt;$C$8,IF(Raw!$Q41&gt;$C$8,IF(Raw!$N41&gt;$C$9,IF(Raw!$N41&lt;$A$9,IF(Raw!$X41&gt;$C$9,IF(Raw!$X41&lt;$A$9,Raw!L41,-999),-999),-999),-999),-999),-999)</f>
        <v>419.7</v>
      </c>
      <c r="I41" s="9">
        <f>IF(Raw!$G41&gt;$C$8,IF(Raw!$Q41&gt;$C$8,IF(Raw!$N41&gt;$C$9,IF(Raw!$N41&lt;$A$9,IF(Raw!$X41&gt;$C$9,IF(Raw!$X41&lt;$A$9,Raw!M41,-999),-999),-999),-999),-999),-999)</f>
        <v>3.0000000000000001E-6</v>
      </c>
      <c r="J41" s="9">
        <f>IF(Raw!$G41&gt;$C$8,IF(Raw!$Q41&gt;$C$8,IF(Raw!$N41&gt;$C$9,IF(Raw!$N41&lt;$A$9,IF(Raw!$X41&gt;$C$9,IF(Raw!$X41&lt;$A$9,Raw!N41,-999),-999),-999),-999),-999),-999)</f>
        <v>928</v>
      </c>
      <c r="K41" s="9">
        <f>IF(Raw!$G41&gt;$C$8,IF(Raw!$Q41&gt;$C$8,IF(Raw!$N41&gt;$C$9,IF(Raw!$N41&lt;$A$9,IF(Raw!$X41&gt;$C$9,IF(Raw!$X41&lt;$A$9,Raw!R41,-999),-999),-999),-999),-999),-999)</f>
        <v>0.59584000000000004</v>
      </c>
      <c r="L41" s="9">
        <f>IF(Raw!$G41&gt;$C$8,IF(Raw!$Q41&gt;$C$8,IF(Raw!$N41&gt;$C$9,IF(Raw!$N41&lt;$A$9,IF(Raw!$X41&gt;$C$9,IF(Raw!$X41&lt;$A$9,Raw!S41,-999),-999),-999),-999),-999),-999)</f>
        <v>0.815882</v>
      </c>
      <c r="M41" s="9">
        <f>Raw!Q41</f>
        <v>0.96609199999999995</v>
      </c>
      <c r="N41" s="9">
        <f>IF(Raw!$G41&gt;$C$8,IF(Raw!$Q41&gt;$C$8,IF(Raw!$N41&gt;$C$9,IF(Raw!$N41&lt;$A$9,IF(Raw!$X41&gt;$C$9,IF(Raw!$X41&lt;$A$9,Raw!V41,-999),-999),-999),-999),-999),-999)</f>
        <v>489.5</v>
      </c>
      <c r="O41" s="9">
        <f>IF(Raw!$G41&gt;$C$8,IF(Raw!$Q41&gt;$C$8,IF(Raw!$N41&gt;$C$9,IF(Raw!$N41&lt;$A$9,IF(Raw!$X41&gt;$C$9,IF(Raw!$X41&lt;$A$9,Raw!W41,-999),-999),-999),-999),-999),-999)</f>
        <v>9.9999999999999995E-7</v>
      </c>
      <c r="P41" s="9">
        <f>IF(Raw!$G41&gt;$C$8,IF(Raw!$Q41&gt;$C$8,IF(Raw!$N41&gt;$C$9,IF(Raw!$N41&lt;$A$9,IF(Raw!$X41&gt;$C$9,IF(Raw!$X41&lt;$A$9,Raw!X41,-999),-999),-999),-999),-999),-999)</f>
        <v>782</v>
      </c>
      <c r="R41" s="9">
        <f t="shared" si="4"/>
        <v>0.15480700000000003</v>
      </c>
      <c r="S41" s="9">
        <f t="shared" si="5"/>
        <v>0.19758744891421165</v>
      </c>
      <c r="T41" s="9">
        <f t="shared" si="6"/>
        <v>0.22004199999999996</v>
      </c>
      <c r="U41" s="9">
        <f t="shared" si="7"/>
        <v>0.2696983142170068</v>
      </c>
      <c r="V41" s="15">
        <f t="shared" si="0"/>
        <v>0.60481332659999998</v>
      </c>
      <c r="X41" s="11">
        <f t="shared" si="8"/>
        <v>8.7891999999999984E+19</v>
      </c>
      <c r="Y41" s="11">
        <f t="shared" si="9"/>
        <v>4.1969999999999993E-18</v>
      </c>
      <c r="Z41" s="11">
        <f t="shared" si="10"/>
        <v>9.2800000000000001E-4</v>
      </c>
      <c r="AA41" s="16">
        <f t="shared" si="11"/>
        <v>0.25502291554327317</v>
      </c>
      <c r="AB41" s="9">
        <f t="shared" si="1"/>
        <v>0.6519557523819729</v>
      </c>
      <c r="AC41" s="9">
        <f t="shared" si="2"/>
        <v>0.74497708445672706</v>
      </c>
      <c r="AD41" s="15">
        <f t="shared" si="3"/>
        <v>274.80917623197547</v>
      </c>
      <c r="AE41" s="3">
        <f t="shared" si="12"/>
        <v>505.31879999999978</v>
      </c>
      <c r="AF41" s="2">
        <f t="shared" si="13"/>
        <v>0.25</v>
      </c>
      <c r="AG41" s="9">
        <f t="shared" si="14"/>
        <v>5.7011978123944707E-2</v>
      </c>
      <c r="AH41" s="2">
        <f t="shared" si="15"/>
        <v>2.7587799509422197</v>
      </c>
    </row>
    <row r="42" spans="1:34">
      <c r="A42" s="1">
        <f>Raw!A42</f>
        <v>29</v>
      </c>
      <c r="B42" s="14">
        <f>Raw!B42</f>
        <v>0.24666666666666667</v>
      </c>
      <c r="C42" s="15">
        <f>Raw!C42</f>
        <v>2.7</v>
      </c>
      <c r="D42" s="15">
        <f>IF(C42&gt;0.5,Raw!D42*D$11,-999)</f>
        <v>150.5</v>
      </c>
      <c r="E42" s="9">
        <f>IF(Raw!$G42&gt;$C$8,IF(Raw!$Q42&gt;$C$8,IF(Raw!$N42&gt;$C$9,IF(Raw!$N42&lt;$A$9,IF(Raw!$X42&gt;$C$9,IF(Raw!$X42&lt;$A$9,Raw!H42,-999),-999),-999),-999),-999),-999)</f>
        <v>0.66169299999999998</v>
      </c>
      <c r="F42" s="9">
        <f>IF(Raw!$G42&gt;$C$8,IF(Raw!$Q42&gt;$C$8,IF(Raw!$N42&gt;$C$9,IF(Raw!$N42&lt;$A$9,IF(Raw!$X42&gt;$C$9,IF(Raw!$X42&lt;$A$9,Raw!I42,-999),-999),-999),-999),-999),-999)</f>
        <v>0.83647800000000005</v>
      </c>
      <c r="G42" s="9">
        <f>Raw!G42</f>
        <v>0.96958100000000003</v>
      </c>
      <c r="H42" s="9">
        <f>IF(Raw!$G42&gt;$C$8,IF(Raw!$Q42&gt;$C$8,IF(Raw!$N42&gt;$C$9,IF(Raw!$N42&lt;$A$9,IF(Raw!$X42&gt;$C$9,IF(Raw!$X42&lt;$A$9,Raw!L42,-999),-999),-999),-999),-999),-999)</f>
        <v>439.6</v>
      </c>
      <c r="I42" s="9">
        <f>IF(Raw!$G42&gt;$C$8,IF(Raw!$Q42&gt;$C$8,IF(Raw!$N42&gt;$C$9,IF(Raw!$N42&lt;$A$9,IF(Raw!$X42&gt;$C$9,IF(Raw!$X42&lt;$A$9,Raw!M42,-999),-999),-999),-999),-999),-999)</f>
        <v>1.9999999999999999E-6</v>
      </c>
      <c r="J42" s="9">
        <f>IF(Raw!$G42&gt;$C$8,IF(Raw!$Q42&gt;$C$8,IF(Raw!$N42&gt;$C$9,IF(Raw!$N42&lt;$A$9,IF(Raw!$X42&gt;$C$9,IF(Raw!$X42&lt;$A$9,Raw!N42,-999),-999),-999),-999),-999),-999)</f>
        <v>905</v>
      </c>
      <c r="K42" s="9">
        <f>IF(Raw!$G42&gt;$C$8,IF(Raw!$Q42&gt;$C$8,IF(Raw!$N42&gt;$C$9,IF(Raw!$N42&lt;$A$9,IF(Raw!$X42&gt;$C$9,IF(Raw!$X42&lt;$A$9,Raw!R42,-999),-999),-999),-999),-999),-999)</f>
        <v>0.61178500000000002</v>
      </c>
      <c r="L42" s="9">
        <f>IF(Raw!$G42&gt;$C$8,IF(Raw!$Q42&gt;$C$8,IF(Raw!$N42&gt;$C$9,IF(Raw!$N42&lt;$A$9,IF(Raw!$X42&gt;$C$9,IF(Raw!$X42&lt;$A$9,Raw!S42,-999),-999),-999),-999),-999),-999)</f>
        <v>0.85379300000000002</v>
      </c>
      <c r="M42" s="9">
        <f>Raw!Q42</f>
        <v>0.97067099999999995</v>
      </c>
      <c r="N42" s="9">
        <f>IF(Raw!$G42&gt;$C$8,IF(Raw!$Q42&gt;$C$8,IF(Raw!$N42&gt;$C$9,IF(Raw!$N42&lt;$A$9,IF(Raw!$X42&gt;$C$9,IF(Raw!$X42&lt;$A$9,Raw!V42,-999),-999),-999),-999),-999),-999)</f>
        <v>487.2</v>
      </c>
      <c r="O42" s="9">
        <f>IF(Raw!$G42&gt;$C$8,IF(Raw!$Q42&gt;$C$8,IF(Raw!$N42&gt;$C$9,IF(Raw!$N42&lt;$A$9,IF(Raw!$X42&gt;$C$9,IF(Raw!$X42&lt;$A$9,Raw!W42,-999),-999),-999),-999),-999),-999)</f>
        <v>6.9999999999999999E-6</v>
      </c>
      <c r="P42" s="9">
        <f>IF(Raw!$G42&gt;$C$8,IF(Raw!$Q42&gt;$C$8,IF(Raw!$N42&gt;$C$9,IF(Raw!$N42&lt;$A$9,IF(Raw!$X42&gt;$C$9,IF(Raw!$X42&lt;$A$9,Raw!X42,-999),-999),-999),-999),-999),-999)</f>
        <v>588</v>
      </c>
      <c r="R42" s="9">
        <f t="shared" si="4"/>
        <v>0.17478500000000008</v>
      </c>
      <c r="S42" s="9">
        <f t="shared" si="5"/>
        <v>0.2089534930984438</v>
      </c>
      <c r="T42" s="9">
        <f t="shared" si="6"/>
        <v>0.242008</v>
      </c>
      <c r="U42" s="9">
        <f t="shared" si="7"/>
        <v>0.28345043822097393</v>
      </c>
      <c r="V42" s="15">
        <f t="shared" si="0"/>
        <v>0.63291675089999999</v>
      </c>
      <c r="X42" s="11">
        <f t="shared" si="8"/>
        <v>9.0600999999999984E+19</v>
      </c>
      <c r="Y42" s="11">
        <f t="shared" si="9"/>
        <v>4.3960000000000003E-18</v>
      </c>
      <c r="Z42" s="11">
        <f t="shared" si="10"/>
        <v>9.0499999999999999E-4</v>
      </c>
      <c r="AA42" s="16">
        <f t="shared" si="11"/>
        <v>0.26494650772382544</v>
      </c>
      <c r="AB42" s="9">
        <f t="shared" si="1"/>
        <v>0.67590417444122752</v>
      </c>
      <c r="AC42" s="9">
        <f t="shared" si="2"/>
        <v>0.73505349227617478</v>
      </c>
      <c r="AD42" s="15">
        <f t="shared" si="3"/>
        <v>292.75857207052542</v>
      </c>
      <c r="AE42" s="3">
        <f t="shared" si="12"/>
        <v>529.27839999999992</v>
      </c>
      <c r="AF42" s="2">
        <f t="shared" si="13"/>
        <v>0.25</v>
      </c>
      <c r="AG42" s="9">
        <f t="shared" si="14"/>
        <v>6.3832727343336157E-2</v>
      </c>
      <c r="AH42" s="2">
        <f t="shared" si="15"/>
        <v>3.0888324559781557</v>
      </c>
    </row>
    <row r="43" spans="1:34">
      <c r="A43" s="1">
        <f>Raw!A43</f>
        <v>30</v>
      </c>
      <c r="B43" s="14">
        <f>Raw!B43</f>
        <v>0.24672453703703703</v>
      </c>
      <c r="C43" s="15">
        <f>Raw!C43</f>
        <v>3.6</v>
      </c>
      <c r="D43" s="15">
        <f>IF(C43&gt;0.5,Raw!D43*D$11,-999)</f>
        <v>136.1</v>
      </c>
      <c r="E43" s="9">
        <f>IF(Raw!$G43&gt;$C$8,IF(Raw!$Q43&gt;$C$8,IF(Raw!$N43&gt;$C$9,IF(Raw!$N43&lt;$A$9,IF(Raw!$X43&gt;$C$9,IF(Raw!$X43&lt;$A$9,Raw!H43,-999),-999),-999),-999),-999),-999)</f>
        <v>0.60865899999999995</v>
      </c>
      <c r="F43" s="9">
        <f>IF(Raw!$G43&gt;$C$8,IF(Raw!$Q43&gt;$C$8,IF(Raw!$N43&gt;$C$9,IF(Raw!$N43&lt;$A$9,IF(Raw!$X43&gt;$C$9,IF(Raw!$X43&lt;$A$9,Raw!I43,-999),-999),-999),-999),-999),-999)</f>
        <v>0.76980800000000005</v>
      </c>
      <c r="G43" s="9">
        <f>Raw!G43</f>
        <v>0.97076200000000001</v>
      </c>
      <c r="H43" s="9">
        <f>IF(Raw!$G43&gt;$C$8,IF(Raw!$Q43&gt;$C$8,IF(Raw!$N43&gt;$C$9,IF(Raw!$N43&lt;$A$9,IF(Raw!$X43&gt;$C$9,IF(Raw!$X43&lt;$A$9,Raw!L43,-999),-999),-999),-999),-999),-999)</f>
        <v>449.9</v>
      </c>
      <c r="I43" s="9">
        <f>IF(Raw!$G43&gt;$C$8,IF(Raw!$Q43&gt;$C$8,IF(Raw!$N43&gt;$C$9,IF(Raw!$N43&lt;$A$9,IF(Raw!$X43&gt;$C$9,IF(Raw!$X43&lt;$A$9,Raw!M43,-999),-999),-999),-999),-999),-999)</f>
        <v>3.8000000000000002E-5</v>
      </c>
      <c r="J43" s="9">
        <f>IF(Raw!$G43&gt;$C$8,IF(Raw!$Q43&gt;$C$8,IF(Raw!$N43&gt;$C$9,IF(Raw!$N43&lt;$A$9,IF(Raw!$X43&gt;$C$9,IF(Raw!$X43&lt;$A$9,Raw!N43,-999),-999),-999),-999),-999),-999)</f>
        <v>789</v>
      </c>
      <c r="K43" s="9">
        <f>IF(Raw!$G43&gt;$C$8,IF(Raw!$Q43&gt;$C$8,IF(Raw!$N43&gt;$C$9,IF(Raw!$N43&lt;$A$9,IF(Raw!$X43&gt;$C$9,IF(Raw!$X43&lt;$A$9,Raw!R43,-999),-999),-999),-999),-999),-999)</f>
        <v>0.577712</v>
      </c>
      <c r="L43" s="9">
        <f>IF(Raw!$G43&gt;$C$8,IF(Raw!$Q43&gt;$C$8,IF(Raw!$N43&gt;$C$9,IF(Raw!$N43&lt;$A$9,IF(Raw!$X43&gt;$C$9,IF(Raw!$X43&lt;$A$9,Raw!S43,-999),-999),-999),-999),-999),-999)</f>
        <v>0.78715100000000005</v>
      </c>
      <c r="M43" s="9">
        <f>Raw!Q43</f>
        <v>0.96846399999999999</v>
      </c>
      <c r="N43" s="9">
        <f>IF(Raw!$G43&gt;$C$8,IF(Raw!$Q43&gt;$C$8,IF(Raw!$N43&gt;$C$9,IF(Raw!$N43&lt;$A$9,IF(Raw!$X43&gt;$C$9,IF(Raw!$X43&lt;$A$9,Raw!V43,-999),-999),-999),-999),-999),-999)</f>
        <v>456.9</v>
      </c>
      <c r="O43" s="9">
        <f>IF(Raw!$G43&gt;$C$8,IF(Raw!$Q43&gt;$C$8,IF(Raw!$N43&gt;$C$9,IF(Raw!$N43&lt;$A$9,IF(Raw!$X43&gt;$C$9,IF(Raw!$X43&lt;$A$9,Raw!W43,-999),-999),-999),-999),-999),-999)</f>
        <v>3.9999999999999998E-6</v>
      </c>
      <c r="P43" s="9">
        <f>IF(Raw!$G43&gt;$C$8,IF(Raw!$Q43&gt;$C$8,IF(Raw!$N43&gt;$C$9,IF(Raw!$N43&lt;$A$9,IF(Raw!$X43&gt;$C$9,IF(Raw!$X43&lt;$A$9,Raw!X43,-999),-999),-999),-999),-999),-999)</f>
        <v>680</v>
      </c>
      <c r="R43" s="9">
        <f t="shared" si="4"/>
        <v>0.1611490000000001</v>
      </c>
      <c r="S43" s="9">
        <f t="shared" si="5"/>
        <v>0.20933661380500085</v>
      </c>
      <c r="T43" s="9">
        <f t="shared" si="6"/>
        <v>0.20943900000000004</v>
      </c>
      <c r="U43" s="9">
        <f t="shared" si="7"/>
        <v>0.26607220215689242</v>
      </c>
      <c r="V43" s="15">
        <f t="shared" si="0"/>
        <v>0.58351503630000001</v>
      </c>
      <c r="X43" s="11">
        <f t="shared" si="8"/>
        <v>8.1932199999999967E+19</v>
      </c>
      <c r="Y43" s="11">
        <f t="shared" si="9"/>
        <v>4.4989999999999997E-18</v>
      </c>
      <c r="Z43" s="11">
        <f t="shared" si="10"/>
        <v>7.8899999999999999E-4</v>
      </c>
      <c r="AA43" s="16">
        <f t="shared" si="11"/>
        <v>0.22530802874957351</v>
      </c>
      <c r="AB43" s="9">
        <f t="shared" si="1"/>
        <v>0.62490028823328192</v>
      </c>
      <c r="AC43" s="9">
        <f t="shared" si="2"/>
        <v>0.77469197125042655</v>
      </c>
      <c r="AD43" s="15">
        <f t="shared" si="3"/>
        <v>285.56150665345189</v>
      </c>
      <c r="AE43" s="3">
        <f t="shared" si="12"/>
        <v>541.67959999999982</v>
      </c>
      <c r="AF43" s="2">
        <f t="shared" si="13"/>
        <v>0.25</v>
      </c>
      <c r="AG43" s="9">
        <f t="shared" si="14"/>
        <v>5.8446137635787709E-2</v>
      </c>
      <c r="AH43" s="2">
        <f t="shared" si="15"/>
        <v>2.8281781833474171</v>
      </c>
    </row>
    <row r="44" spans="1:34">
      <c r="A44" s="1">
        <f>Raw!A44</f>
        <v>31</v>
      </c>
      <c r="B44" s="14">
        <f>Raw!B44</f>
        <v>0.24678240740740742</v>
      </c>
      <c r="C44" s="15">
        <f>Raw!C44</f>
        <v>3.6</v>
      </c>
      <c r="D44" s="15">
        <f>IF(C44&gt;0.5,Raw!D44*D$11,-999)</f>
        <v>134.30000000000001</v>
      </c>
      <c r="E44" s="9">
        <f>IF(Raw!$G44&gt;$C$8,IF(Raw!$Q44&gt;$C$8,IF(Raw!$N44&gt;$C$9,IF(Raw!$N44&lt;$A$9,IF(Raw!$X44&gt;$C$9,IF(Raw!$X44&lt;$A$9,Raw!H44,-999),-999),-999),-999),-999),-999)</f>
        <v>0.67782799999999999</v>
      </c>
      <c r="F44" s="9">
        <f>IF(Raw!$G44&gt;$C$8,IF(Raw!$Q44&gt;$C$8,IF(Raw!$N44&gt;$C$9,IF(Raw!$N44&lt;$A$9,IF(Raw!$X44&gt;$C$9,IF(Raw!$X44&lt;$A$9,Raw!I44,-999),-999),-999),-999),-999),-999)</f>
        <v>0.86560400000000004</v>
      </c>
      <c r="G44" s="9">
        <f>Raw!G44</f>
        <v>0.95607699999999995</v>
      </c>
      <c r="H44" s="9">
        <f>IF(Raw!$G44&gt;$C$8,IF(Raw!$Q44&gt;$C$8,IF(Raw!$N44&gt;$C$9,IF(Raw!$N44&lt;$A$9,IF(Raw!$X44&gt;$C$9,IF(Raw!$X44&lt;$A$9,Raw!L44,-999),-999),-999),-999),-999),-999)</f>
        <v>445</v>
      </c>
      <c r="I44" s="9">
        <f>IF(Raw!$G44&gt;$C$8,IF(Raw!$Q44&gt;$C$8,IF(Raw!$N44&gt;$C$9,IF(Raw!$N44&lt;$A$9,IF(Raw!$X44&gt;$C$9,IF(Raw!$X44&lt;$A$9,Raw!M44,-999),-999),-999),-999),-999),-999)</f>
        <v>6.0000000000000002E-6</v>
      </c>
      <c r="J44" s="9">
        <f>IF(Raw!$G44&gt;$C$8,IF(Raw!$Q44&gt;$C$8,IF(Raw!$N44&gt;$C$9,IF(Raw!$N44&lt;$A$9,IF(Raw!$X44&gt;$C$9,IF(Raw!$X44&lt;$A$9,Raw!N44,-999),-999),-999),-999),-999),-999)</f>
        <v>975</v>
      </c>
      <c r="K44" s="9">
        <f>IF(Raw!$G44&gt;$C$8,IF(Raw!$Q44&gt;$C$8,IF(Raw!$N44&gt;$C$9,IF(Raw!$N44&lt;$A$9,IF(Raw!$X44&gt;$C$9,IF(Raw!$X44&lt;$A$9,Raw!R44,-999),-999),-999),-999),-999),-999)</f>
        <v>0.61668199999999995</v>
      </c>
      <c r="L44" s="9">
        <f>IF(Raw!$G44&gt;$C$8,IF(Raw!$Q44&gt;$C$8,IF(Raw!$N44&gt;$C$9,IF(Raw!$N44&lt;$A$9,IF(Raw!$X44&gt;$C$9,IF(Raw!$X44&lt;$A$9,Raw!S44,-999),-999),-999),-999),-999),-999)</f>
        <v>0.87362399999999996</v>
      </c>
      <c r="M44" s="9">
        <f>Raw!Q44</f>
        <v>0.97960100000000006</v>
      </c>
      <c r="N44" s="9">
        <f>IF(Raw!$G44&gt;$C$8,IF(Raw!$Q44&gt;$C$8,IF(Raw!$N44&gt;$C$9,IF(Raw!$N44&lt;$A$9,IF(Raw!$X44&gt;$C$9,IF(Raw!$X44&lt;$A$9,Raw!V44,-999),-999),-999),-999),-999),-999)</f>
        <v>463.9</v>
      </c>
      <c r="O44" s="9">
        <f>IF(Raw!$G44&gt;$C$8,IF(Raw!$Q44&gt;$C$8,IF(Raw!$N44&gt;$C$9,IF(Raw!$N44&lt;$A$9,IF(Raw!$X44&gt;$C$9,IF(Raw!$X44&lt;$A$9,Raw!W44,-999),-999),-999),-999),-999),-999)</f>
        <v>5.0000000000000004E-6</v>
      </c>
      <c r="P44" s="9">
        <f>IF(Raw!$G44&gt;$C$8,IF(Raw!$Q44&gt;$C$8,IF(Raw!$N44&gt;$C$9,IF(Raw!$N44&lt;$A$9,IF(Raw!$X44&gt;$C$9,IF(Raw!$X44&lt;$A$9,Raw!X44,-999),-999),-999),-999),-999),-999)</f>
        <v>654</v>
      </c>
      <c r="R44" s="9">
        <f t="shared" si="4"/>
        <v>0.18777600000000005</v>
      </c>
      <c r="S44" s="9">
        <f t="shared" si="5"/>
        <v>0.21693060568111983</v>
      </c>
      <c r="T44" s="9">
        <f t="shared" si="6"/>
        <v>0.256942</v>
      </c>
      <c r="U44" s="9">
        <f t="shared" si="7"/>
        <v>0.29411050978452974</v>
      </c>
      <c r="V44" s="15">
        <f t="shared" si="0"/>
        <v>0.64761747119999991</v>
      </c>
      <c r="X44" s="11">
        <f t="shared" si="8"/>
        <v>8.08486E+19</v>
      </c>
      <c r="Y44" s="11">
        <f t="shared" si="9"/>
        <v>4.4499999999999994E-18</v>
      </c>
      <c r="Z44" s="11">
        <f t="shared" si="10"/>
        <v>9.7499999999999996E-4</v>
      </c>
      <c r="AA44" s="16">
        <f t="shared" si="11"/>
        <v>0.25968801683938358</v>
      </c>
      <c r="AB44" s="9">
        <f t="shared" si="1"/>
        <v>0.6834067584227449</v>
      </c>
      <c r="AC44" s="9">
        <f t="shared" si="2"/>
        <v>0.74031198316061619</v>
      </c>
      <c r="AD44" s="15">
        <f t="shared" si="3"/>
        <v>266.34668393782925</v>
      </c>
      <c r="AE44" s="3">
        <f t="shared" si="12"/>
        <v>535.77999999999975</v>
      </c>
      <c r="AF44" s="2">
        <f t="shared" si="13"/>
        <v>0.25</v>
      </c>
      <c r="AG44" s="9">
        <f t="shared" si="14"/>
        <v>6.0257968455672301E-2</v>
      </c>
      <c r="AH44" s="2">
        <f t="shared" si="15"/>
        <v>2.9158517337990455</v>
      </c>
    </row>
    <row r="45" spans="1:34">
      <c r="A45" s="1">
        <f>Raw!A45</f>
        <v>32</v>
      </c>
      <c r="B45" s="14">
        <f>Raw!B45</f>
        <v>0.24682870370370369</v>
      </c>
      <c r="C45" s="15">
        <f>Raw!C45</f>
        <v>4.2</v>
      </c>
      <c r="D45" s="15">
        <f>IF(C45&gt;0.5,Raw!D45*D$11,-999)</f>
        <v>119.8</v>
      </c>
      <c r="E45" s="9">
        <f>IF(Raw!$G45&gt;$C$8,IF(Raw!$Q45&gt;$C$8,IF(Raw!$N45&gt;$C$9,IF(Raw!$N45&lt;$A$9,IF(Raw!$X45&gt;$C$9,IF(Raw!$X45&lt;$A$9,Raw!H45,-999),-999),-999),-999),-999),-999)</f>
        <v>0.71625700000000003</v>
      </c>
      <c r="F45" s="9">
        <f>IF(Raw!$G45&gt;$C$8,IF(Raw!$Q45&gt;$C$8,IF(Raw!$N45&gt;$C$9,IF(Raw!$N45&lt;$A$9,IF(Raw!$X45&gt;$C$9,IF(Raw!$X45&lt;$A$9,Raw!I45,-999),-999),-999),-999),-999),-999)</f>
        <v>0.93030800000000002</v>
      </c>
      <c r="G45" s="9">
        <f>Raw!G45</f>
        <v>0.972881</v>
      </c>
      <c r="H45" s="9">
        <f>IF(Raw!$G45&gt;$C$8,IF(Raw!$Q45&gt;$C$8,IF(Raw!$N45&gt;$C$9,IF(Raw!$N45&lt;$A$9,IF(Raw!$X45&gt;$C$9,IF(Raw!$X45&lt;$A$9,Raw!L45,-999),-999),-999),-999),-999),-999)</f>
        <v>492.8</v>
      </c>
      <c r="I45" s="9">
        <f>IF(Raw!$G45&gt;$C$8,IF(Raw!$Q45&gt;$C$8,IF(Raw!$N45&gt;$C$9,IF(Raw!$N45&lt;$A$9,IF(Raw!$X45&gt;$C$9,IF(Raw!$X45&lt;$A$9,Raw!M45,-999),-999),-999),-999),-999),-999)</f>
        <v>5.0000000000000004E-6</v>
      </c>
      <c r="J45" s="9">
        <f>IF(Raw!$G45&gt;$C$8,IF(Raw!$Q45&gt;$C$8,IF(Raw!$N45&gt;$C$9,IF(Raw!$N45&lt;$A$9,IF(Raw!$X45&gt;$C$9,IF(Raw!$X45&lt;$A$9,Raw!N45,-999),-999),-999),-999),-999),-999)</f>
        <v>875</v>
      </c>
      <c r="K45" s="9">
        <f>IF(Raw!$G45&gt;$C$8,IF(Raw!$Q45&gt;$C$8,IF(Raw!$N45&gt;$C$9,IF(Raw!$N45&lt;$A$9,IF(Raw!$X45&gt;$C$9,IF(Raw!$X45&lt;$A$9,Raw!R45,-999),-999),-999),-999),-999),-999)</f>
        <v>0.643285</v>
      </c>
      <c r="L45" s="9">
        <f>IF(Raw!$G45&gt;$C$8,IF(Raw!$Q45&gt;$C$8,IF(Raw!$N45&gt;$C$9,IF(Raw!$N45&lt;$A$9,IF(Raw!$X45&gt;$C$9,IF(Raw!$X45&lt;$A$9,Raw!S45,-999),-999),-999),-999),-999),-999)</f>
        <v>0.92629600000000001</v>
      </c>
      <c r="M45" s="9">
        <f>Raw!Q45</f>
        <v>0.97618700000000003</v>
      </c>
      <c r="N45" s="9">
        <f>IF(Raw!$G45&gt;$C$8,IF(Raw!$Q45&gt;$C$8,IF(Raw!$N45&gt;$C$9,IF(Raw!$N45&lt;$A$9,IF(Raw!$X45&gt;$C$9,IF(Raw!$X45&lt;$A$9,Raw!V45,-999),-999),-999),-999),-999),-999)</f>
        <v>491.6</v>
      </c>
      <c r="O45" s="9">
        <f>IF(Raw!$G45&gt;$C$8,IF(Raw!$Q45&gt;$C$8,IF(Raw!$N45&gt;$C$9,IF(Raw!$N45&lt;$A$9,IF(Raw!$X45&gt;$C$9,IF(Raw!$X45&lt;$A$9,Raw!W45,-999),-999),-999),-999),-999),-999)</f>
        <v>3.0000000000000001E-6</v>
      </c>
      <c r="P45" s="9">
        <f>IF(Raw!$G45&gt;$C$8,IF(Raw!$Q45&gt;$C$8,IF(Raw!$N45&gt;$C$9,IF(Raw!$N45&lt;$A$9,IF(Raw!$X45&gt;$C$9,IF(Raw!$X45&lt;$A$9,Raw!X45,-999),-999),-999),-999),-999),-999)</f>
        <v>642</v>
      </c>
      <c r="R45" s="9">
        <f t="shared" si="4"/>
        <v>0.21405099999999999</v>
      </c>
      <c r="S45" s="9">
        <f t="shared" si="5"/>
        <v>0.23008616501201751</v>
      </c>
      <c r="T45" s="9">
        <f t="shared" si="6"/>
        <v>0.28301100000000001</v>
      </c>
      <c r="U45" s="9">
        <f t="shared" si="7"/>
        <v>0.30552976586317981</v>
      </c>
      <c r="V45" s="15">
        <f t="shared" si="0"/>
        <v>0.68666322479999997</v>
      </c>
      <c r="X45" s="11">
        <f t="shared" si="8"/>
        <v>7.2119599999999975E+19</v>
      </c>
      <c r="Y45" s="11">
        <f t="shared" si="9"/>
        <v>4.9279999999999995E-18</v>
      </c>
      <c r="Z45" s="11">
        <f t="shared" si="10"/>
        <v>8.7499999999999991E-4</v>
      </c>
      <c r="AA45" s="16">
        <f t="shared" si="11"/>
        <v>0.23721169106919215</v>
      </c>
      <c r="AB45" s="9">
        <f t="shared" si="1"/>
        <v>0.71041851790118316</v>
      </c>
      <c r="AC45" s="9">
        <f t="shared" si="2"/>
        <v>0.76278830893080773</v>
      </c>
      <c r="AD45" s="15">
        <f t="shared" si="3"/>
        <v>271.09907550764814</v>
      </c>
      <c r="AE45" s="3">
        <f t="shared" si="12"/>
        <v>593.33119999999974</v>
      </c>
      <c r="AF45" s="2">
        <f t="shared" si="13"/>
        <v>0.25</v>
      </c>
      <c r="AG45" s="9">
        <f t="shared" si="14"/>
        <v>6.3714490050443273E-2</v>
      </c>
      <c r="AH45" s="2">
        <f t="shared" si="15"/>
        <v>3.0831110149087464</v>
      </c>
    </row>
    <row r="46" spans="1:34">
      <c r="A46" s="1">
        <f>Raw!A46</f>
        <v>33</v>
      </c>
      <c r="B46" s="14">
        <f>Raw!B46</f>
        <v>0.24688657407407408</v>
      </c>
      <c r="C46" s="15">
        <f>Raw!C46</f>
        <v>4.9000000000000004</v>
      </c>
      <c r="D46" s="15">
        <f>IF(C46&gt;0.5,Raw!D46*D$11,-999)</f>
        <v>107.2</v>
      </c>
      <c r="E46" s="9">
        <f>IF(Raw!$G46&gt;$C$8,IF(Raw!$Q46&gt;$C$8,IF(Raw!$N46&gt;$C$9,IF(Raw!$N46&lt;$A$9,IF(Raw!$X46&gt;$C$9,IF(Raw!$X46&lt;$A$9,Raw!H46,-999),-999),-999),-999),-999),-999)</f>
        <v>0.74594099999999997</v>
      </c>
      <c r="F46" s="9">
        <f>IF(Raw!$G46&gt;$C$8,IF(Raw!$Q46&gt;$C$8,IF(Raw!$N46&gt;$C$9,IF(Raw!$N46&lt;$A$9,IF(Raw!$X46&gt;$C$9,IF(Raw!$X46&lt;$A$9,Raw!I46,-999),-999),-999),-999),-999),-999)</f>
        <v>0.96944799999999998</v>
      </c>
      <c r="G46" s="9">
        <f>Raw!G46</f>
        <v>0.95848599999999995</v>
      </c>
      <c r="H46" s="9">
        <f>IF(Raw!$G46&gt;$C$8,IF(Raw!$Q46&gt;$C$8,IF(Raw!$N46&gt;$C$9,IF(Raw!$N46&lt;$A$9,IF(Raw!$X46&gt;$C$9,IF(Raw!$X46&lt;$A$9,Raw!L46,-999),-999),-999),-999),-999),-999)</f>
        <v>524.6</v>
      </c>
      <c r="I46" s="9">
        <f>IF(Raw!$G46&gt;$C$8,IF(Raw!$Q46&gt;$C$8,IF(Raw!$N46&gt;$C$9,IF(Raw!$N46&lt;$A$9,IF(Raw!$X46&gt;$C$9,IF(Raw!$X46&lt;$A$9,Raw!M46,-999),-999),-999),-999),-999),-999)</f>
        <v>1.9999999999999999E-6</v>
      </c>
      <c r="J46" s="9">
        <f>IF(Raw!$G46&gt;$C$8,IF(Raw!$Q46&gt;$C$8,IF(Raw!$N46&gt;$C$9,IF(Raw!$N46&lt;$A$9,IF(Raw!$X46&gt;$C$9,IF(Raw!$X46&lt;$A$9,Raw!N46,-999),-999),-999),-999),-999),-999)</f>
        <v>918</v>
      </c>
      <c r="K46" s="9">
        <f>IF(Raw!$G46&gt;$C$8,IF(Raw!$Q46&gt;$C$8,IF(Raw!$N46&gt;$C$9,IF(Raw!$N46&lt;$A$9,IF(Raw!$X46&gt;$C$9,IF(Raw!$X46&lt;$A$9,Raw!R46,-999),-999),-999),-999),-999),-999)</f>
        <v>0.69267000000000001</v>
      </c>
      <c r="L46" s="9">
        <f>IF(Raw!$G46&gt;$C$8,IF(Raw!$Q46&gt;$C$8,IF(Raw!$N46&gt;$C$9,IF(Raw!$N46&lt;$A$9,IF(Raw!$X46&gt;$C$9,IF(Raw!$X46&lt;$A$9,Raw!S46,-999),-999),-999),-999),-999),-999)</f>
        <v>0.98919199999999996</v>
      </c>
      <c r="M46" s="9">
        <f>Raw!Q46</f>
        <v>0.98227100000000001</v>
      </c>
      <c r="N46" s="9">
        <f>IF(Raw!$G46&gt;$C$8,IF(Raw!$Q46&gt;$C$8,IF(Raw!$N46&gt;$C$9,IF(Raw!$N46&lt;$A$9,IF(Raw!$X46&gt;$C$9,IF(Raw!$X46&lt;$A$9,Raw!V46,-999),-999),-999),-999),-999),-999)</f>
        <v>480.4</v>
      </c>
      <c r="O46" s="9">
        <f>IF(Raw!$G46&gt;$C$8,IF(Raw!$Q46&gt;$C$8,IF(Raw!$N46&gt;$C$9,IF(Raw!$N46&lt;$A$9,IF(Raw!$X46&gt;$C$9,IF(Raw!$X46&lt;$A$9,Raw!W46,-999),-999),-999),-999),-999),-999)</f>
        <v>3.0000000000000001E-6</v>
      </c>
      <c r="P46" s="9">
        <f>IF(Raw!$G46&gt;$C$8,IF(Raw!$Q46&gt;$C$8,IF(Raw!$N46&gt;$C$9,IF(Raw!$N46&lt;$A$9,IF(Raw!$X46&gt;$C$9,IF(Raw!$X46&lt;$A$9,Raw!X46,-999),-999),-999),-999),-999),-999)</f>
        <v>540</v>
      </c>
      <c r="R46" s="9">
        <f t="shared" si="4"/>
        <v>0.22350700000000001</v>
      </c>
      <c r="S46" s="9">
        <f t="shared" si="5"/>
        <v>0.23055078766473294</v>
      </c>
      <c r="T46" s="9">
        <f t="shared" si="6"/>
        <v>0.29652199999999995</v>
      </c>
      <c r="U46" s="9">
        <f t="shared" si="7"/>
        <v>0.29976182581339111</v>
      </c>
      <c r="V46" s="15">
        <f t="shared" si="0"/>
        <v>0.73328802959999995</v>
      </c>
      <c r="X46" s="11">
        <f t="shared" si="8"/>
        <v>6.4534399999999992E+19</v>
      </c>
      <c r="Y46" s="11">
        <f t="shared" si="9"/>
        <v>5.2459999999999997E-18</v>
      </c>
      <c r="Z46" s="11">
        <f t="shared" si="10"/>
        <v>9.1799999999999998E-4</v>
      </c>
      <c r="AA46" s="16">
        <f t="shared" si="11"/>
        <v>0.23709929402819072</v>
      </c>
      <c r="AB46" s="9">
        <f t="shared" si="1"/>
        <v>0.76297515686382722</v>
      </c>
      <c r="AC46" s="9">
        <f t="shared" si="2"/>
        <v>0.76290070597180915</v>
      </c>
      <c r="AD46" s="15">
        <f t="shared" si="3"/>
        <v>258.27809806992445</v>
      </c>
      <c r="AE46" s="3">
        <f t="shared" si="12"/>
        <v>631.61839999999984</v>
      </c>
      <c r="AF46" s="2">
        <f t="shared" si="13"/>
        <v>0.25</v>
      </c>
      <c r="AG46" s="9">
        <f t="shared" si="14"/>
        <v>5.9555318650038949E-2</v>
      </c>
      <c r="AH46" s="2">
        <f t="shared" si="15"/>
        <v>2.8818508753811791</v>
      </c>
    </row>
    <row r="47" spans="1:34">
      <c r="A47" s="1">
        <f>Raw!A47</f>
        <v>34</v>
      </c>
      <c r="B47" s="14">
        <f>Raw!B47</f>
        <v>0.24694444444444444</v>
      </c>
      <c r="C47" s="15">
        <f>Raw!C47</f>
        <v>5.8</v>
      </c>
      <c r="D47" s="15">
        <f>IF(C47&gt;0.5,Raw!D47*D$11,-999)</f>
        <v>95.5</v>
      </c>
      <c r="E47" s="9">
        <f>IF(Raw!$G47&gt;$C$8,IF(Raw!$Q47&gt;$C$8,IF(Raw!$N47&gt;$C$9,IF(Raw!$N47&lt;$A$9,IF(Raw!$X47&gt;$C$9,IF(Raw!$X47&lt;$A$9,Raw!H47,-999),-999),-999),-999),-999),-999)</f>
        <v>0.71778299999999995</v>
      </c>
      <c r="F47" s="9">
        <f>IF(Raw!$G47&gt;$C$8,IF(Raw!$Q47&gt;$C$8,IF(Raw!$N47&gt;$C$9,IF(Raw!$N47&lt;$A$9,IF(Raw!$X47&gt;$C$9,IF(Raw!$X47&lt;$A$9,Raw!I47,-999),-999),-999),-999),-999),-999)</f>
        <v>0.93285899999999999</v>
      </c>
      <c r="G47" s="9">
        <f>Raw!G47</f>
        <v>0.97395200000000004</v>
      </c>
      <c r="H47" s="9">
        <f>IF(Raw!$G47&gt;$C$8,IF(Raw!$Q47&gt;$C$8,IF(Raw!$N47&gt;$C$9,IF(Raw!$N47&lt;$A$9,IF(Raw!$X47&gt;$C$9,IF(Raw!$X47&lt;$A$9,Raw!L47,-999),-999),-999),-999),-999),-999)</f>
        <v>467.2</v>
      </c>
      <c r="I47" s="9">
        <f>IF(Raw!$G47&gt;$C$8,IF(Raw!$Q47&gt;$C$8,IF(Raw!$N47&gt;$C$9,IF(Raw!$N47&lt;$A$9,IF(Raw!$X47&gt;$C$9,IF(Raw!$X47&lt;$A$9,Raw!M47,-999),-999),-999),-999),-999),-999)</f>
        <v>2.1999999999999999E-5</v>
      </c>
      <c r="J47" s="9">
        <f>IF(Raw!$G47&gt;$C$8,IF(Raw!$Q47&gt;$C$8,IF(Raw!$N47&gt;$C$9,IF(Raw!$N47&lt;$A$9,IF(Raw!$X47&gt;$C$9,IF(Raw!$X47&lt;$A$9,Raw!N47,-999),-999),-999),-999),-999),-999)</f>
        <v>1118</v>
      </c>
      <c r="K47" s="9">
        <f>IF(Raw!$G47&gt;$C$8,IF(Raw!$Q47&gt;$C$8,IF(Raw!$N47&gt;$C$9,IF(Raw!$N47&lt;$A$9,IF(Raw!$X47&gt;$C$9,IF(Raw!$X47&lt;$A$9,Raw!R47,-999),-999),-999),-999),-999),-999)</f>
        <v>0.68313400000000002</v>
      </c>
      <c r="L47" s="9">
        <f>IF(Raw!$G47&gt;$C$8,IF(Raw!$Q47&gt;$C$8,IF(Raw!$N47&gt;$C$9,IF(Raw!$N47&lt;$A$9,IF(Raw!$X47&gt;$C$9,IF(Raw!$X47&lt;$A$9,Raw!S47,-999),-999),-999),-999),-999),-999)</f>
        <v>0.97702900000000004</v>
      </c>
      <c r="M47" s="9">
        <f>Raw!Q47</f>
        <v>0.97994599999999998</v>
      </c>
      <c r="N47" s="9">
        <f>IF(Raw!$G47&gt;$C$8,IF(Raw!$Q47&gt;$C$8,IF(Raw!$N47&gt;$C$9,IF(Raw!$N47&lt;$A$9,IF(Raw!$X47&gt;$C$9,IF(Raw!$X47&lt;$A$9,Raw!V47,-999),-999),-999),-999),-999),-999)</f>
        <v>540.29999999999995</v>
      </c>
      <c r="O47" s="9">
        <f>IF(Raw!$G47&gt;$C$8,IF(Raw!$Q47&gt;$C$8,IF(Raw!$N47&gt;$C$9,IF(Raw!$N47&lt;$A$9,IF(Raw!$X47&gt;$C$9,IF(Raw!$X47&lt;$A$9,Raw!W47,-999),-999),-999),-999),-999),-999)</f>
        <v>3.9999999999999998E-6</v>
      </c>
      <c r="P47" s="9">
        <f>IF(Raw!$G47&gt;$C$8,IF(Raw!$Q47&gt;$C$8,IF(Raw!$N47&gt;$C$9,IF(Raw!$N47&lt;$A$9,IF(Raw!$X47&gt;$C$9,IF(Raw!$X47&lt;$A$9,Raw!X47,-999),-999),-999),-999),-999),-999)</f>
        <v>902</v>
      </c>
      <c r="R47" s="9">
        <f t="shared" si="4"/>
        <v>0.21507600000000004</v>
      </c>
      <c r="S47" s="9">
        <f t="shared" si="5"/>
        <v>0.23055574315089425</v>
      </c>
      <c r="T47" s="9">
        <f t="shared" si="6"/>
        <v>0.29389500000000002</v>
      </c>
      <c r="U47" s="9">
        <f t="shared" si="7"/>
        <v>0.30080478675658551</v>
      </c>
      <c r="V47" s="15">
        <f t="shared" si="0"/>
        <v>0.72427159769999994</v>
      </c>
      <c r="X47" s="11">
        <f t="shared" si="8"/>
        <v>5.7490999999999984E+19</v>
      </c>
      <c r="Y47" s="11">
        <f t="shared" si="9"/>
        <v>4.6719999999999995E-18</v>
      </c>
      <c r="Z47" s="11">
        <f t="shared" si="10"/>
        <v>1.1179999999999999E-3</v>
      </c>
      <c r="AA47" s="16">
        <f t="shared" si="11"/>
        <v>0.23094227487198501</v>
      </c>
      <c r="AB47" s="9">
        <f t="shared" si="1"/>
        <v>0.75100677987350206</v>
      </c>
      <c r="AC47" s="9">
        <f t="shared" si="2"/>
        <v>0.76905772512801496</v>
      </c>
      <c r="AD47" s="15">
        <f t="shared" si="3"/>
        <v>206.56732993916367</v>
      </c>
      <c r="AE47" s="3">
        <f t="shared" si="12"/>
        <v>562.50879999999984</v>
      </c>
      <c r="AF47" s="2">
        <f t="shared" si="13"/>
        <v>0.25</v>
      </c>
      <c r="AG47" s="9">
        <f t="shared" si="14"/>
        <v>4.7797262794790289E-2</v>
      </c>
      <c r="AH47" s="2">
        <f t="shared" si="15"/>
        <v>2.3128846717353699</v>
      </c>
    </row>
    <row r="48" spans="1:34">
      <c r="A48" s="1">
        <f>Raw!A48</f>
        <v>35</v>
      </c>
      <c r="B48" s="14">
        <f>Raw!B48</f>
        <v>0.24700231481481483</v>
      </c>
      <c r="C48" s="15">
        <f>Raw!C48</f>
        <v>6.9</v>
      </c>
      <c r="D48" s="15">
        <f>IF(C48&gt;0.5,Raw!D48*D$11,-999)</f>
        <v>86.5</v>
      </c>
      <c r="E48" s="9">
        <f>IF(Raw!$G48&gt;$C$8,IF(Raw!$Q48&gt;$C$8,IF(Raw!$N48&gt;$C$9,IF(Raw!$N48&lt;$A$9,IF(Raw!$X48&gt;$C$9,IF(Raw!$X48&lt;$A$9,Raw!H48,-999),-999),-999),-999),-999),-999)</f>
        <v>0.74226400000000003</v>
      </c>
      <c r="F48" s="9">
        <f>IF(Raw!$G48&gt;$C$8,IF(Raw!$Q48&gt;$C$8,IF(Raw!$N48&gt;$C$9,IF(Raw!$N48&lt;$A$9,IF(Raw!$X48&gt;$C$9,IF(Raw!$X48&lt;$A$9,Raw!I48,-999),-999),-999),-999),-999),-999)</f>
        <v>0.96783799999999998</v>
      </c>
      <c r="G48" s="9">
        <f>Raw!G48</f>
        <v>0.98272999999999999</v>
      </c>
      <c r="H48" s="9">
        <f>IF(Raw!$G48&gt;$C$8,IF(Raw!$Q48&gt;$C$8,IF(Raw!$N48&gt;$C$9,IF(Raw!$N48&lt;$A$9,IF(Raw!$X48&gt;$C$9,IF(Raw!$X48&lt;$A$9,Raw!L48,-999),-999),-999),-999),-999),-999)</f>
        <v>464.6</v>
      </c>
      <c r="I48" s="9">
        <f>IF(Raw!$G48&gt;$C$8,IF(Raw!$Q48&gt;$C$8,IF(Raw!$N48&gt;$C$9,IF(Raw!$N48&lt;$A$9,IF(Raw!$X48&gt;$C$9,IF(Raw!$X48&lt;$A$9,Raw!M48,-999),-999),-999),-999),-999),-999)</f>
        <v>6.0000000000000002E-6</v>
      </c>
      <c r="J48" s="9">
        <f>IF(Raw!$G48&gt;$C$8,IF(Raw!$Q48&gt;$C$8,IF(Raw!$N48&gt;$C$9,IF(Raw!$N48&lt;$A$9,IF(Raw!$X48&gt;$C$9,IF(Raw!$X48&lt;$A$9,Raw!N48,-999),-999),-999),-999),-999),-999)</f>
        <v>1178</v>
      </c>
      <c r="K48" s="9">
        <f>IF(Raw!$G48&gt;$C$8,IF(Raw!$Q48&gt;$C$8,IF(Raw!$N48&gt;$C$9,IF(Raw!$N48&lt;$A$9,IF(Raw!$X48&gt;$C$9,IF(Raw!$X48&lt;$A$9,Raw!R48,-999),-999),-999),-999),-999),-999)</f>
        <v>0.70157899999999995</v>
      </c>
      <c r="L48" s="9">
        <f>IF(Raw!$G48&gt;$C$8,IF(Raw!$Q48&gt;$C$8,IF(Raw!$N48&gt;$C$9,IF(Raw!$N48&lt;$A$9,IF(Raw!$X48&gt;$C$9,IF(Raw!$X48&lt;$A$9,Raw!S48,-999),-999),-999),-999),-999),-999)</f>
        <v>0.98853800000000003</v>
      </c>
      <c r="M48" s="9">
        <f>Raw!Q48</f>
        <v>0.98256399999999999</v>
      </c>
      <c r="N48" s="9">
        <f>IF(Raw!$G48&gt;$C$8,IF(Raw!$Q48&gt;$C$8,IF(Raw!$N48&gt;$C$9,IF(Raw!$N48&lt;$A$9,IF(Raw!$X48&gt;$C$9,IF(Raw!$X48&lt;$A$9,Raw!V48,-999),-999),-999),-999),-999),-999)</f>
        <v>497.5</v>
      </c>
      <c r="O48" s="9">
        <f>IF(Raw!$G48&gt;$C$8,IF(Raw!$Q48&gt;$C$8,IF(Raw!$N48&gt;$C$9,IF(Raw!$N48&lt;$A$9,IF(Raw!$X48&gt;$C$9,IF(Raw!$X48&lt;$A$9,Raw!W48,-999),-999),-999),-999),-999),-999)</f>
        <v>3.9999999999999998E-6</v>
      </c>
      <c r="P48" s="9">
        <f>IF(Raw!$G48&gt;$C$8,IF(Raw!$Q48&gt;$C$8,IF(Raw!$N48&gt;$C$9,IF(Raw!$N48&lt;$A$9,IF(Raw!$X48&gt;$C$9,IF(Raw!$X48&lt;$A$9,Raw!X48,-999),-999),-999),-999),-999),-999)</f>
        <v>981</v>
      </c>
      <c r="R48" s="9">
        <f t="shared" si="4"/>
        <v>0.22557399999999994</v>
      </c>
      <c r="S48" s="9">
        <f t="shared" si="5"/>
        <v>0.2330699972516061</v>
      </c>
      <c r="T48" s="9">
        <f t="shared" si="6"/>
        <v>0.28695900000000008</v>
      </c>
      <c r="U48" s="9">
        <f t="shared" si="7"/>
        <v>0.29028626112501499</v>
      </c>
      <c r="V48" s="15">
        <f t="shared" si="0"/>
        <v>0.73280321939999993</v>
      </c>
      <c r="X48" s="11">
        <f t="shared" si="8"/>
        <v>5.2072999999999992E+19</v>
      </c>
      <c r="Y48" s="11">
        <f t="shared" si="9"/>
        <v>4.6459999999999998E-18</v>
      </c>
      <c r="Z48" s="11">
        <f t="shared" si="10"/>
        <v>1.178E-3</v>
      </c>
      <c r="AA48" s="16">
        <f t="shared" si="11"/>
        <v>0.22178679713775612</v>
      </c>
      <c r="AB48" s="9">
        <f t="shared" si="1"/>
        <v>0.76522271751985338</v>
      </c>
      <c r="AC48" s="9">
        <f t="shared" si="2"/>
        <v>0.77821320286224371</v>
      </c>
      <c r="AD48" s="15">
        <f t="shared" si="3"/>
        <v>188.27402133935149</v>
      </c>
      <c r="AE48" s="3">
        <f t="shared" si="12"/>
        <v>559.37839999999983</v>
      </c>
      <c r="AF48" s="2">
        <f t="shared" si="13"/>
        <v>0.25</v>
      </c>
      <c r="AG48" s="9">
        <f t="shared" si="14"/>
        <v>4.2041047478132025E-2</v>
      </c>
      <c r="AH48" s="2">
        <f t="shared" si="15"/>
        <v>2.0343444082423239</v>
      </c>
    </row>
    <row r="49" spans="1:34">
      <c r="A49" s="1">
        <f>Raw!A49</f>
        <v>36</v>
      </c>
      <c r="B49" s="14">
        <f>Raw!B49</f>
        <v>0.24704861111111112</v>
      </c>
      <c r="C49" s="15">
        <f>Raw!C49</f>
        <v>8</v>
      </c>
      <c r="D49" s="15">
        <f>IF(C49&gt;0.5,Raw!D49*D$11,-999)</f>
        <v>76.599999999999994</v>
      </c>
      <c r="E49" s="9">
        <f>IF(Raw!$G49&gt;$C$8,IF(Raw!$Q49&gt;$C$8,IF(Raw!$N49&gt;$C$9,IF(Raw!$N49&lt;$A$9,IF(Raw!$X49&gt;$C$9,IF(Raw!$X49&lt;$A$9,Raw!H49,-999),-999),-999),-999),-999),-999)</f>
        <v>0.74917400000000001</v>
      </c>
      <c r="F49" s="9">
        <f>IF(Raw!$G49&gt;$C$8,IF(Raw!$Q49&gt;$C$8,IF(Raw!$N49&gt;$C$9,IF(Raw!$N49&lt;$A$9,IF(Raw!$X49&gt;$C$9,IF(Raw!$X49&lt;$A$9,Raw!I49,-999),-999),-999),-999),-999),-999)</f>
        <v>0.97781499999999999</v>
      </c>
      <c r="G49" s="9">
        <f>Raw!G49</f>
        <v>0.97542200000000001</v>
      </c>
      <c r="H49" s="9">
        <f>IF(Raw!$G49&gt;$C$8,IF(Raw!$Q49&gt;$C$8,IF(Raw!$N49&gt;$C$9,IF(Raw!$N49&lt;$A$9,IF(Raw!$X49&gt;$C$9,IF(Raw!$X49&lt;$A$9,Raw!L49,-999),-999),-999),-999),-999),-999)</f>
        <v>504.3</v>
      </c>
      <c r="I49" s="9">
        <f>IF(Raw!$G49&gt;$C$8,IF(Raw!$Q49&gt;$C$8,IF(Raw!$N49&gt;$C$9,IF(Raw!$N49&lt;$A$9,IF(Raw!$X49&gt;$C$9,IF(Raw!$X49&lt;$A$9,Raw!M49,-999),-999),-999),-999),-999),-999)</f>
        <v>6.0000000000000002E-6</v>
      </c>
      <c r="J49" s="9">
        <f>IF(Raw!$G49&gt;$C$8,IF(Raw!$Q49&gt;$C$8,IF(Raw!$N49&gt;$C$9,IF(Raw!$N49&lt;$A$9,IF(Raw!$X49&gt;$C$9,IF(Raw!$X49&lt;$A$9,Raw!N49,-999),-999),-999),-999),-999),-999)</f>
        <v>990</v>
      </c>
      <c r="K49" s="9">
        <f>IF(Raw!$G49&gt;$C$8,IF(Raw!$Q49&gt;$C$8,IF(Raw!$N49&gt;$C$9,IF(Raw!$N49&lt;$A$9,IF(Raw!$X49&gt;$C$9,IF(Raw!$X49&lt;$A$9,Raw!R49,-999),-999),-999),-999),-999),-999)</f>
        <v>0.70413099999999995</v>
      </c>
      <c r="L49" s="9">
        <f>IF(Raw!$G49&gt;$C$8,IF(Raw!$Q49&gt;$C$8,IF(Raw!$N49&gt;$C$9,IF(Raw!$N49&lt;$A$9,IF(Raw!$X49&gt;$C$9,IF(Raw!$X49&lt;$A$9,Raw!S49,-999),-999),-999),-999),-999),-999)</f>
        <v>0.99187400000000003</v>
      </c>
      <c r="M49" s="9">
        <f>Raw!Q49</f>
        <v>0.97804199999999997</v>
      </c>
      <c r="N49" s="9">
        <f>IF(Raw!$G49&gt;$C$8,IF(Raw!$Q49&gt;$C$8,IF(Raw!$N49&gt;$C$9,IF(Raw!$N49&lt;$A$9,IF(Raw!$X49&gt;$C$9,IF(Raw!$X49&lt;$A$9,Raw!V49,-999),-999),-999),-999),-999),-999)</f>
        <v>476.5</v>
      </c>
      <c r="O49" s="9">
        <f>IF(Raw!$G49&gt;$C$8,IF(Raw!$Q49&gt;$C$8,IF(Raw!$N49&gt;$C$9,IF(Raw!$N49&lt;$A$9,IF(Raw!$X49&gt;$C$9,IF(Raw!$X49&lt;$A$9,Raw!W49,-999),-999),-999),-999),-999),-999)</f>
        <v>3.9999999999999998E-6</v>
      </c>
      <c r="P49" s="9">
        <f>IF(Raw!$G49&gt;$C$8,IF(Raw!$Q49&gt;$C$8,IF(Raw!$N49&gt;$C$9,IF(Raw!$N49&lt;$A$9,IF(Raw!$X49&gt;$C$9,IF(Raw!$X49&lt;$A$9,Raw!X49,-999),-999),-999),-999),-999),-999)</f>
        <v>984</v>
      </c>
      <c r="R49" s="9">
        <f t="shared" si="4"/>
        <v>0.22864099999999998</v>
      </c>
      <c r="S49" s="9">
        <f t="shared" si="5"/>
        <v>0.23382848493835745</v>
      </c>
      <c r="T49" s="9">
        <f t="shared" si="6"/>
        <v>0.28774300000000008</v>
      </c>
      <c r="U49" s="9">
        <f t="shared" si="7"/>
        <v>0.29010035548870128</v>
      </c>
      <c r="V49" s="15">
        <f t="shared" si="0"/>
        <v>0.73527619619999995</v>
      </c>
      <c r="X49" s="11">
        <f t="shared" si="8"/>
        <v>4.6113199999999984E+19</v>
      </c>
      <c r="Y49" s="11">
        <f t="shared" si="9"/>
        <v>5.0430000000000001E-18</v>
      </c>
      <c r="Z49" s="11">
        <f t="shared" si="10"/>
        <v>9.8999999999999999E-4</v>
      </c>
      <c r="AA49" s="16">
        <f t="shared" si="11"/>
        <v>0.18713949260610052</v>
      </c>
      <c r="AB49" s="9">
        <f t="shared" si="1"/>
        <v>0.75797907902095718</v>
      </c>
      <c r="AC49" s="9">
        <f t="shared" si="2"/>
        <v>0.81286050739389937</v>
      </c>
      <c r="AD49" s="15">
        <f t="shared" si="3"/>
        <v>189.02979051121264</v>
      </c>
      <c r="AE49" s="3">
        <f t="shared" si="12"/>
        <v>607.17719999999986</v>
      </c>
      <c r="AF49" s="2">
        <f t="shared" si="13"/>
        <v>0.25</v>
      </c>
      <c r="AG49" s="9">
        <f t="shared" si="14"/>
        <v>4.218277648096732E-2</v>
      </c>
      <c r="AH49" s="2">
        <f t="shared" si="15"/>
        <v>2.0412026009301658</v>
      </c>
    </row>
    <row r="50" spans="1:34">
      <c r="A50" s="1">
        <f>Raw!A50</f>
        <v>37</v>
      </c>
      <c r="B50" s="14">
        <f>Raw!B50</f>
        <v>0.24710648148148148</v>
      </c>
      <c r="C50" s="15">
        <f>Raw!C50</f>
        <v>8.6999999999999993</v>
      </c>
      <c r="D50" s="15">
        <f>IF(C50&gt;0.5,Raw!D50*D$11,-999)</f>
        <v>72.099999999999994</v>
      </c>
      <c r="E50" s="9">
        <f>IF(Raw!$G50&gt;$C$8,IF(Raw!$Q50&gt;$C$8,IF(Raw!$N50&gt;$C$9,IF(Raw!$N50&lt;$A$9,IF(Raw!$X50&gt;$C$9,IF(Raw!$X50&lt;$A$9,Raw!H50,-999),-999),-999),-999),-999),-999)</f>
        <v>0.73339900000000002</v>
      </c>
      <c r="F50" s="9">
        <f>IF(Raw!$G50&gt;$C$8,IF(Raw!$Q50&gt;$C$8,IF(Raw!$N50&gt;$C$9,IF(Raw!$N50&lt;$A$9,IF(Raw!$X50&gt;$C$9,IF(Raw!$X50&lt;$A$9,Raw!I50,-999),-999),-999),-999),-999),-999)</f>
        <v>0.97213899999999998</v>
      </c>
      <c r="G50" s="9">
        <f>Raw!G50</f>
        <v>0.98148999999999997</v>
      </c>
      <c r="H50" s="9">
        <f>IF(Raw!$G50&gt;$C$8,IF(Raw!$Q50&gt;$C$8,IF(Raw!$N50&gt;$C$9,IF(Raw!$N50&lt;$A$9,IF(Raw!$X50&gt;$C$9,IF(Raw!$X50&lt;$A$9,Raw!L50,-999),-999),-999),-999),-999),-999)</f>
        <v>453.8</v>
      </c>
      <c r="I50" s="9">
        <f>IF(Raw!$G50&gt;$C$8,IF(Raw!$Q50&gt;$C$8,IF(Raw!$N50&gt;$C$9,IF(Raw!$N50&lt;$A$9,IF(Raw!$X50&gt;$C$9,IF(Raw!$X50&lt;$A$9,Raw!M50,-999),-999),-999),-999),-999),-999)</f>
        <v>6.9999999999999999E-6</v>
      </c>
      <c r="J50" s="9">
        <f>IF(Raw!$G50&gt;$C$8,IF(Raw!$Q50&gt;$C$8,IF(Raw!$N50&gt;$C$9,IF(Raw!$N50&lt;$A$9,IF(Raw!$X50&gt;$C$9,IF(Raw!$X50&lt;$A$9,Raw!N50,-999),-999),-999),-999),-999),-999)</f>
        <v>1147</v>
      </c>
      <c r="K50" s="9">
        <f>IF(Raw!$G50&gt;$C$8,IF(Raw!$Q50&gt;$C$8,IF(Raw!$N50&gt;$C$9,IF(Raw!$N50&lt;$A$9,IF(Raw!$X50&gt;$C$9,IF(Raw!$X50&lt;$A$9,Raw!R50,-999),-999),-999),-999),-999),-999)</f>
        <v>0.71336100000000002</v>
      </c>
      <c r="L50" s="9">
        <f>IF(Raw!$G50&gt;$C$8,IF(Raw!$Q50&gt;$C$8,IF(Raw!$N50&gt;$C$9,IF(Raw!$N50&lt;$A$9,IF(Raw!$X50&gt;$C$9,IF(Raw!$X50&lt;$A$9,Raw!S50,-999),-999),-999),-999),-999),-999)</f>
        <v>1.025002</v>
      </c>
      <c r="M50" s="9">
        <f>Raw!Q50</f>
        <v>0.98326800000000003</v>
      </c>
      <c r="N50" s="9">
        <f>IF(Raw!$G50&gt;$C$8,IF(Raw!$Q50&gt;$C$8,IF(Raw!$N50&gt;$C$9,IF(Raw!$N50&lt;$A$9,IF(Raw!$X50&gt;$C$9,IF(Raw!$X50&lt;$A$9,Raw!V50,-999),-999),-999),-999),-999),-999)</f>
        <v>543.6</v>
      </c>
      <c r="O50" s="9">
        <f>IF(Raw!$G50&gt;$C$8,IF(Raw!$Q50&gt;$C$8,IF(Raw!$N50&gt;$C$9,IF(Raw!$N50&lt;$A$9,IF(Raw!$X50&gt;$C$9,IF(Raw!$X50&lt;$A$9,Raw!W50,-999),-999),-999),-999),-999),-999)</f>
        <v>3.0000000000000001E-6</v>
      </c>
      <c r="P50" s="9">
        <f>IF(Raw!$G50&gt;$C$8,IF(Raw!$Q50&gt;$C$8,IF(Raw!$N50&gt;$C$9,IF(Raw!$N50&lt;$A$9,IF(Raw!$X50&gt;$C$9,IF(Raw!$X50&lt;$A$9,Raw!X50,-999),-999),-999),-999),-999),-999)</f>
        <v>995</v>
      </c>
      <c r="R50" s="9">
        <f t="shared" si="4"/>
        <v>0.23873999999999995</v>
      </c>
      <c r="S50" s="9">
        <f t="shared" si="5"/>
        <v>0.24558216469044031</v>
      </c>
      <c r="T50" s="9">
        <f t="shared" si="6"/>
        <v>0.31164099999999995</v>
      </c>
      <c r="U50" s="9">
        <f t="shared" si="7"/>
        <v>0.30403940675237701</v>
      </c>
      <c r="V50" s="15">
        <f t="shared" si="0"/>
        <v>0.7598339825999999</v>
      </c>
      <c r="X50" s="11">
        <f t="shared" si="8"/>
        <v>4.3404199999999992E+19</v>
      </c>
      <c r="Y50" s="11">
        <f t="shared" si="9"/>
        <v>4.538E-18</v>
      </c>
      <c r="Z50" s="11">
        <f t="shared" si="10"/>
        <v>1.147E-3</v>
      </c>
      <c r="AA50" s="16">
        <f t="shared" si="11"/>
        <v>0.18428781304050904</v>
      </c>
      <c r="AB50" s="9">
        <f t="shared" si="1"/>
        <v>0.77079263834375733</v>
      </c>
      <c r="AC50" s="9">
        <f t="shared" si="2"/>
        <v>0.81571218695949088</v>
      </c>
      <c r="AD50" s="15">
        <f t="shared" si="3"/>
        <v>160.66940979992069</v>
      </c>
      <c r="AE50" s="3">
        <f t="shared" si="12"/>
        <v>546.37519999999984</v>
      </c>
      <c r="AF50" s="2">
        <f t="shared" si="13"/>
        <v>0.25</v>
      </c>
      <c r="AG50" s="9">
        <f t="shared" si="14"/>
        <v>3.7576793876017256E-2</v>
      </c>
      <c r="AH50" s="2">
        <f t="shared" si="15"/>
        <v>1.8183214997464823</v>
      </c>
    </row>
    <row r="51" spans="1:34">
      <c r="A51" s="1">
        <f>Raw!A51</f>
        <v>38</v>
      </c>
      <c r="B51" s="14">
        <f>Raw!B51</f>
        <v>0.24716435185185184</v>
      </c>
      <c r="C51" s="15">
        <f>Raw!C51</f>
        <v>9.8000000000000007</v>
      </c>
      <c r="D51" s="15">
        <f>IF(C51&gt;0.5,Raw!D51*D$11,-999)</f>
        <v>60.4</v>
      </c>
      <c r="E51" s="9">
        <f>IF(Raw!$G51&gt;$C$8,IF(Raw!$Q51&gt;$C$8,IF(Raw!$N51&gt;$C$9,IF(Raw!$N51&lt;$A$9,IF(Raw!$X51&gt;$C$9,IF(Raw!$X51&lt;$A$9,Raw!H51,-999),-999),-999),-999),-999),-999)</f>
        <v>0.72314599999999996</v>
      </c>
      <c r="F51" s="9">
        <f>IF(Raw!$G51&gt;$C$8,IF(Raw!$Q51&gt;$C$8,IF(Raw!$N51&gt;$C$9,IF(Raw!$N51&lt;$A$9,IF(Raw!$X51&gt;$C$9,IF(Raw!$X51&lt;$A$9,Raw!I51,-999),-999),-999),-999),-999),-999)</f>
        <v>0.94746399999999997</v>
      </c>
      <c r="G51" s="9">
        <f>Raw!G51</f>
        <v>0.98262700000000003</v>
      </c>
      <c r="H51" s="9">
        <f>IF(Raw!$G51&gt;$C$8,IF(Raw!$Q51&gt;$C$8,IF(Raw!$N51&gt;$C$9,IF(Raw!$N51&lt;$A$9,IF(Raw!$X51&gt;$C$9,IF(Raw!$X51&lt;$A$9,Raw!L51,-999),-999),-999),-999),-999),-999)</f>
        <v>458.2</v>
      </c>
      <c r="I51" s="9">
        <f>IF(Raw!$G51&gt;$C$8,IF(Raw!$Q51&gt;$C$8,IF(Raw!$N51&gt;$C$9,IF(Raw!$N51&lt;$A$9,IF(Raw!$X51&gt;$C$9,IF(Raw!$X51&lt;$A$9,Raw!M51,-999),-999),-999),-999),-999),-999)</f>
        <v>1.4E-5</v>
      </c>
      <c r="J51" s="9">
        <f>IF(Raw!$G51&gt;$C$8,IF(Raw!$Q51&gt;$C$8,IF(Raw!$N51&gt;$C$9,IF(Raw!$N51&lt;$A$9,IF(Raw!$X51&gt;$C$9,IF(Raw!$X51&lt;$A$9,Raw!N51,-999),-999),-999),-999),-999),-999)</f>
        <v>894</v>
      </c>
      <c r="K51" s="9">
        <f>IF(Raw!$G51&gt;$C$8,IF(Raw!$Q51&gt;$C$8,IF(Raw!$N51&gt;$C$9,IF(Raw!$N51&lt;$A$9,IF(Raw!$X51&gt;$C$9,IF(Raw!$X51&lt;$A$9,Raw!R51,-999),-999),-999),-999),-999),-999)</f>
        <v>0.69464499999999996</v>
      </c>
      <c r="L51" s="9">
        <f>IF(Raw!$G51&gt;$C$8,IF(Raw!$Q51&gt;$C$8,IF(Raw!$N51&gt;$C$9,IF(Raw!$N51&lt;$A$9,IF(Raw!$X51&gt;$C$9,IF(Raw!$X51&lt;$A$9,Raw!S51,-999),-999),-999),-999),-999),-999)</f>
        <v>0.99819599999999997</v>
      </c>
      <c r="M51" s="9">
        <f>Raw!Q51</f>
        <v>0.98494300000000001</v>
      </c>
      <c r="N51" s="9">
        <f>IF(Raw!$G51&gt;$C$8,IF(Raw!$Q51&gt;$C$8,IF(Raw!$N51&gt;$C$9,IF(Raw!$N51&lt;$A$9,IF(Raw!$X51&gt;$C$9,IF(Raw!$X51&lt;$A$9,Raw!V51,-999),-999),-999),-999),-999),-999)</f>
        <v>495.5</v>
      </c>
      <c r="O51" s="9">
        <f>IF(Raw!$G51&gt;$C$8,IF(Raw!$Q51&gt;$C$8,IF(Raw!$N51&gt;$C$9,IF(Raw!$N51&lt;$A$9,IF(Raw!$X51&gt;$C$9,IF(Raw!$X51&lt;$A$9,Raw!W51,-999),-999),-999),-999),-999),-999)</f>
        <v>3.9999999999999998E-6</v>
      </c>
      <c r="P51" s="9">
        <f>IF(Raw!$G51&gt;$C$8,IF(Raw!$Q51&gt;$C$8,IF(Raw!$N51&gt;$C$9,IF(Raw!$N51&lt;$A$9,IF(Raw!$X51&gt;$C$9,IF(Raw!$X51&lt;$A$9,Raw!X51,-999),-999),-999),-999),-999),-999)</f>
        <v>644</v>
      </c>
      <c r="R51" s="9">
        <f t="shared" si="4"/>
        <v>0.22431800000000002</v>
      </c>
      <c r="S51" s="9">
        <f t="shared" si="5"/>
        <v>0.23675622503862945</v>
      </c>
      <c r="T51" s="9">
        <f t="shared" si="6"/>
        <v>0.30355100000000002</v>
      </c>
      <c r="U51" s="9">
        <f t="shared" si="7"/>
        <v>0.30409959567058975</v>
      </c>
      <c r="V51" s="15">
        <f t="shared" si="0"/>
        <v>0.73996269479999999</v>
      </c>
      <c r="X51" s="11">
        <f t="shared" si="8"/>
        <v>3.6360799999999992E+19</v>
      </c>
      <c r="Y51" s="11">
        <f t="shared" si="9"/>
        <v>4.582E-18</v>
      </c>
      <c r="Z51" s="11">
        <f t="shared" si="10"/>
        <v>8.9399999999999994E-4</v>
      </c>
      <c r="AA51" s="16">
        <f t="shared" si="11"/>
        <v>0.12963634575113062</v>
      </c>
      <c r="AB51" s="9">
        <f t="shared" si="1"/>
        <v>0.73399624238910144</v>
      </c>
      <c r="AC51" s="9">
        <f t="shared" si="2"/>
        <v>0.8703636542488693</v>
      </c>
      <c r="AD51" s="15">
        <f t="shared" si="3"/>
        <v>145.00709815562706</v>
      </c>
      <c r="AE51" s="3">
        <f t="shared" si="12"/>
        <v>551.67279999999982</v>
      </c>
      <c r="AF51" s="2">
        <f t="shared" si="13"/>
        <v>0.25</v>
      </c>
      <c r="AG51" s="9">
        <f t="shared" si="14"/>
        <v>3.3920461475762859E-2</v>
      </c>
      <c r="AH51" s="2">
        <f t="shared" si="15"/>
        <v>1.6413934777460357</v>
      </c>
    </row>
    <row r="52" spans="1:34">
      <c r="A52" s="1">
        <f>Raw!A52</f>
        <v>39</v>
      </c>
      <c r="B52" s="14">
        <f>Raw!B52</f>
        <v>0.24722222222222223</v>
      </c>
      <c r="C52" s="15">
        <f>Raw!C52</f>
        <v>10.6</v>
      </c>
      <c r="D52" s="15">
        <f>IF(C52&gt;0.5,Raw!D52*D$11,-999)</f>
        <v>55</v>
      </c>
      <c r="E52" s="9">
        <f>IF(Raw!$G52&gt;$C$8,IF(Raw!$Q52&gt;$C$8,IF(Raw!$N52&gt;$C$9,IF(Raw!$N52&lt;$A$9,IF(Raw!$X52&gt;$C$9,IF(Raw!$X52&lt;$A$9,Raw!H52,-999),-999),-999),-999),-999),-999)</f>
        <v>0.72533199999999998</v>
      </c>
      <c r="F52" s="9">
        <f>IF(Raw!$G52&gt;$C$8,IF(Raw!$Q52&gt;$C$8,IF(Raw!$N52&gt;$C$9,IF(Raw!$N52&lt;$A$9,IF(Raw!$X52&gt;$C$9,IF(Raw!$X52&lt;$A$9,Raw!I52,-999),-999),-999),-999),-999),-999)</f>
        <v>0.97875800000000002</v>
      </c>
      <c r="G52" s="9">
        <f>Raw!G52</f>
        <v>0.98348999999999998</v>
      </c>
      <c r="H52" s="9">
        <f>IF(Raw!$G52&gt;$C$8,IF(Raw!$Q52&gt;$C$8,IF(Raw!$N52&gt;$C$9,IF(Raw!$N52&lt;$A$9,IF(Raw!$X52&gt;$C$9,IF(Raw!$X52&lt;$A$9,Raw!L52,-999),-999),-999),-999),-999),-999)</f>
        <v>496.4</v>
      </c>
      <c r="I52" s="9">
        <f>IF(Raw!$G52&gt;$C$8,IF(Raw!$Q52&gt;$C$8,IF(Raw!$N52&gt;$C$9,IF(Raw!$N52&lt;$A$9,IF(Raw!$X52&gt;$C$9,IF(Raw!$X52&lt;$A$9,Raw!M52,-999),-999),-999),-999),-999),-999)</f>
        <v>5.0000000000000004E-6</v>
      </c>
      <c r="J52" s="9">
        <f>IF(Raw!$G52&gt;$C$8,IF(Raw!$Q52&gt;$C$8,IF(Raw!$N52&gt;$C$9,IF(Raw!$N52&lt;$A$9,IF(Raw!$X52&gt;$C$9,IF(Raw!$X52&lt;$A$9,Raw!N52,-999),-999),-999),-999),-999),-999)</f>
        <v>826</v>
      </c>
      <c r="K52" s="9">
        <f>IF(Raw!$G52&gt;$C$8,IF(Raw!$Q52&gt;$C$8,IF(Raw!$N52&gt;$C$9,IF(Raw!$N52&lt;$A$9,IF(Raw!$X52&gt;$C$9,IF(Raw!$X52&lt;$A$9,Raw!R52,-999),-999),-999),-999),-999),-999)</f>
        <v>0.70269199999999998</v>
      </c>
      <c r="L52" s="9">
        <f>IF(Raw!$G52&gt;$C$8,IF(Raw!$Q52&gt;$C$8,IF(Raw!$N52&gt;$C$9,IF(Raw!$N52&lt;$A$9,IF(Raw!$X52&gt;$C$9,IF(Raw!$X52&lt;$A$9,Raw!S52,-999),-999),-999),-999),-999),-999)</f>
        <v>1.0060290000000001</v>
      </c>
      <c r="M52" s="9">
        <f>Raw!Q52</f>
        <v>0.98234200000000005</v>
      </c>
      <c r="N52" s="9">
        <f>IF(Raw!$G52&gt;$C$8,IF(Raw!$Q52&gt;$C$8,IF(Raw!$N52&gt;$C$9,IF(Raw!$N52&lt;$A$9,IF(Raw!$X52&gt;$C$9,IF(Raw!$X52&lt;$A$9,Raw!V52,-999),-999),-999),-999),-999),-999)</f>
        <v>537.29999999999995</v>
      </c>
      <c r="O52" s="9">
        <f>IF(Raw!$G52&gt;$C$8,IF(Raw!$Q52&gt;$C$8,IF(Raw!$N52&gt;$C$9,IF(Raw!$N52&lt;$A$9,IF(Raw!$X52&gt;$C$9,IF(Raw!$X52&lt;$A$9,Raw!W52,-999),-999),-999),-999),-999),-999)</f>
        <v>3.0000000000000001E-6</v>
      </c>
      <c r="P52" s="9">
        <f>IF(Raw!$G52&gt;$C$8,IF(Raw!$Q52&gt;$C$8,IF(Raw!$N52&gt;$C$9,IF(Raw!$N52&lt;$A$9,IF(Raw!$X52&gt;$C$9,IF(Raw!$X52&lt;$A$9,Raw!X52,-999),-999),-999),-999),-999),-999)</f>
        <v>733</v>
      </c>
      <c r="R52" s="9">
        <f t="shared" si="4"/>
        <v>0.25342600000000004</v>
      </c>
      <c r="S52" s="9">
        <f t="shared" si="5"/>
        <v>0.25892610839451635</v>
      </c>
      <c r="T52" s="9">
        <f t="shared" si="6"/>
        <v>0.30333700000000008</v>
      </c>
      <c r="U52" s="9">
        <f t="shared" si="7"/>
        <v>0.30151914109831829</v>
      </c>
      <c r="V52" s="15">
        <f t="shared" si="0"/>
        <v>0.7457692977</v>
      </c>
      <c r="X52" s="11">
        <f t="shared" si="8"/>
        <v>3.3109999999999992E+19</v>
      </c>
      <c r="Y52" s="11">
        <f t="shared" si="9"/>
        <v>4.9639999999999992E-18</v>
      </c>
      <c r="Z52" s="11">
        <f t="shared" si="10"/>
        <v>8.2599999999999991E-4</v>
      </c>
      <c r="AA52" s="16">
        <f t="shared" si="11"/>
        <v>0.11953209480350709</v>
      </c>
      <c r="AB52" s="9">
        <f t="shared" si="1"/>
        <v>0.73895050704141141</v>
      </c>
      <c r="AC52" s="9">
        <f t="shared" si="2"/>
        <v>0.88046790519649298</v>
      </c>
      <c r="AD52" s="15">
        <f t="shared" si="3"/>
        <v>144.71197918100134</v>
      </c>
      <c r="AE52" s="3">
        <f t="shared" si="12"/>
        <v>597.6655999999997</v>
      </c>
      <c r="AF52" s="2">
        <f t="shared" si="13"/>
        <v>0.25</v>
      </c>
      <c r="AG52" s="9">
        <f t="shared" si="14"/>
        <v>3.3564178207148652E-2</v>
      </c>
      <c r="AH52" s="2">
        <f t="shared" si="15"/>
        <v>1.6241531157966191</v>
      </c>
    </row>
    <row r="53" spans="1:34">
      <c r="A53" s="1">
        <f>Raw!A53</f>
        <v>40</v>
      </c>
      <c r="B53" s="14">
        <f>Raw!B53</f>
        <v>0.24728009259259257</v>
      </c>
      <c r="C53" s="15">
        <f>Raw!C53</f>
        <v>11.7</v>
      </c>
      <c r="D53" s="15">
        <f>IF(C53&gt;0.5,Raw!D53*D$11,-999)</f>
        <v>48.7</v>
      </c>
      <c r="E53" s="9">
        <f>IF(Raw!$G53&gt;$C$8,IF(Raw!$Q53&gt;$C$8,IF(Raw!$N53&gt;$C$9,IF(Raw!$N53&lt;$A$9,IF(Raw!$X53&gt;$C$9,IF(Raw!$X53&lt;$A$9,Raw!H53,-999),-999),-999),-999),-999),-999)</f>
        <v>0.73152600000000001</v>
      </c>
      <c r="F53" s="9">
        <f>IF(Raw!$G53&gt;$C$8,IF(Raw!$Q53&gt;$C$8,IF(Raw!$N53&gt;$C$9,IF(Raw!$N53&lt;$A$9,IF(Raw!$X53&gt;$C$9,IF(Raw!$X53&lt;$A$9,Raw!I53,-999),-999),-999),-999),-999),-999)</f>
        <v>0.98893500000000001</v>
      </c>
      <c r="G53" s="9">
        <f>Raw!G53</f>
        <v>0.97940000000000005</v>
      </c>
      <c r="H53" s="9">
        <f>IF(Raw!$G53&gt;$C$8,IF(Raw!$Q53&gt;$C$8,IF(Raw!$N53&gt;$C$9,IF(Raw!$N53&lt;$A$9,IF(Raw!$X53&gt;$C$9,IF(Raw!$X53&lt;$A$9,Raw!L53,-999),-999),-999),-999),-999),-999)</f>
        <v>482.3</v>
      </c>
      <c r="I53" s="9">
        <f>IF(Raw!$G53&gt;$C$8,IF(Raw!$Q53&gt;$C$8,IF(Raw!$N53&gt;$C$9,IF(Raw!$N53&lt;$A$9,IF(Raw!$X53&gt;$C$9,IF(Raw!$X53&lt;$A$9,Raw!M53,-999),-999),-999),-999),-999),-999)</f>
        <v>6.0000000000000002E-6</v>
      </c>
      <c r="J53" s="9">
        <f>IF(Raw!$G53&gt;$C$8,IF(Raw!$Q53&gt;$C$8,IF(Raw!$N53&gt;$C$9,IF(Raw!$N53&lt;$A$9,IF(Raw!$X53&gt;$C$9,IF(Raw!$X53&lt;$A$9,Raw!N53,-999),-999),-999),-999),-999),-999)</f>
        <v>1253</v>
      </c>
      <c r="K53" s="9">
        <f>IF(Raw!$G53&gt;$C$8,IF(Raw!$Q53&gt;$C$8,IF(Raw!$N53&gt;$C$9,IF(Raw!$N53&lt;$A$9,IF(Raw!$X53&gt;$C$9,IF(Raw!$X53&lt;$A$9,Raw!R53,-999),-999),-999),-999),-999),-999)</f>
        <v>0.70384400000000003</v>
      </c>
      <c r="L53" s="9">
        <f>IF(Raw!$G53&gt;$C$8,IF(Raw!$Q53&gt;$C$8,IF(Raw!$N53&gt;$C$9,IF(Raw!$N53&lt;$A$9,IF(Raw!$X53&gt;$C$9,IF(Raw!$X53&lt;$A$9,Raw!S53,-999),-999),-999),-999),-999),-999)</f>
        <v>1.0288310000000001</v>
      </c>
      <c r="M53" s="9">
        <f>Raw!Q53</f>
        <v>0.98386899999999999</v>
      </c>
      <c r="N53" s="9">
        <f>IF(Raw!$G53&gt;$C$8,IF(Raw!$Q53&gt;$C$8,IF(Raw!$N53&gt;$C$9,IF(Raw!$N53&lt;$A$9,IF(Raw!$X53&gt;$C$9,IF(Raw!$X53&lt;$A$9,Raw!V53,-999),-999),-999),-999),-999),-999)</f>
        <v>504.3</v>
      </c>
      <c r="O53" s="9">
        <f>IF(Raw!$G53&gt;$C$8,IF(Raw!$Q53&gt;$C$8,IF(Raw!$N53&gt;$C$9,IF(Raw!$N53&lt;$A$9,IF(Raw!$X53&gt;$C$9,IF(Raw!$X53&lt;$A$9,Raw!W53,-999),-999),-999),-999),-999),-999)</f>
        <v>3.0000000000000001E-6</v>
      </c>
      <c r="P53" s="9">
        <f>IF(Raw!$G53&gt;$C$8,IF(Raw!$Q53&gt;$C$8,IF(Raw!$N53&gt;$C$9,IF(Raw!$N53&lt;$A$9,IF(Raw!$X53&gt;$C$9,IF(Raw!$X53&lt;$A$9,Raw!X53,-999),-999),-999),-999),-999),-999)</f>
        <v>1221</v>
      </c>
      <c r="R53" s="9">
        <f t="shared" si="4"/>
        <v>0.257409</v>
      </c>
      <c r="S53" s="9">
        <f t="shared" si="5"/>
        <v>0.26028909887909718</v>
      </c>
      <c r="T53" s="9">
        <f t="shared" si="6"/>
        <v>0.32498700000000003</v>
      </c>
      <c r="U53" s="9">
        <f t="shared" si="7"/>
        <v>0.31587986753898356</v>
      </c>
      <c r="V53" s="15">
        <f t="shared" si="0"/>
        <v>0.76267242030000004</v>
      </c>
      <c r="X53" s="11">
        <f t="shared" si="8"/>
        <v>2.9317399999999992E+19</v>
      </c>
      <c r="Y53" s="11">
        <f t="shared" si="9"/>
        <v>4.8229999999999997E-18</v>
      </c>
      <c r="Z53" s="11">
        <f t="shared" si="10"/>
        <v>1.253E-3</v>
      </c>
      <c r="AA53" s="16">
        <f t="shared" si="11"/>
        <v>0.15050608464428933</v>
      </c>
      <c r="AB53" s="9">
        <f t="shared" si="1"/>
        <v>0.75275652093029366</v>
      </c>
      <c r="AC53" s="9">
        <f t="shared" si="2"/>
        <v>0.84949391535571073</v>
      </c>
      <c r="AD53" s="15">
        <f t="shared" si="3"/>
        <v>120.11658790446077</v>
      </c>
      <c r="AE53" s="3">
        <f t="shared" si="12"/>
        <v>580.6891999999998</v>
      </c>
      <c r="AF53" s="2">
        <f t="shared" si="13"/>
        <v>0.25</v>
      </c>
      <c r="AG53" s="9">
        <f t="shared" si="14"/>
        <v>2.9186470674227496E-2</v>
      </c>
      <c r="AH53" s="2">
        <f t="shared" si="15"/>
        <v>1.4123181265482934</v>
      </c>
    </row>
    <row r="54" spans="1:34">
      <c r="A54" s="1">
        <f>Raw!A54</f>
        <v>41</v>
      </c>
      <c r="B54" s="14">
        <f>Raw!B54</f>
        <v>0.24732638888888889</v>
      </c>
      <c r="C54" s="15">
        <f>Raw!C54</f>
        <v>12.6</v>
      </c>
      <c r="D54" s="15">
        <f>IF(C54&gt;0.5,Raw!D54*D$11,-999)</f>
        <v>43.2</v>
      </c>
      <c r="E54" s="9">
        <f>IF(Raw!$G54&gt;$C$8,IF(Raw!$Q54&gt;$C$8,IF(Raw!$N54&gt;$C$9,IF(Raw!$N54&lt;$A$9,IF(Raw!$X54&gt;$C$9,IF(Raw!$X54&lt;$A$9,Raw!H54,-999),-999),-999),-999),-999),-999)</f>
        <v>0.75774699999999995</v>
      </c>
      <c r="F54" s="9">
        <f>IF(Raw!$G54&gt;$C$8,IF(Raw!$Q54&gt;$C$8,IF(Raw!$N54&gt;$C$9,IF(Raw!$N54&lt;$A$9,IF(Raw!$X54&gt;$C$9,IF(Raw!$X54&lt;$A$9,Raw!I54,-999),-999),-999),-999),-999),-999)</f>
        <v>1.0363579999999999</v>
      </c>
      <c r="G54" s="9">
        <f>Raw!G54</f>
        <v>0.98390200000000005</v>
      </c>
      <c r="H54" s="9">
        <f>IF(Raw!$G54&gt;$C$8,IF(Raw!$Q54&gt;$C$8,IF(Raw!$N54&gt;$C$9,IF(Raw!$N54&lt;$A$9,IF(Raw!$X54&gt;$C$9,IF(Raw!$X54&lt;$A$9,Raw!L54,-999),-999),-999),-999),-999),-999)</f>
        <v>499.4</v>
      </c>
      <c r="I54" s="9">
        <f>IF(Raw!$G54&gt;$C$8,IF(Raw!$Q54&gt;$C$8,IF(Raw!$N54&gt;$C$9,IF(Raw!$N54&lt;$A$9,IF(Raw!$X54&gt;$C$9,IF(Raw!$X54&lt;$A$9,Raw!M54,-999),-999),-999),-999),-999),-999)</f>
        <v>9.0000000000000002E-6</v>
      </c>
      <c r="J54" s="9">
        <f>IF(Raw!$G54&gt;$C$8,IF(Raw!$Q54&gt;$C$8,IF(Raw!$N54&gt;$C$9,IF(Raw!$N54&lt;$A$9,IF(Raw!$X54&gt;$C$9,IF(Raw!$X54&lt;$A$9,Raw!N54,-999),-999),-999),-999),-999),-999)</f>
        <v>1140</v>
      </c>
      <c r="K54" s="9">
        <f>IF(Raw!$G54&gt;$C$8,IF(Raw!$Q54&gt;$C$8,IF(Raw!$N54&gt;$C$9,IF(Raw!$N54&lt;$A$9,IF(Raw!$X54&gt;$C$9,IF(Raw!$X54&lt;$A$9,Raw!R54,-999),-999),-999),-999),-999),-999)</f>
        <v>0.730545</v>
      </c>
      <c r="L54" s="9">
        <f>IF(Raw!$G54&gt;$C$8,IF(Raw!$Q54&gt;$C$8,IF(Raw!$N54&gt;$C$9,IF(Raw!$N54&lt;$A$9,IF(Raw!$X54&gt;$C$9,IF(Raw!$X54&lt;$A$9,Raw!S54,-999),-999),-999),-999),-999),-999)</f>
        <v>1.0494190000000001</v>
      </c>
      <c r="M54" s="9">
        <f>Raw!Q54</f>
        <v>0.98040899999999997</v>
      </c>
      <c r="N54" s="9">
        <f>IF(Raw!$G54&gt;$C$8,IF(Raw!$Q54&gt;$C$8,IF(Raw!$N54&gt;$C$9,IF(Raw!$N54&lt;$A$9,IF(Raw!$X54&gt;$C$9,IF(Raw!$X54&lt;$A$9,Raw!V54,-999),-999),-999),-999),-999),-999)</f>
        <v>545.4</v>
      </c>
      <c r="O54" s="9">
        <f>IF(Raw!$G54&gt;$C$8,IF(Raw!$Q54&gt;$C$8,IF(Raw!$N54&gt;$C$9,IF(Raw!$N54&lt;$A$9,IF(Raw!$X54&gt;$C$9,IF(Raw!$X54&lt;$A$9,Raw!W54,-999),-999),-999),-999),-999),-999)</f>
        <v>9.9999999999999995E-7</v>
      </c>
      <c r="P54" s="9">
        <f>IF(Raw!$G54&gt;$C$8,IF(Raw!$Q54&gt;$C$8,IF(Raw!$N54&gt;$C$9,IF(Raw!$N54&lt;$A$9,IF(Raw!$X54&gt;$C$9,IF(Raw!$X54&lt;$A$9,Raw!X54,-999),-999),-999),-999),-999),-999)</f>
        <v>890</v>
      </c>
      <c r="R54" s="9">
        <f t="shared" si="4"/>
        <v>0.27861099999999994</v>
      </c>
      <c r="S54" s="9">
        <f t="shared" si="5"/>
        <v>0.26883663753259007</v>
      </c>
      <c r="T54" s="9">
        <f t="shared" si="6"/>
        <v>0.3188740000000001</v>
      </c>
      <c r="U54" s="9">
        <f t="shared" si="7"/>
        <v>0.30385765838049444</v>
      </c>
      <c r="V54" s="15">
        <f t="shared" si="0"/>
        <v>0.77793430470000002</v>
      </c>
      <c r="X54" s="11">
        <f t="shared" si="8"/>
        <v>2.60064E+19</v>
      </c>
      <c r="Y54" s="11">
        <f t="shared" si="9"/>
        <v>4.9939999999999998E-18</v>
      </c>
      <c r="Z54" s="11">
        <f t="shared" si="10"/>
        <v>1.14E-3</v>
      </c>
      <c r="AA54" s="16">
        <f t="shared" si="11"/>
        <v>0.12896432003642433</v>
      </c>
      <c r="AB54" s="9">
        <f t="shared" si="1"/>
        <v>0.77166836858729482</v>
      </c>
      <c r="AC54" s="9">
        <f t="shared" si="2"/>
        <v>0.87103567996357556</v>
      </c>
      <c r="AD54" s="15">
        <f t="shared" si="3"/>
        <v>113.12659652317922</v>
      </c>
      <c r="AE54" s="3">
        <f t="shared" si="12"/>
        <v>601.27759999999978</v>
      </c>
      <c r="AF54" s="2">
        <f t="shared" si="13"/>
        <v>0.25</v>
      </c>
      <c r="AG54" s="9">
        <f t="shared" si="14"/>
        <v>2.6441832861606323E-2</v>
      </c>
      <c r="AH54" s="2">
        <f t="shared" si="15"/>
        <v>1.2795065311744946</v>
      </c>
    </row>
    <row r="55" spans="1:34">
      <c r="A55" s="1">
        <f>Raw!A55</f>
        <v>42</v>
      </c>
      <c r="B55" s="14">
        <f>Raw!B55</f>
        <v>0.24738425925925925</v>
      </c>
      <c r="C55" s="15">
        <f>Raw!C55</f>
        <v>14</v>
      </c>
      <c r="D55" s="15">
        <f>IF(C55&gt;0.5,Raw!D55*D$11,-999)</f>
        <v>37.799999999999997</v>
      </c>
      <c r="E55" s="9">
        <f>IF(Raw!$G55&gt;$C$8,IF(Raw!$Q55&gt;$C$8,IF(Raw!$N55&gt;$C$9,IF(Raw!$N55&lt;$A$9,IF(Raw!$X55&gt;$C$9,IF(Raw!$X55&lt;$A$9,Raw!H55,-999),-999),-999),-999),-999),-999)</f>
        <v>0.74417</v>
      </c>
      <c r="F55" s="9">
        <f>IF(Raw!$G55&gt;$C$8,IF(Raw!$Q55&gt;$C$8,IF(Raw!$N55&gt;$C$9,IF(Raw!$N55&lt;$A$9,IF(Raw!$X55&gt;$C$9,IF(Raw!$X55&lt;$A$9,Raw!I55,-999),-999),-999),-999),-999),-999)</f>
        <v>1.026548</v>
      </c>
      <c r="G55" s="9">
        <f>Raw!G55</f>
        <v>0.98077199999999998</v>
      </c>
      <c r="H55" s="9">
        <f>IF(Raw!$G55&gt;$C$8,IF(Raw!$Q55&gt;$C$8,IF(Raw!$N55&gt;$C$9,IF(Raw!$N55&lt;$A$9,IF(Raw!$X55&gt;$C$9,IF(Raw!$X55&lt;$A$9,Raw!L55,-999),-999),-999),-999),-999),-999)</f>
        <v>505.7</v>
      </c>
      <c r="I55" s="9">
        <f>IF(Raw!$G55&gt;$C$8,IF(Raw!$Q55&gt;$C$8,IF(Raw!$N55&gt;$C$9,IF(Raw!$N55&lt;$A$9,IF(Raw!$X55&gt;$C$9,IF(Raw!$X55&lt;$A$9,Raw!M55,-999),-999),-999),-999),-999),-999)</f>
        <v>3.0000000000000001E-6</v>
      </c>
      <c r="J55" s="9">
        <f>IF(Raw!$G55&gt;$C$8,IF(Raw!$Q55&gt;$C$8,IF(Raw!$N55&gt;$C$9,IF(Raw!$N55&lt;$A$9,IF(Raw!$X55&gt;$C$9,IF(Raw!$X55&lt;$A$9,Raw!N55,-999),-999),-999),-999),-999),-999)</f>
        <v>2367</v>
      </c>
      <c r="K55" s="9">
        <f>IF(Raw!$G55&gt;$C$8,IF(Raw!$Q55&gt;$C$8,IF(Raw!$N55&gt;$C$9,IF(Raw!$N55&lt;$A$9,IF(Raw!$X55&gt;$C$9,IF(Raw!$X55&lt;$A$9,Raw!R55,-999),-999),-999),-999),-999),-999)</f>
        <v>0.70874000000000004</v>
      </c>
      <c r="L55" s="9">
        <f>IF(Raw!$G55&gt;$C$8,IF(Raw!$Q55&gt;$C$8,IF(Raw!$N55&gt;$C$9,IF(Raw!$N55&lt;$A$9,IF(Raw!$X55&gt;$C$9,IF(Raw!$X55&lt;$A$9,Raw!S55,-999),-999),-999),-999),-999),-999)</f>
        <v>1.045094</v>
      </c>
      <c r="M55" s="9">
        <f>Raw!Q55</f>
        <v>0.98507900000000004</v>
      </c>
      <c r="N55" s="9">
        <f>IF(Raw!$G55&gt;$C$8,IF(Raw!$Q55&gt;$C$8,IF(Raw!$N55&gt;$C$9,IF(Raw!$N55&lt;$A$9,IF(Raw!$X55&gt;$C$9,IF(Raw!$X55&lt;$A$9,Raw!V55,-999),-999),-999),-999),-999),-999)</f>
        <v>544.5</v>
      </c>
      <c r="O55" s="9">
        <f>IF(Raw!$G55&gt;$C$8,IF(Raw!$Q55&gt;$C$8,IF(Raw!$N55&gt;$C$9,IF(Raw!$N55&lt;$A$9,IF(Raw!$X55&gt;$C$9,IF(Raw!$X55&lt;$A$9,Raw!W55,-999),-999),-999),-999),-999),-999)</f>
        <v>1.5E-5</v>
      </c>
      <c r="P55" s="9">
        <f>IF(Raw!$G55&gt;$C$8,IF(Raw!$Q55&gt;$C$8,IF(Raw!$N55&gt;$C$9,IF(Raw!$N55&lt;$A$9,IF(Raw!$X55&gt;$C$9,IF(Raw!$X55&lt;$A$9,Raw!X55,-999),-999),-999),-999),-999),-999)</f>
        <v>1299</v>
      </c>
      <c r="R55" s="9">
        <f t="shared" si="4"/>
        <v>0.28237800000000002</v>
      </c>
      <c r="S55" s="9">
        <f t="shared" si="5"/>
        <v>0.27507530091140409</v>
      </c>
      <c r="T55" s="9">
        <f t="shared" si="6"/>
        <v>0.33635399999999993</v>
      </c>
      <c r="U55" s="9">
        <f t="shared" si="7"/>
        <v>0.32184090617686056</v>
      </c>
      <c r="V55" s="15">
        <f t="shared" si="0"/>
        <v>0.77472818219999995</v>
      </c>
      <c r="X55" s="11">
        <f t="shared" si="8"/>
        <v>2.2755599999999992E+19</v>
      </c>
      <c r="Y55" s="11">
        <f t="shared" si="9"/>
        <v>5.0569999999999994E-18</v>
      </c>
      <c r="Z55" s="11">
        <f t="shared" si="10"/>
        <v>2.3669999999999997E-3</v>
      </c>
      <c r="AA55" s="16">
        <f t="shared" si="11"/>
        <v>0.21407292884034601</v>
      </c>
      <c r="AB55" s="9">
        <f t="shared" si="1"/>
        <v>0.78074428590716582</v>
      </c>
      <c r="AC55" s="9">
        <f t="shared" si="2"/>
        <v>0.78592707115965377</v>
      </c>
      <c r="AD55" s="15">
        <f t="shared" si="3"/>
        <v>90.440612099850441</v>
      </c>
      <c r="AE55" s="3">
        <f t="shared" si="12"/>
        <v>608.86279999999977</v>
      </c>
      <c r="AF55" s="2">
        <f t="shared" si="13"/>
        <v>0.25</v>
      </c>
      <c r="AG55" s="9">
        <f t="shared" si="14"/>
        <v>2.2390375810312158E-2</v>
      </c>
      <c r="AH55" s="2">
        <f t="shared" si="15"/>
        <v>1.0834586329430962</v>
      </c>
    </row>
    <row r="56" spans="1:34">
      <c r="A56" s="1">
        <f>Raw!A56</f>
        <v>43</v>
      </c>
      <c r="B56" s="14">
        <f>Raw!B56</f>
        <v>0.24744212962962964</v>
      </c>
      <c r="C56" s="15">
        <f>Raw!C56</f>
        <v>14.9</v>
      </c>
      <c r="D56" s="15">
        <f>IF(C56&gt;0.5,Raw!D56*D$11,-999)</f>
        <v>35.1</v>
      </c>
      <c r="E56" s="9">
        <f>IF(Raw!$G56&gt;$C$8,IF(Raw!$Q56&gt;$C$8,IF(Raw!$N56&gt;$C$9,IF(Raw!$N56&lt;$A$9,IF(Raw!$X56&gt;$C$9,IF(Raw!$X56&lt;$A$9,Raw!H56,-999),-999),-999),-999),-999),-999)</f>
        <v>0.789323</v>
      </c>
      <c r="F56" s="9">
        <f>IF(Raw!$G56&gt;$C$8,IF(Raw!$Q56&gt;$C$8,IF(Raw!$N56&gt;$C$9,IF(Raw!$N56&lt;$A$9,IF(Raw!$X56&gt;$C$9,IF(Raw!$X56&lt;$A$9,Raw!I56,-999),-999),-999),-999),-999),-999)</f>
        <v>1.1049040000000001</v>
      </c>
      <c r="G56" s="9">
        <f>Raw!G56</f>
        <v>0.97968500000000003</v>
      </c>
      <c r="H56" s="9">
        <f>IF(Raw!$G56&gt;$C$8,IF(Raw!$Q56&gt;$C$8,IF(Raw!$N56&gt;$C$9,IF(Raw!$N56&lt;$A$9,IF(Raw!$X56&gt;$C$9,IF(Raw!$X56&lt;$A$9,Raw!L56,-999),-999),-999),-999),-999),-999)</f>
        <v>478.7</v>
      </c>
      <c r="I56" s="9">
        <f>IF(Raw!$G56&gt;$C$8,IF(Raw!$Q56&gt;$C$8,IF(Raw!$N56&gt;$C$9,IF(Raw!$N56&lt;$A$9,IF(Raw!$X56&gt;$C$9,IF(Raw!$X56&lt;$A$9,Raw!M56,-999),-999),-999),-999),-999),-999)</f>
        <v>3.0000000000000001E-6</v>
      </c>
      <c r="J56" s="9">
        <f>IF(Raw!$G56&gt;$C$8,IF(Raw!$Q56&gt;$C$8,IF(Raw!$N56&gt;$C$9,IF(Raw!$N56&lt;$A$9,IF(Raw!$X56&gt;$C$9,IF(Raw!$X56&lt;$A$9,Raw!N56,-999),-999),-999),-999),-999),-999)</f>
        <v>1670</v>
      </c>
      <c r="K56" s="9">
        <f>IF(Raw!$G56&gt;$C$8,IF(Raw!$Q56&gt;$C$8,IF(Raw!$N56&gt;$C$9,IF(Raw!$N56&lt;$A$9,IF(Raw!$X56&gt;$C$9,IF(Raw!$X56&lt;$A$9,Raw!R56,-999),-999),-999),-999),-999),-999)</f>
        <v>0.751386</v>
      </c>
      <c r="L56" s="9">
        <f>IF(Raw!$G56&gt;$C$8,IF(Raw!$Q56&gt;$C$8,IF(Raw!$N56&gt;$C$9,IF(Raw!$N56&lt;$A$9,IF(Raw!$X56&gt;$C$9,IF(Raw!$X56&lt;$A$9,Raw!S56,-999),-999),-999),-999),-999),-999)</f>
        <v>1.108976</v>
      </c>
      <c r="M56" s="9">
        <f>Raw!Q56</f>
        <v>0.98991399999999996</v>
      </c>
      <c r="N56" s="9">
        <f>IF(Raw!$G56&gt;$C$8,IF(Raw!$Q56&gt;$C$8,IF(Raw!$N56&gt;$C$9,IF(Raw!$N56&lt;$A$9,IF(Raw!$X56&gt;$C$9,IF(Raw!$X56&lt;$A$9,Raw!V56,-999),-999),-999),-999),-999),-999)</f>
        <v>539.5</v>
      </c>
      <c r="O56" s="9">
        <f>IF(Raw!$G56&gt;$C$8,IF(Raw!$Q56&gt;$C$8,IF(Raw!$N56&gt;$C$9,IF(Raw!$N56&lt;$A$9,IF(Raw!$X56&gt;$C$9,IF(Raw!$X56&lt;$A$9,Raw!W56,-999),-999),-999),-999),-999),-999)</f>
        <v>9.0000000000000002E-6</v>
      </c>
      <c r="P56" s="9">
        <f>IF(Raw!$G56&gt;$C$8,IF(Raw!$Q56&gt;$C$8,IF(Raw!$N56&gt;$C$9,IF(Raw!$N56&lt;$A$9,IF(Raw!$X56&gt;$C$9,IF(Raw!$X56&lt;$A$9,Raw!X56,-999),-999),-999),-999),-999),-999)</f>
        <v>631</v>
      </c>
      <c r="R56" s="9">
        <f t="shared" si="4"/>
        <v>0.31558100000000011</v>
      </c>
      <c r="S56" s="9">
        <f t="shared" si="5"/>
        <v>0.28561847907148502</v>
      </c>
      <c r="T56" s="9">
        <f t="shared" si="6"/>
        <v>0.35758999999999996</v>
      </c>
      <c r="U56" s="9">
        <f t="shared" si="7"/>
        <v>0.32245062111353173</v>
      </c>
      <c r="V56" s="15">
        <f t="shared" si="0"/>
        <v>0.82208390879999993</v>
      </c>
      <c r="X56" s="11">
        <f t="shared" si="8"/>
        <v>2.1130199999999996E+19</v>
      </c>
      <c r="Y56" s="11">
        <f t="shared" si="9"/>
        <v>4.7869999999999993E-18</v>
      </c>
      <c r="Z56" s="11">
        <f t="shared" si="10"/>
        <v>1.6699999999999998E-3</v>
      </c>
      <c r="AA56" s="16">
        <f t="shared" si="11"/>
        <v>0.1445101544765742</v>
      </c>
      <c r="AB56" s="9">
        <f t="shared" si="1"/>
        <v>0.80306138613927813</v>
      </c>
      <c r="AC56" s="9">
        <f t="shared" si="2"/>
        <v>0.85548984552342588</v>
      </c>
      <c r="AD56" s="15">
        <f t="shared" si="3"/>
        <v>86.533026632679181</v>
      </c>
      <c r="AE56" s="3">
        <f t="shared" si="12"/>
        <v>576.35479999999973</v>
      </c>
      <c r="AF56" s="2">
        <f t="shared" si="13"/>
        <v>0.25</v>
      </c>
      <c r="AG56" s="9">
        <f t="shared" si="14"/>
        <v>2.1463560141954757E-2</v>
      </c>
      <c r="AH56" s="2">
        <f t="shared" si="15"/>
        <v>1.038610505089598</v>
      </c>
    </row>
    <row r="57" spans="1:34">
      <c r="A57" s="1">
        <f>Raw!A57</f>
        <v>44</v>
      </c>
      <c r="B57" s="14">
        <f>Raw!B57</f>
        <v>0.24749999999999997</v>
      </c>
      <c r="C57" s="15">
        <f>Raw!C57</f>
        <v>16.2</v>
      </c>
      <c r="D57" s="15">
        <f>IF(C57&gt;0.5,Raw!D57*D$11,-999)</f>
        <v>29.7</v>
      </c>
      <c r="E57" s="9">
        <f>IF(Raw!$G57&gt;$C$8,IF(Raw!$Q57&gt;$C$8,IF(Raw!$N57&gt;$C$9,IF(Raw!$N57&lt;$A$9,IF(Raw!$X57&gt;$C$9,IF(Raw!$X57&lt;$A$9,Raw!H57,-999),-999),-999),-999),-999),-999)</f>
        <v>0.82692100000000002</v>
      </c>
      <c r="F57" s="9">
        <f>IF(Raw!$G57&gt;$C$8,IF(Raw!$Q57&gt;$C$8,IF(Raw!$N57&gt;$C$9,IF(Raw!$N57&lt;$A$9,IF(Raw!$X57&gt;$C$9,IF(Raw!$X57&lt;$A$9,Raw!I57,-999),-999),-999),-999),-999),-999)</f>
        <v>1.190445</v>
      </c>
      <c r="G57" s="9">
        <f>Raw!G57</f>
        <v>0.98524400000000001</v>
      </c>
      <c r="H57" s="9">
        <f>IF(Raw!$G57&gt;$C$8,IF(Raw!$Q57&gt;$C$8,IF(Raw!$N57&gt;$C$9,IF(Raw!$N57&lt;$A$9,IF(Raw!$X57&gt;$C$9,IF(Raw!$X57&lt;$A$9,Raw!L57,-999),-999),-999),-999),-999),-999)</f>
        <v>495.9</v>
      </c>
      <c r="I57" s="9">
        <f>IF(Raw!$G57&gt;$C$8,IF(Raw!$Q57&gt;$C$8,IF(Raw!$N57&gt;$C$9,IF(Raw!$N57&lt;$A$9,IF(Raw!$X57&gt;$C$9,IF(Raw!$X57&lt;$A$9,Raw!M57,-999),-999),-999),-999),-999),-999)</f>
        <v>1.9999999999999999E-6</v>
      </c>
      <c r="J57" s="9">
        <f>IF(Raw!$G57&gt;$C$8,IF(Raw!$Q57&gt;$C$8,IF(Raw!$N57&gt;$C$9,IF(Raw!$N57&lt;$A$9,IF(Raw!$X57&gt;$C$9,IF(Raw!$X57&lt;$A$9,Raw!N57,-999),-999),-999),-999),-999),-999)</f>
        <v>806</v>
      </c>
      <c r="K57" s="9">
        <f>IF(Raw!$G57&gt;$C$8,IF(Raw!$Q57&gt;$C$8,IF(Raw!$N57&gt;$C$9,IF(Raw!$N57&lt;$A$9,IF(Raw!$X57&gt;$C$9,IF(Raw!$X57&lt;$A$9,Raw!R57,-999),-999),-999),-999),-999),-999)</f>
        <v>0.78517300000000001</v>
      </c>
      <c r="L57" s="9">
        <f>IF(Raw!$G57&gt;$C$8,IF(Raw!$Q57&gt;$C$8,IF(Raw!$N57&gt;$C$9,IF(Raw!$N57&lt;$A$9,IF(Raw!$X57&gt;$C$9,IF(Raw!$X57&lt;$A$9,Raw!S57,-999),-999),-999),-999),-999),-999)</f>
        <v>1.189076</v>
      </c>
      <c r="M57" s="9">
        <f>Raw!Q57</f>
        <v>0.98652399999999996</v>
      </c>
      <c r="N57" s="9">
        <f>IF(Raw!$G57&gt;$C$8,IF(Raw!$Q57&gt;$C$8,IF(Raw!$N57&gt;$C$9,IF(Raw!$N57&lt;$A$9,IF(Raw!$X57&gt;$C$9,IF(Raw!$X57&lt;$A$9,Raw!V57,-999),-999),-999),-999),-999),-999)</f>
        <v>522</v>
      </c>
      <c r="O57" s="9">
        <f>IF(Raw!$G57&gt;$C$8,IF(Raw!$Q57&gt;$C$8,IF(Raw!$N57&gt;$C$9,IF(Raw!$N57&lt;$A$9,IF(Raw!$X57&gt;$C$9,IF(Raw!$X57&lt;$A$9,Raw!W57,-999),-999),-999),-999),-999),-999)</f>
        <v>3.0000000000000001E-6</v>
      </c>
      <c r="P57" s="9">
        <f>IF(Raw!$G57&gt;$C$8,IF(Raw!$Q57&gt;$C$8,IF(Raw!$N57&gt;$C$9,IF(Raw!$N57&lt;$A$9,IF(Raw!$X57&gt;$C$9,IF(Raw!$X57&lt;$A$9,Raw!X57,-999),-999),-999),-999),-999),-999)</f>
        <v>803</v>
      </c>
      <c r="R57" s="9">
        <f t="shared" si="4"/>
        <v>0.36352399999999996</v>
      </c>
      <c r="S57" s="9">
        <f t="shared" si="5"/>
        <v>0.30536816064580891</v>
      </c>
      <c r="T57" s="9">
        <f t="shared" si="6"/>
        <v>0.40390300000000001</v>
      </c>
      <c r="U57" s="9">
        <f t="shared" si="7"/>
        <v>0.33967803571849065</v>
      </c>
      <c r="V57" s="15">
        <f t="shared" si="0"/>
        <v>0.88146203879999996</v>
      </c>
      <c r="X57" s="11">
        <f t="shared" si="8"/>
        <v>1.7879399999999996E+19</v>
      </c>
      <c r="Y57" s="11">
        <f t="shared" si="9"/>
        <v>4.9589999999999996E-18</v>
      </c>
      <c r="Z57" s="11">
        <f t="shared" si="10"/>
        <v>8.0599999999999997E-4</v>
      </c>
      <c r="AA57" s="16">
        <f t="shared" si="11"/>
        <v>6.6696778193520462E-2</v>
      </c>
      <c r="AB57" s="9">
        <f t="shared" si="1"/>
        <v>0.81211202880269751</v>
      </c>
      <c r="AC57" s="9">
        <f t="shared" si="2"/>
        <v>0.93330322180647951</v>
      </c>
      <c r="AD57" s="15">
        <f t="shared" si="3"/>
        <v>82.750345153251175</v>
      </c>
      <c r="AE57" s="3">
        <f t="shared" si="12"/>
        <v>597.06359999999984</v>
      </c>
      <c r="AF57" s="2">
        <f t="shared" si="13"/>
        <v>0.25</v>
      </c>
      <c r="AG57" s="9">
        <f t="shared" si="14"/>
        <v>2.1621903612833449E-2</v>
      </c>
      <c r="AH57" s="2">
        <f t="shared" si="15"/>
        <v>1.0462726632394705</v>
      </c>
    </row>
    <row r="58" spans="1:34">
      <c r="A58" s="1">
        <f>Raw!A58</f>
        <v>45</v>
      </c>
      <c r="B58" s="14">
        <f>Raw!B58</f>
        <v>0.24755787037037036</v>
      </c>
      <c r="C58" s="15">
        <f>Raw!C58</f>
        <v>17.3</v>
      </c>
      <c r="D58" s="15">
        <f>IF(C58&gt;0.5,Raw!D58*D$11,-999)</f>
        <v>27</v>
      </c>
      <c r="E58" s="9">
        <f>IF(Raw!$G58&gt;$C$8,IF(Raw!$Q58&gt;$C$8,IF(Raw!$N58&gt;$C$9,IF(Raw!$N58&lt;$A$9,IF(Raw!$X58&gt;$C$9,IF(Raw!$X58&lt;$A$9,Raw!H58,-999),-999),-999),-999),-999),-999)</f>
        <v>0.83888600000000002</v>
      </c>
      <c r="F58" s="9">
        <f>IF(Raw!$G58&gt;$C$8,IF(Raw!$Q58&gt;$C$8,IF(Raw!$N58&gt;$C$9,IF(Raw!$N58&lt;$A$9,IF(Raw!$X58&gt;$C$9,IF(Raw!$X58&lt;$A$9,Raw!I58,-999),-999),-999),-999),-999),-999)</f>
        <v>1.2073560000000001</v>
      </c>
      <c r="G58" s="9">
        <f>Raw!G58</f>
        <v>0.99184499999999998</v>
      </c>
      <c r="H58" s="9">
        <f>IF(Raw!$G58&gt;$C$8,IF(Raw!$Q58&gt;$C$8,IF(Raw!$N58&gt;$C$9,IF(Raw!$N58&lt;$A$9,IF(Raw!$X58&gt;$C$9,IF(Raw!$X58&lt;$A$9,Raw!L58,-999),-999),-999),-999),-999),-999)</f>
        <v>497.5</v>
      </c>
      <c r="I58" s="9">
        <f>IF(Raw!$G58&gt;$C$8,IF(Raw!$Q58&gt;$C$8,IF(Raw!$N58&gt;$C$9,IF(Raw!$N58&lt;$A$9,IF(Raw!$X58&gt;$C$9,IF(Raw!$X58&lt;$A$9,Raw!M58,-999),-999),-999),-999),-999),-999)</f>
        <v>1.7E-5</v>
      </c>
      <c r="J58" s="9">
        <f>IF(Raw!$G58&gt;$C$8,IF(Raw!$Q58&gt;$C$8,IF(Raw!$N58&gt;$C$9,IF(Raw!$N58&lt;$A$9,IF(Raw!$X58&gt;$C$9,IF(Raw!$X58&lt;$A$9,Raw!N58,-999),-999),-999),-999),-999),-999)</f>
        <v>571</v>
      </c>
      <c r="K58" s="9">
        <f>IF(Raw!$G58&gt;$C$8,IF(Raw!$Q58&gt;$C$8,IF(Raw!$N58&gt;$C$9,IF(Raw!$N58&lt;$A$9,IF(Raw!$X58&gt;$C$9,IF(Raw!$X58&lt;$A$9,Raw!R58,-999),-999),-999),-999),-999),-999)</f>
        <v>0.78866400000000003</v>
      </c>
      <c r="L58" s="9">
        <f>IF(Raw!$G58&gt;$C$8,IF(Raw!$Q58&gt;$C$8,IF(Raw!$N58&gt;$C$9,IF(Raw!$N58&lt;$A$9,IF(Raw!$X58&gt;$C$9,IF(Raw!$X58&lt;$A$9,Raw!S58,-999),-999),-999),-999),-999),-999)</f>
        <v>1.1952069999999999</v>
      </c>
      <c r="M58" s="9">
        <f>Raw!Q58</f>
        <v>0.987653</v>
      </c>
      <c r="N58" s="9">
        <f>IF(Raw!$G58&gt;$C$8,IF(Raw!$Q58&gt;$C$8,IF(Raw!$N58&gt;$C$9,IF(Raw!$N58&lt;$A$9,IF(Raw!$X58&gt;$C$9,IF(Raw!$X58&lt;$A$9,Raw!V58,-999),-999),-999),-999),-999),-999)</f>
        <v>523.5</v>
      </c>
      <c r="O58" s="9">
        <f>IF(Raw!$G58&gt;$C$8,IF(Raw!$Q58&gt;$C$8,IF(Raw!$N58&gt;$C$9,IF(Raw!$N58&lt;$A$9,IF(Raw!$X58&gt;$C$9,IF(Raw!$X58&lt;$A$9,Raw!W58,-999),-999),-999),-999),-999),-999)</f>
        <v>6.0000000000000002E-6</v>
      </c>
      <c r="P58" s="9">
        <f>IF(Raw!$G58&gt;$C$8,IF(Raw!$Q58&gt;$C$8,IF(Raw!$N58&gt;$C$9,IF(Raw!$N58&lt;$A$9,IF(Raw!$X58&gt;$C$9,IF(Raw!$X58&lt;$A$9,Raw!X58,-999),-999),-999),-999),-999),-999)</f>
        <v>715</v>
      </c>
      <c r="R58" s="9">
        <f t="shared" si="4"/>
        <v>0.36847000000000008</v>
      </c>
      <c r="S58" s="9">
        <f t="shared" si="5"/>
        <v>0.30518753375143709</v>
      </c>
      <c r="T58" s="9">
        <f t="shared" si="6"/>
        <v>0.40654299999999988</v>
      </c>
      <c r="U58" s="9">
        <f t="shared" si="7"/>
        <v>0.34014442686496976</v>
      </c>
      <c r="V58" s="15">
        <f t="shared" si="0"/>
        <v>0.88600694909999989</v>
      </c>
      <c r="X58" s="11">
        <f t="shared" si="8"/>
        <v>1.6253999999999998E+19</v>
      </c>
      <c r="Y58" s="11">
        <f t="shared" si="9"/>
        <v>4.9750000000000001E-18</v>
      </c>
      <c r="Z58" s="11">
        <f t="shared" si="10"/>
        <v>5.71E-4</v>
      </c>
      <c r="AA58" s="16">
        <f t="shared" si="11"/>
        <v>4.4135279526330208E-2</v>
      </c>
      <c r="AB58" s="9">
        <f t="shared" si="1"/>
        <v>0.80660688894447286</v>
      </c>
      <c r="AC58" s="9">
        <f t="shared" si="2"/>
        <v>0.95586472047366988</v>
      </c>
      <c r="AD58" s="15">
        <f t="shared" si="3"/>
        <v>77.294710203730673</v>
      </c>
      <c r="AE58" s="3">
        <f t="shared" si="12"/>
        <v>598.9899999999999</v>
      </c>
      <c r="AF58" s="2">
        <f t="shared" si="13"/>
        <v>0.25</v>
      </c>
      <c r="AG58" s="9">
        <f t="shared" si="14"/>
        <v>2.0224126847647614E-2</v>
      </c>
      <c r="AH58" s="2">
        <f t="shared" si="15"/>
        <v>0.97863497301051183</v>
      </c>
    </row>
    <row r="59" spans="1:34">
      <c r="A59" s="1">
        <f>Raw!A59</f>
        <v>46</v>
      </c>
      <c r="B59" s="14">
        <f>Raw!B59</f>
        <v>0.24760416666666665</v>
      </c>
      <c r="C59" s="15">
        <f>Raw!C59</f>
        <v>18.2</v>
      </c>
      <c r="D59" s="15">
        <f>IF(C59&gt;0.5,Raw!D59*D$11,-999)</f>
        <v>24.3</v>
      </c>
      <c r="E59" s="9">
        <f>IF(Raw!$G59&gt;$C$8,IF(Raw!$Q59&gt;$C$8,IF(Raw!$N59&gt;$C$9,IF(Raw!$N59&lt;$A$9,IF(Raw!$X59&gt;$C$9,IF(Raw!$X59&lt;$A$9,Raw!H59,-999),-999),-999),-999),-999),-999)</f>
        <v>0.84612399999999999</v>
      </c>
      <c r="F59" s="9">
        <f>IF(Raw!$G59&gt;$C$8,IF(Raw!$Q59&gt;$C$8,IF(Raw!$N59&gt;$C$9,IF(Raw!$N59&lt;$A$9,IF(Raw!$X59&gt;$C$9,IF(Raw!$X59&lt;$A$9,Raw!I59,-999),-999),-999),-999),-999),-999)</f>
        <v>1.2364269999999999</v>
      </c>
      <c r="G59" s="9">
        <f>Raw!G59</f>
        <v>0.99107500000000004</v>
      </c>
      <c r="H59" s="9">
        <f>IF(Raw!$G59&gt;$C$8,IF(Raw!$Q59&gt;$C$8,IF(Raw!$N59&gt;$C$9,IF(Raw!$N59&lt;$A$9,IF(Raw!$X59&gt;$C$9,IF(Raw!$X59&lt;$A$9,Raw!L59,-999),-999),-999),-999),-999),-999)</f>
        <v>489.3</v>
      </c>
      <c r="I59" s="9">
        <f>IF(Raw!$G59&gt;$C$8,IF(Raw!$Q59&gt;$C$8,IF(Raw!$N59&gt;$C$9,IF(Raw!$N59&lt;$A$9,IF(Raw!$X59&gt;$C$9,IF(Raw!$X59&lt;$A$9,Raw!M59,-999),-999),-999),-999),-999),-999)</f>
        <v>3.0000000000000001E-6</v>
      </c>
      <c r="J59" s="9">
        <f>IF(Raw!$G59&gt;$C$8,IF(Raw!$Q59&gt;$C$8,IF(Raw!$N59&gt;$C$9,IF(Raw!$N59&lt;$A$9,IF(Raw!$X59&gt;$C$9,IF(Raw!$X59&lt;$A$9,Raw!N59,-999),-999),-999),-999),-999),-999)</f>
        <v>993</v>
      </c>
      <c r="K59" s="9">
        <f>IF(Raw!$G59&gt;$C$8,IF(Raw!$Q59&gt;$C$8,IF(Raw!$N59&gt;$C$9,IF(Raw!$N59&lt;$A$9,IF(Raw!$X59&gt;$C$9,IF(Raw!$X59&lt;$A$9,Raw!R59,-999),-999),-999),-999),-999),-999)</f>
        <v>0.80903000000000003</v>
      </c>
      <c r="L59" s="9">
        <f>IF(Raw!$G59&gt;$C$8,IF(Raw!$Q59&gt;$C$8,IF(Raw!$N59&gt;$C$9,IF(Raw!$N59&lt;$A$9,IF(Raw!$X59&gt;$C$9,IF(Raw!$X59&lt;$A$9,Raw!S59,-999),-999),-999),-999),-999),-999)</f>
        <v>1.2421219999999999</v>
      </c>
      <c r="M59" s="9">
        <f>Raw!Q59</f>
        <v>0.99166799999999999</v>
      </c>
      <c r="N59" s="9">
        <f>IF(Raw!$G59&gt;$C$8,IF(Raw!$Q59&gt;$C$8,IF(Raw!$N59&gt;$C$9,IF(Raw!$N59&lt;$A$9,IF(Raw!$X59&gt;$C$9,IF(Raw!$X59&lt;$A$9,Raw!V59,-999),-999),-999),-999),-999),-999)</f>
        <v>521.6</v>
      </c>
      <c r="O59" s="9">
        <f>IF(Raw!$G59&gt;$C$8,IF(Raw!$Q59&gt;$C$8,IF(Raw!$N59&gt;$C$9,IF(Raw!$N59&lt;$A$9,IF(Raw!$X59&gt;$C$9,IF(Raw!$X59&lt;$A$9,Raw!W59,-999),-999),-999),-999),-999),-999)</f>
        <v>3.0000000000000001E-6</v>
      </c>
      <c r="P59" s="9">
        <f>IF(Raw!$G59&gt;$C$8,IF(Raw!$Q59&gt;$C$8,IF(Raw!$N59&gt;$C$9,IF(Raw!$N59&lt;$A$9,IF(Raw!$X59&gt;$C$9,IF(Raw!$X59&lt;$A$9,Raw!X59,-999),-999),-999),-999),-999),-999)</f>
        <v>589</v>
      </c>
      <c r="R59" s="9">
        <f t="shared" si="4"/>
        <v>0.39030299999999996</v>
      </c>
      <c r="S59" s="9">
        <f t="shared" si="5"/>
        <v>0.31567007190881463</v>
      </c>
      <c r="T59" s="9">
        <f t="shared" si="6"/>
        <v>0.43309199999999992</v>
      </c>
      <c r="U59" s="9">
        <f t="shared" si="7"/>
        <v>0.34867106451701196</v>
      </c>
      <c r="V59" s="15">
        <f t="shared" si="0"/>
        <v>0.92078503859999994</v>
      </c>
      <c r="X59" s="11">
        <f t="shared" si="8"/>
        <v>1.4628599999999998E+19</v>
      </c>
      <c r="Y59" s="11">
        <f t="shared" si="9"/>
        <v>4.8930000000000001E-18</v>
      </c>
      <c r="Z59" s="11">
        <f t="shared" si="10"/>
        <v>9.9299999999999996E-4</v>
      </c>
      <c r="AA59" s="16">
        <f t="shared" si="11"/>
        <v>6.6360043040768299E-2</v>
      </c>
      <c r="AB59" s="9">
        <f t="shared" si="1"/>
        <v>0.83777000376061239</v>
      </c>
      <c r="AC59" s="9">
        <f t="shared" si="2"/>
        <v>0.93363995695923185</v>
      </c>
      <c r="AD59" s="15">
        <f t="shared" si="3"/>
        <v>66.827837906111085</v>
      </c>
      <c r="AE59" s="3">
        <f t="shared" si="12"/>
        <v>589.1171999999998</v>
      </c>
      <c r="AF59" s="2">
        <f t="shared" si="13"/>
        <v>0.25</v>
      </c>
      <c r="AG59" s="9">
        <f t="shared" si="14"/>
        <v>1.7923794909303136E-2</v>
      </c>
      <c r="AH59" s="2">
        <f t="shared" si="15"/>
        <v>0.86732310766494725</v>
      </c>
    </row>
    <row r="60" spans="1:34">
      <c r="A60" s="1">
        <f>Raw!A60</f>
        <v>47</v>
      </c>
      <c r="B60" s="14">
        <f>Raw!B60</f>
        <v>0.24766203703703704</v>
      </c>
      <c r="C60" s="15">
        <f>Raw!C60</f>
        <v>19.3</v>
      </c>
      <c r="D60" s="15">
        <f>IF(C60&gt;0.5,Raw!D60*D$11,-999)</f>
        <v>22.5</v>
      </c>
      <c r="E60" s="9">
        <f>IF(Raw!$G60&gt;$C$8,IF(Raw!$Q60&gt;$C$8,IF(Raw!$N60&gt;$C$9,IF(Raw!$N60&lt;$A$9,IF(Raw!$X60&gt;$C$9,IF(Raw!$X60&lt;$A$9,Raw!H60,-999),-999),-999),-999),-999),-999)</f>
        <v>0.82254799999999995</v>
      </c>
      <c r="F60" s="9">
        <f>IF(Raw!$G60&gt;$C$8,IF(Raw!$Q60&gt;$C$8,IF(Raw!$N60&gt;$C$9,IF(Raw!$N60&lt;$A$9,IF(Raw!$X60&gt;$C$9,IF(Raw!$X60&lt;$A$9,Raw!I60,-999),-999),-999),-999),-999),-999)</f>
        <v>1.220998</v>
      </c>
      <c r="G60" s="9">
        <f>Raw!G60</f>
        <v>0.99219199999999996</v>
      </c>
      <c r="H60" s="9">
        <f>IF(Raw!$G60&gt;$C$8,IF(Raw!$Q60&gt;$C$8,IF(Raw!$N60&gt;$C$9,IF(Raw!$N60&lt;$A$9,IF(Raw!$X60&gt;$C$9,IF(Raw!$X60&lt;$A$9,Raw!L60,-999),-999),-999),-999),-999),-999)</f>
        <v>517.70000000000005</v>
      </c>
      <c r="I60" s="9">
        <f>IF(Raw!$G60&gt;$C$8,IF(Raw!$Q60&gt;$C$8,IF(Raw!$N60&gt;$C$9,IF(Raw!$N60&lt;$A$9,IF(Raw!$X60&gt;$C$9,IF(Raw!$X60&lt;$A$9,Raw!M60,-999),-999),-999),-999),-999),-999)</f>
        <v>1.2E-5</v>
      </c>
      <c r="J60" s="9">
        <f>IF(Raw!$G60&gt;$C$8,IF(Raw!$Q60&gt;$C$8,IF(Raw!$N60&gt;$C$9,IF(Raw!$N60&lt;$A$9,IF(Raw!$X60&gt;$C$9,IF(Raw!$X60&lt;$A$9,Raw!N60,-999),-999),-999),-999),-999),-999)</f>
        <v>483</v>
      </c>
      <c r="K60" s="9">
        <f>IF(Raw!$G60&gt;$C$8,IF(Raw!$Q60&gt;$C$8,IF(Raw!$N60&gt;$C$9,IF(Raw!$N60&lt;$A$9,IF(Raw!$X60&gt;$C$9,IF(Raw!$X60&lt;$A$9,Raw!R60,-999),-999),-999),-999),-999),-999)</f>
        <v>0.836843</v>
      </c>
      <c r="L60" s="9">
        <f>IF(Raw!$G60&gt;$C$8,IF(Raw!$Q60&gt;$C$8,IF(Raw!$N60&gt;$C$9,IF(Raw!$N60&lt;$A$9,IF(Raw!$X60&gt;$C$9,IF(Raw!$X60&lt;$A$9,Raw!S60,-999),-999),-999),-999),-999),-999)</f>
        <v>1.2789740000000001</v>
      </c>
      <c r="M60" s="9">
        <f>Raw!Q60</f>
        <v>0.99339900000000003</v>
      </c>
      <c r="N60" s="9">
        <f>IF(Raw!$G60&gt;$C$8,IF(Raw!$Q60&gt;$C$8,IF(Raw!$N60&gt;$C$9,IF(Raw!$N60&lt;$A$9,IF(Raw!$X60&gt;$C$9,IF(Raw!$X60&lt;$A$9,Raw!V60,-999),-999),-999),-999),-999),-999)</f>
        <v>597.29999999999995</v>
      </c>
      <c r="O60" s="9">
        <f>IF(Raw!$G60&gt;$C$8,IF(Raw!$Q60&gt;$C$8,IF(Raw!$N60&gt;$C$9,IF(Raw!$N60&lt;$A$9,IF(Raw!$X60&gt;$C$9,IF(Raw!$X60&lt;$A$9,Raw!W60,-999),-999),-999),-999),-999),-999)</f>
        <v>1.5999999999999999E-5</v>
      </c>
      <c r="P60" s="9">
        <f>IF(Raw!$G60&gt;$C$8,IF(Raw!$Q60&gt;$C$8,IF(Raw!$N60&gt;$C$9,IF(Raw!$N60&lt;$A$9,IF(Raw!$X60&gt;$C$9,IF(Raw!$X60&lt;$A$9,Raw!X60,-999),-999),-999),-999),-999),-999)</f>
        <v>458</v>
      </c>
      <c r="R60" s="9">
        <f t="shared" si="4"/>
        <v>0.39845000000000008</v>
      </c>
      <c r="S60" s="9">
        <f t="shared" si="5"/>
        <v>0.32633141086226192</v>
      </c>
      <c r="T60" s="9">
        <f t="shared" si="6"/>
        <v>0.44213100000000005</v>
      </c>
      <c r="U60" s="9">
        <f t="shared" si="7"/>
        <v>0.34569193744360716</v>
      </c>
      <c r="V60" s="15">
        <f t="shared" si="0"/>
        <v>0.94810342619999999</v>
      </c>
      <c r="X60" s="11">
        <f t="shared" si="8"/>
        <v>1.3544999999999996E+19</v>
      </c>
      <c r="Y60" s="11">
        <f t="shared" si="9"/>
        <v>5.1770000000000003E-18</v>
      </c>
      <c r="Z60" s="11">
        <f t="shared" si="10"/>
        <v>4.8299999999999998E-4</v>
      </c>
      <c r="AA60" s="16">
        <f t="shared" si="11"/>
        <v>3.2759610416374277E-2</v>
      </c>
      <c r="AB60" s="9">
        <f t="shared" si="1"/>
        <v>0.85132703931300202</v>
      </c>
      <c r="AC60" s="9">
        <f t="shared" si="2"/>
        <v>0.96724038958362568</v>
      </c>
      <c r="AD60" s="15">
        <f t="shared" si="3"/>
        <v>67.825280365164133</v>
      </c>
      <c r="AE60" s="3">
        <f t="shared" si="12"/>
        <v>623.31079999999986</v>
      </c>
      <c r="AF60" s="2">
        <f t="shared" si="13"/>
        <v>0.25</v>
      </c>
      <c r="AG60" s="9">
        <f t="shared" si="14"/>
        <v>1.8035886597761105E-2</v>
      </c>
      <c r="AH60" s="2">
        <f t="shared" si="15"/>
        <v>0.87274716613407854</v>
      </c>
    </row>
    <row r="61" spans="1:34">
      <c r="A61" s="1">
        <f>Raw!A61</f>
        <v>48</v>
      </c>
      <c r="B61" s="14">
        <f>Raw!B61</f>
        <v>0.24771990740740743</v>
      </c>
      <c r="C61" s="15">
        <f>Raw!C61</f>
        <v>20.6</v>
      </c>
      <c r="D61" s="15">
        <f>IF(C61&gt;0.5,Raw!D61*D$11,-999)</f>
        <v>19.8</v>
      </c>
      <c r="E61" s="9">
        <f>IF(Raw!$G61&gt;$C$8,IF(Raw!$Q61&gt;$C$8,IF(Raw!$N61&gt;$C$9,IF(Raw!$N61&lt;$A$9,IF(Raw!$X61&gt;$C$9,IF(Raw!$X61&lt;$A$9,Raw!H61,-999),-999),-999),-999),-999),-999)</f>
        <v>0.80690799999999996</v>
      </c>
      <c r="F61" s="9">
        <f>IF(Raw!$G61&gt;$C$8,IF(Raw!$Q61&gt;$C$8,IF(Raw!$N61&gt;$C$9,IF(Raw!$N61&lt;$A$9,IF(Raw!$X61&gt;$C$9,IF(Raw!$X61&lt;$A$9,Raw!I61,-999),-999),-999),-999),-999),-999)</f>
        <v>1.195308</v>
      </c>
      <c r="G61" s="9">
        <f>Raw!G61</f>
        <v>0.99498699999999995</v>
      </c>
      <c r="H61" s="9">
        <f>IF(Raw!$G61&gt;$C$8,IF(Raw!$Q61&gt;$C$8,IF(Raw!$N61&gt;$C$9,IF(Raw!$N61&lt;$A$9,IF(Raw!$X61&gt;$C$9,IF(Raw!$X61&lt;$A$9,Raw!L61,-999),-999),-999),-999),-999),-999)</f>
        <v>520.6</v>
      </c>
      <c r="I61" s="9">
        <f>IF(Raw!$G61&gt;$C$8,IF(Raw!$Q61&gt;$C$8,IF(Raw!$N61&gt;$C$9,IF(Raw!$N61&lt;$A$9,IF(Raw!$X61&gt;$C$9,IF(Raw!$X61&lt;$A$9,Raw!M61,-999),-999),-999),-999),-999),-999)</f>
        <v>1.2999999999999999E-5</v>
      </c>
      <c r="J61" s="9">
        <f>IF(Raw!$G61&gt;$C$8,IF(Raw!$Q61&gt;$C$8,IF(Raw!$N61&gt;$C$9,IF(Raw!$N61&lt;$A$9,IF(Raw!$X61&gt;$C$9,IF(Raw!$X61&lt;$A$9,Raw!N61,-999),-999),-999),-999),-999),-999)</f>
        <v>500</v>
      </c>
      <c r="K61" s="9">
        <f>IF(Raw!$G61&gt;$C$8,IF(Raw!$Q61&gt;$C$8,IF(Raw!$N61&gt;$C$9,IF(Raw!$N61&lt;$A$9,IF(Raw!$X61&gt;$C$9,IF(Raw!$X61&lt;$A$9,Raw!R61,-999),-999),-999),-999),-999),-999)</f>
        <v>0.80576800000000004</v>
      </c>
      <c r="L61" s="9">
        <f>IF(Raw!$G61&gt;$C$8,IF(Raw!$Q61&gt;$C$8,IF(Raw!$N61&gt;$C$9,IF(Raw!$N61&lt;$A$9,IF(Raw!$X61&gt;$C$9,IF(Raw!$X61&lt;$A$9,Raw!S61,-999),-999),-999),-999),-999),-999)</f>
        <v>1.229176</v>
      </c>
      <c r="M61" s="9">
        <f>Raw!Q61</f>
        <v>0.98877099999999996</v>
      </c>
      <c r="N61" s="9">
        <f>IF(Raw!$G61&gt;$C$8,IF(Raw!$Q61&gt;$C$8,IF(Raw!$N61&gt;$C$9,IF(Raw!$N61&lt;$A$9,IF(Raw!$X61&gt;$C$9,IF(Raw!$X61&lt;$A$9,Raw!V61,-999),-999),-999),-999),-999),-999)</f>
        <v>530.70000000000005</v>
      </c>
      <c r="O61" s="9">
        <f>IF(Raw!$G61&gt;$C$8,IF(Raw!$Q61&gt;$C$8,IF(Raw!$N61&gt;$C$9,IF(Raw!$N61&lt;$A$9,IF(Raw!$X61&gt;$C$9,IF(Raw!$X61&lt;$A$9,Raw!W61,-999),-999),-999),-999),-999),-999)</f>
        <v>3.9999999999999998E-6</v>
      </c>
      <c r="P61" s="9">
        <f>IF(Raw!$G61&gt;$C$8,IF(Raw!$Q61&gt;$C$8,IF(Raw!$N61&gt;$C$9,IF(Raw!$N61&lt;$A$9,IF(Raw!$X61&gt;$C$9,IF(Raw!$X61&lt;$A$9,Raw!X61,-999),-999),-999),-999),-999),-999)</f>
        <v>536</v>
      </c>
      <c r="R61" s="9">
        <f t="shared" si="4"/>
        <v>0.38840000000000008</v>
      </c>
      <c r="S61" s="9">
        <f t="shared" si="5"/>
        <v>0.32493717100529745</v>
      </c>
      <c r="T61" s="9">
        <f t="shared" si="6"/>
        <v>0.42340800000000001</v>
      </c>
      <c r="U61" s="9">
        <f t="shared" si="7"/>
        <v>0.34446490982576944</v>
      </c>
      <c r="V61" s="15">
        <f t="shared" si="0"/>
        <v>0.91118816879999998</v>
      </c>
      <c r="X61" s="11">
        <f t="shared" si="8"/>
        <v>1.1919599999999998E+19</v>
      </c>
      <c r="Y61" s="11">
        <f t="shared" si="9"/>
        <v>5.2059999999999999E-18</v>
      </c>
      <c r="Z61" s="11">
        <f t="shared" si="10"/>
        <v>5.0000000000000001E-4</v>
      </c>
      <c r="AA61" s="16">
        <f t="shared" si="11"/>
        <v>3.0093030795663212E-2</v>
      </c>
      <c r="AB61" s="9">
        <f t="shared" si="1"/>
        <v>0.81850962998313026</v>
      </c>
      <c r="AC61" s="9">
        <f t="shared" si="2"/>
        <v>0.96990696920433672</v>
      </c>
      <c r="AD61" s="15">
        <f t="shared" si="3"/>
        <v>60.186061591326421</v>
      </c>
      <c r="AE61" s="3">
        <f t="shared" si="12"/>
        <v>626.80239999999981</v>
      </c>
      <c r="AF61" s="2">
        <f t="shared" si="13"/>
        <v>0.25</v>
      </c>
      <c r="AG61" s="9">
        <f t="shared" si="14"/>
        <v>1.5947681752941891E-2</v>
      </c>
      <c r="AH61" s="2">
        <f t="shared" si="15"/>
        <v>0.77170002044789654</v>
      </c>
    </row>
    <row r="62" spans="1:34">
      <c r="A62" s="1">
        <f>Raw!A62</f>
        <v>49</v>
      </c>
      <c r="B62" s="14">
        <f>Raw!B62</f>
        <v>0.24777777777777776</v>
      </c>
      <c r="C62" s="15">
        <f>Raw!C62</f>
        <v>21.7</v>
      </c>
      <c r="D62" s="15">
        <f>IF(C62&gt;0.5,Raw!D62*D$11,-999)</f>
        <v>18</v>
      </c>
      <c r="E62" s="9">
        <f>IF(Raw!$G62&gt;$C$8,IF(Raw!$Q62&gt;$C$8,IF(Raw!$N62&gt;$C$9,IF(Raw!$N62&lt;$A$9,IF(Raw!$X62&gt;$C$9,IF(Raw!$X62&lt;$A$9,Raw!H62,-999),-999),-999),-999),-999),-999)</f>
        <v>0.80939000000000005</v>
      </c>
      <c r="F62" s="9">
        <f>IF(Raw!$G62&gt;$C$8,IF(Raw!$Q62&gt;$C$8,IF(Raw!$N62&gt;$C$9,IF(Raw!$N62&lt;$A$9,IF(Raw!$X62&gt;$C$9,IF(Raw!$X62&lt;$A$9,Raw!I62,-999),-999),-999),-999),-999),-999)</f>
        <v>1.209068</v>
      </c>
      <c r="G62" s="9">
        <f>Raw!G62</f>
        <v>0.99091399999999996</v>
      </c>
      <c r="H62" s="9">
        <f>IF(Raw!$G62&gt;$C$8,IF(Raw!$Q62&gt;$C$8,IF(Raw!$N62&gt;$C$9,IF(Raw!$N62&lt;$A$9,IF(Raw!$X62&gt;$C$9,IF(Raw!$X62&lt;$A$9,Raw!L62,-999),-999),-999),-999),-999),-999)</f>
        <v>517.79999999999995</v>
      </c>
      <c r="I62" s="9">
        <f>IF(Raw!$G62&gt;$C$8,IF(Raw!$Q62&gt;$C$8,IF(Raw!$N62&gt;$C$9,IF(Raw!$N62&lt;$A$9,IF(Raw!$X62&gt;$C$9,IF(Raw!$X62&lt;$A$9,Raw!M62,-999),-999),-999),-999),-999),-999)</f>
        <v>6.0000000000000002E-6</v>
      </c>
      <c r="J62" s="9">
        <f>IF(Raw!$G62&gt;$C$8,IF(Raw!$Q62&gt;$C$8,IF(Raw!$N62&gt;$C$9,IF(Raw!$N62&lt;$A$9,IF(Raw!$X62&gt;$C$9,IF(Raw!$X62&lt;$A$9,Raw!N62,-999),-999),-999),-999),-999),-999)</f>
        <v>593</v>
      </c>
      <c r="K62" s="9">
        <f>IF(Raw!$G62&gt;$C$8,IF(Raw!$Q62&gt;$C$8,IF(Raw!$N62&gt;$C$9,IF(Raw!$N62&lt;$A$9,IF(Raw!$X62&gt;$C$9,IF(Raw!$X62&lt;$A$9,Raw!R62,-999),-999),-999),-999),-999),-999)</f>
        <v>0.78191299999999997</v>
      </c>
      <c r="L62" s="9">
        <f>IF(Raw!$G62&gt;$C$8,IF(Raw!$Q62&gt;$C$8,IF(Raw!$N62&gt;$C$9,IF(Raw!$N62&lt;$A$9,IF(Raw!$X62&gt;$C$9,IF(Raw!$X62&lt;$A$9,Raw!S62,-999),-999),-999),-999),-999),-999)</f>
        <v>1.2136199999999999</v>
      </c>
      <c r="M62" s="9">
        <f>Raw!Q62</f>
        <v>0.98948199999999997</v>
      </c>
      <c r="N62" s="9">
        <f>IF(Raw!$G62&gt;$C$8,IF(Raw!$Q62&gt;$C$8,IF(Raw!$N62&gt;$C$9,IF(Raw!$N62&lt;$A$9,IF(Raw!$X62&gt;$C$9,IF(Raw!$X62&lt;$A$9,Raw!V62,-999),-999),-999),-999),-999),-999)</f>
        <v>554.4</v>
      </c>
      <c r="O62" s="9">
        <f>IF(Raw!$G62&gt;$C$8,IF(Raw!$Q62&gt;$C$8,IF(Raw!$N62&gt;$C$9,IF(Raw!$N62&lt;$A$9,IF(Raw!$X62&gt;$C$9,IF(Raw!$X62&lt;$A$9,Raw!W62,-999),-999),-999),-999),-999),-999)</f>
        <v>3.9999999999999998E-6</v>
      </c>
      <c r="P62" s="9">
        <f>IF(Raw!$G62&gt;$C$8,IF(Raw!$Q62&gt;$C$8,IF(Raw!$N62&gt;$C$9,IF(Raw!$N62&lt;$A$9,IF(Raw!$X62&gt;$C$9,IF(Raw!$X62&lt;$A$9,Raw!X62,-999),-999),-999),-999),-999),-999)</f>
        <v>598</v>
      </c>
      <c r="R62" s="9">
        <f t="shared" si="4"/>
        <v>0.39967799999999998</v>
      </c>
      <c r="S62" s="9">
        <f t="shared" si="5"/>
        <v>0.33056701525472509</v>
      </c>
      <c r="T62" s="9">
        <f t="shared" si="6"/>
        <v>0.43170699999999995</v>
      </c>
      <c r="U62" s="9">
        <f t="shared" si="7"/>
        <v>0.35571842916234075</v>
      </c>
      <c r="V62" s="15">
        <f t="shared" si="0"/>
        <v>0.89965650599999991</v>
      </c>
      <c r="X62" s="11">
        <f t="shared" si="8"/>
        <v>1.0835999999999996E+19</v>
      </c>
      <c r="Y62" s="11">
        <f t="shared" si="9"/>
        <v>5.1779999999999989E-18</v>
      </c>
      <c r="Z62" s="11">
        <f t="shared" si="10"/>
        <v>5.9299999999999999E-4</v>
      </c>
      <c r="AA62" s="16">
        <f t="shared" si="11"/>
        <v>3.2201110935147763E-2</v>
      </c>
      <c r="AB62" s="9">
        <f t="shared" si="1"/>
        <v>0.79581444499847975</v>
      </c>
      <c r="AC62" s="9">
        <f t="shared" si="2"/>
        <v>0.96779888906485234</v>
      </c>
      <c r="AD62" s="15">
        <f t="shared" si="3"/>
        <v>54.302042049153066</v>
      </c>
      <c r="AE62" s="3">
        <f t="shared" si="12"/>
        <v>623.43119999999965</v>
      </c>
      <c r="AF62" s="2">
        <f t="shared" si="13"/>
        <v>0.25</v>
      </c>
      <c r="AG62" s="9">
        <f t="shared" si="14"/>
        <v>1.4858643921563155E-2</v>
      </c>
      <c r="AH62" s="2">
        <f t="shared" si="15"/>
        <v>0.71900204655031297</v>
      </c>
    </row>
    <row r="63" spans="1:34">
      <c r="A63" s="1">
        <f>Raw!A63</f>
        <v>50</v>
      </c>
      <c r="B63" s="14">
        <f>Raw!B63</f>
        <v>0.24783564814814815</v>
      </c>
      <c r="C63" s="15">
        <f>Raw!C63</f>
        <v>22.9</v>
      </c>
      <c r="D63" s="15">
        <f>IF(C63&gt;0.5,Raw!D63*D$11,-999)</f>
        <v>16.2</v>
      </c>
      <c r="E63" s="9">
        <f>IF(Raw!$G63&gt;$C$8,IF(Raw!$Q63&gt;$C$8,IF(Raw!$N63&gt;$C$9,IF(Raw!$N63&lt;$A$9,IF(Raw!$X63&gt;$C$9,IF(Raw!$X63&lt;$A$9,Raw!H63,-999),-999),-999),-999),-999),-999)</f>
        <v>0.785408</v>
      </c>
      <c r="F63" s="9">
        <f>IF(Raw!$G63&gt;$C$8,IF(Raw!$Q63&gt;$C$8,IF(Raw!$N63&gt;$C$9,IF(Raw!$N63&lt;$A$9,IF(Raw!$X63&gt;$C$9,IF(Raw!$X63&lt;$A$9,Raw!I63,-999),-999),-999),-999),-999),-999)</f>
        <v>1.1636880000000001</v>
      </c>
      <c r="G63" s="9">
        <f>Raw!G63</f>
        <v>0.99194499999999997</v>
      </c>
      <c r="H63" s="9">
        <f>IF(Raw!$G63&gt;$C$8,IF(Raw!$Q63&gt;$C$8,IF(Raw!$N63&gt;$C$9,IF(Raw!$N63&lt;$A$9,IF(Raw!$X63&gt;$C$9,IF(Raw!$X63&lt;$A$9,Raw!L63,-999),-999),-999),-999),-999),-999)</f>
        <v>516.20000000000005</v>
      </c>
      <c r="I63" s="9">
        <f>IF(Raw!$G63&gt;$C$8,IF(Raw!$Q63&gt;$C$8,IF(Raw!$N63&gt;$C$9,IF(Raw!$N63&lt;$A$9,IF(Raw!$X63&gt;$C$9,IF(Raw!$X63&lt;$A$9,Raw!M63,-999),-999),-999),-999),-999),-999)</f>
        <v>2.8E-5</v>
      </c>
      <c r="J63" s="9">
        <f>IF(Raw!$G63&gt;$C$8,IF(Raw!$Q63&gt;$C$8,IF(Raw!$N63&gt;$C$9,IF(Raw!$N63&lt;$A$9,IF(Raw!$X63&gt;$C$9,IF(Raw!$X63&lt;$A$9,Raw!N63,-999),-999),-999),-999),-999),-999)</f>
        <v>702</v>
      </c>
      <c r="K63" s="9">
        <f>IF(Raw!$G63&gt;$C$8,IF(Raw!$Q63&gt;$C$8,IF(Raw!$N63&gt;$C$9,IF(Raw!$N63&lt;$A$9,IF(Raw!$X63&gt;$C$9,IF(Raw!$X63&lt;$A$9,Raw!R63,-999),-999),-999),-999),-999),-999)</f>
        <v>0.75820399999999999</v>
      </c>
      <c r="L63" s="9">
        <f>IF(Raw!$G63&gt;$C$8,IF(Raw!$Q63&gt;$C$8,IF(Raw!$N63&gt;$C$9,IF(Raw!$N63&lt;$A$9,IF(Raw!$X63&gt;$C$9,IF(Raw!$X63&lt;$A$9,Raw!S63,-999),-999),-999),-999),-999),-999)</f>
        <v>1.198258</v>
      </c>
      <c r="M63" s="9">
        <f>Raw!Q63</f>
        <v>0.98988900000000002</v>
      </c>
      <c r="N63" s="9">
        <f>IF(Raw!$G63&gt;$C$8,IF(Raw!$Q63&gt;$C$8,IF(Raw!$N63&gt;$C$9,IF(Raw!$N63&lt;$A$9,IF(Raw!$X63&gt;$C$9,IF(Raw!$X63&lt;$A$9,Raw!V63,-999),-999),-999),-999),-999),-999)</f>
        <v>560.20000000000005</v>
      </c>
      <c r="O63" s="9">
        <f>IF(Raw!$G63&gt;$C$8,IF(Raw!$Q63&gt;$C$8,IF(Raw!$N63&gt;$C$9,IF(Raw!$N63&lt;$A$9,IF(Raw!$X63&gt;$C$9,IF(Raw!$X63&lt;$A$9,Raw!W63,-999),-999),-999),-999),-999),-999)</f>
        <v>3.9999999999999998E-6</v>
      </c>
      <c r="P63" s="9">
        <f>IF(Raw!$G63&gt;$C$8,IF(Raw!$Q63&gt;$C$8,IF(Raw!$N63&gt;$C$9,IF(Raw!$N63&lt;$A$9,IF(Raw!$X63&gt;$C$9,IF(Raw!$X63&lt;$A$9,Raw!X63,-999),-999),-999),-999),-999),-999)</f>
        <v>456</v>
      </c>
      <c r="R63" s="9">
        <f t="shared" si="4"/>
        <v>0.37828000000000006</v>
      </c>
      <c r="S63" s="9">
        <f t="shared" si="5"/>
        <v>0.32506995002096783</v>
      </c>
      <c r="T63" s="9">
        <f t="shared" si="6"/>
        <v>0.44005400000000006</v>
      </c>
      <c r="U63" s="9">
        <f t="shared" si="7"/>
        <v>0.36724478367763874</v>
      </c>
      <c r="V63" s="15">
        <f t="shared" si="0"/>
        <v>0.8882686554</v>
      </c>
      <c r="X63" s="11">
        <f t="shared" si="8"/>
        <v>9.7523999999999959E+18</v>
      </c>
      <c r="Y63" s="11">
        <f t="shared" si="9"/>
        <v>5.162E-18</v>
      </c>
      <c r="Z63" s="11">
        <f t="shared" si="10"/>
        <v>7.0199999999999993E-4</v>
      </c>
      <c r="AA63" s="16">
        <f t="shared" si="11"/>
        <v>3.4133720067733887E-2</v>
      </c>
      <c r="AB63" s="9">
        <f t="shared" si="1"/>
        <v>0.77322468005068656</v>
      </c>
      <c r="AC63" s="9">
        <f t="shared" si="2"/>
        <v>0.96586627993226615</v>
      </c>
      <c r="AD63" s="15">
        <f t="shared" si="3"/>
        <v>48.623532860019793</v>
      </c>
      <c r="AE63" s="3">
        <f t="shared" si="12"/>
        <v>621.50479999999982</v>
      </c>
      <c r="AF63" s="2">
        <f t="shared" si="13"/>
        <v>0.25</v>
      </c>
      <c r="AG63" s="9">
        <f t="shared" si="14"/>
        <v>1.3735952928323482E-2</v>
      </c>
      <c r="AH63" s="2">
        <f t="shared" si="15"/>
        <v>0.664675613664235</v>
      </c>
    </row>
    <row r="64" spans="1:34">
      <c r="A64" s="1">
        <f>Raw!A64</f>
        <v>51</v>
      </c>
      <c r="B64" s="14">
        <f>Raw!B64</f>
        <v>0.24788194444444445</v>
      </c>
      <c r="C64" s="15">
        <f>Raw!C64</f>
        <v>23.3</v>
      </c>
      <c r="D64" s="15">
        <f>IF(C64&gt;0.5,Raw!D64*D$11,-999)</f>
        <v>16.2</v>
      </c>
      <c r="E64" s="9">
        <f>IF(Raw!$G64&gt;$C$8,IF(Raw!$Q64&gt;$C$8,IF(Raw!$N64&gt;$C$9,IF(Raw!$N64&lt;$A$9,IF(Raw!$X64&gt;$C$9,IF(Raw!$X64&lt;$A$9,Raw!H64,-999),-999),-999),-999),-999),-999)</f>
        <v>0.76255899999999999</v>
      </c>
      <c r="F64" s="9">
        <f>IF(Raw!$G64&gt;$C$8,IF(Raw!$Q64&gt;$C$8,IF(Raw!$N64&gt;$C$9,IF(Raw!$N64&lt;$A$9,IF(Raw!$X64&gt;$C$9,IF(Raw!$X64&lt;$A$9,Raw!I64,-999),-999),-999),-999),-999),-999)</f>
        <v>1.1541490000000001</v>
      </c>
      <c r="G64" s="9">
        <f>Raw!G64</f>
        <v>0.99085999999999996</v>
      </c>
      <c r="H64" s="9">
        <f>IF(Raw!$G64&gt;$C$8,IF(Raw!$Q64&gt;$C$8,IF(Raw!$N64&gt;$C$9,IF(Raw!$N64&lt;$A$9,IF(Raw!$X64&gt;$C$9,IF(Raw!$X64&lt;$A$9,Raw!L64,-999),-999),-999),-999),-999),-999)</f>
        <v>552.6</v>
      </c>
      <c r="I64" s="9">
        <f>IF(Raw!$G64&gt;$C$8,IF(Raw!$Q64&gt;$C$8,IF(Raw!$N64&gt;$C$9,IF(Raw!$N64&lt;$A$9,IF(Raw!$X64&gt;$C$9,IF(Raw!$X64&lt;$A$9,Raw!M64,-999),-999),-999),-999),-999),-999)</f>
        <v>9.0000000000000002E-6</v>
      </c>
      <c r="J64" s="9">
        <f>IF(Raw!$G64&gt;$C$8,IF(Raw!$Q64&gt;$C$8,IF(Raw!$N64&gt;$C$9,IF(Raw!$N64&lt;$A$9,IF(Raw!$X64&gt;$C$9,IF(Raw!$X64&lt;$A$9,Raw!N64,-999),-999),-999),-999),-999),-999)</f>
        <v>577</v>
      </c>
      <c r="K64" s="9">
        <f>IF(Raw!$G64&gt;$C$8,IF(Raw!$Q64&gt;$C$8,IF(Raw!$N64&gt;$C$9,IF(Raw!$N64&lt;$A$9,IF(Raw!$X64&gt;$C$9,IF(Raw!$X64&lt;$A$9,Raw!R64,-999),-999),-999),-999),-999),-999)</f>
        <v>0.754081</v>
      </c>
      <c r="L64" s="9">
        <f>IF(Raw!$G64&gt;$C$8,IF(Raw!$Q64&gt;$C$8,IF(Raw!$N64&gt;$C$9,IF(Raw!$N64&lt;$A$9,IF(Raw!$X64&gt;$C$9,IF(Raw!$X64&lt;$A$9,Raw!S64,-999),-999),-999),-999),-999),-999)</f>
        <v>1.185551</v>
      </c>
      <c r="M64" s="9">
        <f>Raw!Q64</f>
        <v>0.98790999999999995</v>
      </c>
      <c r="N64" s="9">
        <f>IF(Raw!$G64&gt;$C$8,IF(Raw!$Q64&gt;$C$8,IF(Raw!$N64&gt;$C$9,IF(Raw!$N64&lt;$A$9,IF(Raw!$X64&gt;$C$9,IF(Raw!$X64&lt;$A$9,Raw!V64,-999),-999),-999),-999),-999),-999)</f>
        <v>556.29999999999995</v>
      </c>
      <c r="O64" s="9">
        <f>IF(Raw!$G64&gt;$C$8,IF(Raw!$Q64&gt;$C$8,IF(Raw!$N64&gt;$C$9,IF(Raw!$N64&lt;$A$9,IF(Raw!$X64&gt;$C$9,IF(Raw!$X64&lt;$A$9,Raw!W64,-999),-999),-999),-999),-999),-999)</f>
        <v>6.0000000000000002E-6</v>
      </c>
      <c r="P64" s="9">
        <f>IF(Raw!$G64&gt;$C$8,IF(Raw!$Q64&gt;$C$8,IF(Raw!$N64&gt;$C$9,IF(Raw!$N64&lt;$A$9,IF(Raw!$X64&gt;$C$9,IF(Raw!$X64&lt;$A$9,Raw!X64,-999),-999),-999),-999),-999),-999)</f>
        <v>493</v>
      </c>
      <c r="R64" s="9">
        <f t="shared" si="4"/>
        <v>0.3915900000000001</v>
      </c>
      <c r="S64" s="9">
        <f t="shared" si="5"/>
        <v>0.33928894796079195</v>
      </c>
      <c r="T64" s="9">
        <f t="shared" si="6"/>
        <v>0.43147000000000002</v>
      </c>
      <c r="U64" s="9">
        <f t="shared" si="7"/>
        <v>0.3639404799962212</v>
      </c>
      <c r="V64" s="15">
        <f t="shared" si="0"/>
        <v>0.87884895629999993</v>
      </c>
      <c r="X64" s="11">
        <f t="shared" si="8"/>
        <v>9.7523999999999959E+18</v>
      </c>
      <c r="Y64" s="11">
        <f t="shared" si="9"/>
        <v>5.5259999999999997E-18</v>
      </c>
      <c r="Z64" s="11">
        <f t="shared" si="10"/>
        <v>5.7699999999999993E-4</v>
      </c>
      <c r="AA64" s="16">
        <f t="shared" si="11"/>
        <v>3.0157774415905805E-2</v>
      </c>
      <c r="AB64" s="9">
        <f t="shared" si="1"/>
        <v>0.76709317492723084</v>
      </c>
      <c r="AC64" s="9">
        <f t="shared" si="2"/>
        <v>0.96984222558409428</v>
      </c>
      <c r="AD64" s="15">
        <f t="shared" si="3"/>
        <v>52.26650678666519</v>
      </c>
      <c r="AE64" s="3">
        <f t="shared" si="12"/>
        <v>665.33039999999983</v>
      </c>
      <c r="AF64" s="2">
        <f t="shared" si="13"/>
        <v>0.25</v>
      </c>
      <c r="AG64" s="9">
        <f t="shared" si="14"/>
        <v>1.4632228898203601E-2</v>
      </c>
      <c r="AH64" s="2">
        <f t="shared" si="15"/>
        <v>0.70804594140204913</v>
      </c>
    </row>
    <row r="65" spans="1:34">
      <c r="A65" s="1">
        <f>Raw!A65</f>
        <v>52</v>
      </c>
      <c r="B65" s="14">
        <f>Raw!B65</f>
        <v>0.24793981481481484</v>
      </c>
      <c r="C65" s="15">
        <f>Raw!C65</f>
        <v>25</v>
      </c>
      <c r="D65" s="15">
        <f>IF(C65&gt;0.5,Raw!D65*D$11,-999)</f>
        <v>13.5</v>
      </c>
      <c r="E65" s="9">
        <f>IF(Raw!$G65&gt;$C$8,IF(Raw!$Q65&gt;$C$8,IF(Raw!$N65&gt;$C$9,IF(Raw!$N65&lt;$A$9,IF(Raw!$X65&gt;$C$9,IF(Raw!$X65&lt;$A$9,Raw!H65,-999),-999),-999),-999),-999),-999)</f>
        <v>0.80527899999999997</v>
      </c>
      <c r="F65" s="9">
        <f>IF(Raw!$G65&gt;$C$8,IF(Raw!$Q65&gt;$C$8,IF(Raw!$N65&gt;$C$9,IF(Raw!$N65&lt;$A$9,IF(Raw!$X65&gt;$C$9,IF(Raw!$X65&lt;$A$9,Raw!I65,-999),-999),-999),-999),-999),-999)</f>
        <v>1.2021269999999999</v>
      </c>
      <c r="G65" s="9">
        <f>Raw!G65</f>
        <v>0.9879</v>
      </c>
      <c r="H65" s="9">
        <f>IF(Raw!$G65&gt;$C$8,IF(Raw!$Q65&gt;$C$8,IF(Raw!$N65&gt;$C$9,IF(Raw!$N65&lt;$A$9,IF(Raw!$X65&gt;$C$9,IF(Raw!$X65&lt;$A$9,Raw!L65,-999),-999),-999),-999),-999),-999)</f>
        <v>545.5</v>
      </c>
      <c r="I65" s="9">
        <f>IF(Raw!$G65&gt;$C$8,IF(Raw!$Q65&gt;$C$8,IF(Raw!$N65&gt;$C$9,IF(Raw!$N65&lt;$A$9,IF(Raw!$X65&gt;$C$9,IF(Raw!$X65&lt;$A$9,Raw!M65,-999),-999),-999),-999),-999),-999)</f>
        <v>1.2E-5</v>
      </c>
      <c r="J65" s="9">
        <f>IF(Raw!$G65&gt;$C$8,IF(Raw!$Q65&gt;$C$8,IF(Raw!$N65&gt;$C$9,IF(Raw!$N65&lt;$A$9,IF(Raw!$X65&gt;$C$9,IF(Raw!$X65&lt;$A$9,Raw!N65,-999),-999),-999),-999),-999),-999)</f>
        <v>531</v>
      </c>
      <c r="K65" s="9">
        <f>IF(Raw!$G65&gt;$C$8,IF(Raw!$Q65&gt;$C$8,IF(Raw!$N65&gt;$C$9,IF(Raw!$N65&lt;$A$9,IF(Raw!$X65&gt;$C$9,IF(Raw!$X65&lt;$A$9,Raw!R65,-999),-999),-999),-999),-999),-999)</f>
        <v>0.76469799999999999</v>
      </c>
      <c r="L65" s="9">
        <f>IF(Raw!$G65&gt;$C$8,IF(Raw!$Q65&gt;$C$8,IF(Raw!$N65&gt;$C$9,IF(Raw!$N65&lt;$A$9,IF(Raw!$X65&gt;$C$9,IF(Raw!$X65&lt;$A$9,Raw!S65,-999),-999),-999),-999),-999),-999)</f>
        <v>1.189794</v>
      </c>
      <c r="M65" s="9">
        <f>Raw!Q65</f>
        <v>0.99270599999999998</v>
      </c>
      <c r="N65" s="9">
        <f>IF(Raw!$G65&gt;$C$8,IF(Raw!$Q65&gt;$C$8,IF(Raw!$N65&gt;$C$9,IF(Raw!$N65&lt;$A$9,IF(Raw!$X65&gt;$C$9,IF(Raw!$X65&lt;$A$9,Raw!V65,-999),-999),-999),-999),-999),-999)</f>
        <v>550.4</v>
      </c>
      <c r="O65" s="9">
        <f>IF(Raw!$G65&gt;$C$8,IF(Raw!$Q65&gt;$C$8,IF(Raw!$N65&gt;$C$9,IF(Raw!$N65&lt;$A$9,IF(Raw!$X65&gt;$C$9,IF(Raw!$X65&lt;$A$9,Raw!W65,-999),-999),-999),-999),-999),-999)</f>
        <v>5.0000000000000004E-6</v>
      </c>
      <c r="P65" s="9">
        <f>IF(Raw!$G65&gt;$C$8,IF(Raw!$Q65&gt;$C$8,IF(Raw!$N65&gt;$C$9,IF(Raw!$N65&lt;$A$9,IF(Raw!$X65&gt;$C$9,IF(Raw!$X65&lt;$A$9,Raw!X65,-999),-999),-999),-999),-999),-999)</f>
        <v>417</v>
      </c>
      <c r="R65" s="9">
        <f t="shared" si="4"/>
        <v>0.39684799999999998</v>
      </c>
      <c r="S65" s="9">
        <f t="shared" si="5"/>
        <v>0.33012152626136837</v>
      </c>
      <c r="T65" s="9">
        <f t="shared" si="6"/>
        <v>0.42509600000000003</v>
      </c>
      <c r="U65" s="9">
        <f t="shared" si="7"/>
        <v>0.35728537881347527</v>
      </c>
      <c r="V65" s="15">
        <f t="shared" si="0"/>
        <v>0.88199429219999992</v>
      </c>
      <c r="X65" s="11">
        <f t="shared" si="8"/>
        <v>8.126999999999999E+18</v>
      </c>
      <c r="Y65" s="11">
        <f t="shared" si="9"/>
        <v>5.4549999999999999E-18</v>
      </c>
      <c r="Z65" s="11">
        <f t="shared" si="10"/>
        <v>5.31E-4</v>
      </c>
      <c r="AA65" s="16">
        <f t="shared" si="11"/>
        <v>2.2999289263046674E-2</v>
      </c>
      <c r="AB65" s="9">
        <f t="shared" si="1"/>
        <v>0.77447490586856405</v>
      </c>
      <c r="AC65" s="9">
        <f t="shared" si="2"/>
        <v>0.97700071073695338</v>
      </c>
      <c r="AD65" s="15">
        <f t="shared" si="3"/>
        <v>43.313162453948543</v>
      </c>
      <c r="AE65" s="3">
        <f t="shared" si="12"/>
        <v>656.78199999999981</v>
      </c>
      <c r="AF65" s="2">
        <f t="shared" si="13"/>
        <v>0.25</v>
      </c>
      <c r="AG65" s="9">
        <f t="shared" si="14"/>
        <v>1.1903968965360461E-2</v>
      </c>
      <c r="AH65" s="2">
        <f t="shared" si="15"/>
        <v>0.57602686310724671</v>
      </c>
    </row>
    <row r="66" spans="1:34">
      <c r="A66" s="1">
        <f>Raw!A66</f>
        <v>53</v>
      </c>
      <c r="B66" s="14">
        <f>Raw!B66</f>
        <v>0.2479976851851852</v>
      </c>
      <c r="C66" s="15">
        <f>Raw!C66</f>
        <v>25.5</v>
      </c>
      <c r="D66" s="15">
        <f>IF(C66&gt;0.5,Raw!D66*D$11,-999)</f>
        <v>13.5</v>
      </c>
      <c r="E66" s="9">
        <f>IF(Raw!$G66&gt;$C$8,IF(Raw!$Q66&gt;$C$8,IF(Raw!$N66&gt;$C$9,IF(Raw!$N66&lt;$A$9,IF(Raw!$X66&gt;$C$9,IF(Raw!$X66&lt;$A$9,Raw!H66,-999),-999),-999),-999),-999),-999)</f>
        <v>0.72311700000000001</v>
      </c>
      <c r="F66" s="9">
        <f>IF(Raw!$G66&gt;$C$8,IF(Raw!$Q66&gt;$C$8,IF(Raw!$N66&gt;$C$9,IF(Raw!$N66&lt;$A$9,IF(Raw!$X66&gt;$C$9,IF(Raw!$X66&lt;$A$9,Raw!I66,-999),-999),-999),-999),-999),-999)</f>
        <v>1.0934489999999999</v>
      </c>
      <c r="G66" s="9">
        <f>Raw!G66</f>
        <v>0.99043999999999999</v>
      </c>
      <c r="H66" s="9">
        <f>IF(Raw!$G66&gt;$C$8,IF(Raw!$Q66&gt;$C$8,IF(Raw!$N66&gt;$C$9,IF(Raw!$N66&lt;$A$9,IF(Raw!$X66&gt;$C$9,IF(Raw!$X66&lt;$A$9,Raw!L66,-999),-999),-999),-999),-999),-999)</f>
        <v>566.5</v>
      </c>
      <c r="I66" s="9">
        <f>IF(Raw!$G66&gt;$C$8,IF(Raw!$Q66&gt;$C$8,IF(Raw!$N66&gt;$C$9,IF(Raw!$N66&lt;$A$9,IF(Raw!$X66&gt;$C$9,IF(Raw!$X66&lt;$A$9,Raw!M66,-999),-999),-999),-999),-999),-999)</f>
        <v>2.9E-5</v>
      </c>
      <c r="J66" s="9">
        <f>IF(Raw!$G66&gt;$C$8,IF(Raw!$Q66&gt;$C$8,IF(Raw!$N66&gt;$C$9,IF(Raw!$N66&lt;$A$9,IF(Raw!$X66&gt;$C$9,IF(Raw!$X66&lt;$A$9,Raw!N66,-999),-999),-999),-999),-999),-999)</f>
        <v>780</v>
      </c>
      <c r="K66" s="9">
        <f>IF(Raw!$G66&gt;$C$8,IF(Raw!$Q66&gt;$C$8,IF(Raw!$N66&gt;$C$9,IF(Raw!$N66&lt;$A$9,IF(Raw!$X66&gt;$C$9,IF(Raw!$X66&lt;$A$9,Raw!R66,-999),-999),-999),-999),-999),-999)</f>
        <v>0.74475999999999998</v>
      </c>
      <c r="L66" s="9">
        <f>IF(Raw!$G66&gt;$C$8,IF(Raw!$Q66&gt;$C$8,IF(Raw!$N66&gt;$C$9,IF(Raw!$N66&lt;$A$9,IF(Raw!$X66&gt;$C$9,IF(Raw!$X66&lt;$A$9,Raw!S66,-999),-999),-999),-999),-999),-999)</f>
        <v>1.162228</v>
      </c>
      <c r="M66" s="9">
        <f>Raw!Q66</f>
        <v>0.991479</v>
      </c>
      <c r="N66" s="9">
        <f>IF(Raw!$G66&gt;$C$8,IF(Raw!$Q66&gt;$C$8,IF(Raw!$N66&gt;$C$9,IF(Raw!$N66&lt;$A$9,IF(Raw!$X66&gt;$C$9,IF(Raw!$X66&lt;$A$9,Raw!V66,-999),-999),-999),-999),-999),-999)</f>
        <v>576.9</v>
      </c>
      <c r="O66" s="9">
        <f>IF(Raw!$G66&gt;$C$8,IF(Raw!$Q66&gt;$C$8,IF(Raw!$N66&gt;$C$9,IF(Raw!$N66&lt;$A$9,IF(Raw!$X66&gt;$C$9,IF(Raw!$X66&lt;$A$9,Raw!W66,-999),-999),-999),-999),-999),-999)</f>
        <v>2.7844000000000001E-2</v>
      </c>
      <c r="P66" s="9">
        <f>IF(Raw!$G66&gt;$C$8,IF(Raw!$Q66&gt;$C$8,IF(Raw!$N66&gt;$C$9,IF(Raw!$N66&lt;$A$9,IF(Raw!$X66&gt;$C$9,IF(Raw!$X66&lt;$A$9,Raw!X66,-999),-999),-999),-999),-999),-999)</f>
        <v>503</v>
      </c>
      <c r="R66" s="9">
        <f t="shared" si="4"/>
        <v>0.37033199999999988</v>
      </c>
      <c r="S66" s="9">
        <f t="shared" si="5"/>
        <v>0.33868246255655265</v>
      </c>
      <c r="T66" s="9">
        <f t="shared" si="6"/>
        <v>0.41746800000000006</v>
      </c>
      <c r="U66" s="9">
        <f t="shared" si="7"/>
        <v>0.35919630227459676</v>
      </c>
      <c r="V66" s="15">
        <f t="shared" si="0"/>
        <v>0.86155961640000001</v>
      </c>
      <c r="X66" s="11">
        <f t="shared" si="8"/>
        <v>8.126999999999999E+18</v>
      </c>
      <c r="Y66" s="11">
        <f t="shared" si="9"/>
        <v>5.6649999999999995E-18</v>
      </c>
      <c r="Z66" s="11">
        <f t="shared" si="10"/>
        <v>7.7999999999999999E-4</v>
      </c>
      <c r="AA66" s="16">
        <f t="shared" si="11"/>
        <v>3.4665895722019668E-2</v>
      </c>
      <c r="AB66" s="9">
        <f t="shared" si="1"/>
        <v>0.75923190215528014</v>
      </c>
      <c r="AC66" s="9">
        <f t="shared" si="2"/>
        <v>0.96533410427798017</v>
      </c>
      <c r="AD66" s="15">
        <f t="shared" si="3"/>
        <v>44.443456053871365</v>
      </c>
      <c r="AE66" s="3">
        <f t="shared" si="12"/>
        <v>682.0659999999998</v>
      </c>
      <c r="AF66" s="2">
        <f t="shared" si="13"/>
        <v>0.25</v>
      </c>
      <c r="AG66" s="9">
        <f t="shared" si="14"/>
        <v>1.2279942365272413E-2</v>
      </c>
      <c r="AH66" s="2">
        <f t="shared" si="15"/>
        <v>0.59422002026291887</v>
      </c>
    </row>
    <row r="67" spans="1:34">
      <c r="A67" s="1">
        <f>Raw!A67</f>
        <v>54</v>
      </c>
      <c r="B67" s="14">
        <f>Raw!B67</f>
        <v>0.24805555555555556</v>
      </c>
      <c r="C67" s="15">
        <f>Raw!C67</f>
        <v>26.8</v>
      </c>
      <c r="D67" s="15">
        <f>IF(C67&gt;0.5,Raw!D67*D$11,-999)</f>
        <v>12.6</v>
      </c>
      <c r="E67" s="9">
        <f>IF(Raw!$G67&gt;$C$8,IF(Raw!$Q67&gt;$C$8,IF(Raw!$N67&gt;$C$9,IF(Raw!$N67&lt;$A$9,IF(Raw!$X67&gt;$C$9,IF(Raw!$X67&lt;$A$9,Raw!H67,-999),-999),-999),-999),-999),-999)</f>
        <v>0.73216700000000001</v>
      </c>
      <c r="F67" s="9">
        <f>IF(Raw!$G67&gt;$C$8,IF(Raw!$Q67&gt;$C$8,IF(Raw!$N67&gt;$C$9,IF(Raw!$N67&lt;$A$9,IF(Raw!$X67&gt;$C$9,IF(Raw!$X67&lt;$A$9,Raw!I67,-999),-999),-999),-999),-999),-999)</f>
        <v>1.0846610000000001</v>
      </c>
      <c r="G67" s="9">
        <f>Raw!G67</f>
        <v>0.99239999999999995</v>
      </c>
      <c r="H67" s="9">
        <f>IF(Raw!$G67&gt;$C$8,IF(Raw!$Q67&gt;$C$8,IF(Raw!$N67&gt;$C$9,IF(Raw!$N67&lt;$A$9,IF(Raw!$X67&gt;$C$9,IF(Raw!$X67&lt;$A$9,Raw!L67,-999),-999),-999),-999),-999),-999)</f>
        <v>542</v>
      </c>
      <c r="I67" s="9">
        <f>IF(Raw!$G67&gt;$C$8,IF(Raw!$Q67&gt;$C$8,IF(Raw!$N67&gt;$C$9,IF(Raw!$N67&lt;$A$9,IF(Raw!$X67&gt;$C$9,IF(Raw!$X67&lt;$A$9,Raw!M67,-999),-999),-999),-999),-999),-999)</f>
        <v>5.0000000000000004E-6</v>
      </c>
      <c r="J67" s="9">
        <f>IF(Raw!$G67&gt;$C$8,IF(Raw!$Q67&gt;$C$8,IF(Raw!$N67&gt;$C$9,IF(Raw!$N67&lt;$A$9,IF(Raw!$X67&gt;$C$9,IF(Raw!$X67&lt;$A$9,Raw!N67,-999),-999),-999),-999),-999),-999)</f>
        <v>471</v>
      </c>
      <c r="K67" s="9">
        <f>IF(Raw!$G67&gt;$C$8,IF(Raw!$Q67&gt;$C$8,IF(Raw!$N67&gt;$C$9,IF(Raw!$N67&lt;$A$9,IF(Raw!$X67&gt;$C$9,IF(Raw!$X67&lt;$A$9,Raw!R67,-999),-999),-999),-999),-999),-999)</f>
        <v>0.72016100000000005</v>
      </c>
      <c r="L67" s="9">
        <f>IF(Raw!$G67&gt;$C$8,IF(Raw!$Q67&gt;$C$8,IF(Raw!$N67&gt;$C$9,IF(Raw!$N67&lt;$A$9,IF(Raw!$X67&gt;$C$9,IF(Raw!$X67&lt;$A$9,Raw!S67,-999),-999),-999),-999),-999),-999)</f>
        <v>1.1103879999999999</v>
      </c>
      <c r="M67" s="9">
        <f>Raw!Q67</f>
        <v>0.99070599999999998</v>
      </c>
      <c r="N67" s="9">
        <f>IF(Raw!$G67&gt;$C$8,IF(Raw!$Q67&gt;$C$8,IF(Raw!$N67&gt;$C$9,IF(Raw!$N67&lt;$A$9,IF(Raw!$X67&gt;$C$9,IF(Raw!$X67&lt;$A$9,Raw!V67,-999),-999),-999),-999),-999),-999)</f>
        <v>574.70000000000005</v>
      </c>
      <c r="O67" s="9">
        <f>IF(Raw!$G67&gt;$C$8,IF(Raw!$Q67&gt;$C$8,IF(Raw!$N67&gt;$C$9,IF(Raw!$N67&lt;$A$9,IF(Raw!$X67&gt;$C$9,IF(Raw!$X67&lt;$A$9,Raw!W67,-999),-999),-999),-999),-999),-999)</f>
        <v>7.9999999999999996E-6</v>
      </c>
      <c r="P67" s="9">
        <f>IF(Raw!$G67&gt;$C$8,IF(Raw!$Q67&gt;$C$8,IF(Raw!$N67&gt;$C$9,IF(Raw!$N67&lt;$A$9,IF(Raw!$X67&gt;$C$9,IF(Raw!$X67&lt;$A$9,Raw!X67,-999),-999),-999),-999),-999),-999)</f>
        <v>593</v>
      </c>
      <c r="R67" s="9">
        <f t="shared" si="4"/>
        <v>0.35249400000000009</v>
      </c>
      <c r="S67" s="9">
        <f t="shared" si="5"/>
        <v>0.32498080045286043</v>
      </c>
      <c r="T67" s="9">
        <f t="shared" si="6"/>
        <v>0.39022699999999988</v>
      </c>
      <c r="U67" s="9">
        <f t="shared" si="7"/>
        <v>0.35143301260460297</v>
      </c>
      <c r="V67" s="15">
        <f t="shared" si="0"/>
        <v>0.82313062439999996</v>
      </c>
      <c r="X67" s="11">
        <f t="shared" si="8"/>
        <v>7.585199999999998E+18</v>
      </c>
      <c r="Y67" s="11">
        <f t="shared" si="9"/>
        <v>5.4199999999999997E-18</v>
      </c>
      <c r="Z67" s="11">
        <f t="shared" si="10"/>
        <v>4.7099999999999996E-4</v>
      </c>
      <c r="AA67" s="16">
        <f t="shared" si="11"/>
        <v>1.8995821813918016E-2</v>
      </c>
      <c r="AB67" s="9">
        <f t="shared" si="1"/>
        <v>0.72757368255897981</v>
      </c>
      <c r="AC67" s="9">
        <f t="shared" si="2"/>
        <v>0.9810041781860821</v>
      </c>
      <c r="AD67" s="15">
        <f t="shared" si="3"/>
        <v>40.330831876683703</v>
      </c>
      <c r="AE67" s="3">
        <f t="shared" si="12"/>
        <v>652.56799999999976</v>
      </c>
      <c r="AF67" s="2">
        <f t="shared" si="13"/>
        <v>0.25</v>
      </c>
      <c r="AG67" s="9">
        <f t="shared" si="14"/>
        <v>1.0902758267132851E-2</v>
      </c>
      <c r="AH67" s="2">
        <f t="shared" si="15"/>
        <v>0.52757879847538425</v>
      </c>
    </row>
    <row r="68" spans="1:34">
      <c r="A68" s="1">
        <f>Raw!A68</f>
        <v>55</v>
      </c>
      <c r="B68" s="14">
        <f>Raw!B68</f>
        <v>0.24811342592592592</v>
      </c>
      <c r="C68" s="15">
        <f>Raw!C68</f>
        <v>27.5</v>
      </c>
      <c r="D68" s="15">
        <f>IF(C68&gt;0.5,Raw!D68*D$11,-999)</f>
        <v>11.7</v>
      </c>
      <c r="E68" s="9">
        <f>IF(Raw!$G68&gt;$C$8,IF(Raw!$Q68&gt;$C$8,IF(Raw!$N68&gt;$C$9,IF(Raw!$N68&lt;$A$9,IF(Raw!$X68&gt;$C$9,IF(Raw!$X68&lt;$A$9,Raw!H68,-999),-999),-999),-999),-999),-999)</f>
        <v>0.69780900000000001</v>
      </c>
      <c r="F68" s="9">
        <f>IF(Raw!$G68&gt;$C$8,IF(Raw!$Q68&gt;$C$8,IF(Raw!$N68&gt;$C$9,IF(Raw!$N68&lt;$A$9,IF(Raw!$X68&gt;$C$9,IF(Raw!$X68&lt;$A$9,Raw!I68,-999),-999),-999),-999),-999),-999)</f>
        <v>1.04894</v>
      </c>
      <c r="G68" s="9">
        <f>Raw!G68</f>
        <v>0.991066</v>
      </c>
      <c r="H68" s="9">
        <f>IF(Raw!$G68&gt;$C$8,IF(Raw!$Q68&gt;$C$8,IF(Raw!$N68&gt;$C$9,IF(Raw!$N68&lt;$A$9,IF(Raw!$X68&gt;$C$9,IF(Raw!$X68&lt;$A$9,Raw!L68,-999),-999),-999),-999),-999),-999)</f>
        <v>615.9</v>
      </c>
      <c r="I68" s="9">
        <f>IF(Raw!$G68&gt;$C$8,IF(Raw!$Q68&gt;$C$8,IF(Raw!$N68&gt;$C$9,IF(Raw!$N68&lt;$A$9,IF(Raw!$X68&gt;$C$9,IF(Raw!$X68&lt;$A$9,Raw!M68,-999),-999),-999),-999),-999),-999)</f>
        <v>9.0000000000000002E-6</v>
      </c>
      <c r="J68" s="9">
        <f>IF(Raw!$G68&gt;$C$8,IF(Raw!$Q68&gt;$C$8,IF(Raw!$N68&gt;$C$9,IF(Raw!$N68&lt;$A$9,IF(Raw!$X68&gt;$C$9,IF(Raw!$X68&lt;$A$9,Raw!N68,-999),-999),-999),-999),-999),-999)</f>
        <v>792</v>
      </c>
      <c r="K68" s="9">
        <f>IF(Raw!$G68&gt;$C$8,IF(Raw!$Q68&gt;$C$8,IF(Raw!$N68&gt;$C$9,IF(Raw!$N68&lt;$A$9,IF(Raw!$X68&gt;$C$9,IF(Raw!$X68&lt;$A$9,Raw!R68,-999),-999),-999),-999),-999),-999)</f>
        <v>0.69596100000000005</v>
      </c>
      <c r="L68" s="9">
        <f>IF(Raw!$G68&gt;$C$8,IF(Raw!$Q68&gt;$C$8,IF(Raw!$N68&gt;$C$9,IF(Raw!$N68&lt;$A$9,IF(Raw!$X68&gt;$C$9,IF(Raw!$X68&lt;$A$9,Raw!S68,-999),-999),-999),-999),-999),-999)</f>
        <v>1.0719510000000001</v>
      </c>
      <c r="M68" s="9">
        <f>Raw!Q68</f>
        <v>0.98775100000000005</v>
      </c>
      <c r="N68" s="9">
        <f>IF(Raw!$G68&gt;$C$8,IF(Raw!$Q68&gt;$C$8,IF(Raw!$N68&gt;$C$9,IF(Raw!$N68&lt;$A$9,IF(Raw!$X68&gt;$C$9,IF(Raw!$X68&lt;$A$9,Raw!V68,-999),-999),-999),-999),-999),-999)</f>
        <v>610.20000000000005</v>
      </c>
      <c r="O68" s="9">
        <f>IF(Raw!$G68&gt;$C$8,IF(Raw!$Q68&gt;$C$8,IF(Raw!$N68&gt;$C$9,IF(Raw!$N68&lt;$A$9,IF(Raw!$X68&gt;$C$9,IF(Raw!$X68&lt;$A$9,Raw!W68,-999),-999),-999),-999),-999),-999)</f>
        <v>6.9999999999999999E-6</v>
      </c>
      <c r="P68" s="9">
        <f>IF(Raw!$G68&gt;$C$8,IF(Raw!$Q68&gt;$C$8,IF(Raw!$N68&gt;$C$9,IF(Raw!$N68&lt;$A$9,IF(Raw!$X68&gt;$C$9,IF(Raw!$X68&lt;$A$9,Raw!X68,-999),-999),-999),-999),-999),-999)</f>
        <v>604</v>
      </c>
      <c r="R68" s="9">
        <f t="shared" si="4"/>
        <v>0.35113099999999997</v>
      </c>
      <c r="S68" s="9">
        <f t="shared" si="5"/>
        <v>0.33474841268328026</v>
      </c>
      <c r="T68" s="9">
        <f t="shared" si="6"/>
        <v>0.37599000000000005</v>
      </c>
      <c r="U68" s="9">
        <f t="shared" si="7"/>
        <v>0.35075297285043816</v>
      </c>
      <c r="V68" s="15">
        <f t="shared" si="0"/>
        <v>0.79463727630000003</v>
      </c>
      <c r="X68" s="11">
        <f t="shared" si="8"/>
        <v>7.043399999999999E+18</v>
      </c>
      <c r="Y68" s="11">
        <f t="shared" si="9"/>
        <v>6.1589999999999994E-18</v>
      </c>
      <c r="Z68" s="11">
        <f t="shared" si="10"/>
        <v>7.9199999999999995E-4</v>
      </c>
      <c r="AA68" s="16">
        <f t="shared" si="11"/>
        <v>3.3215989736557275E-2</v>
      </c>
      <c r="AB68" s="9">
        <f t="shared" si="1"/>
        <v>0.70844987998104825</v>
      </c>
      <c r="AC68" s="9">
        <f t="shared" si="2"/>
        <v>0.96678401026344263</v>
      </c>
      <c r="AD68" s="15">
        <f t="shared" si="3"/>
        <v>41.939380980501618</v>
      </c>
      <c r="AE68" s="3">
        <f t="shared" si="12"/>
        <v>741.54359999999974</v>
      </c>
      <c r="AF68" s="2">
        <f t="shared" si="13"/>
        <v>0.25</v>
      </c>
      <c r="AG68" s="9">
        <f t="shared" si="14"/>
        <v>1.1315663506475435E-2</v>
      </c>
      <c r="AH68" s="2">
        <f t="shared" si="15"/>
        <v>0.54755906812084154</v>
      </c>
    </row>
    <row r="69" spans="1:34">
      <c r="A69" s="1">
        <f>Raw!A69</f>
        <v>56</v>
      </c>
      <c r="B69" s="14">
        <f>Raw!B69</f>
        <v>0.24815972222222224</v>
      </c>
      <c r="C69" s="15">
        <f>Raw!C69</f>
        <v>28.8</v>
      </c>
      <c r="D69" s="15">
        <f>IF(C69&gt;0.5,Raw!D69*D$11,-999)</f>
        <v>10.8</v>
      </c>
      <c r="E69" s="9">
        <f>IF(Raw!$G69&gt;$C$8,IF(Raw!$Q69&gt;$C$8,IF(Raw!$N69&gt;$C$9,IF(Raw!$N69&lt;$A$9,IF(Raw!$X69&gt;$C$9,IF(Raw!$X69&lt;$A$9,Raw!H69,-999),-999),-999),-999),-999),-999)</f>
        <v>0.70499500000000004</v>
      </c>
      <c r="F69" s="9">
        <f>IF(Raw!$G69&gt;$C$8,IF(Raw!$Q69&gt;$C$8,IF(Raw!$N69&gt;$C$9,IF(Raw!$N69&lt;$A$9,IF(Raw!$X69&gt;$C$9,IF(Raw!$X69&lt;$A$9,Raw!I69,-999),-999),-999),-999),-999),-999)</f>
        <v>1.050481</v>
      </c>
      <c r="G69" s="9">
        <f>Raw!G69</f>
        <v>0.98580699999999999</v>
      </c>
      <c r="H69" s="9">
        <f>IF(Raw!$G69&gt;$C$8,IF(Raw!$Q69&gt;$C$8,IF(Raw!$N69&gt;$C$9,IF(Raw!$N69&lt;$A$9,IF(Raw!$X69&gt;$C$9,IF(Raw!$X69&lt;$A$9,Raw!L69,-999),-999),-999),-999),-999),-999)</f>
        <v>604.9</v>
      </c>
      <c r="I69" s="9">
        <f>IF(Raw!$G69&gt;$C$8,IF(Raw!$Q69&gt;$C$8,IF(Raw!$N69&gt;$C$9,IF(Raw!$N69&lt;$A$9,IF(Raw!$X69&gt;$C$9,IF(Raw!$X69&lt;$A$9,Raw!M69,-999),-999),-999),-999),-999),-999)</f>
        <v>6.0000000000000002E-6</v>
      </c>
      <c r="J69" s="9">
        <f>IF(Raw!$G69&gt;$C$8,IF(Raw!$Q69&gt;$C$8,IF(Raw!$N69&gt;$C$9,IF(Raw!$N69&lt;$A$9,IF(Raw!$X69&gt;$C$9,IF(Raw!$X69&lt;$A$9,Raw!N69,-999),-999),-999),-999),-999),-999)</f>
        <v>889</v>
      </c>
      <c r="K69" s="9">
        <f>IF(Raw!$G69&gt;$C$8,IF(Raw!$Q69&gt;$C$8,IF(Raw!$N69&gt;$C$9,IF(Raw!$N69&lt;$A$9,IF(Raw!$X69&gt;$C$9,IF(Raw!$X69&lt;$A$9,Raw!R69,-999),-999),-999),-999),-999),-999)</f>
        <v>0.70192299999999996</v>
      </c>
      <c r="L69" s="9">
        <f>IF(Raw!$G69&gt;$C$8,IF(Raw!$Q69&gt;$C$8,IF(Raw!$N69&gt;$C$9,IF(Raw!$N69&lt;$A$9,IF(Raw!$X69&gt;$C$9,IF(Raw!$X69&lt;$A$9,Raw!S69,-999),-999),-999),-999),-999),-999)</f>
        <v>1.0725819999999999</v>
      </c>
      <c r="M69" s="9">
        <f>Raw!Q69</f>
        <v>0.98904800000000004</v>
      </c>
      <c r="N69" s="9">
        <f>IF(Raw!$G69&gt;$C$8,IF(Raw!$Q69&gt;$C$8,IF(Raw!$N69&gt;$C$9,IF(Raw!$N69&lt;$A$9,IF(Raw!$X69&gt;$C$9,IF(Raw!$X69&lt;$A$9,Raw!V69,-999),-999),-999),-999),-999),-999)</f>
        <v>581.1</v>
      </c>
      <c r="O69" s="9">
        <f>IF(Raw!$G69&gt;$C$8,IF(Raw!$Q69&gt;$C$8,IF(Raw!$N69&gt;$C$9,IF(Raw!$N69&lt;$A$9,IF(Raw!$X69&gt;$C$9,IF(Raw!$X69&lt;$A$9,Raw!W69,-999),-999),-999),-999),-999),-999)</f>
        <v>5.0000000000000004E-6</v>
      </c>
      <c r="P69" s="9">
        <f>IF(Raw!$G69&gt;$C$8,IF(Raw!$Q69&gt;$C$8,IF(Raw!$N69&gt;$C$9,IF(Raw!$N69&lt;$A$9,IF(Raw!$X69&gt;$C$9,IF(Raw!$X69&lt;$A$9,Raw!X69,-999),-999),-999),-999),-999),-999)</f>
        <v>469</v>
      </c>
      <c r="R69" s="9">
        <f t="shared" si="4"/>
        <v>0.34548599999999996</v>
      </c>
      <c r="S69" s="9">
        <f t="shared" si="5"/>
        <v>0.32888362569146889</v>
      </c>
      <c r="T69" s="9">
        <f t="shared" si="6"/>
        <v>0.37065899999999996</v>
      </c>
      <c r="U69" s="9">
        <f t="shared" si="7"/>
        <v>0.34557637551254822</v>
      </c>
      <c r="V69" s="15">
        <f t="shared" si="0"/>
        <v>0.79510503659999987</v>
      </c>
      <c r="X69" s="11">
        <f t="shared" si="8"/>
        <v>6.5016E+18</v>
      </c>
      <c r="Y69" s="11">
        <f t="shared" si="9"/>
        <v>6.0489999999999992E-18</v>
      </c>
      <c r="Z69" s="11">
        <f t="shared" si="10"/>
        <v>8.8899999999999992E-4</v>
      </c>
      <c r="AA69" s="16">
        <f t="shared" si="11"/>
        <v>3.3781651153543521E-2</v>
      </c>
      <c r="AB69" s="9">
        <f t="shared" si="1"/>
        <v>0.7144444730349212</v>
      </c>
      <c r="AC69" s="9">
        <f t="shared" si="2"/>
        <v>0.96621834884645663</v>
      </c>
      <c r="AD69" s="15">
        <f t="shared" si="3"/>
        <v>37.999607596786873</v>
      </c>
      <c r="AE69" s="3">
        <f t="shared" si="12"/>
        <v>728.29959999999971</v>
      </c>
      <c r="AF69" s="2">
        <f t="shared" si="13"/>
        <v>0.25</v>
      </c>
      <c r="AG69" s="9">
        <f t="shared" si="14"/>
        <v>1.0101358972459E-2</v>
      </c>
      <c r="AH69" s="2">
        <f t="shared" si="15"/>
        <v>0.48879950367458003</v>
      </c>
    </row>
    <row r="70" spans="1:34">
      <c r="A70" s="1">
        <f>Raw!A70</f>
        <v>57</v>
      </c>
      <c r="B70" s="14">
        <f>Raw!B70</f>
        <v>0.2482175925925926</v>
      </c>
      <c r="C70" s="15">
        <f>Raw!C70</f>
        <v>29.9</v>
      </c>
      <c r="D70" s="15">
        <f>IF(C70&gt;0.5,Raw!D70*D$11,-999)</f>
        <v>10.8</v>
      </c>
      <c r="E70" s="9">
        <f>IF(Raw!$G70&gt;$C$8,IF(Raw!$Q70&gt;$C$8,IF(Raw!$N70&gt;$C$9,IF(Raw!$N70&lt;$A$9,IF(Raw!$X70&gt;$C$9,IF(Raw!$X70&lt;$A$9,Raw!H70,-999),-999),-999),-999),-999),-999)</f>
        <v>0.702515</v>
      </c>
      <c r="F70" s="9">
        <f>IF(Raw!$G70&gt;$C$8,IF(Raw!$Q70&gt;$C$8,IF(Raw!$N70&gt;$C$9,IF(Raw!$N70&lt;$A$9,IF(Raw!$X70&gt;$C$9,IF(Raw!$X70&lt;$A$9,Raw!I70,-999),-999),-999),-999),-999),-999)</f>
        <v>1.030235</v>
      </c>
      <c r="G70" s="9">
        <f>Raw!G70</f>
        <v>0.98651500000000003</v>
      </c>
      <c r="H70" s="9">
        <f>IF(Raw!$G70&gt;$C$8,IF(Raw!$Q70&gt;$C$8,IF(Raw!$N70&gt;$C$9,IF(Raw!$N70&lt;$A$9,IF(Raw!$X70&gt;$C$9,IF(Raw!$X70&lt;$A$9,Raw!L70,-999),-999),-999),-999),-999),-999)</f>
        <v>576</v>
      </c>
      <c r="I70" s="9">
        <f>IF(Raw!$G70&gt;$C$8,IF(Raw!$Q70&gt;$C$8,IF(Raw!$N70&gt;$C$9,IF(Raw!$N70&lt;$A$9,IF(Raw!$X70&gt;$C$9,IF(Raw!$X70&lt;$A$9,Raw!M70,-999),-999),-999),-999),-999),-999)</f>
        <v>3.8460000000000001E-2</v>
      </c>
      <c r="J70" s="9">
        <f>IF(Raw!$G70&gt;$C$8,IF(Raw!$Q70&gt;$C$8,IF(Raw!$N70&gt;$C$9,IF(Raw!$N70&lt;$A$9,IF(Raw!$X70&gt;$C$9,IF(Raw!$X70&lt;$A$9,Raw!N70,-999),-999),-999),-999),-999),-999)</f>
        <v>1000</v>
      </c>
      <c r="K70" s="9">
        <f>IF(Raw!$G70&gt;$C$8,IF(Raw!$Q70&gt;$C$8,IF(Raw!$N70&gt;$C$9,IF(Raw!$N70&lt;$A$9,IF(Raw!$X70&gt;$C$9,IF(Raw!$X70&lt;$A$9,Raw!R70,-999),-999),-999),-999),-999),-999)</f>
        <v>0.70796400000000004</v>
      </c>
      <c r="L70" s="9">
        <f>IF(Raw!$G70&gt;$C$8,IF(Raw!$Q70&gt;$C$8,IF(Raw!$N70&gt;$C$9,IF(Raw!$N70&lt;$A$9,IF(Raw!$X70&gt;$C$9,IF(Raw!$X70&lt;$A$9,Raw!S70,-999),-999),-999),-999),-999),-999)</f>
        <v>1.0831489999999999</v>
      </c>
      <c r="M70" s="9">
        <f>Raw!Q70</f>
        <v>0.98752399999999996</v>
      </c>
      <c r="N70" s="9">
        <f>IF(Raw!$G70&gt;$C$8,IF(Raw!$Q70&gt;$C$8,IF(Raw!$N70&gt;$C$9,IF(Raw!$N70&lt;$A$9,IF(Raw!$X70&gt;$C$9,IF(Raw!$X70&lt;$A$9,Raw!V70,-999),-999),-999),-999),-999),-999)</f>
        <v>588.70000000000005</v>
      </c>
      <c r="O70" s="9">
        <f>IF(Raw!$G70&gt;$C$8,IF(Raw!$Q70&gt;$C$8,IF(Raw!$N70&gt;$C$9,IF(Raw!$N70&lt;$A$9,IF(Raw!$X70&gt;$C$9,IF(Raw!$X70&lt;$A$9,Raw!W70,-999),-999),-999),-999),-999),-999)</f>
        <v>1.7E-5</v>
      </c>
      <c r="P70" s="9">
        <f>IF(Raw!$G70&gt;$C$8,IF(Raw!$Q70&gt;$C$8,IF(Raw!$N70&gt;$C$9,IF(Raw!$N70&lt;$A$9,IF(Raw!$X70&gt;$C$9,IF(Raw!$X70&lt;$A$9,Raw!X70,-999),-999),-999),-999),-999),-999)</f>
        <v>571</v>
      </c>
      <c r="R70" s="9">
        <f t="shared" si="4"/>
        <v>0.32772000000000001</v>
      </c>
      <c r="S70" s="9">
        <f t="shared" si="5"/>
        <v>0.31810218057045236</v>
      </c>
      <c r="T70" s="9">
        <f t="shared" si="6"/>
        <v>0.37518499999999988</v>
      </c>
      <c r="U70" s="9">
        <f t="shared" si="7"/>
        <v>0.34638355387855219</v>
      </c>
      <c r="V70" s="15">
        <f t="shared" si="0"/>
        <v>0.80293835369999988</v>
      </c>
      <c r="X70" s="11">
        <f t="shared" si="8"/>
        <v>6.5016E+18</v>
      </c>
      <c r="Y70" s="11">
        <f t="shared" si="9"/>
        <v>5.7599999999999994E-18</v>
      </c>
      <c r="Z70" s="11">
        <f t="shared" si="10"/>
        <v>1E-3</v>
      </c>
      <c r="AA70" s="16">
        <f t="shared" si="11"/>
        <v>3.609739679055287E-2</v>
      </c>
      <c r="AB70" s="9">
        <f t="shared" si="1"/>
        <v>0.72150720181486361</v>
      </c>
      <c r="AC70" s="9">
        <f t="shared" si="2"/>
        <v>0.9639026032094471</v>
      </c>
      <c r="AD70" s="15">
        <f t="shared" si="3"/>
        <v>36.097396790552871</v>
      </c>
      <c r="AE70" s="3">
        <f t="shared" si="12"/>
        <v>693.50399999999979</v>
      </c>
      <c r="AF70" s="2">
        <f t="shared" si="13"/>
        <v>0.25</v>
      </c>
      <c r="AG70" s="9">
        <f t="shared" si="14"/>
        <v>9.6181112200584198E-3</v>
      </c>
      <c r="AH70" s="2">
        <f t="shared" si="15"/>
        <v>0.46541539643026947</v>
      </c>
    </row>
    <row r="71" spans="1:34">
      <c r="A71" s="1">
        <f>Raw!A71</f>
        <v>58</v>
      </c>
      <c r="B71" s="14">
        <f>Raw!B71</f>
        <v>0.24827546296296296</v>
      </c>
      <c r="C71" s="15">
        <f>Raw!C71</f>
        <v>30.6</v>
      </c>
      <c r="D71" s="15">
        <f>IF(C71&gt;0.5,Raw!D71*D$11,-999)</f>
        <v>9.9</v>
      </c>
      <c r="E71" s="9">
        <f>IF(Raw!$G71&gt;$C$8,IF(Raw!$Q71&gt;$C$8,IF(Raw!$N71&gt;$C$9,IF(Raw!$N71&lt;$A$9,IF(Raw!$X71&gt;$C$9,IF(Raw!$X71&lt;$A$9,Raw!H71,-999),-999),-999),-999),-999),-999)</f>
        <v>0.71272999999999997</v>
      </c>
      <c r="F71" s="9">
        <f>IF(Raw!$G71&gt;$C$8,IF(Raw!$Q71&gt;$C$8,IF(Raw!$N71&gt;$C$9,IF(Raw!$N71&lt;$A$9,IF(Raw!$X71&gt;$C$9,IF(Raw!$X71&lt;$A$9,Raw!I71,-999),-999),-999),-999),-999),-999)</f>
        <v>1.038049</v>
      </c>
      <c r="G71" s="9">
        <f>Raw!G71</f>
        <v>0.98385900000000004</v>
      </c>
      <c r="H71" s="9">
        <f>IF(Raw!$G71&gt;$C$8,IF(Raw!$Q71&gt;$C$8,IF(Raw!$N71&gt;$C$9,IF(Raw!$N71&lt;$A$9,IF(Raw!$X71&gt;$C$9,IF(Raw!$X71&lt;$A$9,Raw!L71,-999),-999),-999),-999),-999),-999)</f>
        <v>587.4</v>
      </c>
      <c r="I71" s="9">
        <f>IF(Raw!$G71&gt;$C$8,IF(Raw!$Q71&gt;$C$8,IF(Raw!$N71&gt;$C$9,IF(Raw!$N71&lt;$A$9,IF(Raw!$X71&gt;$C$9,IF(Raw!$X71&lt;$A$9,Raw!M71,-999),-999),-999),-999),-999),-999)</f>
        <v>1.2999999999999999E-5</v>
      </c>
      <c r="J71" s="9">
        <f>IF(Raw!$G71&gt;$C$8,IF(Raw!$Q71&gt;$C$8,IF(Raw!$N71&gt;$C$9,IF(Raw!$N71&lt;$A$9,IF(Raw!$X71&gt;$C$9,IF(Raw!$X71&lt;$A$9,Raw!N71,-999),-999),-999),-999),-999),-999)</f>
        <v>799</v>
      </c>
      <c r="K71" s="9">
        <f>IF(Raw!$G71&gt;$C$8,IF(Raw!$Q71&gt;$C$8,IF(Raw!$N71&gt;$C$9,IF(Raw!$N71&lt;$A$9,IF(Raw!$X71&gt;$C$9,IF(Raw!$X71&lt;$A$9,Raw!R71,-999),-999),-999),-999),-999),-999)</f>
        <v>0.70496899999999996</v>
      </c>
      <c r="L71" s="9">
        <f>IF(Raw!$G71&gt;$C$8,IF(Raw!$Q71&gt;$C$8,IF(Raw!$N71&gt;$C$9,IF(Raw!$N71&lt;$A$9,IF(Raw!$X71&gt;$C$9,IF(Raw!$X71&lt;$A$9,Raw!S71,-999),-999),-999),-999),-999),-999)</f>
        <v>1.061755</v>
      </c>
      <c r="M71" s="9">
        <f>Raw!Q71</f>
        <v>0.98952099999999998</v>
      </c>
      <c r="N71" s="9">
        <f>IF(Raw!$G71&gt;$C$8,IF(Raw!$Q71&gt;$C$8,IF(Raw!$N71&gt;$C$9,IF(Raw!$N71&lt;$A$9,IF(Raw!$X71&gt;$C$9,IF(Raw!$X71&lt;$A$9,Raw!V71,-999),-999),-999),-999),-999),-999)</f>
        <v>614</v>
      </c>
      <c r="O71" s="9">
        <f>IF(Raw!$G71&gt;$C$8,IF(Raw!$Q71&gt;$C$8,IF(Raw!$N71&gt;$C$9,IF(Raw!$N71&lt;$A$9,IF(Raw!$X71&gt;$C$9,IF(Raw!$X71&lt;$A$9,Raw!W71,-999),-999),-999),-999),-999),-999)</f>
        <v>7.9999999999999996E-6</v>
      </c>
      <c r="P71" s="9">
        <f>IF(Raw!$G71&gt;$C$8,IF(Raw!$Q71&gt;$C$8,IF(Raw!$N71&gt;$C$9,IF(Raw!$N71&lt;$A$9,IF(Raw!$X71&gt;$C$9,IF(Raw!$X71&lt;$A$9,Raw!X71,-999),-999),-999),-999),-999),-999)</f>
        <v>397</v>
      </c>
      <c r="R71" s="9">
        <f t="shared" si="4"/>
        <v>0.32531900000000002</v>
      </c>
      <c r="S71" s="9">
        <f t="shared" si="5"/>
        <v>0.3133946470735004</v>
      </c>
      <c r="T71" s="9">
        <f t="shared" si="6"/>
        <v>0.35678600000000005</v>
      </c>
      <c r="U71" s="9">
        <f t="shared" si="7"/>
        <v>0.33603420751491636</v>
      </c>
      <c r="V71" s="15">
        <f t="shared" si="0"/>
        <v>0.7870789815</v>
      </c>
      <c r="X71" s="11">
        <f t="shared" si="8"/>
        <v>5.959799999999999E+18</v>
      </c>
      <c r="Y71" s="11">
        <f t="shared" si="9"/>
        <v>5.8739999999999997E-18</v>
      </c>
      <c r="Z71" s="11">
        <f t="shared" si="10"/>
        <v>7.9900000000000001E-4</v>
      </c>
      <c r="AA71" s="16">
        <f t="shared" si="11"/>
        <v>2.7210180597591897E-2</v>
      </c>
      <c r="AB71" s="9">
        <f t="shared" si="1"/>
        <v>0.71467721149469243</v>
      </c>
      <c r="AC71" s="9">
        <f t="shared" si="2"/>
        <v>0.97278981940240794</v>
      </c>
      <c r="AD71" s="15">
        <f t="shared" si="3"/>
        <v>34.055294865571831</v>
      </c>
      <c r="AE71" s="3">
        <f t="shared" si="12"/>
        <v>707.22959999999978</v>
      </c>
      <c r="AF71" s="2">
        <f t="shared" si="13"/>
        <v>0.25</v>
      </c>
      <c r="AG71" s="9">
        <f t="shared" si="14"/>
        <v>8.8028800167994081E-3</v>
      </c>
      <c r="AH71" s="2">
        <f t="shared" si="15"/>
        <v>0.42596678277150446</v>
      </c>
    </row>
    <row r="72" spans="1:34">
      <c r="A72" s="1">
        <f>Raw!A72</f>
        <v>59</v>
      </c>
      <c r="B72" s="14">
        <f>Raw!B72</f>
        <v>0.24833333333333332</v>
      </c>
      <c r="C72" s="15">
        <f>Raw!C72</f>
        <v>32.200000000000003</v>
      </c>
      <c r="D72" s="15">
        <f>IF(C72&gt;0.5,Raw!D72*D$11,-999)</f>
        <v>9</v>
      </c>
      <c r="E72" s="9">
        <f>IF(Raw!$G72&gt;$C$8,IF(Raw!$Q72&gt;$C$8,IF(Raw!$N72&gt;$C$9,IF(Raw!$N72&lt;$A$9,IF(Raw!$X72&gt;$C$9,IF(Raw!$X72&lt;$A$9,Raw!H72,-999),-999),-999),-999),-999),-999)</f>
        <v>0.71128100000000005</v>
      </c>
      <c r="F72" s="9">
        <f>IF(Raw!$G72&gt;$C$8,IF(Raw!$Q72&gt;$C$8,IF(Raw!$N72&gt;$C$9,IF(Raw!$N72&lt;$A$9,IF(Raw!$X72&gt;$C$9,IF(Raw!$X72&lt;$A$9,Raw!I72,-999),-999),-999),-999),-999),-999)</f>
        <v>1.052179</v>
      </c>
      <c r="G72" s="9">
        <f>Raw!G72</f>
        <v>0.98558800000000002</v>
      </c>
      <c r="H72" s="9">
        <f>IF(Raw!$G72&gt;$C$8,IF(Raw!$Q72&gt;$C$8,IF(Raw!$N72&gt;$C$9,IF(Raw!$N72&lt;$A$9,IF(Raw!$X72&gt;$C$9,IF(Raw!$X72&lt;$A$9,Raw!L72,-999),-999),-999),-999),-999),-999)</f>
        <v>611.5</v>
      </c>
      <c r="I72" s="9">
        <f>IF(Raw!$G72&gt;$C$8,IF(Raw!$Q72&gt;$C$8,IF(Raw!$N72&gt;$C$9,IF(Raw!$N72&lt;$A$9,IF(Raw!$X72&gt;$C$9,IF(Raw!$X72&lt;$A$9,Raw!M72,-999),-999),-999),-999),-999),-999)</f>
        <v>1.8322000000000001E-2</v>
      </c>
      <c r="J72" s="9">
        <f>IF(Raw!$G72&gt;$C$8,IF(Raw!$Q72&gt;$C$8,IF(Raw!$N72&gt;$C$9,IF(Raw!$N72&lt;$A$9,IF(Raw!$X72&gt;$C$9,IF(Raw!$X72&lt;$A$9,Raw!N72,-999),-999),-999),-999),-999),-999)</f>
        <v>842</v>
      </c>
      <c r="K72" s="9">
        <f>IF(Raw!$G72&gt;$C$8,IF(Raw!$Q72&gt;$C$8,IF(Raw!$N72&gt;$C$9,IF(Raw!$N72&lt;$A$9,IF(Raw!$X72&gt;$C$9,IF(Raw!$X72&lt;$A$9,Raw!R72,-999),-999),-999),-999),-999),-999)</f>
        <v>0.70841500000000002</v>
      </c>
      <c r="L72" s="9">
        <f>IF(Raw!$G72&gt;$C$8,IF(Raw!$Q72&gt;$C$8,IF(Raw!$N72&gt;$C$9,IF(Raw!$N72&lt;$A$9,IF(Raw!$X72&gt;$C$9,IF(Raw!$X72&lt;$A$9,Raw!S72,-999),-999),-999),-999),-999),-999)</f>
        <v>1.078346</v>
      </c>
      <c r="M72" s="9">
        <f>Raw!Q72</f>
        <v>0.98094099999999995</v>
      </c>
      <c r="N72" s="9">
        <f>IF(Raw!$G72&gt;$C$8,IF(Raw!$Q72&gt;$C$8,IF(Raw!$N72&gt;$C$9,IF(Raw!$N72&lt;$A$9,IF(Raw!$X72&gt;$C$9,IF(Raw!$X72&lt;$A$9,Raw!V72,-999),-999),-999),-999),-999),-999)</f>
        <v>622.5</v>
      </c>
      <c r="O72" s="9">
        <f>IF(Raw!$G72&gt;$C$8,IF(Raw!$Q72&gt;$C$8,IF(Raw!$N72&gt;$C$9,IF(Raw!$N72&lt;$A$9,IF(Raw!$X72&gt;$C$9,IF(Raw!$X72&lt;$A$9,Raw!W72,-999),-999),-999),-999),-999),-999)</f>
        <v>4.8999999999999998E-5</v>
      </c>
      <c r="P72" s="9">
        <f>IF(Raw!$G72&gt;$C$8,IF(Raw!$Q72&gt;$C$8,IF(Raw!$N72&gt;$C$9,IF(Raw!$N72&lt;$A$9,IF(Raw!$X72&gt;$C$9,IF(Raw!$X72&lt;$A$9,Raw!X72,-999),-999),-999),-999),-999),-999)</f>
        <v>574</v>
      </c>
      <c r="R72" s="9">
        <f t="shared" si="4"/>
        <v>0.34089799999999992</v>
      </c>
      <c r="S72" s="9">
        <f t="shared" si="5"/>
        <v>0.32399240053260892</v>
      </c>
      <c r="T72" s="9">
        <f t="shared" si="6"/>
        <v>0.36993100000000001</v>
      </c>
      <c r="U72" s="9">
        <f t="shared" si="7"/>
        <v>0.34305408468154008</v>
      </c>
      <c r="V72" s="15">
        <f t="shared" si="0"/>
        <v>0.79937788980000002</v>
      </c>
      <c r="X72" s="11">
        <f t="shared" si="8"/>
        <v>5.417999999999998E+18</v>
      </c>
      <c r="Y72" s="11">
        <f t="shared" si="9"/>
        <v>6.1149999999999994E-18</v>
      </c>
      <c r="Z72" s="11">
        <f t="shared" si="10"/>
        <v>8.4199999999999998E-4</v>
      </c>
      <c r="AA72" s="16">
        <f t="shared" si="11"/>
        <v>2.7139273958017587E-2</v>
      </c>
      <c r="AB72" s="9">
        <f t="shared" si="1"/>
        <v>0.71845465875456338</v>
      </c>
      <c r="AC72" s="9">
        <f t="shared" si="2"/>
        <v>0.97286072604198248</v>
      </c>
      <c r="AD72" s="15">
        <f t="shared" si="3"/>
        <v>32.231916814747734</v>
      </c>
      <c r="AE72" s="3">
        <f t="shared" si="12"/>
        <v>736.24599999999975</v>
      </c>
      <c r="AF72" s="2">
        <f t="shared" si="13"/>
        <v>0.25</v>
      </c>
      <c r="AG72" s="9">
        <f t="shared" si="14"/>
        <v>8.5056082464729406E-3</v>
      </c>
      <c r="AH72" s="2">
        <f t="shared" si="15"/>
        <v>0.4115819565131551</v>
      </c>
    </row>
    <row r="73" spans="1:34">
      <c r="A73" s="1">
        <f>Raw!A73</f>
        <v>60</v>
      </c>
      <c r="B73" s="14">
        <f>Raw!B73</f>
        <v>0.24839120370370371</v>
      </c>
      <c r="C73" s="15">
        <f>Raw!C73</f>
        <v>32.799999999999997</v>
      </c>
      <c r="D73" s="15">
        <f>IF(C73&gt;0.5,Raw!D73*D$11,-999)</f>
        <v>9</v>
      </c>
      <c r="E73" s="9">
        <f>IF(Raw!$G73&gt;$C$8,IF(Raw!$Q73&gt;$C$8,IF(Raw!$N73&gt;$C$9,IF(Raw!$N73&lt;$A$9,IF(Raw!$X73&gt;$C$9,IF(Raw!$X73&lt;$A$9,Raw!H73,-999),-999),-999),-999),-999),-999)</f>
        <v>0.73431100000000005</v>
      </c>
      <c r="F73" s="9">
        <f>IF(Raw!$G73&gt;$C$8,IF(Raw!$Q73&gt;$C$8,IF(Raw!$N73&gt;$C$9,IF(Raw!$N73&lt;$A$9,IF(Raw!$X73&gt;$C$9,IF(Raw!$X73&lt;$A$9,Raw!I73,-999),-999),-999),-999),-999),-999)</f>
        <v>1.0798490000000001</v>
      </c>
      <c r="G73" s="9">
        <f>Raw!G73</f>
        <v>0.99167300000000003</v>
      </c>
      <c r="H73" s="9">
        <f>IF(Raw!$G73&gt;$C$8,IF(Raw!$Q73&gt;$C$8,IF(Raw!$N73&gt;$C$9,IF(Raw!$N73&lt;$A$9,IF(Raw!$X73&gt;$C$9,IF(Raw!$X73&lt;$A$9,Raw!L73,-999),-999),-999),-999),-999),-999)</f>
        <v>592.5</v>
      </c>
      <c r="I73" s="9">
        <f>IF(Raw!$G73&gt;$C$8,IF(Raw!$Q73&gt;$C$8,IF(Raw!$N73&gt;$C$9,IF(Raw!$N73&lt;$A$9,IF(Raw!$X73&gt;$C$9,IF(Raw!$X73&lt;$A$9,Raw!M73,-999),-999),-999),-999),-999),-999)</f>
        <v>1.5E-5</v>
      </c>
      <c r="J73" s="9">
        <f>IF(Raw!$G73&gt;$C$8,IF(Raw!$Q73&gt;$C$8,IF(Raw!$N73&gt;$C$9,IF(Raw!$N73&lt;$A$9,IF(Raw!$X73&gt;$C$9,IF(Raw!$X73&lt;$A$9,Raw!N73,-999),-999),-999),-999),-999),-999)</f>
        <v>675</v>
      </c>
      <c r="K73" s="9">
        <f>IF(Raw!$G73&gt;$C$8,IF(Raw!$Q73&gt;$C$8,IF(Raw!$N73&gt;$C$9,IF(Raw!$N73&lt;$A$9,IF(Raw!$X73&gt;$C$9,IF(Raw!$X73&lt;$A$9,Raw!R73,-999),-999),-999),-999),-999),-999)</f>
        <v>0.73145800000000005</v>
      </c>
      <c r="L73" s="9">
        <f>IF(Raw!$G73&gt;$C$8,IF(Raw!$Q73&gt;$C$8,IF(Raw!$N73&gt;$C$9,IF(Raw!$N73&lt;$A$9,IF(Raw!$X73&gt;$C$9,IF(Raw!$X73&lt;$A$9,Raw!S73,-999),-999),-999),-999),-999),-999)</f>
        <v>1.0986450000000001</v>
      </c>
      <c r="M73" s="9">
        <f>Raw!Q73</f>
        <v>0.98165000000000002</v>
      </c>
      <c r="N73" s="9">
        <f>IF(Raw!$G73&gt;$C$8,IF(Raw!$Q73&gt;$C$8,IF(Raw!$N73&gt;$C$9,IF(Raw!$N73&lt;$A$9,IF(Raw!$X73&gt;$C$9,IF(Raw!$X73&lt;$A$9,Raw!V73,-999),-999),-999),-999),-999),-999)</f>
        <v>634.70000000000005</v>
      </c>
      <c r="O73" s="9">
        <f>IF(Raw!$G73&gt;$C$8,IF(Raw!$Q73&gt;$C$8,IF(Raw!$N73&gt;$C$9,IF(Raw!$N73&lt;$A$9,IF(Raw!$X73&gt;$C$9,IF(Raw!$X73&lt;$A$9,Raw!W73,-999),-999),-999),-999),-999),-999)</f>
        <v>6.0000000000000002E-6</v>
      </c>
      <c r="P73" s="9">
        <f>IF(Raw!$G73&gt;$C$8,IF(Raw!$Q73&gt;$C$8,IF(Raw!$N73&gt;$C$9,IF(Raw!$N73&lt;$A$9,IF(Raw!$X73&gt;$C$9,IF(Raw!$X73&lt;$A$9,Raw!X73,-999),-999),-999),-999),-999),-999)</f>
        <v>702</v>
      </c>
      <c r="R73" s="9">
        <f t="shared" si="4"/>
        <v>0.34553800000000001</v>
      </c>
      <c r="S73" s="9">
        <f t="shared" si="5"/>
        <v>0.31998733156209802</v>
      </c>
      <c r="T73" s="9">
        <f t="shared" si="6"/>
        <v>0.36718700000000004</v>
      </c>
      <c r="U73" s="9">
        <f t="shared" si="7"/>
        <v>0.33421805951877087</v>
      </c>
      <c r="V73" s="15">
        <f t="shared" si="0"/>
        <v>0.81442553849999999</v>
      </c>
      <c r="X73" s="11">
        <f t="shared" si="8"/>
        <v>5.417999999999998E+18</v>
      </c>
      <c r="Y73" s="11">
        <f t="shared" si="9"/>
        <v>5.9249999999999997E-18</v>
      </c>
      <c r="Z73" s="11">
        <f t="shared" si="10"/>
        <v>6.7499999999999993E-4</v>
      </c>
      <c r="AA73" s="16">
        <f t="shared" si="11"/>
        <v>2.1209043185212544E-2</v>
      </c>
      <c r="AB73" s="9">
        <f t="shared" si="1"/>
        <v>0.73924568494004872</v>
      </c>
      <c r="AC73" s="9">
        <f t="shared" si="2"/>
        <v>0.97879095681478734</v>
      </c>
      <c r="AD73" s="15">
        <f t="shared" si="3"/>
        <v>31.420804718833402</v>
      </c>
      <c r="AE73" s="3">
        <f t="shared" si="12"/>
        <v>713.36999999999978</v>
      </c>
      <c r="AF73" s="2">
        <f t="shared" si="13"/>
        <v>0.25</v>
      </c>
      <c r="AG73" s="9">
        <f t="shared" si="14"/>
        <v>8.0780002935744149E-3</v>
      </c>
      <c r="AH73" s="2">
        <f t="shared" si="15"/>
        <v>0.39089023021038993</v>
      </c>
    </row>
    <row r="74" spans="1:34">
      <c r="A74" s="1">
        <f>Raw!A74</f>
        <v>61</v>
      </c>
      <c r="B74" s="14">
        <f>Raw!B74</f>
        <v>0.24843750000000001</v>
      </c>
      <c r="C74" s="15">
        <f>Raw!C74</f>
        <v>34.200000000000003</v>
      </c>
      <c r="D74" s="15">
        <f>IF(C74&gt;0.5,Raw!D74*D$11,-999)</f>
        <v>8.1</v>
      </c>
      <c r="E74" s="9">
        <f>IF(Raw!$G74&gt;$C$8,IF(Raw!$Q74&gt;$C$8,IF(Raw!$N74&gt;$C$9,IF(Raw!$N74&lt;$A$9,IF(Raw!$X74&gt;$C$9,IF(Raw!$X74&lt;$A$9,Raw!H74,-999),-999),-999),-999),-999),-999)</f>
        <v>0.73541400000000001</v>
      </c>
      <c r="F74" s="9">
        <f>IF(Raw!$G74&gt;$C$8,IF(Raw!$Q74&gt;$C$8,IF(Raw!$N74&gt;$C$9,IF(Raw!$N74&lt;$A$9,IF(Raw!$X74&gt;$C$9,IF(Raw!$X74&lt;$A$9,Raw!I74,-999),-999),-999),-999),-999),-999)</f>
        <v>1.0963419999999999</v>
      </c>
      <c r="G74" s="9">
        <f>Raw!G74</f>
        <v>0.990143</v>
      </c>
      <c r="H74" s="9">
        <f>IF(Raw!$G74&gt;$C$8,IF(Raw!$Q74&gt;$C$8,IF(Raw!$N74&gt;$C$9,IF(Raw!$N74&lt;$A$9,IF(Raw!$X74&gt;$C$9,IF(Raw!$X74&lt;$A$9,Raw!L74,-999),-999),-999),-999),-999),-999)</f>
        <v>637.79999999999995</v>
      </c>
      <c r="I74" s="9">
        <f>IF(Raw!$G74&gt;$C$8,IF(Raw!$Q74&gt;$C$8,IF(Raw!$N74&gt;$C$9,IF(Raw!$N74&lt;$A$9,IF(Raw!$X74&gt;$C$9,IF(Raw!$X74&lt;$A$9,Raw!M74,-999),-999),-999),-999),-999),-999)</f>
        <v>7.9999999999999996E-6</v>
      </c>
      <c r="J74" s="9">
        <f>IF(Raw!$G74&gt;$C$8,IF(Raw!$Q74&gt;$C$8,IF(Raw!$N74&gt;$C$9,IF(Raw!$N74&lt;$A$9,IF(Raw!$X74&gt;$C$9,IF(Raw!$X74&lt;$A$9,Raw!N74,-999),-999),-999),-999),-999),-999)</f>
        <v>738</v>
      </c>
      <c r="K74" s="9">
        <f>IF(Raw!$G74&gt;$C$8,IF(Raw!$Q74&gt;$C$8,IF(Raw!$N74&gt;$C$9,IF(Raw!$N74&lt;$A$9,IF(Raw!$X74&gt;$C$9,IF(Raw!$X74&lt;$A$9,Raw!R74,-999),-999),-999),-999),-999),-999)</f>
        <v>0.72295500000000001</v>
      </c>
      <c r="L74" s="9">
        <f>IF(Raw!$G74&gt;$C$8,IF(Raw!$Q74&gt;$C$8,IF(Raw!$N74&gt;$C$9,IF(Raw!$N74&lt;$A$9,IF(Raw!$X74&gt;$C$9,IF(Raw!$X74&lt;$A$9,Raw!S74,-999),-999),-999),-999),-999),-999)</f>
        <v>1.094765</v>
      </c>
      <c r="M74" s="9">
        <f>Raw!Q74</f>
        <v>0.98672000000000004</v>
      </c>
      <c r="N74" s="9">
        <f>IF(Raw!$G74&gt;$C$8,IF(Raw!$Q74&gt;$C$8,IF(Raw!$N74&gt;$C$9,IF(Raw!$N74&lt;$A$9,IF(Raw!$X74&gt;$C$9,IF(Raw!$X74&lt;$A$9,Raw!V74,-999),-999),-999),-999),-999),-999)</f>
        <v>678.9</v>
      </c>
      <c r="O74" s="9">
        <f>IF(Raw!$G74&gt;$C$8,IF(Raw!$Q74&gt;$C$8,IF(Raw!$N74&gt;$C$9,IF(Raw!$N74&lt;$A$9,IF(Raw!$X74&gt;$C$9,IF(Raw!$X74&lt;$A$9,Raw!W74,-999),-999),-999),-999),-999),-999)</f>
        <v>1.7298999999999998E-2</v>
      </c>
      <c r="P74" s="9">
        <f>IF(Raw!$G74&gt;$C$8,IF(Raw!$Q74&gt;$C$8,IF(Raw!$N74&gt;$C$9,IF(Raw!$N74&lt;$A$9,IF(Raw!$X74&gt;$C$9,IF(Raw!$X74&lt;$A$9,Raw!X74,-999),-999),-999),-999),-999),-999)</f>
        <v>747</v>
      </c>
      <c r="R74" s="9">
        <f t="shared" si="4"/>
        <v>0.36092799999999992</v>
      </c>
      <c r="S74" s="9">
        <f t="shared" si="5"/>
        <v>0.32921114031935284</v>
      </c>
      <c r="T74" s="9">
        <f t="shared" si="6"/>
        <v>0.37180999999999997</v>
      </c>
      <c r="U74" s="9">
        <f t="shared" si="7"/>
        <v>0.33962539905824535</v>
      </c>
      <c r="V74" s="15">
        <f t="shared" si="0"/>
        <v>0.81154929449999991</v>
      </c>
      <c r="X74" s="11">
        <f t="shared" si="8"/>
        <v>4.876199999999998E+18</v>
      </c>
      <c r="Y74" s="11">
        <f t="shared" si="9"/>
        <v>6.3779999999999995E-18</v>
      </c>
      <c r="Z74" s="11">
        <f t="shared" si="10"/>
        <v>7.3799999999999994E-4</v>
      </c>
      <c r="AA74" s="16">
        <f t="shared" si="11"/>
        <v>2.2437118907998939E-2</v>
      </c>
      <c r="AB74" s="9">
        <f t="shared" si="1"/>
        <v>0.73129734518118306</v>
      </c>
      <c r="AC74" s="9">
        <f t="shared" si="2"/>
        <v>0.97756288109200118</v>
      </c>
      <c r="AD74" s="15">
        <f t="shared" si="3"/>
        <v>30.402600146340031</v>
      </c>
      <c r="AE74" s="3">
        <f t="shared" si="12"/>
        <v>767.91119999999978</v>
      </c>
      <c r="AF74" s="2">
        <f t="shared" si="13"/>
        <v>0.25</v>
      </c>
      <c r="AG74" s="9">
        <f t="shared" si="14"/>
        <v>7.9426886208530788E-3</v>
      </c>
      <c r="AH74" s="2">
        <f t="shared" si="15"/>
        <v>0.3843425687870215</v>
      </c>
    </row>
    <row r="75" spans="1:34">
      <c r="A75" s="1">
        <f>Raw!A75</f>
        <v>62</v>
      </c>
      <c r="B75" s="14">
        <f>Raw!B75</f>
        <v>0.24849537037037037</v>
      </c>
      <c r="C75" s="15">
        <f>Raw!C75</f>
        <v>35</v>
      </c>
      <c r="D75" s="15">
        <f>IF(C75&gt;0.5,Raw!D75*D$11,-999)</f>
        <v>8.1</v>
      </c>
      <c r="E75" s="9">
        <f>IF(Raw!$G75&gt;$C$8,IF(Raw!$Q75&gt;$C$8,IF(Raw!$N75&gt;$C$9,IF(Raw!$N75&lt;$A$9,IF(Raw!$X75&gt;$C$9,IF(Raw!$X75&lt;$A$9,Raw!H75,-999),-999),-999),-999),-999),-999)</f>
        <v>0.72355599999999998</v>
      </c>
      <c r="F75" s="9">
        <f>IF(Raw!$G75&gt;$C$8,IF(Raw!$Q75&gt;$C$8,IF(Raw!$N75&gt;$C$9,IF(Raw!$N75&lt;$A$9,IF(Raw!$X75&gt;$C$9,IF(Raw!$X75&lt;$A$9,Raw!I75,-999),-999),-999),-999),-999),-999)</f>
        <v>1.0815840000000001</v>
      </c>
      <c r="G75" s="9">
        <f>Raw!G75</f>
        <v>0.98490299999999997</v>
      </c>
      <c r="H75" s="9">
        <f>IF(Raw!$G75&gt;$C$8,IF(Raw!$Q75&gt;$C$8,IF(Raw!$N75&gt;$C$9,IF(Raw!$N75&lt;$A$9,IF(Raw!$X75&gt;$C$9,IF(Raw!$X75&lt;$A$9,Raw!L75,-999),-999),-999),-999),-999),-999)</f>
        <v>658</v>
      </c>
      <c r="I75" s="9">
        <f>IF(Raw!$G75&gt;$C$8,IF(Raw!$Q75&gt;$C$8,IF(Raw!$N75&gt;$C$9,IF(Raw!$N75&lt;$A$9,IF(Raw!$X75&gt;$C$9,IF(Raw!$X75&lt;$A$9,Raw!M75,-999),-999),-999),-999),-999),-999)</f>
        <v>1.9999999999999999E-6</v>
      </c>
      <c r="J75" s="9">
        <f>IF(Raw!$G75&gt;$C$8,IF(Raw!$Q75&gt;$C$8,IF(Raw!$N75&gt;$C$9,IF(Raw!$N75&lt;$A$9,IF(Raw!$X75&gt;$C$9,IF(Raw!$X75&lt;$A$9,Raw!N75,-999),-999),-999),-999),-999),-999)</f>
        <v>875</v>
      </c>
      <c r="K75" s="9">
        <f>IF(Raw!$G75&gt;$C$8,IF(Raw!$Q75&gt;$C$8,IF(Raw!$N75&gt;$C$9,IF(Raw!$N75&lt;$A$9,IF(Raw!$X75&gt;$C$9,IF(Raw!$X75&lt;$A$9,Raw!R75,-999),-999),-999),-999),-999),-999)</f>
        <v>0.72384300000000001</v>
      </c>
      <c r="L75" s="9">
        <f>IF(Raw!$G75&gt;$C$8,IF(Raw!$Q75&gt;$C$8,IF(Raw!$N75&gt;$C$9,IF(Raw!$N75&lt;$A$9,IF(Raw!$X75&gt;$C$9,IF(Raw!$X75&lt;$A$9,Raw!S75,-999),-999),-999),-999),-999),-999)</f>
        <v>1.098039</v>
      </c>
      <c r="M75" s="9">
        <f>Raw!Q75</f>
        <v>0.98627399999999998</v>
      </c>
      <c r="N75" s="9">
        <f>IF(Raw!$G75&gt;$C$8,IF(Raw!$Q75&gt;$C$8,IF(Raw!$N75&gt;$C$9,IF(Raw!$N75&lt;$A$9,IF(Raw!$X75&gt;$C$9,IF(Raw!$X75&lt;$A$9,Raw!V75,-999),-999),-999),-999),-999),-999)</f>
        <v>653.70000000000005</v>
      </c>
      <c r="O75" s="9">
        <f>IF(Raw!$G75&gt;$C$8,IF(Raw!$Q75&gt;$C$8,IF(Raw!$N75&gt;$C$9,IF(Raw!$N75&lt;$A$9,IF(Raw!$X75&gt;$C$9,IF(Raw!$X75&lt;$A$9,Raw!W75,-999),-999),-999),-999),-999),-999)</f>
        <v>9.0000000000000002E-6</v>
      </c>
      <c r="P75" s="9">
        <f>IF(Raw!$G75&gt;$C$8,IF(Raw!$Q75&gt;$C$8,IF(Raw!$N75&gt;$C$9,IF(Raw!$N75&lt;$A$9,IF(Raw!$X75&gt;$C$9,IF(Raw!$X75&lt;$A$9,Raw!X75,-999),-999),-999),-999),-999),-999)</f>
        <v>477</v>
      </c>
      <c r="R75" s="9">
        <f t="shared" si="4"/>
        <v>0.35802800000000012</v>
      </c>
      <c r="S75" s="9">
        <f t="shared" si="5"/>
        <v>0.33102190860811559</v>
      </c>
      <c r="T75" s="9">
        <f t="shared" si="6"/>
        <v>0.37419599999999997</v>
      </c>
      <c r="U75" s="9">
        <f t="shared" si="7"/>
        <v>0.34078570979719297</v>
      </c>
      <c r="V75" s="15">
        <f t="shared" si="0"/>
        <v>0.81397631069999998</v>
      </c>
      <c r="X75" s="11">
        <f t="shared" si="8"/>
        <v>4.876199999999998E+18</v>
      </c>
      <c r="Y75" s="11">
        <f t="shared" si="9"/>
        <v>6.5799999999999997E-18</v>
      </c>
      <c r="Z75" s="11">
        <f t="shared" si="10"/>
        <v>8.7499999999999991E-4</v>
      </c>
      <c r="AA75" s="16">
        <f t="shared" si="11"/>
        <v>2.7308055448574692E-2</v>
      </c>
      <c r="AB75" s="9">
        <f t="shared" si="1"/>
        <v>0.7340615651166349</v>
      </c>
      <c r="AC75" s="9">
        <f t="shared" si="2"/>
        <v>0.97269194455142527</v>
      </c>
      <c r="AD75" s="15">
        <f t="shared" si="3"/>
        <v>31.209206226942506</v>
      </c>
      <c r="AE75" s="3">
        <f t="shared" si="12"/>
        <v>792.23199999999974</v>
      </c>
      <c r="AF75" s="2">
        <f t="shared" si="13"/>
        <v>0.25</v>
      </c>
      <c r="AG75" s="9">
        <f t="shared" si="14"/>
        <v>8.1812703817350577E-3</v>
      </c>
      <c r="AH75" s="2">
        <f t="shared" si="15"/>
        <v>0.39588741603211747</v>
      </c>
    </row>
    <row r="76" spans="1:34">
      <c r="A76" s="1">
        <f>Raw!A76</f>
        <v>63</v>
      </c>
      <c r="B76" s="14">
        <f>Raw!B76</f>
        <v>0.24855324074074073</v>
      </c>
      <c r="C76" s="15">
        <f>Raw!C76</f>
        <v>36.4</v>
      </c>
      <c r="D76" s="15">
        <f>IF(C76&gt;0.5,Raw!D76*D$11,-999)</f>
        <v>7.2</v>
      </c>
      <c r="E76" s="9">
        <f>IF(Raw!$G76&gt;$C$8,IF(Raw!$Q76&gt;$C$8,IF(Raw!$N76&gt;$C$9,IF(Raw!$N76&lt;$A$9,IF(Raw!$X76&gt;$C$9,IF(Raw!$X76&lt;$A$9,Raw!H76,-999),-999),-999),-999),-999),-999)</f>
        <v>0.68951499999999999</v>
      </c>
      <c r="F76" s="9">
        <f>IF(Raw!$G76&gt;$C$8,IF(Raw!$Q76&gt;$C$8,IF(Raw!$N76&gt;$C$9,IF(Raw!$N76&lt;$A$9,IF(Raw!$X76&gt;$C$9,IF(Raw!$X76&lt;$A$9,Raw!I76,-999),-999),-999),-999),-999),-999)</f>
        <v>1.0337369999999999</v>
      </c>
      <c r="G76" s="9">
        <f>Raw!G76</f>
        <v>0.98910900000000002</v>
      </c>
      <c r="H76" s="9">
        <f>IF(Raw!$G76&gt;$C$8,IF(Raw!$Q76&gt;$C$8,IF(Raw!$N76&gt;$C$9,IF(Raw!$N76&lt;$A$9,IF(Raw!$X76&gt;$C$9,IF(Raw!$X76&lt;$A$9,Raw!L76,-999),-999),-999),-999),-999),-999)</f>
        <v>639</v>
      </c>
      <c r="I76" s="9">
        <f>IF(Raw!$G76&gt;$C$8,IF(Raw!$Q76&gt;$C$8,IF(Raw!$N76&gt;$C$9,IF(Raw!$N76&lt;$A$9,IF(Raw!$X76&gt;$C$9,IF(Raw!$X76&lt;$A$9,Raw!M76,-999),-999),-999),-999),-999),-999)</f>
        <v>7.2889999999999996E-2</v>
      </c>
      <c r="J76" s="9">
        <f>IF(Raw!$G76&gt;$C$8,IF(Raw!$Q76&gt;$C$8,IF(Raw!$N76&gt;$C$9,IF(Raw!$N76&lt;$A$9,IF(Raw!$X76&gt;$C$9,IF(Raw!$X76&lt;$A$9,Raw!N76,-999),-999),-999),-999),-999),-999)</f>
        <v>506</v>
      </c>
      <c r="K76" s="9">
        <f>IF(Raw!$G76&gt;$C$8,IF(Raw!$Q76&gt;$C$8,IF(Raw!$N76&gt;$C$9,IF(Raw!$N76&lt;$A$9,IF(Raw!$X76&gt;$C$9,IF(Raw!$X76&lt;$A$9,Raw!R76,-999),-999),-999),-999),-999),-999)</f>
        <v>0.70651799999999998</v>
      </c>
      <c r="L76" s="9">
        <f>IF(Raw!$G76&gt;$C$8,IF(Raw!$Q76&gt;$C$8,IF(Raw!$N76&gt;$C$9,IF(Raw!$N76&lt;$A$9,IF(Raw!$X76&gt;$C$9,IF(Raw!$X76&lt;$A$9,Raw!S76,-999),-999),-999),-999),-999),-999)</f>
        <v>1.0942909999999999</v>
      </c>
      <c r="M76" s="9">
        <f>Raw!Q76</f>
        <v>0.98935200000000001</v>
      </c>
      <c r="N76" s="9">
        <f>IF(Raw!$G76&gt;$C$8,IF(Raw!$Q76&gt;$C$8,IF(Raw!$N76&gt;$C$9,IF(Raw!$N76&lt;$A$9,IF(Raw!$X76&gt;$C$9,IF(Raw!$X76&lt;$A$9,Raw!V76,-999),-999),-999),-999),-999),-999)</f>
        <v>659.9</v>
      </c>
      <c r="O76" s="9">
        <f>IF(Raw!$G76&gt;$C$8,IF(Raw!$Q76&gt;$C$8,IF(Raw!$N76&gt;$C$9,IF(Raw!$N76&lt;$A$9,IF(Raw!$X76&gt;$C$9,IF(Raw!$X76&lt;$A$9,Raw!W76,-999),-999),-999),-999),-999),-999)</f>
        <v>1.0000000000000001E-5</v>
      </c>
      <c r="P76" s="9">
        <f>IF(Raw!$G76&gt;$C$8,IF(Raw!$Q76&gt;$C$8,IF(Raw!$N76&gt;$C$9,IF(Raw!$N76&lt;$A$9,IF(Raw!$X76&gt;$C$9,IF(Raw!$X76&lt;$A$9,Raw!X76,-999),-999),-999),-999),-999),-999)</f>
        <v>835</v>
      </c>
      <c r="R76" s="9">
        <f t="shared" si="4"/>
        <v>0.34422199999999992</v>
      </c>
      <c r="S76" s="9">
        <f t="shared" si="5"/>
        <v>0.33298798437126653</v>
      </c>
      <c r="T76" s="9">
        <f t="shared" si="6"/>
        <v>0.38777299999999992</v>
      </c>
      <c r="U76" s="9">
        <f t="shared" si="7"/>
        <v>0.35436003768650198</v>
      </c>
      <c r="V76" s="15">
        <f t="shared" si="0"/>
        <v>0.81119791829999988</v>
      </c>
      <c r="X76" s="11">
        <f t="shared" si="8"/>
        <v>4.3343999999999995E+18</v>
      </c>
      <c r="Y76" s="11">
        <f t="shared" si="9"/>
        <v>6.3899999999999999E-18</v>
      </c>
      <c r="Z76" s="11">
        <f t="shared" si="10"/>
        <v>5.0599999999999994E-4</v>
      </c>
      <c r="AA76" s="16">
        <f t="shared" si="11"/>
        <v>1.382089473807104E-2</v>
      </c>
      <c r="AB76" s="9">
        <f t="shared" si="1"/>
        <v>0.71187736981526595</v>
      </c>
      <c r="AC76" s="9">
        <f t="shared" si="2"/>
        <v>0.98617910526192909</v>
      </c>
      <c r="AD76" s="15">
        <f t="shared" si="3"/>
        <v>27.314021221484278</v>
      </c>
      <c r="AE76" s="3">
        <f t="shared" si="12"/>
        <v>769.35599999999977</v>
      </c>
      <c r="AF76" s="2">
        <f t="shared" si="13"/>
        <v>0.25</v>
      </c>
      <c r="AG76" s="9">
        <f t="shared" si="14"/>
        <v>7.4453827610885259E-3</v>
      </c>
      <c r="AH76" s="2">
        <f t="shared" si="15"/>
        <v>0.36027819704356295</v>
      </c>
    </row>
    <row r="77" spans="1:34">
      <c r="A77" s="1">
        <f>Raw!A77</f>
        <v>64</v>
      </c>
      <c r="B77" s="14">
        <f>Raw!B77</f>
        <v>0.24861111111111112</v>
      </c>
      <c r="C77" s="15">
        <f>Raw!C77</f>
        <v>37.200000000000003</v>
      </c>
      <c r="D77" s="15">
        <f>IF(C77&gt;0.5,Raw!D77*D$11,-999)</f>
        <v>7.2</v>
      </c>
      <c r="E77" s="9">
        <f>IF(Raw!$G77&gt;$C$8,IF(Raw!$Q77&gt;$C$8,IF(Raw!$N77&gt;$C$9,IF(Raw!$N77&lt;$A$9,IF(Raw!$X77&gt;$C$9,IF(Raw!$X77&lt;$A$9,Raw!H77,-999),-999),-999),-999),-999),-999)</f>
        <v>0.70396700000000001</v>
      </c>
      <c r="F77" s="9">
        <f>IF(Raw!$G77&gt;$C$8,IF(Raw!$Q77&gt;$C$8,IF(Raw!$N77&gt;$C$9,IF(Raw!$N77&lt;$A$9,IF(Raw!$X77&gt;$C$9,IF(Raw!$X77&lt;$A$9,Raw!I77,-999),-999),-999),-999),-999),-999)</f>
        <v>1.064805</v>
      </c>
      <c r="G77" s="9">
        <f>Raw!G77</f>
        <v>0.98844900000000002</v>
      </c>
      <c r="H77" s="9">
        <f>IF(Raw!$G77&gt;$C$8,IF(Raw!$Q77&gt;$C$8,IF(Raw!$N77&gt;$C$9,IF(Raw!$N77&lt;$A$9,IF(Raw!$X77&gt;$C$9,IF(Raw!$X77&lt;$A$9,Raw!L77,-999),-999),-999),-999),-999),-999)</f>
        <v>685.9</v>
      </c>
      <c r="I77" s="9">
        <f>IF(Raw!$G77&gt;$C$8,IF(Raw!$Q77&gt;$C$8,IF(Raw!$N77&gt;$C$9,IF(Raw!$N77&lt;$A$9,IF(Raw!$X77&gt;$C$9,IF(Raw!$X77&lt;$A$9,Raw!M77,-999),-999),-999),-999),-999),-999)</f>
        <v>1.6799999999999999E-4</v>
      </c>
      <c r="J77" s="9">
        <f>IF(Raw!$G77&gt;$C$8,IF(Raw!$Q77&gt;$C$8,IF(Raw!$N77&gt;$C$9,IF(Raw!$N77&lt;$A$9,IF(Raw!$X77&gt;$C$9,IF(Raw!$X77&lt;$A$9,Raw!N77,-999),-999),-999),-999),-999),-999)</f>
        <v>607</v>
      </c>
      <c r="K77" s="9">
        <f>IF(Raw!$G77&gt;$C$8,IF(Raw!$Q77&gt;$C$8,IF(Raw!$N77&gt;$C$9,IF(Raw!$N77&lt;$A$9,IF(Raw!$X77&gt;$C$9,IF(Raw!$X77&lt;$A$9,Raw!R77,-999),-999),-999),-999),-999),-999)</f>
        <v>0.71842200000000001</v>
      </c>
      <c r="L77" s="9">
        <f>IF(Raw!$G77&gt;$C$8,IF(Raw!$Q77&gt;$C$8,IF(Raw!$N77&gt;$C$9,IF(Raw!$N77&lt;$A$9,IF(Raw!$X77&gt;$C$9,IF(Raw!$X77&lt;$A$9,Raw!S77,-999),-999),-999),-999),-999),-999)</f>
        <v>1.089898</v>
      </c>
      <c r="M77" s="9">
        <f>Raw!Q77</f>
        <v>0.98329699999999998</v>
      </c>
      <c r="N77" s="9">
        <f>IF(Raw!$G77&gt;$C$8,IF(Raw!$Q77&gt;$C$8,IF(Raw!$N77&gt;$C$9,IF(Raw!$N77&lt;$A$9,IF(Raw!$X77&gt;$C$9,IF(Raw!$X77&lt;$A$9,Raw!V77,-999),-999),-999),-999),-999),-999)</f>
        <v>642.5</v>
      </c>
      <c r="O77" s="9">
        <f>IF(Raw!$G77&gt;$C$8,IF(Raw!$Q77&gt;$C$8,IF(Raw!$N77&gt;$C$9,IF(Raw!$N77&lt;$A$9,IF(Raw!$X77&gt;$C$9,IF(Raw!$X77&lt;$A$9,Raw!W77,-999),-999),-999),-999),-999),-999)</f>
        <v>9.2231999999999995E-2</v>
      </c>
      <c r="P77" s="9">
        <f>IF(Raw!$G77&gt;$C$8,IF(Raw!$Q77&gt;$C$8,IF(Raw!$N77&gt;$C$9,IF(Raw!$N77&lt;$A$9,IF(Raw!$X77&gt;$C$9,IF(Raw!$X77&lt;$A$9,Raw!X77,-999),-999),-999),-999),-999),-999)</f>
        <v>592</v>
      </c>
      <c r="R77" s="9">
        <f t="shared" si="4"/>
        <v>0.36083799999999999</v>
      </c>
      <c r="S77" s="9">
        <f t="shared" si="5"/>
        <v>0.33887707138865802</v>
      </c>
      <c r="T77" s="9">
        <f t="shared" si="6"/>
        <v>0.37147600000000003</v>
      </c>
      <c r="U77" s="9">
        <f t="shared" si="7"/>
        <v>0.34083556442896495</v>
      </c>
      <c r="V77" s="15">
        <f t="shared" ref="V77:V140" si="16">IF(L77&gt;0,L77*V$8+V$10,-999)</f>
        <v>0.80794138739999999</v>
      </c>
      <c r="X77" s="11">
        <f t="shared" si="8"/>
        <v>4.3343999999999995E+18</v>
      </c>
      <c r="Y77" s="11">
        <f t="shared" si="9"/>
        <v>6.8589999999999995E-18</v>
      </c>
      <c r="Z77" s="11">
        <f t="shared" si="10"/>
        <v>6.0700000000000001E-4</v>
      </c>
      <c r="AA77" s="16">
        <f t="shared" si="11"/>
        <v>1.7726015452675183E-2</v>
      </c>
      <c r="AB77" s="9">
        <f t="shared" ref="AB77:AB140" si="17">K77+T77*AA77</f>
        <v>0.72500678931629792</v>
      </c>
      <c r="AC77" s="9">
        <f t="shared" ref="AC77:AC140" si="18">IF(T77&gt;0,(L77-AB77)/T77,-999)</f>
        <v>0.98227398454732495</v>
      </c>
      <c r="AD77" s="15">
        <f t="shared" ref="AD77:AD140" si="19">IF(AC77&gt;0,X77*Y77*AC77,-999)</f>
        <v>29.20266137178778</v>
      </c>
      <c r="AE77" s="3">
        <f t="shared" si="12"/>
        <v>825.82359999999971</v>
      </c>
      <c r="AF77" s="2">
        <f t="shared" si="13"/>
        <v>0.25</v>
      </c>
      <c r="AG77" s="9">
        <f t="shared" si="14"/>
        <v>7.6563889011394002E-3</v>
      </c>
      <c r="AH77" s="2">
        <f t="shared" si="15"/>
        <v>0.37048867434769239</v>
      </c>
    </row>
    <row r="78" spans="1:34">
      <c r="A78" s="1">
        <f>Raw!A78</f>
        <v>65</v>
      </c>
      <c r="B78" s="14">
        <f>Raw!B78</f>
        <v>0.24865740740740741</v>
      </c>
      <c r="C78" s="15">
        <f>Raw!C78</f>
        <v>38.6</v>
      </c>
      <c r="D78" s="15">
        <f>IF(C78&gt;0.5,Raw!D78*D$11,-999)</f>
        <v>7.2</v>
      </c>
      <c r="E78" s="9">
        <f>IF(Raw!$G78&gt;$C$8,IF(Raw!$Q78&gt;$C$8,IF(Raw!$N78&gt;$C$9,IF(Raw!$N78&lt;$A$9,IF(Raw!$X78&gt;$C$9,IF(Raw!$X78&lt;$A$9,Raw!H78,-999),-999),-999),-999),-999),-999)</f>
        <v>0.70304</v>
      </c>
      <c r="F78" s="9">
        <f>IF(Raw!$G78&gt;$C$8,IF(Raw!$Q78&gt;$C$8,IF(Raw!$N78&gt;$C$9,IF(Raw!$N78&lt;$A$9,IF(Raw!$X78&gt;$C$9,IF(Raw!$X78&lt;$A$9,Raw!I78,-999),-999),-999),-999),-999),-999)</f>
        <v>1.06352</v>
      </c>
      <c r="G78" s="9">
        <f>Raw!G78</f>
        <v>0.98760999999999999</v>
      </c>
      <c r="H78" s="9">
        <f>IF(Raw!$G78&gt;$C$8,IF(Raw!$Q78&gt;$C$8,IF(Raw!$N78&gt;$C$9,IF(Raw!$N78&lt;$A$9,IF(Raw!$X78&gt;$C$9,IF(Raw!$X78&lt;$A$9,Raw!L78,-999),-999),-999),-999),-999),-999)</f>
        <v>630.20000000000005</v>
      </c>
      <c r="I78" s="9">
        <f>IF(Raw!$G78&gt;$C$8,IF(Raw!$Q78&gt;$C$8,IF(Raw!$N78&gt;$C$9,IF(Raw!$N78&lt;$A$9,IF(Raw!$X78&gt;$C$9,IF(Raw!$X78&lt;$A$9,Raw!M78,-999),-999),-999),-999),-999),-999)</f>
        <v>9.0050000000000009E-3</v>
      </c>
      <c r="J78" s="9">
        <f>IF(Raw!$G78&gt;$C$8,IF(Raw!$Q78&gt;$C$8,IF(Raw!$N78&gt;$C$9,IF(Raw!$N78&lt;$A$9,IF(Raw!$X78&gt;$C$9,IF(Raw!$X78&lt;$A$9,Raw!N78,-999),-999),-999),-999),-999),-999)</f>
        <v>636</v>
      </c>
      <c r="K78" s="9">
        <f>IF(Raw!$G78&gt;$C$8,IF(Raw!$Q78&gt;$C$8,IF(Raw!$N78&gt;$C$9,IF(Raw!$N78&lt;$A$9,IF(Raw!$X78&gt;$C$9,IF(Raw!$X78&lt;$A$9,Raw!R78,-999),-999),-999),-999),-999),-999)</f>
        <v>0.68006999999999995</v>
      </c>
      <c r="L78" s="9">
        <f>IF(Raw!$G78&gt;$C$8,IF(Raw!$Q78&gt;$C$8,IF(Raw!$N78&gt;$C$9,IF(Raw!$N78&lt;$A$9,IF(Raw!$X78&gt;$C$9,IF(Raw!$X78&lt;$A$9,Raw!S78,-999),-999),-999),-999),-999),-999)</f>
        <v>1.059099</v>
      </c>
      <c r="M78" s="9">
        <f>Raw!Q78</f>
        <v>0.99213899999999999</v>
      </c>
      <c r="N78" s="9">
        <f>IF(Raw!$G78&gt;$C$8,IF(Raw!$Q78&gt;$C$8,IF(Raw!$N78&gt;$C$9,IF(Raw!$N78&lt;$A$9,IF(Raw!$X78&gt;$C$9,IF(Raw!$X78&lt;$A$9,Raw!V78,-999),-999),-999),-999),-999),-999)</f>
        <v>671.6</v>
      </c>
      <c r="O78" s="9">
        <f>IF(Raw!$G78&gt;$C$8,IF(Raw!$Q78&gt;$C$8,IF(Raw!$N78&gt;$C$9,IF(Raw!$N78&lt;$A$9,IF(Raw!$X78&gt;$C$9,IF(Raw!$X78&lt;$A$9,Raw!W78,-999),-999),-999),-999),-999),-999)</f>
        <v>3.9999999999999998E-6</v>
      </c>
      <c r="P78" s="9">
        <f>IF(Raw!$G78&gt;$C$8,IF(Raw!$Q78&gt;$C$8,IF(Raw!$N78&gt;$C$9,IF(Raw!$N78&lt;$A$9,IF(Raw!$X78&gt;$C$9,IF(Raw!$X78&lt;$A$9,Raw!X78,-999),-999),-999),-999),-999),-999)</f>
        <v>441</v>
      </c>
      <c r="R78" s="9">
        <f t="shared" ref="R78:R141" si="20">F78-E78</f>
        <v>0.36048000000000002</v>
      </c>
      <c r="S78" s="9">
        <f t="shared" ref="S78:S141" si="21">R78/F78</f>
        <v>0.33894990221152399</v>
      </c>
      <c r="T78" s="9">
        <f t="shared" ref="T78:T141" si="22">L78-K78</f>
        <v>0.37902900000000006</v>
      </c>
      <c r="U78" s="9">
        <f t="shared" ref="U78:U141" si="23">T78/L78</f>
        <v>0.35787872521832242</v>
      </c>
      <c r="V78" s="15">
        <f t="shared" si="16"/>
        <v>0.78511008869999999</v>
      </c>
      <c r="X78" s="11">
        <f t="shared" ref="X78:X141" si="24">D78*6.02*10^23*10^(-6)</f>
        <v>4.3343999999999995E+18</v>
      </c>
      <c r="Y78" s="11">
        <f t="shared" ref="Y78:Y141" si="25">H78*10^(-20)</f>
        <v>6.3020000000000001E-18</v>
      </c>
      <c r="Z78" s="11">
        <f t="shared" ref="Z78:Z141" si="26">J78*10^(-6)</f>
        <v>6.3599999999999996E-4</v>
      </c>
      <c r="AA78" s="16">
        <f t="shared" ref="AA78:AA141" si="27">IF(Z78&gt;0,(X78*Y78/(X78*Y78+1/Z78)),1)</f>
        <v>1.7075934120950889E-2</v>
      </c>
      <c r="AB78" s="9">
        <f t="shared" si="17"/>
        <v>0.68654227423392988</v>
      </c>
      <c r="AC78" s="9">
        <f t="shared" si="18"/>
        <v>0.98292406587904901</v>
      </c>
      <c r="AD78" s="15">
        <f t="shared" si="19"/>
        <v>26.848953020363034</v>
      </c>
      <c r="AE78" s="3">
        <f t="shared" ref="AE78:AE141" si="28">AE$9*Y78</f>
        <v>758.76079999999979</v>
      </c>
      <c r="AF78" s="2">
        <f t="shared" ref="AF78:AF141" si="29">IF(AD78&lt;=AE78,AF$6,AF$6/(AD78/AE78))</f>
        <v>0.25</v>
      </c>
      <c r="AG78" s="9">
        <f t="shared" ref="AG78:AG141" si="30">AD78*AF78*$AG$6*U78/AG$8</f>
        <v>7.3912839079801149E-3</v>
      </c>
      <c r="AH78" s="2">
        <f t="shared" ref="AH78:AH141" si="31">((AG78*12.01)/893.5)*3600</f>
        <v>0.35766038169605846</v>
      </c>
    </row>
    <row r="79" spans="1:34">
      <c r="A79" s="1">
        <f>Raw!A79</f>
        <v>66</v>
      </c>
      <c r="B79" s="14">
        <f>Raw!B79</f>
        <v>0.24871527777777777</v>
      </c>
      <c r="C79" s="15">
        <f>Raw!C79</f>
        <v>39.200000000000003</v>
      </c>
      <c r="D79" s="15">
        <f>IF(C79&gt;0.5,Raw!D79*D$11,-999)</f>
        <v>7.2</v>
      </c>
      <c r="E79" s="9">
        <f>IF(Raw!$G79&gt;$C$8,IF(Raw!$Q79&gt;$C$8,IF(Raw!$N79&gt;$C$9,IF(Raw!$N79&lt;$A$9,IF(Raw!$X79&gt;$C$9,IF(Raw!$X79&lt;$A$9,Raw!H79,-999),-999),-999),-999),-999),-999)</f>
        <v>0.60688600000000004</v>
      </c>
      <c r="F79" s="9">
        <f>IF(Raw!$G79&gt;$C$8,IF(Raw!$Q79&gt;$C$8,IF(Raw!$N79&gt;$C$9,IF(Raw!$N79&lt;$A$9,IF(Raw!$X79&gt;$C$9,IF(Raw!$X79&lt;$A$9,Raw!I79,-999),-999),-999),-999),-999),-999)</f>
        <v>0.95850199999999997</v>
      </c>
      <c r="G79" s="9">
        <f>Raw!G79</f>
        <v>0.98776299999999995</v>
      </c>
      <c r="H79" s="9">
        <f>IF(Raw!$G79&gt;$C$8,IF(Raw!$Q79&gt;$C$8,IF(Raw!$N79&gt;$C$9,IF(Raw!$N79&lt;$A$9,IF(Raw!$X79&gt;$C$9,IF(Raw!$X79&lt;$A$9,Raw!L79,-999),-999),-999),-999),-999),-999)</f>
        <v>651</v>
      </c>
      <c r="I79" s="9">
        <f>IF(Raw!$G79&gt;$C$8,IF(Raw!$Q79&gt;$C$8,IF(Raw!$N79&gt;$C$9,IF(Raw!$N79&lt;$A$9,IF(Raw!$X79&gt;$C$9,IF(Raw!$X79&lt;$A$9,Raw!M79,-999),-999),-999),-999),-999),-999)</f>
        <v>4.8226999999999999E-2</v>
      </c>
      <c r="J79" s="9">
        <f>IF(Raw!$G79&gt;$C$8,IF(Raw!$Q79&gt;$C$8,IF(Raw!$N79&gt;$C$9,IF(Raw!$N79&lt;$A$9,IF(Raw!$X79&gt;$C$9,IF(Raw!$X79&lt;$A$9,Raw!N79,-999),-999),-999),-999),-999),-999)</f>
        <v>612</v>
      </c>
      <c r="K79" s="9">
        <f>IF(Raw!$G79&gt;$C$8,IF(Raw!$Q79&gt;$C$8,IF(Raw!$N79&gt;$C$9,IF(Raw!$N79&lt;$A$9,IF(Raw!$X79&gt;$C$9,IF(Raw!$X79&lt;$A$9,Raw!R79,-999),-999),-999),-999),-999),-999)</f>
        <v>0.61243599999999998</v>
      </c>
      <c r="L79" s="9">
        <f>IF(Raw!$G79&gt;$C$8,IF(Raw!$Q79&gt;$C$8,IF(Raw!$N79&gt;$C$9,IF(Raw!$N79&lt;$A$9,IF(Raw!$X79&gt;$C$9,IF(Raw!$X79&lt;$A$9,Raw!S79,-999),-999),-999),-999),-999),-999)</f>
        <v>0.98189099999999996</v>
      </c>
      <c r="M79" s="9">
        <f>Raw!Q79</f>
        <v>0.98537300000000005</v>
      </c>
      <c r="N79" s="9">
        <f>IF(Raw!$G79&gt;$C$8,IF(Raw!$Q79&gt;$C$8,IF(Raw!$N79&gt;$C$9,IF(Raw!$N79&lt;$A$9,IF(Raw!$X79&gt;$C$9,IF(Raw!$X79&lt;$A$9,Raw!V79,-999),-999),-999),-999),-999),-999)</f>
        <v>668.2</v>
      </c>
      <c r="O79" s="9">
        <f>IF(Raw!$G79&gt;$C$8,IF(Raw!$Q79&gt;$C$8,IF(Raw!$N79&gt;$C$9,IF(Raw!$N79&lt;$A$9,IF(Raw!$X79&gt;$C$9,IF(Raw!$X79&lt;$A$9,Raw!W79,-999),-999),-999),-999),-999),-999)</f>
        <v>2.016E-3</v>
      </c>
      <c r="P79" s="9">
        <f>IF(Raw!$G79&gt;$C$8,IF(Raw!$Q79&gt;$C$8,IF(Raw!$N79&gt;$C$9,IF(Raw!$N79&lt;$A$9,IF(Raw!$X79&gt;$C$9,IF(Raw!$X79&lt;$A$9,Raw!X79,-999),-999),-999),-999),-999),-999)</f>
        <v>503</v>
      </c>
      <c r="R79" s="9">
        <f t="shared" si="20"/>
        <v>0.35161599999999993</v>
      </c>
      <c r="S79" s="9">
        <f t="shared" si="21"/>
        <v>0.36683908849433799</v>
      </c>
      <c r="T79" s="9">
        <f t="shared" si="22"/>
        <v>0.36945499999999998</v>
      </c>
      <c r="U79" s="9">
        <f t="shared" si="23"/>
        <v>0.3762688526526875</v>
      </c>
      <c r="V79" s="15">
        <f t="shared" si="16"/>
        <v>0.72787579829999993</v>
      </c>
      <c r="X79" s="11">
        <f t="shared" si="24"/>
        <v>4.3343999999999995E+18</v>
      </c>
      <c r="Y79" s="11">
        <f t="shared" si="25"/>
        <v>6.51E-18</v>
      </c>
      <c r="Z79" s="11">
        <f t="shared" si="26"/>
        <v>6.1200000000000002E-4</v>
      </c>
      <c r="AA79" s="16">
        <f t="shared" si="27"/>
        <v>1.6975621627131409E-2</v>
      </c>
      <c r="AB79" s="9">
        <f t="shared" si="17"/>
        <v>0.61870772828825182</v>
      </c>
      <c r="AC79" s="9">
        <f t="shared" si="18"/>
        <v>0.9830243783728686</v>
      </c>
      <c r="AD79" s="15">
        <f t="shared" si="19"/>
        <v>27.737943835182044</v>
      </c>
      <c r="AE79" s="3">
        <f t="shared" si="28"/>
        <v>783.80399999999975</v>
      </c>
      <c r="AF79" s="2">
        <f t="shared" si="29"/>
        <v>0.25</v>
      </c>
      <c r="AG79" s="9">
        <f t="shared" si="30"/>
        <v>8.028403309083566E-3</v>
      </c>
      <c r="AH79" s="2">
        <f t="shared" si="31"/>
        <v>0.38849025794240294</v>
      </c>
    </row>
    <row r="80" spans="1:34">
      <c r="A80" s="1">
        <f>Raw!A80</f>
        <v>67</v>
      </c>
      <c r="B80" s="14">
        <f>Raw!B80</f>
        <v>0.24877314814814813</v>
      </c>
      <c r="C80" s="15">
        <f>Raw!C80</f>
        <v>40.6</v>
      </c>
      <c r="D80" s="15">
        <f>IF(C80&gt;0.5,Raw!D80*D$11,-999)</f>
        <v>6.3</v>
      </c>
      <c r="E80" s="9">
        <f>IF(Raw!$G80&gt;$C$8,IF(Raw!$Q80&gt;$C$8,IF(Raw!$N80&gt;$C$9,IF(Raw!$N80&lt;$A$9,IF(Raw!$X80&gt;$C$9,IF(Raw!$X80&lt;$A$9,Raw!H80,-999),-999),-999),-999),-999),-999)</f>
        <v>0.59916499999999995</v>
      </c>
      <c r="F80" s="9">
        <f>IF(Raw!$G80&gt;$C$8,IF(Raw!$Q80&gt;$C$8,IF(Raw!$N80&gt;$C$9,IF(Raw!$N80&lt;$A$9,IF(Raw!$X80&gt;$C$9,IF(Raw!$X80&lt;$A$9,Raw!I80,-999),-999),-999),-999),-999),-999)</f>
        <v>0.94474499999999995</v>
      </c>
      <c r="G80" s="9">
        <f>Raw!G80</f>
        <v>0.98870999999999998</v>
      </c>
      <c r="H80" s="9">
        <f>IF(Raw!$G80&gt;$C$8,IF(Raw!$Q80&gt;$C$8,IF(Raw!$N80&gt;$C$9,IF(Raw!$N80&lt;$A$9,IF(Raw!$X80&gt;$C$9,IF(Raw!$X80&lt;$A$9,Raw!L80,-999),-999),-999),-999),-999),-999)</f>
        <v>634.1</v>
      </c>
      <c r="I80" s="9">
        <f>IF(Raw!$G80&gt;$C$8,IF(Raw!$Q80&gt;$C$8,IF(Raw!$N80&gt;$C$9,IF(Raw!$N80&lt;$A$9,IF(Raw!$X80&gt;$C$9,IF(Raw!$X80&lt;$A$9,Raw!M80,-999),-999),-999),-999),-999),-999)</f>
        <v>6.9373000000000004E-2</v>
      </c>
      <c r="J80" s="9">
        <f>IF(Raw!$G80&gt;$C$8,IF(Raw!$Q80&gt;$C$8,IF(Raw!$N80&gt;$C$9,IF(Raw!$N80&lt;$A$9,IF(Raw!$X80&gt;$C$9,IF(Raw!$X80&lt;$A$9,Raw!N80,-999),-999),-999),-999),-999),-999)</f>
        <v>700</v>
      </c>
      <c r="K80" s="9">
        <f>IF(Raw!$G80&gt;$C$8,IF(Raw!$Q80&gt;$C$8,IF(Raw!$N80&gt;$C$9,IF(Raw!$N80&lt;$A$9,IF(Raw!$X80&gt;$C$9,IF(Raw!$X80&lt;$A$9,Raw!R80,-999),-999),-999),-999),-999),-999)</f>
        <v>0.63173100000000004</v>
      </c>
      <c r="L80" s="9">
        <f>IF(Raw!$G80&gt;$C$8,IF(Raw!$Q80&gt;$C$8,IF(Raw!$N80&gt;$C$9,IF(Raw!$N80&lt;$A$9,IF(Raw!$X80&gt;$C$9,IF(Raw!$X80&lt;$A$9,Raw!S80,-999),-999),-999),-999),-999),-999)</f>
        <v>0.98576299999999994</v>
      </c>
      <c r="M80" s="9">
        <f>Raw!Q80</f>
        <v>0.98276399999999997</v>
      </c>
      <c r="N80" s="9">
        <f>IF(Raw!$G80&gt;$C$8,IF(Raw!$Q80&gt;$C$8,IF(Raw!$N80&gt;$C$9,IF(Raw!$N80&lt;$A$9,IF(Raw!$X80&gt;$C$9,IF(Raw!$X80&lt;$A$9,Raw!V80,-999),-999),-999),-999),-999),-999)</f>
        <v>646.20000000000005</v>
      </c>
      <c r="O80" s="9">
        <f>IF(Raw!$G80&gt;$C$8,IF(Raw!$Q80&gt;$C$8,IF(Raw!$N80&gt;$C$9,IF(Raw!$N80&lt;$A$9,IF(Raw!$X80&gt;$C$9,IF(Raw!$X80&lt;$A$9,Raw!W80,-999),-999),-999),-999),-999),-999)</f>
        <v>1.2999999999999999E-4</v>
      </c>
      <c r="P80" s="9">
        <f>IF(Raw!$G80&gt;$C$8,IF(Raw!$Q80&gt;$C$8,IF(Raw!$N80&gt;$C$9,IF(Raw!$N80&lt;$A$9,IF(Raw!$X80&gt;$C$9,IF(Raw!$X80&lt;$A$9,Raw!X80,-999),-999),-999),-999),-999),-999)</f>
        <v>408</v>
      </c>
      <c r="R80" s="9">
        <f t="shared" si="20"/>
        <v>0.34558</v>
      </c>
      <c r="S80" s="9">
        <f t="shared" si="21"/>
        <v>0.36579182742433147</v>
      </c>
      <c r="T80" s="9">
        <f t="shared" si="22"/>
        <v>0.3540319999999999</v>
      </c>
      <c r="U80" s="9">
        <f t="shared" si="23"/>
        <v>0.35914514949333654</v>
      </c>
      <c r="V80" s="15">
        <f t="shared" si="16"/>
        <v>0.73074611189999994</v>
      </c>
      <c r="X80" s="11">
        <f t="shared" si="24"/>
        <v>3.792599999999999E+18</v>
      </c>
      <c r="Y80" s="11">
        <f t="shared" si="25"/>
        <v>6.3409999999999996E-18</v>
      </c>
      <c r="Z80" s="11">
        <f t="shared" si="26"/>
        <v>6.9999999999999999E-4</v>
      </c>
      <c r="AA80" s="16">
        <f t="shared" si="27"/>
        <v>1.6555514551451832E-2</v>
      </c>
      <c r="AB80" s="9">
        <f t="shared" si="17"/>
        <v>0.63759218192767964</v>
      </c>
      <c r="AC80" s="9">
        <f t="shared" si="18"/>
        <v>0.98344448544854812</v>
      </c>
      <c r="AD80" s="15">
        <f t="shared" si="19"/>
        <v>23.650735073502624</v>
      </c>
      <c r="AE80" s="3">
        <f t="shared" si="28"/>
        <v>763.45639999999969</v>
      </c>
      <c r="AF80" s="2">
        <f t="shared" si="29"/>
        <v>0.25</v>
      </c>
      <c r="AG80" s="9">
        <f t="shared" si="30"/>
        <v>6.533882141231075E-3</v>
      </c>
      <c r="AH80" s="2">
        <f t="shared" si="31"/>
        <v>0.31617115641663873</v>
      </c>
    </row>
    <row r="81" spans="1:34">
      <c r="A81" s="1">
        <f>Raw!A81</f>
        <v>68</v>
      </c>
      <c r="B81" s="14">
        <f>Raw!B81</f>
        <v>0.24883101851851852</v>
      </c>
      <c r="C81" s="15">
        <f>Raw!C81</f>
        <v>41.7</v>
      </c>
      <c r="D81" s="15">
        <f>IF(C81&gt;0.5,Raw!D81*D$11,-999)</f>
        <v>6.3</v>
      </c>
      <c r="E81" s="9">
        <f>IF(Raw!$G81&gt;$C$8,IF(Raw!$Q81&gt;$C$8,IF(Raw!$N81&gt;$C$9,IF(Raw!$N81&lt;$A$9,IF(Raw!$X81&gt;$C$9,IF(Raw!$X81&lt;$A$9,Raw!H81,-999),-999),-999),-999),-999),-999)</f>
        <v>0.55994500000000003</v>
      </c>
      <c r="F81" s="9">
        <f>IF(Raw!$G81&gt;$C$8,IF(Raw!$Q81&gt;$C$8,IF(Raw!$N81&gt;$C$9,IF(Raw!$N81&lt;$A$9,IF(Raw!$X81&gt;$C$9,IF(Raw!$X81&lt;$A$9,Raw!I81,-999),-999),-999),-999),-999),-999)</f>
        <v>0.88349800000000001</v>
      </c>
      <c r="G81" s="9">
        <f>Raw!G81</f>
        <v>0.98678399999999999</v>
      </c>
      <c r="H81" s="9">
        <f>IF(Raw!$G81&gt;$C$8,IF(Raw!$Q81&gt;$C$8,IF(Raw!$N81&gt;$C$9,IF(Raw!$N81&lt;$A$9,IF(Raw!$X81&gt;$C$9,IF(Raw!$X81&lt;$A$9,Raw!L81,-999),-999),-999),-999),-999),-999)</f>
        <v>630.70000000000005</v>
      </c>
      <c r="I81" s="9">
        <f>IF(Raw!$G81&gt;$C$8,IF(Raw!$Q81&gt;$C$8,IF(Raw!$N81&gt;$C$9,IF(Raw!$N81&lt;$A$9,IF(Raw!$X81&gt;$C$9,IF(Raw!$X81&lt;$A$9,Raw!M81,-999),-999),-999),-999),-999),-999)</f>
        <v>1.3712E-2</v>
      </c>
      <c r="J81" s="9">
        <f>IF(Raw!$G81&gt;$C$8,IF(Raw!$Q81&gt;$C$8,IF(Raw!$N81&gt;$C$9,IF(Raw!$N81&lt;$A$9,IF(Raw!$X81&gt;$C$9,IF(Raw!$X81&lt;$A$9,Raw!N81,-999),-999),-999),-999),-999),-999)</f>
        <v>567</v>
      </c>
      <c r="K81" s="9">
        <f>IF(Raw!$G81&gt;$C$8,IF(Raw!$Q81&gt;$C$8,IF(Raw!$N81&gt;$C$9,IF(Raw!$N81&lt;$A$9,IF(Raw!$X81&gt;$C$9,IF(Raw!$X81&lt;$A$9,Raw!R81,-999),-999),-999),-999),-999),-999)</f>
        <v>0.56801999999999997</v>
      </c>
      <c r="L81" s="9">
        <f>IF(Raw!$G81&gt;$C$8,IF(Raw!$Q81&gt;$C$8,IF(Raw!$N81&gt;$C$9,IF(Raw!$N81&lt;$A$9,IF(Raw!$X81&gt;$C$9,IF(Raw!$X81&lt;$A$9,Raw!S81,-999),-999),-999),-999),-999),-999)</f>
        <v>0.91537299999999999</v>
      </c>
      <c r="M81" s="9">
        <f>Raw!Q81</f>
        <v>0.98795500000000003</v>
      </c>
      <c r="N81" s="9">
        <f>IF(Raw!$G81&gt;$C$8,IF(Raw!$Q81&gt;$C$8,IF(Raw!$N81&gt;$C$9,IF(Raw!$N81&lt;$A$9,IF(Raw!$X81&gt;$C$9,IF(Raw!$X81&lt;$A$9,Raw!V81,-999),-999),-999),-999),-999),-999)</f>
        <v>646.6</v>
      </c>
      <c r="O81" s="9">
        <f>IF(Raw!$G81&gt;$C$8,IF(Raw!$Q81&gt;$C$8,IF(Raw!$N81&gt;$C$9,IF(Raw!$N81&lt;$A$9,IF(Raw!$X81&gt;$C$9,IF(Raw!$X81&lt;$A$9,Raw!W81,-999),-999),-999),-999),-999),-999)</f>
        <v>7.2700000000000004E-3</v>
      </c>
      <c r="P81" s="9">
        <f>IF(Raw!$G81&gt;$C$8,IF(Raw!$Q81&gt;$C$8,IF(Raw!$N81&gt;$C$9,IF(Raw!$N81&lt;$A$9,IF(Raw!$X81&gt;$C$9,IF(Raw!$X81&lt;$A$9,Raw!X81,-999),-999),-999),-999),-999),-999)</f>
        <v>483</v>
      </c>
      <c r="R81" s="9">
        <f t="shared" si="20"/>
        <v>0.32355299999999998</v>
      </c>
      <c r="S81" s="9">
        <f t="shared" si="21"/>
        <v>0.36621814650401019</v>
      </c>
      <c r="T81" s="9">
        <f t="shared" si="22"/>
        <v>0.34735300000000002</v>
      </c>
      <c r="U81" s="9">
        <f t="shared" si="23"/>
        <v>0.37946607557793383</v>
      </c>
      <c r="V81" s="15">
        <f t="shared" si="16"/>
        <v>0.67856600489999996</v>
      </c>
      <c r="X81" s="11">
        <f t="shared" si="24"/>
        <v>3.792599999999999E+18</v>
      </c>
      <c r="Y81" s="11">
        <f t="shared" si="25"/>
        <v>6.3070000000000004E-18</v>
      </c>
      <c r="Z81" s="11">
        <f t="shared" si="26"/>
        <v>5.6700000000000001E-4</v>
      </c>
      <c r="AA81" s="16">
        <f t="shared" si="27"/>
        <v>1.3381116567352247E-2</v>
      </c>
      <c r="AB81" s="9">
        <f t="shared" si="17"/>
        <v>0.57266797098301947</v>
      </c>
      <c r="AC81" s="9">
        <f t="shared" si="18"/>
        <v>0.98661888343264781</v>
      </c>
      <c r="AD81" s="15">
        <f t="shared" si="19"/>
        <v>23.599852852473099</v>
      </c>
      <c r="AE81" s="3">
        <f t="shared" si="28"/>
        <v>759.36279999999988</v>
      </c>
      <c r="AF81" s="2">
        <f t="shared" si="29"/>
        <v>0.25</v>
      </c>
      <c r="AG81" s="9">
        <f t="shared" si="30"/>
        <v>6.8887258047266716E-3</v>
      </c>
      <c r="AH81" s="2">
        <f t="shared" si="31"/>
        <v>0.33334185662357285</v>
      </c>
    </row>
    <row r="82" spans="1:34">
      <c r="A82" s="1">
        <f>Raw!A82</f>
        <v>69</v>
      </c>
      <c r="B82" s="14">
        <f>Raw!B82</f>
        <v>0.24888888888888891</v>
      </c>
      <c r="C82" s="15">
        <f>Raw!C82</f>
        <v>42.1</v>
      </c>
      <c r="D82" s="15">
        <f>IF(C82&gt;0.5,Raw!D82*D$11,-999)</f>
        <v>6.3</v>
      </c>
      <c r="E82" s="9">
        <f>IF(Raw!$G82&gt;$C$8,IF(Raw!$Q82&gt;$C$8,IF(Raw!$N82&gt;$C$9,IF(Raw!$N82&lt;$A$9,IF(Raw!$X82&gt;$C$9,IF(Raw!$X82&lt;$A$9,Raw!H82,-999),-999),-999),-999),-999),-999)</f>
        <v>0.49895899999999999</v>
      </c>
      <c r="F82" s="9">
        <f>IF(Raw!$G82&gt;$C$8,IF(Raw!$Q82&gt;$C$8,IF(Raw!$N82&gt;$C$9,IF(Raw!$N82&lt;$A$9,IF(Raw!$X82&gt;$C$9,IF(Raw!$X82&lt;$A$9,Raw!I82,-999),-999),-999),-999),-999),-999)</f>
        <v>0.79121900000000001</v>
      </c>
      <c r="G82" s="9">
        <f>Raw!G82</f>
        <v>0.989209</v>
      </c>
      <c r="H82" s="9">
        <f>IF(Raw!$G82&gt;$C$8,IF(Raw!$Q82&gt;$C$8,IF(Raw!$N82&gt;$C$9,IF(Raw!$N82&lt;$A$9,IF(Raw!$X82&gt;$C$9,IF(Raw!$X82&lt;$A$9,Raw!L82,-999),-999),-999),-999),-999),-999)</f>
        <v>640.29999999999995</v>
      </c>
      <c r="I82" s="9">
        <f>IF(Raw!$G82&gt;$C$8,IF(Raw!$Q82&gt;$C$8,IF(Raw!$N82&gt;$C$9,IF(Raw!$N82&lt;$A$9,IF(Raw!$X82&gt;$C$9,IF(Raw!$X82&lt;$A$9,Raw!M82,-999),-999),-999),-999),-999),-999)</f>
        <v>0.11791699999999999</v>
      </c>
      <c r="J82" s="9">
        <f>IF(Raw!$G82&gt;$C$8,IF(Raw!$Q82&gt;$C$8,IF(Raw!$N82&gt;$C$9,IF(Raw!$N82&lt;$A$9,IF(Raw!$X82&gt;$C$9,IF(Raw!$X82&lt;$A$9,Raw!N82,-999),-999),-999),-999),-999),-999)</f>
        <v>575</v>
      </c>
      <c r="K82" s="9">
        <f>IF(Raw!$G82&gt;$C$8,IF(Raw!$Q82&gt;$C$8,IF(Raw!$N82&gt;$C$9,IF(Raw!$N82&lt;$A$9,IF(Raw!$X82&gt;$C$9,IF(Raw!$X82&lt;$A$9,Raw!R82,-999),-999),-999),-999),-999),-999)</f>
        <v>0.51338600000000001</v>
      </c>
      <c r="L82" s="9">
        <f>IF(Raw!$G82&gt;$C$8,IF(Raw!$Q82&gt;$C$8,IF(Raw!$N82&gt;$C$9,IF(Raw!$N82&lt;$A$9,IF(Raw!$X82&gt;$C$9,IF(Raw!$X82&lt;$A$9,Raw!S82,-999),-999),-999),-999),-999),-999)</f>
        <v>0.84691899999999998</v>
      </c>
      <c r="M82" s="9">
        <f>Raw!Q82</f>
        <v>0.98752799999999996</v>
      </c>
      <c r="N82" s="9">
        <f>IF(Raw!$G82&gt;$C$8,IF(Raw!$Q82&gt;$C$8,IF(Raw!$N82&gt;$C$9,IF(Raw!$N82&lt;$A$9,IF(Raw!$X82&gt;$C$9,IF(Raw!$X82&lt;$A$9,Raw!V82,-999),-999),-999),-999),-999),-999)</f>
        <v>661.4</v>
      </c>
      <c r="O82" s="9">
        <f>IF(Raw!$G82&gt;$C$8,IF(Raw!$Q82&gt;$C$8,IF(Raw!$N82&gt;$C$9,IF(Raw!$N82&lt;$A$9,IF(Raw!$X82&gt;$C$9,IF(Raw!$X82&lt;$A$9,Raw!W82,-999),-999),-999),-999),-999),-999)</f>
        <v>6.4660000000000004E-3</v>
      </c>
      <c r="P82" s="9">
        <f>IF(Raw!$G82&gt;$C$8,IF(Raw!$Q82&gt;$C$8,IF(Raw!$N82&gt;$C$9,IF(Raw!$N82&lt;$A$9,IF(Raw!$X82&gt;$C$9,IF(Raw!$X82&lt;$A$9,Raw!X82,-999),-999),-999),-999),-999),-999)</f>
        <v>508</v>
      </c>
      <c r="R82" s="9">
        <f t="shared" si="20"/>
        <v>0.29226000000000002</v>
      </c>
      <c r="S82" s="9">
        <f t="shared" si="21"/>
        <v>0.36937940064634445</v>
      </c>
      <c r="T82" s="9">
        <f t="shared" si="22"/>
        <v>0.33353299999999997</v>
      </c>
      <c r="U82" s="9">
        <f t="shared" si="23"/>
        <v>0.39381924363486942</v>
      </c>
      <c r="V82" s="15">
        <f t="shared" si="16"/>
        <v>0.62782105469999994</v>
      </c>
      <c r="X82" s="11">
        <f t="shared" si="24"/>
        <v>3.792599999999999E+18</v>
      </c>
      <c r="Y82" s="11">
        <f t="shared" si="25"/>
        <v>6.402999999999999E-18</v>
      </c>
      <c r="Z82" s="11">
        <f t="shared" si="26"/>
        <v>5.7499999999999999E-4</v>
      </c>
      <c r="AA82" s="16">
        <f t="shared" si="27"/>
        <v>1.3771021193817954E-2</v>
      </c>
      <c r="AB82" s="9">
        <f t="shared" si="17"/>
        <v>0.51797909001183773</v>
      </c>
      <c r="AC82" s="9">
        <f t="shared" si="18"/>
        <v>0.98622897880618199</v>
      </c>
      <c r="AD82" s="15">
        <f t="shared" si="19"/>
        <v>23.949602076205135</v>
      </c>
      <c r="AE82" s="3">
        <f t="shared" si="28"/>
        <v>770.92119999999966</v>
      </c>
      <c r="AF82" s="2">
        <f t="shared" si="29"/>
        <v>0.25</v>
      </c>
      <c r="AG82" s="9">
        <f t="shared" si="30"/>
        <v>7.2552416730824656E-3</v>
      </c>
      <c r="AH82" s="2">
        <f t="shared" si="31"/>
        <v>0.35107736874918133</v>
      </c>
    </row>
    <row r="83" spans="1:34">
      <c r="A83" s="1">
        <f>Raw!A83</f>
        <v>70</v>
      </c>
      <c r="B83" s="14">
        <f>Raw!B83</f>
        <v>0.24893518518518518</v>
      </c>
      <c r="C83" s="15">
        <f>Raw!C83</f>
        <v>43.9</v>
      </c>
      <c r="D83" s="15">
        <f>IF(C83&gt;0.5,Raw!D83*D$11,-999)</f>
        <v>6.3</v>
      </c>
      <c r="E83" s="9">
        <f>IF(Raw!$G83&gt;$C$8,IF(Raw!$Q83&gt;$C$8,IF(Raw!$N83&gt;$C$9,IF(Raw!$N83&lt;$A$9,IF(Raw!$X83&gt;$C$9,IF(Raw!$X83&lt;$A$9,Raw!H83,-999),-999),-999),-999),-999),-999)</f>
        <v>0.38096999999999998</v>
      </c>
      <c r="F83" s="9">
        <f>IF(Raw!$G83&gt;$C$8,IF(Raw!$Q83&gt;$C$8,IF(Raw!$N83&gt;$C$9,IF(Raw!$N83&lt;$A$9,IF(Raw!$X83&gt;$C$9,IF(Raw!$X83&lt;$A$9,Raw!I83,-999),-999),-999),-999),-999),-999)</f>
        <v>0.62529400000000002</v>
      </c>
      <c r="G83" s="9">
        <f>Raw!G83</f>
        <v>0.98769799999999996</v>
      </c>
      <c r="H83" s="9">
        <f>IF(Raw!$G83&gt;$C$8,IF(Raw!$Q83&gt;$C$8,IF(Raw!$N83&gt;$C$9,IF(Raw!$N83&lt;$A$9,IF(Raw!$X83&gt;$C$9,IF(Raw!$X83&lt;$A$9,Raw!L83,-999),-999),-999),-999),-999),-999)</f>
        <v>621.5</v>
      </c>
      <c r="I83" s="9">
        <f>IF(Raw!$G83&gt;$C$8,IF(Raw!$Q83&gt;$C$8,IF(Raw!$N83&gt;$C$9,IF(Raw!$N83&lt;$A$9,IF(Raw!$X83&gt;$C$9,IF(Raw!$X83&lt;$A$9,Raw!M83,-999),-999),-999),-999),-999),-999)</f>
        <v>2.0000000000000002E-5</v>
      </c>
      <c r="J83" s="9">
        <f>IF(Raw!$G83&gt;$C$8,IF(Raw!$Q83&gt;$C$8,IF(Raw!$N83&gt;$C$9,IF(Raw!$N83&lt;$A$9,IF(Raw!$X83&gt;$C$9,IF(Raw!$X83&lt;$A$9,Raw!N83,-999),-999),-999),-999),-999),-999)</f>
        <v>636</v>
      </c>
      <c r="K83" s="9">
        <f>IF(Raw!$G83&gt;$C$8,IF(Raw!$Q83&gt;$C$8,IF(Raw!$N83&gt;$C$9,IF(Raw!$N83&lt;$A$9,IF(Raw!$X83&gt;$C$9,IF(Raw!$X83&lt;$A$9,Raw!R83,-999),-999),-999),-999),-999),-999)</f>
        <v>0.40090999999999999</v>
      </c>
      <c r="L83" s="9">
        <f>IF(Raw!$G83&gt;$C$8,IF(Raw!$Q83&gt;$C$8,IF(Raw!$N83&gt;$C$9,IF(Raw!$N83&lt;$A$9,IF(Raw!$X83&gt;$C$9,IF(Raw!$X83&lt;$A$9,Raw!S83,-999),-999),-999),-999),-999),-999)</f>
        <v>0.66771800000000003</v>
      </c>
      <c r="M83" s="9">
        <f>Raw!Q83</f>
        <v>0.97280100000000003</v>
      </c>
      <c r="N83" s="9">
        <f>IF(Raw!$G83&gt;$C$8,IF(Raw!$Q83&gt;$C$8,IF(Raw!$N83&gt;$C$9,IF(Raw!$N83&lt;$A$9,IF(Raw!$X83&gt;$C$9,IF(Raw!$X83&lt;$A$9,Raw!V83,-999),-999),-999),-999),-999),-999)</f>
        <v>658.9</v>
      </c>
      <c r="O83" s="9">
        <f>IF(Raw!$G83&gt;$C$8,IF(Raw!$Q83&gt;$C$8,IF(Raw!$N83&gt;$C$9,IF(Raw!$N83&lt;$A$9,IF(Raw!$X83&gt;$C$9,IF(Raw!$X83&lt;$A$9,Raw!W83,-999),-999),-999),-999),-999),-999)</f>
        <v>6.0000000000000002E-6</v>
      </c>
      <c r="P83" s="9">
        <f>IF(Raw!$G83&gt;$C$8,IF(Raw!$Q83&gt;$C$8,IF(Raw!$N83&gt;$C$9,IF(Raw!$N83&lt;$A$9,IF(Raw!$X83&gt;$C$9,IF(Raw!$X83&lt;$A$9,Raw!X83,-999),-999),-999),-999),-999),-999)</f>
        <v>580</v>
      </c>
      <c r="R83" s="9">
        <f t="shared" si="20"/>
        <v>0.24432400000000004</v>
      </c>
      <c r="S83" s="9">
        <f t="shared" si="21"/>
        <v>0.39073459844489156</v>
      </c>
      <c r="T83" s="9">
        <f t="shared" si="22"/>
        <v>0.26680800000000005</v>
      </c>
      <c r="U83" s="9">
        <f t="shared" si="23"/>
        <v>0.39958185940771407</v>
      </c>
      <c r="V83" s="15">
        <f t="shared" si="16"/>
        <v>0.49497935339999999</v>
      </c>
      <c r="X83" s="11">
        <f t="shared" si="24"/>
        <v>3.792599999999999E+18</v>
      </c>
      <c r="Y83" s="11">
        <f t="shared" si="25"/>
        <v>6.2149999999999997E-18</v>
      </c>
      <c r="Z83" s="11">
        <f t="shared" si="26"/>
        <v>6.3599999999999996E-4</v>
      </c>
      <c r="AA83" s="16">
        <f t="shared" si="27"/>
        <v>1.4769746072012048E-2</v>
      </c>
      <c r="AB83" s="9">
        <f t="shared" si="17"/>
        <v>0.4048506864099814</v>
      </c>
      <c r="AC83" s="9">
        <f t="shared" si="18"/>
        <v>0.98523025392798791</v>
      </c>
      <c r="AD83" s="15">
        <f t="shared" si="19"/>
        <v>23.22287118240888</v>
      </c>
      <c r="AE83" s="3">
        <f t="shared" si="28"/>
        <v>748.28599999999972</v>
      </c>
      <c r="AF83" s="2">
        <f t="shared" si="29"/>
        <v>0.25</v>
      </c>
      <c r="AG83" s="9">
        <f t="shared" si="30"/>
        <v>7.1380292675790463E-3</v>
      </c>
      <c r="AH83" s="2">
        <f t="shared" si="31"/>
        <v>0.34540552144717135</v>
      </c>
    </row>
    <row r="84" spans="1:34">
      <c r="A84" s="1">
        <f>Raw!A84</f>
        <v>71</v>
      </c>
      <c r="B84" s="14">
        <f>Raw!B84</f>
        <v>0.24899305555555554</v>
      </c>
      <c r="C84" s="15">
        <f>Raw!C84</f>
        <v>44.4</v>
      </c>
      <c r="D84" s="15">
        <f>IF(C84&gt;0.5,Raw!D84*D$11,-999)</f>
        <v>5.4</v>
      </c>
      <c r="E84" s="9">
        <f>IF(Raw!$G84&gt;$C$8,IF(Raw!$Q84&gt;$C$8,IF(Raw!$N84&gt;$C$9,IF(Raw!$N84&lt;$A$9,IF(Raw!$X84&gt;$C$9,IF(Raw!$X84&lt;$A$9,Raw!H84,-999),-999),-999),-999),-999),-999)</f>
        <v>0.287692</v>
      </c>
      <c r="F84" s="9">
        <f>IF(Raw!$G84&gt;$C$8,IF(Raw!$Q84&gt;$C$8,IF(Raw!$N84&gt;$C$9,IF(Raw!$N84&lt;$A$9,IF(Raw!$X84&gt;$C$9,IF(Raw!$X84&lt;$A$9,Raw!I84,-999),-999),-999),-999),-999),-999)</f>
        <v>0.477549</v>
      </c>
      <c r="G84" s="9">
        <f>Raw!G84</f>
        <v>0.97400699999999996</v>
      </c>
      <c r="H84" s="9">
        <f>IF(Raw!$G84&gt;$C$8,IF(Raw!$Q84&gt;$C$8,IF(Raw!$N84&gt;$C$9,IF(Raw!$N84&lt;$A$9,IF(Raw!$X84&gt;$C$9,IF(Raw!$X84&lt;$A$9,Raw!L84,-999),-999),-999),-999),-999),-999)</f>
        <v>641.6</v>
      </c>
      <c r="I84" s="9">
        <f>IF(Raw!$G84&gt;$C$8,IF(Raw!$Q84&gt;$C$8,IF(Raw!$N84&gt;$C$9,IF(Raw!$N84&lt;$A$9,IF(Raw!$X84&gt;$C$9,IF(Raw!$X84&lt;$A$9,Raw!M84,-999),-999),-999),-999),-999),-999)</f>
        <v>6.0000000000000002E-6</v>
      </c>
      <c r="J84" s="9">
        <f>IF(Raw!$G84&gt;$C$8,IF(Raw!$Q84&gt;$C$8,IF(Raw!$N84&gt;$C$9,IF(Raw!$N84&lt;$A$9,IF(Raw!$X84&gt;$C$9,IF(Raw!$X84&lt;$A$9,Raw!N84,-999),-999),-999),-999),-999),-999)</f>
        <v>583</v>
      </c>
      <c r="K84" s="9">
        <f>IF(Raw!$G84&gt;$C$8,IF(Raw!$Q84&gt;$C$8,IF(Raw!$N84&gt;$C$9,IF(Raw!$N84&lt;$A$9,IF(Raw!$X84&gt;$C$9,IF(Raw!$X84&lt;$A$9,Raw!R84,-999),-999),-999),-999),-999),-999)</f>
        <v>0.32571699999999998</v>
      </c>
      <c r="L84" s="9">
        <f>IF(Raw!$G84&gt;$C$8,IF(Raw!$Q84&gt;$C$8,IF(Raw!$N84&gt;$C$9,IF(Raw!$N84&lt;$A$9,IF(Raw!$X84&gt;$C$9,IF(Raw!$X84&lt;$A$9,Raw!S84,-999),-999),-999),-999),-999),-999)</f>
        <v>0.53587399999999996</v>
      </c>
      <c r="M84" s="9">
        <f>Raw!Q84</f>
        <v>0.97799100000000005</v>
      </c>
      <c r="N84" s="9">
        <f>IF(Raw!$G84&gt;$C$8,IF(Raw!$Q84&gt;$C$8,IF(Raw!$N84&gt;$C$9,IF(Raw!$N84&lt;$A$9,IF(Raw!$X84&gt;$C$9,IF(Raw!$X84&lt;$A$9,Raw!V84,-999),-999),-999),-999),-999),-999)</f>
        <v>592.4</v>
      </c>
      <c r="O84" s="9">
        <f>IF(Raw!$G84&gt;$C$8,IF(Raw!$Q84&gt;$C$8,IF(Raw!$N84&gt;$C$9,IF(Raw!$N84&lt;$A$9,IF(Raw!$X84&gt;$C$9,IF(Raw!$X84&lt;$A$9,Raw!W84,-999),-999),-999),-999),-999),-999)</f>
        <v>4.1999999999999998E-5</v>
      </c>
      <c r="P84" s="9">
        <f>IF(Raw!$G84&gt;$C$8,IF(Raw!$Q84&gt;$C$8,IF(Raw!$N84&gt;$C$9,IF(Raw!$N84&lt;$A$9,IF(Raw!$X84&gt;$C$9,IF(Raw!$X84&lt;$A$9,Raw!X84,-999),-999),-999),-999),-999),-999)</f>
        <v>520</v>
      </c>
      <c r="R84" s="9">
        <f t="shared" si="20"/>
        <v>0.189857</v>
      </c>
      <c r="S84" s="9">
        <f t="shared" si="21"/>
        <v>0.3975654854266264</v>
      </c>
      <c r="T84" s="9">
        <f t="shared" si="22"/>
        <v>0.21015699999999998</v>
      </c>
      <c r="U84" s="9">
        <f t="shared" si="23"/>
        <v>0.39217614588504013</v>
      </c>
      <c r="V84" s="15">
        <f t="shared" si="16"/>
        <v>0.39724339619999993</v>
      </c>
      <c r="X84" s="11">
        <f t="shared" si="24"/>
        <v>3.2508E+18</v>
      </c>
      <c r="Y84" s="11">
        <f t="shared" si="25"/>
        <v>6.4159999999999996E-18</v>
      </c>
      <c r="Z84" s="11">
        <f t="shared" si="26"/>
        <v>5.8299999999999997E-4</v>
      </c>
      <c r="AA84" s="16">
        <f t="shared" si="27"/>
        <v>1.2013626230343325E-2</v>
      </c>
      <c r="AB84" s="9">
        <f t="shared" si="17"/>
        <v>0.32824174764769026</v>
      </c>
      <c r="AC84" s="9">
        <f t="shared" si="18"/>
        <v>0.98798637376965659</v>
      </c>
      <c r="AD84" s="15">
        <f t="shared" si="19"/>
        <v>20.606563002304163</v>
      </c>
      <c r="AE84" s="3">
        <f t="shared" si="28"/>
        <v>772.48639999999978</v>
      </c>
      <c r="AF84" s="2">
        <f t="shared" si="29"/>
        <v>0.25</v>
      </c>
      <c r="AG84" s="9">
        <f t="shared" si="30"/>
        <v>6.2164634293699304E-3</v>
      </c>
      <c r="AH84" s="2">
        <f t="shared" si="31"/>
        <v>0.30081143014240441</v>
      </c>
    </row>
    <row r="85" spans="1:34">
      <c r="A85" s="1">
        <f>Raw!A85</f>
        <v>72</v>
      </c>
      <c r="B85" s="14">
        <f>Raw!B85</f>
        <v>0.24905092592592593</v>
      </c>
      <c r="C85" s="15">
        <f>Raw!C85</f>
        <v>45.7</v>
      </c>
      <c r="D85" s="15">
        <f>IF(C85&gt;0.5,Raw!D85*D$11,-999)</f>
        <v>5.4</v>
      </c>
      <c r="E85" s="9">
        <f>IF(Raw!$G85&gt;$C$8,IF(Raw!$Q85&gt;$C$8,IF(Raw!$N85&gt;$C$9,IF(Raw!$N85&lt;$A$9,IF(Raw!$X85&gt;$C$9,IF(Raw!$X85&lt;$A$9,Raw!H85,-999),-999),-999),-999),-999),-999)</f>
        <v>0.26272299999999998</v>
      </c>
      <c r="F85" s="9">
        <f>IF(Raw!$G85&gt;$C$8,IF(Raw!$Q85&gt;$C$8,IF(Raw!$N85&gt;$C$9,IF(Raw!$N85&lt;$A$9,IF(Raw!$X85&gt;$C$9,IF(Raw!$X85&lt;$A$9,Raw!I85,-999),-999),-999),-999),-999),-999)</f>
        <v>0.42320400000000002</v>
      </c>
      <c r="G85" s="9">
        <f>Raw!G85</f>
        <v>0.961144</v>
      </c>
      <c r="H85" s="9">
        <f>IF(Raw!$G85&gt;$C$8,IF(Raw!$Q85&gt;$C$8,IF(Raw!$N85&gt;$C$9,IF(Raw!$N85&lt;$A$9,IF(Raw!$X85&gt;$C$9,IF(Raw!$X85&lt;$A$9,Raw!L85,-999),-999),-999),-999),-999),-999)</f>
        <v>625.20000000000005</v>
      </c>
      <c r="I85" s="9">
        <f>IF(Raw!$G85&gt;$C$8,IF(Raw!$Q85&gt;$C$8,IF(Raw!$N85&gt;$C$9,IF(Raw!$N85&lt;$A$9,IF(Raw!$X85&gt;$C$9,IF(Raw!$X85&lt;$A$9,Raw!M85,-999),-999),-999),-999),-999),-999)</f>
        <v>1.5E-5</v>
      </c>
      <c r="J85" s="9">
        <f>IF(Raw!$G85&gt;$C$8,IF(Raw!$Q85&gt;$C$8,IF(Raw!$N85&gt;$C$9,IF(Raw!$N85&lt;$A$9,IF(Raw!$X85&gt;$C$9,IF(Raw!$X85&lt;$A$9,Raw!N85,-999),-999),-999),-999),-999),-999)</f>
        <v>464</v>
      </c>
      <c r="K85" s="9">
        <f>IF(Raw!$G85&gt;$C$8,IF(Raw!$Q85&gt;$C$8,IF(Raw!$N85&gt;$C$9,IF(Raw!$N85&lt;$A$9,IF(Raw!$X85&gt;$C$9,IF(Raw!$X85&lt;$A$9,Raw!R85,-999),-999),-999),-999),-999),-999)</f>
        <v>0.26419399999999998</v>
      </c>
      <c r="L85" s="9">
        <f>IF(Raw!$G85&gt;$C$8,IF(Raw!$Q85&gt;$C$8,IF(Raw!$N85&gt;$C$9,IF(Raw!$N85&lt;$A$9,IF(Raw!$X85&gt;$C$9,IF(Raw!$X85&lt;$A$9,Raw!S85,-999),-999),-999),-999),-999),-999)</f>
        <v>0.442162</v>
      </c>
      <c r="M85" s="9">
        <f>Raw!Q85</f>
        <v>0.97349399999999997</v>
      </c>
      <c r="N85" s="9">
        <f>IF(Raw!$G85&gt;$C$8,IF(Raw!$Q85&gt;$C$8,IF(Raw!$N85&gt;$C$9,IF(Raw!$N85&lt;$A$9,IF(Raw!$X85&gt;$C$9,IF(Raw!$X85&lt;$A$9,Raw!V85,-999),-999),-999),-999),-999),-999)</f>
        <v>630</v>
      </c>
      <c r="O85" s="9">
        <f>IF(Raw!$G85&gt;$C$8,IF(Raw!$Q85&gt;$C$8,IF(Raw!$N85&gt;$C$9,IF(Raw!$N85&lt;$A$9,IF(Raw!$X85&gt;$C$9,IF(Raw!$X85&lt;$A$9,Raw!W85,-999),-999),-999),-999),-999),-999)</f>
        <v>3.9999999999999998E-6</v>
      </c>
      <c r="P85" s="9">
        <f>IF(Raw!$G85&gt;$C$8,IF(Raw!$Q85&gt;$C$8,IF(Raw!$N85&gt;$C$9,IF(Raw!$N85&lt;$A$9,IF(Raw!$X85&gt;$C$9,IF(Raw!$X85&lt;$A$9,Raw!X85,-999),-999),-999),-999),-999),-999)</f>
        <v>881</v>
      </c>
      <c r="R85" s="9">
        <f t="shared" si="20"/>
        <v>0.16048100000000004</v>
      </c>
      <c r="S85" s="9">
        <f t="shared" si="21"/>
        <v>0.37920482793168314</v>
      </c>
      <c r="T85" s="9">
        <f t="shared" si="22"/>
        <v>0.17796800000000002</v>
      </c>
      <c r="U85" s="9">
        <f t="shared" si="23"/>
        <v>0.40249501313998043</v>
      </c>
      <c r="V85" s="15">
        <f t="shared" si="16"/>
        <v>0.32777469059999997</v>
      </c>
      <c r="X85" s="11">
        <f t="shared" si="24"/>
        <v>3.2508E+18</v>
      </c>
      <c r="Y85" s="11">
        <f t="shared" si="25"/>
        <v>6.2520000000000003E-18</v>
      </c>
      <c r="Z85" s="11">
        <f t="shared" si="26"/>
        <v>4.64E-4</v>
      </c>
      <c r="AA85" s="16">
        <f t="shared" si="27"/>
        <v>9.3422363080876598E-3</v>
      </c>
      <c r="AB85" s="9">
        <f t="shared" si="17"/>
        <v>0.26585661911127773</v>
      </c>
      <c r="AC85" s="9">
        <f t="shared" si="18"/>
        <v>0.99065776369191239</v>
      </c>
      <c r="AD85" s="15">
        <f t="shared" si="19"/>
        <v>20.13412997432685</v>
      </c>
      <c r="AE85" s="3">
        <f t="shared" si="28"/>
        <v>752.74079999999981</v>
      </c>
      <c r="AF85" s="2">
        <f t="shared" si="29"/>
        <v>0.25</v>
      </c>
      <c r="AG85" s="9">
        <f t="shared" si="30"/>
        <v>6.233759160445199E-3</v>
      </c>
      <c r="AH85" s="2">
        <f t="shared" si="31"/>
        <v>0.30164836156800068</v>
      </c>
    </row>
    <row r="86" spans="1:34">
      <c r="A86" s="1">
        <f>Raw!A86</f>
        <v>73</v>
      </c>
      <c r="B86" s="14">
        <f>Raw!B86</f>
        <v>0.24910879629629631</v>
      </c>
      <c r="C86" s="15">
        <f>Raw!C86</f>
        <v>46.4</v>
      </c>
      <c r="D86" s="15">
        <f>IF(C86&gt;0.5,Raw!D86*D$11,-999)</f>
        <v>5.4</v>
      </c>
      <c r="E86" s="9">
        <f>IF(Raw!$G86&gt;$C$8,IF(Raw!$Q86&gt;$C$8,IF(Raw!$N86&gt;$C$9,IF(Raw!$N86&lt;$A$9,IF(Raw!$X86&gt;$C$9,IF(Raw!$X86&lt;$A$9,Raw!H86,-999),-999),-999),-999),-999),-999)</f>
        <v>0.233322</v>
      </c>
      <c r="F86" s="9">
        <f>IF(Raw!$G86&gt;$C$8,IF(Raw!$Q86&gt;$C$8,IF(Raw!$N86&gt;$C$9,IF(Raw!$N86&lt;$A$9,IF(Raw!$X86&gt;$C$9,IF(Raw!$X86&lt;$A$9,Raw!I86,-999),-999),-999),-999),-999),-999)</f>
        <v>0.367504</v>
      </c>
      <c r="G86" s="9">
        <f>Raw!G86</f>
        <v>0.95678399999999997</v>
      </c>
      <c r="H86" s="9">
        <f>IF(Raw!$G86&gt;$C$8,IF(Raw!$Q86&gt;$C$8,IF(Raw!$N86&gt;$C$9,IF(Raw!$N86&lt;$A$9,IF(Raw!$X86&gt;$C$9,IF(Raw!$X86&lt;$A$9,Raw!L86,-999),-999),-999),-999),-999),-999)</f>
        <v>588.1</v>
      </c>
      <c r="I86" s="9">
        <f>IF(Raw!$G86&gt;$C$8,IF(Raw!$Q86&gt;$C$8,IF(Raw!$N86&gt;$C$9,IF(Raw!$N86&lt;$A$9,IF(Raw!$X86&gt;$C$9,IF(Raw!$X86&lt;$A$9,Raw!M86,-999),-999),-999),-999),-999),-999)</f>
        <v>3.3541000000000001E-2</v>
      </c>
      <c r="J86" s="9">
        <f>IF(Raw!$G86&gt;$C$8,IF(Raw!$Q86&gt;$C$8,IF(Raw!$N86&gt;$C$9,IF(Raw!$N86&lt;$A$9,IF(Raw!$X86&gt;$C$9,IF(Raw!$X86&lt;$A$9,Raw!N86,-999),-999),-999),-999),-999),-999)</f>
        <v>928</v>
      </c>
      <c r="K86" s="9">
        <f>IF(Raw!$G86&gt;$C$8,IF(Raw!$Q86&gt;$C$8,IF(Raw!$N86&gt;$C$9,IF(Raw!$N86&lt;$A$9,IF(Raw!$X86&gt;$C$9,IF(Raw!$X86&lt;$A$9,Raw!R86,-999),-999),-999),-999),-999),-999)</f>
        <v>0.226329</v>
      </c>
      <c r="L86" s="9">
        <f>IF(Raw!$G86&gt;$C$8,IF(Raw!$Q86&gt;$C$8,IF(Raw!$N86&gt;$C$9,IF(Raw!$N86&lt;$A$9,IF(Raw!$X86&gt;$C$9,IF(Raw!$X86&lt;$A$9,Raw!S86,-999),-999),-999),-999),-999),-999)</f>
        <v>0.37626999999999999</v>
      </c>
      <c r="M86" s="9">
        <f>Raw!Q86</f>
        <v>0.95694400000000002</v>
      </c>
      <c r="N86" s="9">
        <f>IF(Raw!$G86&gt;$C$8,IF(Raw!$Q86&gt;$C$8,IF(Raw!$N86&gt;$C$9,IF(Raw!$N86&lt;$A$9,IF(Raw!$X86&gt;$C$9,IF(Raw!$X86&lt;$A$9,Raw!V86,-999),-999),-999),-999),-999),-999)</f>
        <v>617.79999999999995</v>
      </c>
      <c r="O86" s="9">
        <f>IF(Raw!$G86&gt;$C$8,IF(Raw!$Q86&gt;$C$8,IF(Raw!$N86&gt;$C$9,IF(Raw!$N86&lt;$A$9,IF(Raw!$X86&gt;$C$9,IF(Raw!$X86&lt;$A$9,Raw!W86,-999),-999),-999),-999),-999),-999)</f>
        <v>3.0000000000000001E-6</v>
      </c>
      <c r="P86" s="9">
        <f>IF(Raw!$G86&gt;$C$8,IF(Raw!$Q86&gt;$C$8,IF(Raw!$N86&gt;$C$9,IF(Raw!$N86&lt;$A$9,IF(Raw!$X86&gt;$C$9,IF(Raw!$X86&lt;$A$9,Raw!X86,-999),-999),-999),-999),-999),-999)</f>
        <v>554</v>
      </c>
      <c r="R86" s="9">
        <f t="shared" si="20"/>
        <v>0.134182</v>
      </c>
      <c r="S86" s="9">
        <f t="shared" si="21"/>
        <v>0.36511711437154426</v>
      </c>
      <c r="T86" s="9">
        <f t="shared" si="22"/>
        <v>0.14994099999999999</v>
      </c>
      <c r="U86" s="9">
        <f t="shared" si="23"/>
        <v>0.39849310335663218</v>
      </c>
      <c r="V86" s="15">
        <f t="shared" si="16"/>
        <v>0.27892895099999998</v>
      </c>
      <c r="X86" s="11">
        <f t="shared" si="24"/>
        <v>3.2508E+18</v>
      </c>
      <c r="Y86" s="11">
        <f t="shared" si="25"/>
        <v>5.8809999999999998E-18</v>
      </c>
      <c r="Z86" s="11">
        <f t="shared" si="26"/>
        <v>9.2800000000000001E-4</v>
      </c>
      <c r="AA86" s="16">
        <f t="shared" si="27"/>
        <v>1.7432189525409834E-2</v>
      </c>
      <c r="AB86" s="9">
        <f t="shared" si="17"/>
        <v>0.22894279992962949</v>
      </c>
      <c r="AC86" s="9">
        <f t="shared" si="18"/>
        <v>0.98256781047459008</v>
      </c>
      <c r="AD86" s="15">
        <f t="shared" si="19"/>
        <v>18.784686988588181</v>
      </c>
      <c r="AE86" s="3">
        <f t="shared" si="28"/>
        <v>708.07239999999979</v>
      </c>
      <c r="AF86" s="2">
        <f t="shared" si="29"/>
        <v>0.25</v>
      </c>
      <c r="AG86" s="9">
        <f t="shared" si="30"/>
        <v>5.7581293951272719E-3</v>
      </c>
      <c r="AH86" s="2">
        <f t="shared" si="31"/>
        <v>0.27863288475402653</v>
      </c>
    </row>
    <row r="87" spans="1:34">
      <c r="A87" s="1">
        <f>Raw!A87</f>
        <v>74</v>
      </c>
      <c r="B87" s="14">
        <f>Raw!B87</f>
        <v>0.24915509259259258</v>
      </c>
      <c r="C87" s="15">
        <f>Raw!C87</f>
        <v>47.9</v>
      </c>
      <c r="D87" s="15">
        <f>IF(C87&gt;0.5,Raw!D87*D$11,-999)</f>
        <v>5.4</v>
      </c>
      <c r="E87" s="9">
        <f>IF(Raw!$G87&gt;$C$8,IF(Raw!$Q87&gt;$C$8,IF(Raw!$N87&gt;$C$9,IF(Raw!$N87&lt;$A$9,IF(Raw!$X87&gt;$C$9,IF(Raw!$X87&lt;$A$9,Raw!H87,-999),-999),-999),-999),-999),-999)</f>
        <v>0.21754000000000001</v>
      </c>
      <c r="F87" s="9">
        <f>IF(Raw!$G87&gt;$C$8,IF(Raw!$Q87&gt;$C$8,IF(Raw!$N87&gt;$C$9,IF(Raw!$N87&lt;$A$9,IF(Raw!$X87&gt;$C$9,IF(Raw!$X87&lt;$A$9,Raw!I87,-999),-999),-999),-999),-999),-999)</f>
        <v>0.35338199999999997</v>
      </c>
      <c r="G87" s="9">
        <f>Raw!G87</f>
        <v>0.94228100000000004</v>
      </c>
      <c r="H87" s="9">
        <f>IF(Raw!$G87&gt;$C$8,IF(Raw!$Q87&gt;$C$8,IF(Raw!$N87&gt;$C$9,IF(Raw!$N87&lt;$A$9,IF(Raw!$X87&gt;$C$9,IF(Raw!$X87&lt;$A$9,Raw!L87,-999),-999),-999),-999),-999),-999)</f>
        <v>637.1</v>
      </c>
      <c r="I87" s="9">
        <f>IF(Raw!$G87&gt;$C$8,IF(Raw!$Q87&gt;$C$8,IF(Raw!$N87&gt;$C$9,IF(Raw!$N87&lt;$A$9,IF(Raw!$X87&gt;$C$9,IF(Raw!$X87&lt;$A$9,Raw!M87,-999),-999),-999),-999),-999),-999)</f>
        <v>5.0000000000000004E-6</v>
      </c>
      <c r="J87" s="9">
        <f>IF(Raw!$G87&gt;$C$8,IF(Raw!$Q87&gt;$C$8,IF(Raw!$N87&gt;$C$9,IF(Raw!$N87&lt;$A$9,IF(Raw!$X87&gt;$C$9,IF(Raw!$X87&lt;$A$9,Raw!N87,-999),-999),-999),-999),-999),-999)</f>
        <v>726</v>
      </c>
      <c r="K87" s="9">
        <f>IF(Raw!$G87&gt;$C$8,IF(Raw!$Q87&gt;$C$8,IF(Raw!$N87&gt;$C$9,IF(Raw!$N87&lt;$A$9,IF(Raw!$X87&gt;$C$9,IF(Raw!$X87&lt;$A$9,Raw!R87,-999),-999),-999),-999),-999),-999)</f>
        <v>0.20771400000000001</v>
      </c>
      <c r="L87" s="9">
        <f>IF(Raw!$G87&gt;$C$8,IF(Raw!$Q87&gt;$C$8,IF(Raw!$N87&gt;$C$9,IF(Raw!$N87&lt;$A$9,IF(Raw!$X87&gt;$C$9,IF(Raw!$X87&lt;$A$9,Raw!S87,-999),-999),-999),-999),-999),-999)</f>
        <v>0.34380100000000002</v>
      </c>
      <c r="M87" s="9">
        <f>Raw!Q87</f>
        <v>0.971055</v>
      </c>
      <c r="N87" s="9">
        <f>IF(Raw!$G87&gt;$C$8,IF(Raw!$Q87&gt;$C$8,IF(Raw!$N87&gt;$C$9,IF(Raw!$N87&lt;$A$9,IF(Raw!$X87&gt;$C$9,IF(Raw!$X87&lt;$A$9,Raw!V87,-999),-999),-999),-999),-999),-999)</f>
        <v>621.29999999999995</v>
      </c>
      <c r="O87" s="9">
        <f>IF(Raw!$G87&gt;$C$8,IF(Raw!$Q87&gt;$C$8,IF(Raw!$N87&gt;$C$9,IF(Raw!$N87&lt;$A$9,IF(Raw!$X87&gt;$C$9,IF(Raw!$X87&lt;$A$9,Raw!W87,-999),-999),-999),-999),-999),-999)</f>
        <v>6.1712000000000003E-2</v>
      </c>
      <c r="P87" s="9">
        <f>IF(Raw!$G87&gt;$C$8,IF(Raw!$Q87&gt;$C$8,IF(Raw!$N87&gt;$C$9,IF(Raw!$N87&lt;$A$9,IF(Raw!$X87&gt;$C$9,IF(Raw!$X87&lt;$A$9,Raw!X87,-999),-999),-999),-999),-999),-999)</f>
        <v>863</v>
      </c>
      <c r="R87" s="9">
        <f t="shared" si="20"/>
        <v>0.13584199999999996</v>
      </c>
      <c r="S87" s="9">
        <f t="shared" si="21"/>
        <v>0.38440554414203321</v>
      </c>
      <c r="T87" s="9">
        <f t="shared" si="22"/>
        <v>0.13608700000000001</v>
      </c>
      <c r="U87" s="9">
        <f t="shared" si="23"/>
        <v>0.39583072765931454</v>
      </c>
      <c r="V87" s="15">
        <f t="shared" si="16"/>
        <v>0.25485968130000003</v>
      </c>
      <c r="X87" s="11">
        <f t="shared" si="24"/>
        <v>3.2508E+18</v>
      </c>
      <c r="Y87" s="11">
        <f t="shared" si="25"/>
        <v>6.3710000000000002E-18</v>
      </c>
      <c r="Z87" s="11">
        <f t="shared" si="26"/>
        <v>7.2599999999999997E-4</v>
      </c>
      <c r="AA87" s="16">
        <f t="shared" si="27"/>
        <v>1.4813340284586772E-2</v>
      </c>
      <c r="AB87" s="9">
        <f t="shared" si="17"/>
        <v>0.20972990303930858</v>
      </c>
      <c r="AC87" s="9">
        <f t="shared" si="18"/>
        <v>0.98518665971541319</v>
      </c>
      <c r="AD87" s="15">
        <f t="shared" si="19"/>
        <v>20.404049978769656</v>
      </c>
      <c r="AE87" s="3">
        <f t="shared" si="28"/>
        <v>767.06839999999977</v>
      </c>
      <c r="AF87" s="2">
        <f t="shared" si="29"/>
        <v>0.25</v>
      </c>
      <c r="AG87" s="9">
        <f t="shared" si="30"/>
        <v>6.2127307309949335E-3</v>
      </c>
      <c r="AH87" s="2">
        <f t="shared" si="31"/>
        <v>0.30063080681062893</v>
      </c>
    </row>
    <row r="88" spans="1:34">
      <c r="A88" s="1">
        <f>Raw!A88</f>
        <v>75</v>
      </c>
      <c r="B88" s="14">
        <f>Raw!B88</f>
        <v>0.24921296296296294</v>
      </c>
      <c r="C88" s="15">
        <f>Raw!C88</f>
        <v>49</v>
      </c>
      <c r="D88" s="15">
        <f>IF(C88&gt;0.5,Raw!D88*D$11,-999)</f>
        <v>5.4</v>
      </c>
      <c r="E88" s="9">
        <f>IF(Raw!$G88&gt;$C$8,IF(Raw!$Q88&gt;$C$8,IF(Raw!$N88&gt;$C$9,IF(Raw!$N88&lt;$A$9,IF(Raw!$X88&gt;$C$9,IF(Raw!$X88&lt;$A$9,Raw!H88,-999),-999),-999),-999),-999),-999)</f>
        <v>0.21101200000000001</v>
      </c>
      <c r="F88" s="9">
        <f>IF(Raw!$G88&gt;$C$8,IF(Raw!$Q88&gt;$C$8,IF(Raw!$N88&gt;$C$9,IF(Raw!$N88&lt;$A$9,IF(Raw!$X88&gt;$C$9,IF(Raw!$X88&lt;$A$9,Raw!I88,-999),-999),-999),-999),-999),-999)</f>
        <v>0.328594</v>
      </c>
      <c r="G88" s="9">
        <f>Raw!G88</f>
        <v>0.95625499999999997</v>
      </c>
      <c r="H88" s="9">
        <f>IF(Raw!$G88&gt;$C$8,IF(Raw!$Q88&gt;$C$8,IF(Raw!$N88&gt;$C$9,IF(Raw!$N88&lt;$A$9,IF(Raw!$X88&gt;$C$9,IF(Raw!$X88&lt;$A$9,Raw!L88,-999),-999),-999),-999),-999),-999)</f>
        <v>571.29999999999995</v>
      </c>
      <c r="I88" s="9">
        <f>IF(Raw!$G88&gt;$C$8,IF(Raw!$Q88&gt;$C$8,IF(Raw!$N88&gt;$C$9,IF(Raw!$N88&lt;$A$9,IF(Raw!$X88&gt;$C$9,IF(Raw!$X88&lt;$A$9,Raw!M88,-999),-999),-999),-999),-999),-999)</f>
        <v>2.7671999999999999E-2</v>
      </c>
      <c r="J88" s="9">
        <f>IF(Raw!$G88&gt;$C$8,IF(Raw!$Q88&gt;$C$8,IF(Raw!$N88&gt;$C$9,IF(Raw!$N88&lt;$A$9,IF(Raw!$X88&gt;$C$9,IF(Raw!$X88&lt;$A$9,Raw!N88,-999),-999),-999),-999),-999),-999)</f>
        <v>710</v>
      </c>
      <c r="K88" s="9">
        <f>IF(Raw!$G88&gt;$C$8,IF(Raw!$Q88&gt;$C$8,IF(Raw!$N88&gt;$C$9,IF(Raw!$N88&lt;$A$9,IF(Raw!$X88&gt;$C$9,IF(Raw!$X88&lt;$A$9,Raw!R88,-999),-999),-999),-999),-999),-999)</f>
        <v>0.18584100000000001</v>
      </c>
      <c r="L88" s="9">
        <f>IF(Raw!$G88&gt;$C$8,IF(Raw!$Q88&gt;$C$8,IF(Raw!$N88&gt;$C$9,IF(Raw!$N88&lt;$A$9,IF(Raw!$X88&gt;$C$9,IF(Raw!$X88&lt;$A$9,Raw!S88,-999),-999),-999),-999),-999),-999)</f>
        <v>0.31959399999999999</v>
      </c>
      <c r="M88" s="9">
        <f>Raw!Q88</f>
        <v>0.95316100000000004</v>
      </c>
      <c r="N88" s="9">
        <f>IF(Raw!$G88&gt;$C$8,IF(Raw!$Q88&gt;$C$8,IF(Raw!$N88&gt;$C$9,IF(Raw!$N88&lt;$A$9,IF(Raw!$X88&gt;$C$9,IF(Raw!$X88&lt;$A$9,Raw!V88,-999),-999),-999),-999),-999),-999)</f>
        <v>664.8</v>
      </c>
      <c r="O88" s="9">
        <f>IF(Raw!$G88&gt;$C$8,IF(Raw!$Q88&gt;$C$8,IF(Raw!$N88&gt;$C$9,IF(Raw!$N88&lt;$A$9,IF(Raw!$X88&gt;$C$9,IF(Raw!$X88&lt;$A$9,Raw!W88,-999),-999),-999),-999),-999),-999)</f>
        <v>1.5999999999999999E-5</v>
      </c>
      <c r="P88" s="9">
        <f>IF(Raw!$G88&gt;$C$8,IF(Raw!$Q88&gt;$C$8,IF(Raw!$N88&gt;$C$9,IF(Raw!$N88&lt;$A$9,IF(Raw!$X88&gt;$C$9,IF(Raw!$X88&lt;$A$9,Raw!X88,-999),-999),-999),-999),-999),-999)</f>
        <v>989</v>
      </c>
      <c r="R88" s="9">
        <f t="shared" si="20"/>
        <v>0.11758199999999999</v>
      </c>
      <c r="S88" s="9">
        <f t="shared" si="21"/>
        <v>0.3578336792515992</v>
      </c>
      <c r="T88" s="9">
        <f t="shared" si="22"/>
        <v>0.13375299999999998</v>
      </c>
      <c r="U88" s="9">
        <f t="shared" si="23"/>
        <v>0.41850910843132222</v>
      </c>
      <c r="V88" s="15">
        <f t="shared" si="16"/>
        <v>0.23691503219999999</v>
      </c>
      <c r="X88" s="11">
        <f t="shared" si="24"/>
        <v>3.2508E+18</v>
      </c>
      <c r="Y88" s="11">
        <f t="shared" si="25"/>
        <v>5.7129999999999996E-18</v>
      </c>
      <c r="Z88" s="11">
        <f t="shared" si="26"/>
        <v>7.1000000000000002E-4</v>
      </c>
      <c r="AA88" s="16">
        <f t="shared" si="27"/>
        <v>1.3014384902491859E-2</v>
      </c>
      <c r="AB88" s="9">
        <f t="shared" si="17"/>
        <v>0.18758171302386301</v>
      </c>
      <c r="AC88" s="9">
        <f t="shared" si="18"/>
        <v>0.98698561509750804</v>
      </c>
      <c r="AD88" s="15">
        <f t="shared" si="19"/>
        <v>18.330119580974447</v>
      </c>
      <c r="AE88" s="3">
        <f t="shared" si="28"/>
        <v>687.84519999999975</v>
      </c>
      <c r="AF88" s="2">
        <f t="shared" si="29"/>
        <v>0.25</v>
      </c>
      <c r="AG88" s="9">
        <f t="shared" si="30"/>
        <v>5.9010169255947218E-3</v>
      </c>
      <c r="AH88" s="2">
        <f t="shared" si="31"/>
        <v>0.28554713799106141</v>
      </c>
    </row>
    <row r="89" spans="1:34">
      <c r="A89" s="1">
        <f>Raw!A89</f>
        <v>76</v>
      </c>
      <c r="B89" s="14">
        <f>Raw!B89</f>
        <v>0.24927083333333333</v>
      </c>
      <c r="C89" s="15">
        <f>Raw!C89</f>
        <v>50.1</v>
      </c>
      <c r="D89" s="15">
        <f>IF(C89&gt;0.5,Raw!D89*D$11,-999)</f>
        <v>5.4</v>
      </c>
      <c r="E89" s="9">
        <f>IF(Raw!$G89&gt;$C$8,IF(Raw!$Q89&gt;$C$8,IF(Raw!$N89&gt;$C$9,IF(Raw!$N89&lt;$A$9,IF(Raw!$X89&gt;$C$9,IF(Raw!$X89&lt;$A$9,Raw!H89,-999),-999),-999),-999),-999),-999)</f>
        <v>0.20352899999999999</v>
      </c>
      <c r="F89" s="9">
        <f>IF(Raw!$G89&gt;$C$8,IF(Raw!$Q89&gt;$C$8,IF(Raw!$N89&gt;$C$9,IF(Raw!$N89&lt;$A$9,IF(Raw!$X89&gt;$C$9,IF(Raw!$X89&lt;$A$9,Raw!I89,-999),-999),-999),-999),-999),-999)</f>
        <v>0.31961099999999998</v>
      </c>
      <c r="G89" s="9">
        <f>Raw!G89</f>
        <v>0.93425800000000003</v>
      </c>
      <c r="H89" s="9">
        <f>IF(Raw!$G89&gt;$C$8,IF(Raw!$Q89&gt;$C$8,IF(Raw!$N89&gt;$C$9,IF(Raw!$N89&lt;$A$9,IF(Raw!$X89&gt;$C$9,IF(Raw!$X89&lt;$A$9,Raw!L89,-999),-999),-999),-999),-999),-999)</f>
        <v>609</v>
      </c>
      <c r="I89" s="9">
        <f>IF(Raw!$G89&gt;$C$8,IF(Raw!$Q89&gt;$C$8,IF(Raw!$N89&gt;$C$9,IF(Raw!$N89&lt;$A$9,IF(Raw!$X89&gt;$C$9,IF(Raw!$X89&lt;$A$9,Raw!M89,-999),-999),-999),-999),-999),-999)</f>
        <v>9.0000000000000002E-6</v>
      </c>
      <c r="J89" s="9">
        <f>IF(Raw!$G89&gt;$C$8,IF(Raw!$Q89&gt;$C$8,IF(Raw!$N89&gt;$C$9,IF(Raw!$N89&lt;$A$9,IF(Raw!$X89&gt;$C$9,IF(Raw!$X89&lt;$A$9,Raw!N89,-999),-999),-999),-999),-999),-999)</f>
        <v>873</v>
      </c>
      <c r="K89" s="9">
        <f>IF(Raw!$G89&gt;$C$8,IF(Raw!$Q89&gt;$C$8,IF(Raw!$N89&gt;$C$9,IF(Raw!$N89&lt;$A$9,IF(Raw!$X89&gt;$C$9,IF(Raw!$X89&lt;$A$9,Raw!R89,-999),-999),-999),-999),-999),-999)</f>
        <v>0.18481900000000001</v>
      </c>
      <c r="L89" s="9">
        <f>IF(Raw!$G89&gt;$C$8,IF(Raw!$Q89&gt;$C$8,IF(Raw!$N89&gt;$C$9,IF(Raw!$N89&lt;$A$9,IF(Raw!$X89&gt;$C$9,IF(Raw!$X89&lt;$A$9,Raw!S89,-999),-999),-999),-999),-999),-999)</f>
        <v>0.30527799999999999</v>
      </c>
      <c r="M89" s="9">
        <f>Raw!Q89</f>
        <v>0.95654300000000003</v>
      </c>
      <c r="N89" s="9">
        <f>IF(Raw!$G89&gt;$C$8,IF(Raw!$Q89&gt;$C$8,IF(Raw!$N89&gt;$C$9,IF(Raw!$N89&lt;$A$9,IF(Raw!$X89&gt;$C$9,IF(Raw!$X89&lt;$A$9,Raw!V89,-999),-999),-999),-999),-999),-999)</f>
        <v>790.4</v>
      </c>
      <c r="O89" s="9">
        <f>IF(Raw!$G89&gt;$C$8,IF(Raw!$Q89&gt;$C$8,IF(Raw!$N89&gt;$C$9,IF(Raw!$N89&lt;$A$9,IF(Raw!$X89&gt;$C$9,IF(Raw!$X89&lt;$A$9,Raw!W89,-999),-999),-999),-999),-999),-999)</f>
        <v>0.13728699999999999</v>
      </c>
      <c r="P89" s="9">
        <f>IF(Raw!$G89&gt;$C$8,IF(Raw!$Q89&gt;$C$8,IF(Raw!$N89&gt;$C$9,IF(Raw!$N89&lt;$A$9,IF(Raw!$X89&gt;$C$9,IF(Raw!$X89&lt;$A$9,Raw!X89,-999),-999),-999),-999),-999),-999)</f>
        <v>869</v>
      </c>
      <c r="R89" s="9">
        <f t="shared" si="20"/>
        <v>0.11608199999999999</v>
      </c>
      <c r="S89" s="9">
        <f t="shared" si="21"/>
        <v>0.36319776227977135</v>
      </c>
      <c r="T89" s="9">
        <f t="shared" si="22"/>
        <v>0.12045899999999998</v>
      </c>
      <c r="U89" s="9">
        <f t="shared" si="23"/>
        <v>0.39458788383047577</v>
      </c>
      <c r="V89" s="15">
        <f t="shared" si="16"/>
        <v>0.22630258139999998</v>
      </c>
      <c r="X89" s="11">
        <f t="shared" si="24"/>
        <v>3.2508E+18</v>
      </c>
      <c r="Y89" s="11">
        <f t="shared" si="25"/>
        <v>6.09E-18</v>
      </c>
      <c r="Z89" s="11">
        <f t="shared" si="26"/>
        <v>8.7299999999999997E-4</v>
      </c>
      <c r="AA89" s="16">
        <f t="shared" si="27"/>
        <v>1.6989474865166426E-2</v>
      </c>
      <c r="AB89" s="9">
        <f t="shared" si="17"/>
        <v>0.18686553515278309</v>
      </c>
      <c r="AC89" s="9">
        <f t="shared" si="18"/>
        <v>0.98301052513483356</v>
      </c>
      <c r="AD89" s="15">
        <f t="shared" si="19"/>
        <v>19.461025046009649</v>
      </c>
      <c r="AE89" s="3">
        <f t="shared" si="28"/>
        <v>733.23599999999976</v>
      </c>
      <c r="AF89" s="2">
        <f t="shared" si="29"/>
        <v>0.25</v>
      </c>
      <c r="AG89" s="9">
        <f t="shared" si="30"/>
        <v>5.9069882231360272E-3</v>
      </c>
      <c r="AH89" s="2">
        <f t="shared" si="31"/>
        <v>0.28583608597147092</v>
      </c>
    </row>
    <row r="90" spans="1:34">
      <c r="A90" s="1">
        <f>Raw!A90</f>
        <v>77</v>
      </c>
      <c r="B90" s="14">
        <f>Raw!B90</f>
        <v>0.24932870370370372</v>
      </c>
      <c r="C90" s="15">
        <f>Raw!C90</f>
        <v>51</v>
      </c>
      <c r="D90" s="15">
        <f>IF(C90&gt;0.5,Raw!D90*D$11,-999)</f>
        <v>5.4</v>
      </c>
      <c r="E90" s="9">
        <f>IF(Raw!$G90&gt;$C$8,IF(Raw!$Q90&gt;$C$8,IF(Raw!$N90&gt;$C$9,IF(Raw!$N90&lt;$A$9,IF(Raw!$X90&gt;$C$9,IF(Raw!$X90&lt;$A$9,Raw!H90,-999),-999),-999),-999),-999),-999)</f>
        <v>0.20422899999999999</v>
      </c>
      <c r="F90" s="9">
        <f>IF(Raw!$G90&gt;$C$8,IF(Raw!$Q90&gt;$C$8,IF(Raw!$N90&gt;$C$9,IF(Raw!$N90&lt;$A$9,IF(Raw!$X90&gt;$C$9,IF(Raw!$X90&lt;$A$9,Raw!I90,-999),-999),-999),-999),-999),-999)</f>
        <v>0.31710500000000003</v>
      </c>
      <c r="G90" s="9">
        <f>Raw!G90</f>
        <v>0.93979000000000001</v>
      </c>
      <c r="H90" s="9">
        <f>IF(Raw!$G90&gt;$C$8,IF(Raw!$Q90&gt;$C$8,IF(Raw!$N90&gt;$C$9,IF(Raw!$N90&lt;$A$9,IF(Raw!$X90&gt;$C$9,IF(Raw!$X90&lt;$A$9,Raw!L90,-999),-999),-999),-999),-999),-999)</f>
        <v>625.9</v>
      </c>
      <c r="I90" s="9">
        <f>IF(Raw!$G90&gt;$C$8,IF(Raw!$Q90&gt;$C$8,IF(Raw!$N90&gt;$C$9,IF(Raw!$N90&lt;$A$9,IF(Raw!$X90&gt;$C$9,IF(Raw!$X90&lt;$A$9,Raw!M90,-999),-999),-999),-999),-999),-999)</f>
        <v>0.10348400000000001</v>
      </c>
      <c r="J90" s="9">
        <f>IF(Raw!$G90&gt;$C$8,IF(Raw!$Q90&gt;$C$8,IF(Raw!$N90&gt;$C$9,IF(Raw!$N90&lt;$A$9,IF(Raw!$X90&gt;$C$9,IF(Raw!$X90&lt;$A$9,Raw!N90,-999),-999),-999),-999),-999),-999)</f>
        <v>626</v>
      </c>
      <c r="K90" s="9">
        <f>IF(Raw!$G90&gt;$C$8,IF(Raw!$Q90&gt;$C$8,IF(Raw!$N90&gt;$C$9,IF(Raw!$N90&lt;$A$9,IF(Raw!$X90&gt;$C$9,IF(Raw!$X90&lt;$A$9,Raw!R90,-999),-999),-999),-999),-999),-999)</f>
        <v>0.18071400000000001</v>
      </c>
      <c r="L90" s="9">
        <f>IF(Raw!$G90&gt;$C$8,IF(Raw!$Q90&gt;$C$8,IF(Raw!$N90&gt;$C$9,IF(Raw!$N90&lt;$A$9,IF(Raw!$X90&gt;$C$9,IF(Raw!$X90&lt;$A$9,Raw!S90,-999),-999),-999),-999),-999),-999)</f>
        <v>0.30097099999999999</v>
      </c>
      <c r="M90" s="9">
        <f>Raw!Q90</f>
        <v>0.95064700000000002</v>
      </c>
      <c r="N90" s="9">
        <f>IF(Raw!$G90&gt;$C$8,IF(Raw!$Q90&gt;$C$8,IF(Raw!$N90&gt;$C$9,IF(Raw!$N90&lt;$A$9,IF(Raw!$X90&gt;$C$9,IF(Raw!$X90&lt;$A$9,Raw!V90,-999),-999),-999),-999),-999),-999)</f>
        <v>655.9</v>
      </c>
      <c r="O90" s="9">
        <f>IF(Raw!$G90&gt;$C$8,IF(Raw!$Q90&gt;$C$8,IF(Raw!$N90&gt;$C$9,IF(Raw!$N90&lt;$A$9,IF(Raw!$X90&gt;$C$9,IF(Raw!$X90&lt;$A$9,Raw!W90,-999),-999),-999),-999),-999),-999)</f>
        <v>2.5957999999999998E-2</v>
      </c>
      <c r="P90" s="9">
        <f>IF(Raw!$G90&gt;$C$8,IF(Raw!$Q90&gt;$C$8,IF(Raw!$N90&gt;$C$9,IF(Raw!$N90&lt;$A$9,IF(Raw!$X90&gt;$C$9,IF(Raw!$X90&lt;$A$9,Raw!X90,-999),-999),-999),-999),-999),-999)</f>
        <v>844</v>
      </c>
      <c r="R90" s="9">
        <f t="shared" si="20"/>
        <v>0.11287600000000003</v>
      </c>
      <c r="S90" s="9">
        <f t="shared" si="21"/>
        <v>0.35595780577411273</v>
      </c>
      <c r="T90" s="9">
        <f t="shared" si="22"/>
        <v>0.12025699999999998</v>
      </c>
      <c r="U90" s="9">
        <f t="shared" si="23"/>
        <v>0.39956341308631055</v>
      </c>
      <c r="V90" s="15">
        <f t="shared" si="16"/>
        <v>0.22310980229999999</v>
      </c>
      <c r="X90" s="11">
        <f t="shared" si="24"/>
        <v>3.2508E+18</v>
      </c>
      <c r="Y90" s="11">
        <f t="shared" si="25"/>
        <v>6.2589999999999996E-18</v>
      </c>
      <c r="Z90" s="11">
        <f t="shared" si="26"/>
        <v>6.2599999999999993E-4</v>
      </c>
      <c r="AA90" s="16">
        <f t="shared" si="27"/>
        <v>1.2576877438790154E-2</v>
      </c>
      <c r="AB90" s="9">
        <f t="shared" si="17"/>
        <v>0.1822264575501566</v>
      </c>
      <c r="AC90" s="9">
        <f t="shared" si="18"/>
        <v>0.9874231225612099</v>
      </c>
      <c r="AD90" s="15">
        <f t="shared" si="19"/>
        <v>20.090858528418778</v>
      </c>
      <c r="AE90" s="3">
        <f t="shared" si="28"/>
        <v>753.58359999999971</v>
      </c>
      <c r="AF90" s="2">
        <f t="shared" si="29"/>
        <v>0.25</v>
      </c>
      <c r="AG90" s="9">
        <f t="shared" si="30"/>
        <v>6.1750553888070903E-3</v>
      </c>
      <c r="AH90" s="2">
        <f t="shared" si="31"/>
        <v>0.29880771660936017</v>
      </c>
    </row>
    <row r="91" spans="1:34">
      <c r="A91" s="1">
        <f>Raw!A91</f>
        <v>78</v>
      </c>
      <c r="B91" s="14">
        <f>Raw!B91</f>
        <v>0.24938657407407408</v>
      </c>
      <c r="C91" s="15">
        <f>Raw!C91</f>
        <v>51.9</v>
      </c>
      <c r="D91" s="15">
        <f>IF(C91&gt;0.5,Raw!D91*D$11,-999)</f>
        <v>5.4</v>
      </c>
      <c r="E91" s="9">
        <f>IF(Raw!$G91&gt;$C$8,IF(Raw!$Q91&gt;$C$8,IF(Raw!$N91&gt;$C$9,IF(Raw!$N91&lt;$A$9,IF(Raw!$X91&gt;$C$9,IF(Raw!$X91&lt;$A$9,Raw!H91,-999),-999),-999),-999),-999),-999)</f>
        <v>0.18717600000000001</v>
      </c>
      <c r="F91" s="9">
        <f>IF(Raw!$G91&gt;$C$8,IF(Raw!$Q91&gt;$C$8,IF(Raw!$N91&gt;$C$9,IF(Raw!$N91&lt;$A$9,IF(Raw!$X91&gt;$C$9,IF(Raw!$X91&lt;$A$9,Raw!I91,-999),-999),-999),-999),-999),-999)</f>
        <v>0.290493</v>
      </c>
      <c r="G91" s="9">
        <f>Raw!G91</f>
        <v>0.94445900000000005</v>
      </c>
      <c r="H91" s="9">
        <f>IF(Raw!$G91&gt;$C$8,IF(Raw!$Q91&gt;$C$8,IF(Raw!$N91&gt;$C$9,IF(Raw!$N91&lt;$A$9,IF(Raw!$X91&gt;$C$9,IF(Raw!$X91&lt;$A$9,Raw!L91,-999),-999),-999),-999),-999),-999)</f>
        <v>612.4</v>
      </c>
      <c r="I91" s="9">
        <f>IF(Raw!$G91&gt;$C$8,IF(Raw!$Q91&gt;$C$8,IF(Raw!$N91&gt;$C$9,IF(Raw!$N91&lt;$A$9,IF(Raw!$X91&gt;$C$9,IF(Raw!$X91&lt;$A$9,Raw!M91,-999),-999),-999),-999),-999),-999)</f>
        <v>6.9999999999999999E-6</v>
      </c>
      <c r="J91" s="9">
        <f>IF(Raw!$G91&gt;$C$8,IF(Raw!$Q91&gt;$C$8,IF(Raw!$N91&gt;$C$9,IF(Raw!$N91&lt;$A$9,IF(Raw!$X91&gt;$C$9,IF(Raw!$X91&lt;$A$9,Raw!N91,-999),-999),-999),-999),-999),-999)</f>
        <v>644</v>
      </c>
      <c r="K91" s="9">
        <f>IF(Raw!$G91&gt;$C$8,IF(Raw!$Q91&gt;$C$8,IF(Raw!$N91&gt;$C$9,IF(Raw!$N91&lt;$A$9,IF(Raw!$X91&gt;$C$9,IF(Raw!$X91&lt;$A$9,Raw!R91,-999),-999),-999),-999),-999),-999)</f>
        <v>0.177264</v>
      </c>
      <c r="L91" s="9">
        <f>IF(Raw!$G91&gt;$C$8,IF(Raw!$Q91&gt;$C$8,IF(Raw!$N91&gt;$C$9,IF(Raw!$N91&lt;$A$9,IF(Raw!$X91&gt;$C$9,IF(Raw!$X91&lt;$A$9,Raw!S91,-999),-999),-999),-999),-999),-999)</f>
        <v>0.27806599999999998</v>
      </c>
      <c r="M91" s="9">
        <f>Raw!Q91</f>
        <v>0.91958099999999998</v>
      </c>
      <c r="N91" s="9">
        <f>IF(Raw!$G91&gt;$C$8,IF(Raw!$Q91&gt;$C$8,IF(Raw!$N91&gt;$C$9,IF(Raw!$N91&lt;$A$9,IF(Raw!$X91&gt;$C$9,IF(Raw!$X91&lt;$A$9,Raw!V91,-999),-999),-999),-999),-999),-999)</f>
        <v>647.5</v>
      </c>
      <c r="O91" s="9">
        <f>IF(Raw!$G91&gt;$C$8,IF(Raw!$Q91&gt;$C$8,IF(Raw!$N91&gt;$C$9,IF(Raw!$N91&lt;$A$9,IF(Raw!$X91&gt;$C$9,IF(Raw!$X91&lt;$A$9,Raw!W91,-999),-999),-999),-999),-999),-999)</f>
        <v>1.9999999999999999E-6</v>
      </c>
      <c r="P91" s="9">
        <f>IF(Raw!$G91&gt;$C$8,IF(Raw!$Q91&gt;$C$8,IF(Raw!$N91&gt;$C$9,IF(Raw!$N91&lt;$A$9,IF(Raw!$X91&gt;$C$9,IF(Raw!$X91&lt;$A$9,Raw!X91,-999),-999),-999),-999),-999),-999)</f>
        <v>671</v>
      </c>
      <c r="R91" s="9">
        <f t="shared" si="20"/>
        <v>0.10331699999999999</v>
      </c>
      <c r="S91" s="9">
        <f t="shared" si="21"/>
        <v>0.35566089372205179</v>
      </c>
      <c r="T91" s="9">
        <f t="shared" si="22"/>
        <v>0.10080199999999997</v>
      </c>
      <c r="U91" s="9">
        <f t="shared" si="23"/>
        <v>0.36251105852567372</v>
      </c>
      <c r="V91" s="15">
        <f t="shared" si="16"/>
        <v>0.20613032579999999</v>
      </c>
      <c r="X91" s="11">
        <f t="shared" si="24"/>
        <v>3.2508E+18</v>
      </c>
      <c r="Y91" s="11">
        <f t="shared" si="25"/>
        <v>6.1239999999999992E-18</v>
      </c>
      <c r="Z91" s="11">
        <f t="shared" si="26"/>
        <v>6.4399999999999993E-4</v>
      </c>
      <c r="AA91" s="16">
        <f t="shared" si="27"/>
        <v>1.2658397728527599E-2</v>
      </c>
      <c r="AB91" s="9">
        <f t="shared" si="17"/>
        <v>0.17853999180783103</v>
      </c>
      <c r="AC91" s="9">
        <f t="shared" si="18"/>
        <v>0.9873416022714725</v>
      </c>
      <c r="AD91" s="15">
        <f t="shared" si="19"/>
        <v>19.655897093986962</v>
      </c>
      <c r="AE91" s="3">
        <f t="shared" si="28"/>
        <v>737.32959999999969</v>
      </c>
      <c r="AF91" s="2">
        <f t="shared" si="29"/>
        <v>0.25</v>
      </c>
      <c r="AG91" s="9">
        <f t="shared" si="30"/>
        <v>5.4811385090868673E-3</v>
      </c>
      <c r="AH91" s="2">
        <f t="shared" si="31"/>
        <v>0.26522943993159465</v>
      </c>
    </row>
    <row r="92" spans="1:34">
      <c r="A92" s="1">
        <f>Raw!A92</f>
        <v>79</v>
      </c>
      <c r="B92" s="14">
        <f>Raw!B92</f>
        <v>0.24944444444444444</v>
      </c>
      <c r="C92" s="15">
        <f>Raw!C92</f>
        <v>53.4</v>
      </c>
      <c r="D92" s="15">
        <f>IF(C92&gt;0.5,Raw!D92*D$11,-999)</f>
        <v>5.4</v>
      </c>
      <c r="E92" s="9">
        <f>IF(Raw!$G92&gt;$C$8,IF(Raw!$Q92&gt;$C$8,IF(Raw!$N92&gt;$C$9,IF(Raw!$N92&lt;$A$9,IF(Raw!$X92&gt;$C$9,IF(Raw!$X92&lt;$A$9,Raw!H92,-999),-999),-999),-999),-999),-999)</f>
        <v>0.18878900000000001</v>
      </c>
      <c r="F92" s="9">
        <f>IF(Raw!$G92&gt;$C$8,IF(Raw!$Q92&gt;$C$8,IF(Raw!$N92&gt;$C$9,IF(Raw!$N92&lt;$A$9,IF(Raw!$X92&gt;$C$9,IF(Raw!$X92&lt;$A$9,Raw!I92,-999),-999),-999),-999),-999),-999)</f>
        <v>0.28136</v>
      </c>
      <c r="G92" s="9">
        <f>Raw!G92</f>
        <v>0.92926799999999998</v>
      </c>
      <c r="H92" s="9">
        <f>IF(Raw!$G92&gt;$C$8,IF(Raw!$Q92&gt;$C$8,IF(Raw!$N92&gt;$C$9,IF(Raw!$N92&lt;$A$9,IF(Raw!$X92&gt;$C$9,IF(Raw!$X92&lt;$A$9,Raw!L92,-999),-999),-999),-999),-999),-999)</f>
        <v>603.5</v>
      </c>
      <c r="I92" s="9">
        <f>IF(Raw!$G92&gt;$C$8,IF(Raw!$Q92&gt;$C$8,IF(Raw!$N92&gt;$C$9,IF(Raw!$N92&lt;$A$9,IF(Raw!$X92&gt;$C$9,IF(Raw!$X92&lt;$A$9,Raw!M92,-999),-999),-999),-999),-999),-999)</f>
        <v>0.16875799999999999</v>
      </c>
      <c r="J92" s="9">
        <f>IF(Raw!$G92&gt;$C$8,IF(Raw!$Q92&gt;$C$8,IF(Raw!$N92&gt;$C$9,IF(Raw!$N92&lt;$A$9,IF(Raw!$X92&gt;$C$9,IF(Raw!$X92&lt;$A$9,Raw!N92,-999),-999),-999),-999),-999),-999)</f>
        <v>1241</v>
      </c>
      <c r="K92" s="9">
        <f>IF(Raw!$G92&gt;$C$8,IF(Raw!$Q92&gt;$C$8,IF(Raw!$N92&gt;$C$9,IF(Raw!$N92&lt;$A$9,IF(Raw!$X92&gt;$C$9,IF(Raw!$X92&lt;$A$9,Raw!R92,-999),-999),-999),-999),-999),-999)</f>
        <v>0.181204</v>
      </c>
      <c r="L92" s="9">
        <f>IF(Raw!$G92&gt;$C$8,IF(Raw!$Q92&gt;$C$8,IF(Raw!$N92&gt;$C$9,IF(Raw!$N92&lt;$A$9,IF(Raw!$X92&gt;$C$9,IF(Raw!$X92&lt;$A$9,Raw!S92,-999),-999),-999),-999),-999),-999)</f>
        <v>0.27734900000000001</v>
      </c>
      <c r="M92" s="9">
        <f>Raw!Q92</f>
        <v>0.92719700000000005</v>
      </c>
      <c r="N92" s="9">
        <f>IF(Raw!$G92&gt;$C$8,IF(Raw!$Q92&gt;$C$8,IF(Raw!$N92&gt;$C$9,IF(Raw!$N92&lt;$A$9,IF(Raw!$X92&gt;$C$9,IF(Raw!$X92&lt;$A$9,Raw!V92,-999),-999),-999),-999),-999),-999)</f>
        <v>595.5</v>
      </c>
      <c r="O92" s="9">
        <f>IF(Raw!$G92&gt;$C$8,IF(Raw!$Q92&gt;$C$8,IF(Raw!$N92&gt;$C$9,IF(Raw!$N92&lt;$A$9,IF(Raw!$X92&gt;$C$9,IF(Raw!$X92&lt;$A$9,Raw!W92,-999),-999),-999),-999),-999),-999)</f>
        <v>9.9999999999999995E-7</v>
      </c>
      <c r="P92" s="9">
        <f>IF(Raw!$G92&gt;$C$8,IF(Raw!$Q92&gt;$C$8,IF(Raw!$N92&gt;$C$9,IF(Raw!$N92&lt;$A$9,IF(Raw!$X92&gt;$C$9,IF(Raw!$X92&lt;$A$9,Raw!X92,-999),-999),-999),-999),-999),-999)</f>
        <v>755</v>
      </c>
      <c r="R92" s="9">
        <f t="shared" si="20"/>
        <v>9.2570999999999987E-2</v>
      </c>
      <c r="S92" s="9">
        <f t="shared" si="21"/>
        <v>0.32901265282911568</v>
      </c>
      <c r="T92" s="9">
        <f t="shared" si="22"/>
        <v>9.6145000000000008E-2</v>
      </c>
      <c r="U92" s="9">
        <f t="shared" si="23"/>
        <v>0.34665709989940474</v>
      </c>
      <c r="V92" s="15">
        <f t="shared" si="16"/>
        <v>0.20559881369999999</v>
      </c>
      <c r="X92" s="11">
        <f t="shared" si="24"/>
        <v>3.2508E+18</v>
      </c>
      <c r="Y92" s="11">
        <f t="shared" si="25"/>
        <v>6.0349999999999999E-18</v>
      </c>
      <c r="Z92" s="11">
        <f t="shared" si="26"/>
        <v>1.2409999999999999E-3</v>
      </c>
      <c r="AA92" s="16">
        <f t="shared" si="27"/>
        <v>2.3767984375286648E-2</v>
      </c>
      <c r="AB92" s="9">
        <f t="shared" si="17"/>
        <v>0.18348917285776195</v>
      </c>
      <c r="AC92" s="9">
        <f t="shared" si="18"/>
        <v>0.97623201562471318</v>
      </c>
      <c r="AD92" s="15">
        <f t="shared" si="19"/>
        <v>19.152283944630653</v>
      </c>
      <c r="AE92" s="3">
        <f t="shared" si="28"/>
        <v>726.61399999999981</v>
      </c>
      <c r="AF92" s="2">
        <f t="shared" si="29"/>
        <v>0.25</v>
      </c>
      <c r="AG92" s="9">
        <f t="shared" si="30"/>
        <v>5.1071347759196872E-3</v>
      </c>
      <c r="AH92" s="2">
        <f t="shared" si="31"/>
        <v>0.24713159392463746</v>
      </c>
    </row>
    <row r="93" spans="1:34">
      <c r="A93" s="1">
        <f>Raw!A93</f>
        <v>80</v>
      </c>
      <c r="B93" s="14">
        <f>Raw!B93</f>
        <v>0.24949074074074074</v>
      </c>
      <c r="C93" s="15">
        <f>Raw!C93</f>
        <v>54.1</v>
      </c>
      <c r="D93" s="15">
        <f>IF(C93&gt;0.5,Raw!D93*D$11,-999)</f>
        <v>5.4</v>
      </c>
      <c r="E93" s="9">
        <f>IF(Raw!$G93&gt;$C$8,IF(Raw!$Q93&gt;$C$8,IF(Raw!$N93&gt;$C$9,IF(Raw!$N93&lt;$A$9,IF(Raw!$X93&gt;$C$9,IF(Raw!$X93&lt;$A$9,Raw!H93,-999),-999),-999),-999),-999),-999)</f>
        <v>0.16561400000000001</v>
      </c>
      <c r="F93" s="9">
        <f>IF(Raw!$G93&gt;$C$8,IF(Raw!$Q93&gt;$C$8,IF(Raw!$N93&gt;$C$9,IF(Raw!$N93&lt;$A$9,IF(Raw!$X93&gt;$C$9,IF(Raw!$X93&lt;$A$9,Raw!I93,-999),-999),-999),-999),-999),-999)</f>
        <v>0.26939099999999999</v>
      </c>
      <c r="G93" s="9">
        <f>Raw!G93</f>
        <v>0.94936399999999999</v>
      </c>
      <c r="H93" s="9">
        <f>IF(Raw!$G93&gt;$C$8,IF(Raw!$Q93&gt;$C$8,IF(Raw!$N93&gt;$C$9,IF(Raw!$N93&lt;$A$9,IF(Raw!$X93&gt;$C$9,IF(Raw!$X93&lt;$A$9,Raw!L93,-999),-999),-999),-999),-999),-999)</f>
        <v>653.9</v>
      </c>
      <c r="I93" s="9">
        <f>IF(Raw!$G93&gt;$C$8,IF(Raw!$Q93&gt;$C$8,IF(Raw!$N93&gt;$C$9,IF(Raw!$N93&lt;$A$9,IF(Raw!$X93&gt;$C$9,IF(Raw!$X93&lt;$A$9,Raw!M93,-999),-999),-999),-999),-999),-999)</f>
        <v>6.0000000000000002E-6</v>
      </c>
      <c r="J93" s="9">
        <f>IF(Raw!$G93&gt;$C$8,IF(Raw!$Q93&gt;$C$8,IF(Raw!$N93&gt;$C$9,IF(Raw!$N93&lt;$A$9,IF(Raw!$X93&gt;$C$9,IF(Raw!$X93&lt;$A$9,Raw!N93,-999),-999),-999),-999),-999),-999)</f>
        <v>1071</v>
      </c>
      <c r="K93" s="9">
        <f>IF(Raw!$G93&gt;$C$8,IF(Raw!$Q93&gt;$C$8,IF(Raw!$N93&gt;$C$9,IF(Raw!$N93&lt;$A$9,IF(Raw!$X93&gt;$C$9,IF(Raw!$X93&lt;$A$9,Raw!R93,-999),-999),-999),-999),-999),-999)</f>
        <v>0.16261300000000001</v>
      </c>
      <c r="L93" s="9">
        <f>IF(Raw!$G93&gt;$C$8,IF(Raw!$Q93&gt;$C$8,IF(Raw!$N93&gt;$C$9,IF(Raw!$N93&lt;$A$9,IF(Raw!$X93&gt;$C$9,IF(Raw!$X93&lt;$A$9,Raw!S93,-999),-999),-999),-999),-999),-999)</f>
        <v>0.25762200000000002</v>
      </c>
      <c r="M93" s="9">
        <f>Raw!Q93</f>
        <v>0.91254000000000002</v>
      </c>
      <c r="N93" s="9">
        <f>IF(Raw!$G93&gt;$C$8,IF(Raw!$Q93&gt;$C$8,IF(Raw!$N93&gt;$C$9,IF(Raw!$N93&lt;$A$9,IF(Raw!$X93&gt;$C$9,IF(Raw!$X93&lt;$A$9,Raw!V93,-999),-999),-999),-999),-999),-999)</f>
        <v>635.79999999999995</v>
      </c>
      <c r="O93" s="9">
        <f>IF(Raw!$G93&gt;$C$8,IF(Raw!$Q93&gt;$C$8,IF(Raw!$N93&gt;$C$9,IF(Raw!$N93&lt;$A$9,IF(Raw!$X93&gt;$C$9,IF(Raw!$X93&lt;$A$9,Raw!W93,-999),-999),-999),-999),-999),-999)</f>
        <v>1.9999999999999999E-6</v>
      </c>
      <c r="P93" s="9">
        <f>IF(Raw!$G93&gt;$C$8,IF(Raw!$Q93&gt;$C$8,IF(Raw!$N93&gt;$C$9,IF(Raw!$N93&lt;$A$9,IF(Raw!$X93&gt;$C$9,IF(Raw!$X93&lt;$A$9,Raw!X93,-999),-999),-999),-999),-999),-999)</f>
        <v>926</v>
      </c>
      <c r="R93" s="9">
        <f t="shared" si="20"/>
        <v>0.10377699999999998</v>
      </c>
      <c r="S93" s="9">
        <f t="shared" si="21"/>
        <v>0.38522816278197852</v>
      </c>
      <c r="T93" s="9">
        <f t="shared" si="22"/>
        <v>9.500900000000001E-2</v>
      </c>
      <c r="U93" s="9">
        <f t="shared" si="23"/>
        <v>0.36879226153045935</v>
      </c>
      <c r="V93" s="15">
        <f t="shared" si="16"/>
        <v>0.19097518860000001</v>
      </c>
      <c r="X93" s="11">
        <f t="shared" si="24"/>
        <v>3.2508E+18</v>
      </c>
      <c r="Y93" s="11">
        <f t="shared" si="25"/>
        <v>6.5389999999999996E-18</v>
      </c>
      <c r="Z93" s="11">
        <f t="shared" si="26"/>
        <v>1.0709999999999999E-3</v>
      </c>
      <c r="AA93" s="16">
        <f t="shared" si="27"/>
        <v>2.2259462883301259E-2</v>
      </c>
      <c r="AB93" s="9">
        <f t="shared" si="17"/>
        <v>0.16472784930907958</v>
      </c>
      <c r="AC93" s="9">
        <f t="shared" si="18"/>
        <v>0.97774053711669873</v>
      </c>
      <c r="AD93" s="15">
        <f t="shared" si="19"/>
        <v>20.783812215967565</v>
      </c>
      <c r="AE93" s="3">
        <f t="shared" si="28"/>
        <v>787.29559999999969</v>
      </c>
      <c r="AF93" s="2">
        <f t="shared" si="29"/>
        <v>0.25</v>
      </c>
      <c r="AG93" s="9">
        <f t="shared" si="30"/>
        <v>5.8960839310392811E-3</v>
      </c>
      <c r="AH93" s="2">
        <f t="shared" si="31"/>
        <v>0.28530843295177877</v>
      </c>
    </row>
    <row r="94" spans="1:34">
      <c r="A94" s="1">
        <f>Raw!A94</f>
        <v>81</v>
      </c>
      <c r="B94" s="14">
        <f>Raw!B94</f>
        <v>0.24954861111111112</v>
      </c>
      <c r="C94" s="15">
        <f>Raw!C94</f>
        <v>55.5</v>
      </c>
      <c r="D94" s="15">
        <f>IF(C94&gt;0.5,Raw!D94*D$11,-999)</f>
        <v>5.4</v>
      </c>
      <c r="E94" s="9">
        <f>IF(Raw!$G94&gt;$C$8,IF(Raw!$Q94&gt;$C$8,IF(Raw!$N94&gt;$C$9,IF(Raw!$N94&lt;$A$9,IF(Raw!$X94&gt;$C$9,IF(Raw!$X94&lt;$A$9,Raw!H94,-999),-999),-999),-999),-999),-999)</f>
        <v>0.17102400000000001</v>
      </c>
      <c r="F94" s="9">
        <f>IF(Raw!$G94&gt;$C$8,IF(Raw!$Q94&gt;$C$8,IF(Raw!$N94&gt;$C$9,IF(Raw!$N94&lt;$A$9,IF(Raw!$X94&gt;$C$9,IF(Raw!$X94&lt;$A$9,Raw!I94,-999),-999),-999),-999),-999),-999)</f>
        <v>0.26042199999999999</v>
      </c>
      <c r="G94" s="9">
        <f>Raw!G94</f>
        <v>0.939558</v>
      </c>
      <c r="H94" s="9">
        <f>IF(Raw!$G94&gt;$C$8,IF(Raw!$Q94&gt;$C$8,IF(Raw!$N94&gt;$C$9,IF(Raw!$N94&lt;$A$9,IF(Raw!$X94&gt;$C$9,IF(Raw!$X94&lt;$A$9,Raw!L94,-999),-999),-999),-999),-999),-999)</f>
        <v>609.5</v>
      </c>
      <c r="I94" s="9">
        <f>IF(Raw!$G94&gt;$C$8,IF(Raw!$Q94&gt;$C$8,IF(Raw!$N94&gt;$C$9,IF(Raw!$N94&lt;$A$9,IF(Raw!$X94&gt;$C$9,IF(Raw!$X94&lt;$A$9,Raw!M94,-999),-999),-999),-999),-999),-999)</f>
        <v>0.10814799999999999</v>
      </c>
      <c r="J94" s="9">
        <f>IF(Raw!$G94&gt;$C$8,IF(Raw!$Q94&gt;$C$8,IF(Raw!$N94&gt;$C$9,IF(Raw!$N94&lt;$A$9,IF(Raw!$X94&gt;$C$9,IF(Raw!$X94&lt;$A$9,Raw!N94,-999),-999),-999),-999),-999),-999)</f>
        <v>876</v>
      </c>
      <c r="K94" s="9">
        <f>IF(Raw!$G94&gt;$C$8,IF(Raw!$Q94&gt;$C$8,IF(Raw!$N94&gt;$C$9,IF(Raw!$N94&lt;$A$9,IF(Raw!$X94&gt;$C$9,IF(Raw!$X94&lt;$A$9,Raw!R94,-999),-999),-999),-999),-999),-999)</f>
        <v>0.15457599999999999</v>
      </c>
      <c r="L94" s="9">
        <f>IF(Raw!$G94&gt;$C$8,IF(Raw!$Q94&gt;$C$8,IF(Raw!$N94&gt;$C$9,IF(Raw!$N94&lt;$A$9,IF(Raw!$X94&gt;$C$9,IF(Raw!$X94&lt;$A$9,Raw!S94,-999),-999),-999),-999),-999),-999)</f>
        <v>0.25370300000000001</v>
      </c>
      <c r="M94" s="9">
        <f>Raw!Q94</f>
        <v>0.92328500000000002</v>
      </c>
      <c r="N94" s="9">
        <f>IF(Raw!$G94&gt;$C$8,IF(Raw!$Q94&gt;$C$8,IF(Raw!$N94&gt;$C$9,IF(Raw!$N94&lt;$A$9,IF(Raw!$X94&gt;$C$9,IF(Raw!$X94&lt;$A$9,Raw!V94,-999),-999),-999),-999),-999),-999)</f>
        <v>603.1</v>
      </c>
      <c r="O94" s="9">
        <f>IF(Raw!$G94&gt;$C$8,IF(Raw!$Q94&gt;$C$8,IF(Raw!$N94&gt;$C$9,IF(Raw!$N94&lt;$A$9,IF(Raw!$X94&gt;$C$9,IF(Raw!$X94&lt;$A$9,Raw!W94,-999),-999),-999),-999),-999),-999)</f>
        <v>3.0000000000000001E-6</v>
      </c>
      <c r="P94" s="9">
        <f>IF(Raw!$G94&gt;$C$8,IF(Raw!$Q94&gt;$C$8,IF(Raw!$N94&gt;$C$9,IF(Raw!$N94&lt;$A$9,IF(Raw!$X94&gt;$C$9,IF(Raw!$X94&lt;$A$9,Raw!X94,-999),-999),-999),-999),-999),-999)</f>
        <v>685</v>
      </c>
      <c r="R94" s="9">
        <f t="shared" si="20"/>
        <v>8.9397999999999977E-2</v>
      </c>
      <c r="S94" s="9">
        <f t="shared" si="21"/>
        <v>0.34328128959918897</v>
      </c>
      <c r="T94" s="9">
        <f t="shared" si="22"/>
        <v>9.9127000000000021E-2</v>
      </c>
      <c r="U94" s="9">
        <f t="shared" si="23"/>
        <v>0.39072064579449206</v>
      </c>
      <c r="V94" s="15">
        <f t="shared" si="16"/>
        <v>0.18807003389999999</v>
      </c>
      <c r="X94" s="11">
        <f t="shared" si="24"/>
        <v>3.2508E+18</v>
      </c>
      <c r="Y94" s="11">
        <f t="shared" si="25"/>
        <v>6.0949999999999995E-18</v>
      </c>
      <c r="Z94" s="11">
        <f t="shared" si="26"/>
        <v>8.7599999999999993E-4</v>
      </c>
      <c r="AA94" s="16">
        <f t="shared" si="27"/>
        <v>1.7060619697499307E-2</v>
      </c>
      <c r="AB94" s="9">
        <f t="shared" si="17"/>
        <v>0.15626716804875401</v>
      </c>
      <c r="AC94" s="9">
        <f t="shared" si="18"/>
        <v>0.98293938030250061</v>
      </c>
      <c r="AD94" s="15">
        <f t="shared" si="19"/>
        <v>19.475593261985512</v>
      </c>
      <c r="AE94" s="3">
        <f t="shared" si="28"/>
        <v>733.83799999999974</v>
      </c>
      <c r="AF94" s="2">
        <f t="shared" si="29"/>
        <v>0.25</v>
      </c>
      <c r="AG94" s="9">
        <f t="shared" si="30"/>
        <v>5.853474135810644E-3</v>
      </c>
      <c r="AH94" s="2">
        <f t="shared" si="31"/>
        <v>0.28324656713588026</v>
      </c>
    </row>
    <row r="95" spans="1:34">
      <c r="A95" s="1">
        <f>Raw!A95</f>
        <v>82</v>
      </c>
      <c r="B95" s="14">
        <f>Raw!B95</f>
        <v>0.24960648148148148</v>
      </c>
      <c r="C95" s="15">
        <f>Raw!C95</f>
        <v>56.3</v>
      </c>
      <c r="D95" s="15">
        <f>IF(C95&gt;0.5,Raw!D95*D$11,-999)</f>
        <v>5.4</v>
      </c>
      <c r="E95" s="9">
        <f>IF(Raw!$G95&gt;$C$8,IF(Raw!$Q95&gt;$C$8,IF(Raw!$N95&gt;$C$9,IF(Raw!$N95&lt;$A$9,IF(Raw!$X95&gt;$C$9,IF(Raw!$X95&lt;$A$9,Raw!H95,-999),-999),-999),-999),-999),-999)</f>
        <v>0.16154299999999999</v>
      </c>
      <c r="F95" s="9">
        <f>IF(Raw!$G95&gt;$C$8,IF(Raw!$Q95&gt;$C$8,IF(Raw!$N95&gt;$C$9,IF(Raw!$N95&lt;$A$9,IF(Raw!$X95&gt;$C$9,IF(Raw!$X95&lt;$A$9,Raw!I95,-999),-999),-999),-999),-999),-999)</f>
        <v>0.24801899999999999</v>
      </c>
      <c r="G95" s="9">
        <f>Raw!G95</f>
        <v>0.93628100000000003</v>
      </c>
      <c r="H95" s="9">
        <f>IF(Raw!$G95&gt;$C$8,IF(Raw!$Q95&gt;$C$8,IF(Raw!$N95&gt;$C$9,IF(Raw!$N95&lt;$A$9,IF(Raw!$X95&gt;$C$9,IF(Raw!$X95&lt;$A$9,Raw!L95,-999),-999),-999),-999),-999),-999)</f>
        <v>652.20000000000005</v>
      </c>
      <c r="I95" s="9">
        <f>IF(Raw!$G95&gt;$C$8,IF(Raw!$Q95&gt;$C$8,IF(Raw!$N95&gt;$C$9,IF(Raw!$N95&lt;$A$9,IF(Raw!$X95&gt;$C$9,IF(Raw!$X95&lt;$A$9,Raw!M95,-999),-999),-999),-999),-999),-999)</f>
        <v>0.108308</v>
      </c>
      <c r="J95" s="9">
        <f>IF(Raw!$G95&gt;$C$8,IF(Raw!$Q95&gt;$C$8,IF(Raw!$N95&gt;$C$9,IF(Raw!$N95&lt;$A$9,IF(Raw!$X95&gt;$C$9,IF(Raw!$X95&lt;$A$9,Raw!N95,-999),-999),-999),-999),-999),-999)</f>
        <v>1414</v>
      </c>
      <c r="K95" s="9">
        <f>IF(Raw!$G95&gt;$C$8,IF(Raw!$Q95&gt;$C$8,IF(Raw!$N95&gt;$C$9,IF(Raw!$N95&lt;$A$9,IF(Raw!$X95&gt;$C$9,IF(Raw!$X95&lt;$A$9,Raw!R95,-999),-999),-999),-999),-999),-999)</f>
        <v>0.151314</v>
      </c>
      <c r="L95" s="9">
        <f>IF(Raw!$G95&gt;$C$8,IF(Raw!$Q95&gt;$C$8,IF(Raw!$N95&gt;$C$9,IF(Raw!$N95&lt;$A$9,IF(Raw!$X95&gt;$C$9,IF(Raw!$X95&lt;$A$9,Raw!S95,-999),-999),-999),-999),-999),-999)</f>
        <v>0.239174</v>
      </c>
      <c r="M95" s="9">
        <f>Raw!Q95</f>
        <v>0.92546300000000004</v>
      </c>
      <c r="N95" s="9">
        <f>IF(Raw!$G95&gt;$C$8,IF(Raw!$Q95&gt;$C$8,IF(Raw!$N95&gt;$C$9,IF(Raw!$N95&lt;$A$9,IF(Raw!$X95&gt;$C$9,IF(Raw!$X95&lt;$A$9,Raw!V95,-999),-999),-999),-999),-999),-999)</f>
        <v>565.79999999999995</v>
      </c>
      <c r="O95" s="9">
        <f>IF(Raw!$G95&gt;$C$8,IF(Raw!$Q95&gt;$C$8,IF(Raw!$N95&gt;$C$9,IF(Raw!$N95&lt;$A$9,IF(Raw!$X95&gt;$C$9,IF(Raw!$X95&lt;$A$9,Raw!W95,-999),-999),-999),-999),-999),-999)</f>
        <v>3.0000000000000001E-6</v>
      </c>
      <c r="P95" s="9">
        <f>IF(Raw!$G95&gt;$C$8,IF(Raw!$Q95&gt;$C$8,IF(Raw!$N95&gt;$C$9,IF(Raw!$N95&lt;$A$9,IF(Raw!$X95&gt;$C$9,IF(Raw!$X95&lt;$A$9,Raw!X95,-999),-999),-999),-999),-999),-999)</f>
        <v>991</v>
      </c>
      <c r="R95" s="9">
        <f t="shared" si="20"/>
        <v>8.6475999999999997E-2</v>
      </c>
      <c r="S95" s="9">
        <f t="shared" si="21"/>
        <v>0.3486668360085316</v>
      </c>
      <c r="T95" s="9">
        <f t="shared" si="22"/>
        <v>8.7859999999999994E-2</v>
      </c>
      <c r="U95" s="9">
        <f t="shared" si="23"/>
        <v>0.36734762139697458</v>
      </c>
      <c r="V95" s="15">
        <f t="shared" si="16"/>
        <v>0.1772996862</v>
      </c>
      <c r="X95" s="11">
        <f t="shared" si="24"/>
        <v>3.2508E+18</v>
      </c>
      <c r="Y95" s="11">
        <f t="shared" si="25"/>
        <v>6.5220000000000004E-18</v>
      </c>
      <c r="Z95" s="11">
        <f t="shared" si="26"/>
        <v>1.4139999999999999E-3</v>
      </c>
      <c r="AA95" s="16">
        <f t="shared" si="27"/>
        <v>2.91066342421628E-2</v>
      </c>
      <c r="AB95" s="9">
        <f t="shared" si="17"/>
        <v>0.15387130888451642</v>
      </c>
      <c r="AC95" s="9">
        <f t="shared" si="18"/>
        <v>0.97089336575783736</v>
      </c>
      <c r="AD95" s="15">
        <f t="shared" si="19"/>
        <v>20.584606960511181</v>
      </c>
      <c r="AE95" s="3">
        <f t="shared" si="28"/>
        <v>785.24879999999985</v>
      </c>
      <c r="AF95" s="2">
        <f t="shared" si="29"/>
        <v>0.25</v>
      </c>
      <c r="AG95" s="9">
        <f t="shared" si="30"/>
        <v>5.8166972341041458E-3</v>
      </c>
      <c r="AH95" s="2">
        <f t="shared" si="31"/>
        <v>0.28146695200193272</v>
      </c>
    </row>
    <row r="96" spans="1:34">
      <c r="A96" s="1">
        <f>Raw!A96</f>
        <v>83</v>
      </c>
      <c r="B96" s="14">
        <f>Raw!B96</f>
        <v>0.24966435185185185</v>
      </c>
      <c r="C96" s="15">
        <f>Raw!C96</f>
        <v>57.7</v>
      </c>
      <c r="D96" s="15">
        <f>IF(C96&gt;0.5,Raw!D96*D$11,-999)</f>
        <v>4.5</v>
      </c>
      <c r="E96" s="9">
        <f>IF(Raw!$G96&gt;$C$8,IF(Raw!$Q96&gt;$C$8,IF(Raw!$N96&gt;$C$9,IF(Raw!$N96&lt;$A$9,IF(Raw!$X96&gt;$C$9,IF(Raw!$X96&lt;$A$9,Raw!H96,-999),-999),-999),-999),-999),-999)</f>
        <v>0.155724</v>
      </c>
      <c r="F96" s="9">
        <f>IF(Raw!$G96&gt;$C$8,IF(Raw!$Q96&gt;$C$8,IF(Raw!$N96&gt;$C$9,IF(Raw!$N96&lt;$A$9,IF(Raw!$X96&gt;$C$9,IF(Raw!$X96&lt;$A$9,Raw!I96,-999),-999),-999),-999),-999),-999)</f>
        <v>0.245395</v>
      </c>
      <c r="G96" s="9">
        <f>Raw!G96</f>
        <v>0.95320300000000002</v>
      </c>
      <c r="H96" s="9">
        <f>IF(Raw!$G96&gt;$C$8,IF(Raw!$Q96&gt;$C$8,IF(Raw!$N96&gt;$C$9,IF(Raw!$N96&lt;$A$9,IF(Raw!$X96&gt;$C$9,IF(Raw!$X96&lt;$A$9,Raw!L96,-999),-999),-999),-999),-999),-999)</f>
        <v>670.7</v>
      </c>
      <c r="I96" s="9">
        <f>IF(Raw!$G96&gt;$C$8,IF(Raw!$Q96&gt;$C$8,IF(Raw!$N96&gt;$C$9,IF(Raw!$N96&lt;$A$9,IF(Raw!$X96&gt;$C$9,IF(Raw!$X96&lt;$A$9,Raw!M96,-999),-999),-999),-999),-999),-999)</f>
        <v>3.0000000000000001E-6</v>
      </c>
      <c r="J96" s="9">
        <f>IF(Raw!$G96&gt;$C$8,IF(Raw!$Q96&gt;$C$8,IF(Raw!$N96&gt;$C$9,IF(Raw!$N96&lt;$A$9,IF(Raw!$X96&gt;$C$9,IF(Raw!$X96&lt;$A$9,Raw!N96,-999),-999),-999),-999),-999),-999)</f>
        <v>805</v>
      </c>
      <c r="K96" s="9">
        <f>IF(Raw!$G96&gt;$C$8,IF(Raw!$Q96&gt;$C$8,IF(Raw!$N96&gt;$C$9,IF(Raw!$N96&lt;$A$9,IF(Raw!$X96&gt;$C$9,IF(Raw!$X96&lt;$A$9,Raw!R96,-999),-999),-999),-999),-999),-999)</f>
        <v>0.14277000000000001</v>
      </c>
      <c r="L96" s="9">
        <f>IF(Raw!$G96&gt;$C$8,IF(Raw!$Q96&gt;$C$8,IF(Raw!$N96&gt;$C$9,IF(Raw!$N96&lt;$A$9,IF(Raw!$X96&gt;$C$9,IF(Raw!$X96&lt;$A$9,Raw!S96,-999),-999),-999),-999),-999),-999)</f>
        <v>0.24044499999999999</v>
      </c>
      <c r="M96" s="9">
        <f>Raw!Q96</f>
        <v>0.915269</v>
      </c>
      <c r="N96" s="9">
        <f>IF(Raw!$G96&gt;$C$8,IF(Raw!$Q96&gt;$C$8,IF(Raw!$N96&gt;$C$9,IF(Raw!$N96&lt;$A$9,IF(Raw!$X96&gt;$C$9,IF(Raw!$X96&lt;$A$9,Raw!V96,-999),-999),-999),-999),-999),-999)</f>
        <v>691.4</v>
      </c>
      <c r="O96" s="9">
        <f>IF(Raw!$G96&gt;$C$8,IF(Raw!$Q96&gt;$C$8,IF(Raw!$N96&gt;$C$9,IF(Raw!$N96&lt;$A$9,IF(Raw!$X96&gt;$C$9,IF(Raw!$X96&lt;$A$9,Raw!W96,-999),-999),-999),-999),-999),-999)</f>
        <v>0.181309</v>
      </c>
      <c r="P96" s="9">
        <f>IF(Raw!$G96&gt;$C$8,IF(Raw!$Q96&gt;$C$8,IF(Raw!$N96&gt;$C$9,IF(Raw!$N96&lt;$A$9,IF(Raw!$X96&gt;$C$9,IF(Raw!$X96&lt;$A$9,Raw!X96,-999),-999),-999),-999),-999),-999)</f>
        <v>915</v>
      </c>
      <c r="R96" s="9">
        <f t="shared" si="20"/>
        <v>8.9671000000000001E-2</v>
      </c>
      <c r="S96" s="9">
        <f t="shared" si="21"/>
        <v>0.36541494325475254</v>
      </c>
      <c r="T96" s="9">
        <f t="shared" si="22"/>
        <v>9.7674999999999984E-2</v>
      </c>
      <c r="U96" s="9">
        <f t="shared" si="23"/>
        <v>0.40622595603984274</v>
      </c>
      <c r="V96" s="15">
        <f t="shared" si="16"/>
        <v>0.17824187849999998</v>
      </c>
      <c r="X96" s="11">
        <f t="shared" si="24"/>
        <v>2.708999999999999E+18</v>
      </c>
      <c r="Y96" s="11">
        <f t="shared" si="25"/>
        <v>6.7069999999999998E-18</v>
      </c>
      <c r="Z96" s="11">
        <f t="shared" si="26"/>
        <v>8.0499999999999994E-4</v>
      </c>
      <c r="AA96" s="16">
        <f t="shared" si="27"/>
        <v>1.441541318115956E-2</v>
      </c>
      <c r="AB96" s="9">
        <f t="shared" si="17"/>
        <v>0.14417802548246977</v>
      </c>
      <c r="AC96" s="9">
        <f t="shared" si="18"/>
        <v>0.98558458681884042</v>
      </c>
      <c r="AD96" s="15">
        <f t="shared" si="19"/>
        <v>17.907345566657838</v>
      </c>
      <c r="AE96" s="3">
        <f t="shared" si="28"/>
        <v>807.52279999999973</v>
      </c>
      <c r="AF96" s="2">
        <f t="shared" si="29"/>
        <v>0.25</v>
      </c>
      <c r="AG96" s="9">
        <f t="shared" si="30"/>
        <v>5.5957142868857087E-3</v>
      </c>
      <c r="AH96" s="2">
        <f t="shared" si="31"/>
        <v>0.27077370219114771</v>
      </c>
    </row>
    <row r="97" spans="1:34">
      <c r="A97" s="1">
        <f>Raw!A97</f>
        <v>84</v>
      </c>
      <c r="B97" s="14">
        <f>Raw!B97</f>
        <v>0.24971064814814814</v>
      </c>
      <c r="C97" s="15">
        <f>Raw!C97</f>
        <v>58.6</v>
      </c>
      <c r="D97" s="15">
        <f>IF(C97&gt;0.5,Raw!D97*D$11,-999)</f>
        <v>5.4</v>
      </c>
      <c r="E97" s="9">
        <f>IF(Raw!$G97&gt;$C$8,IF(Raw!$Q97&gt;$C$8,IF(Raw!$N97&gt;$C$9,IF(Raw!$N97&lt;$A$9,IF(Raw!$X97&gt;$C$9,IF(Raw!$X97&lt;$A$9,Raw!H97,-999),-999),-999),-999),-999),-999)</f>
        <v>0.158993</v>
      </c>
      <c r="F97" s="9">
        <f>IF(Raw!$G97&gt;$C$8,IF(Raw!$Q97&gt;$C$8,IF(Raw!$N97&gt;$C$9,IF(Raw!$N97&lt;$A$9,IF(Raw!$X97&gt;$C$9,IF(Raw!$X97&lt;$A$9,Raw!I97,-999),-999),-999),-999),-999),-999)</f>
        <v>0.25109799999999999</v>
      </c>
      <c r="G97" s="9">
        <f>Raw!G97</f>
        <v>0.91846700000000003</v>
      </c>
      <c r="H97" s="9">
        <f>IF(Raw!$G97&gt;$C$8,IF(Raw!$Q97&gt;$C$8,IF(Raw!$N97&gt;$C$9,IF(Raw!$N97&lt;$A$9,IF(Raw!$X97&gt;$C$9,IF(Raw!$X97&lt;$A$9,Raw!L97,-999),-999),-999),-999),-999),-999)</f>
        <v>659.1</v>
      </c>
      <c r="I97" s="9">
        <f>IF(Raw!$G97&gt;$C$8,IF(Raw!$Q97&gt;$C$8,IF(Raw!$N97&gt;$C$9,IF(Raw!$N97&lt;$A$9,IF(Raw!$X97&gt;$C$9,IF(Raw!$X97&lt;$A$9,Raw!M97,-999),-999),-999),-999),-999),-999)</f>
        <v>1.5999999999999999E-5</v>
      </c>
      <c r="J97" s="9">
        <f>IF(Raw!$G97&gt;$C$8,IF(Raw!$Q97&gt;$C$8,IF(Raw!$N97&gt;$C$9,IF(Raw!$N97&lt;$A$9,IF(Raw!$X97&gt;$C$9,IF(Raw!$X97&lt;$A$9,Raw!N97,-999),-999),-999),-999),-999),-999)</f>
        <v>709</v>
      </c>
      <c r="K97" s="9">
        <f>IF(Raw!$G97&gt;$C$8,IF(Raw!$Q97&gt;$C$8,IF(Raw!$N97&gt;$C$9,IF(Raw!$N97&lt;$A$9,IF(Raw!$X97&gt;$C$9,IF(Raw!$X97&lt;$A$9,Raw!R97,-999),-999),-999),-999),-999),-999)</f>
        <v>0.14138600000000001</v>
      </c>
      <c r="L97" s="9">
        <f>IF(Raw!$G97&gt;$C$8,IF(Raw!$Q97&gt;$C$8,IF(Raw!$N97&gt;$C$9,IF(Raw!$N97&lt;$A$9,IF(Raw!$X97&gt;$C$9,IF(Raw!$X97&lt;$A$9,Raw!S97,-999),-999),-999),-999),-999),-999)</f>
        <v>0.23108400000000001</v>
      </c>
      <c r="M97" s="9">
        <f>Raw!Q97</f>
        <v>0.91016399999999997</v>
      </c>
      <c r="N97" s="9">
        <f>IF(Raw!$G97&gt;$C$8,IF(Raw!$Q97&gt;$C$8,IF(Raw!$N97&gt;$C$9,IF(Raw!$N97&lt;$A$9,IF(Raw!$X97&gt;$C$9,IF(Raw!$X97&lt;$A$9,Raw!V97,-999),-999),-999),-999),-999),-999)</f>
        <v>589.29999999999995</v>
      </c>
      <c r="O97" s="9">
        <f>IF(Raw!$G97&gt;$C$8,IF(Raw!$Q97&gt;$C$8,IF(Raw!$N97&gt;$C$9,IF(Raw!$N97&lt;$A$9,IF(Raw!$X97&gt;$C$9,IF(Raw!$X97&lt;$A$9,Raw!W97,-999),-999),-999),-999),-999),-999)</f>
        <v>1.9999999999999999E-6</v>
      </c>
      <c r="P97" s="9">
        <f>IF(Raw!$G97&gt;$C$8,IF(Raw!$Q97&gt;$C$8,IF(Raw!$N97&gt;$C$9,IF(Raw!$N97&lt;$A$9,IF(Raw!$X97&gt;$C$9,IF(Raw!$X97&lt;$A$9,Raw!X97,-999),-999),-999),-999),-999),-999)</f>
        <v>1017</v>
      </c>
      <c r="R97" s="9">
        <f t="shared" si="20"/>
        <v>9.2104999999999992E-2</v>
      </c>
      <c r="S97" s="9">
        <f t="shared" si="21"/>
        <v>0.36680897498187959</v>
      </c>
      <c r="T97" s="9">
        <f t="shared" si="22"/>
        <v>8.9698E-2</v>
      </c>
      <c r="U97" s="9">
        <f t="shared" si="23"/>
        <v>0.3881618805282927</v>
      </c>
      <c r="V97" s="15">
        <f t="shared" si="16"/>
        <v>0.1713025692</v>
      </c>
      <c r="X97" s="11">
        <f t="shared" si="24"/>
        <v>3.2508E+18</v>
      </c>
      <c r="Y97" s="11">
        <f t="shared" si="25"/>
        <v>6.5909999999999998E-18</v>
      </c>
      <c r="Z97" s="11">
        <f t="shared" si="26"/>
        <v>7.0899999999999999E-4</v>
      </c>
      <c r="AA97" s="16">
        <f t="shared" si="27"/>
        <v>1.4963735311425362E-2</v>
      </c>
      <c r="AB97" s="9">
        <f t="shared" si="17"/>
        <v>0.14272821712996425</v>
      </c>
      <c r="AC97" s="9">
        <f t="shared" si="18"/>
        <v>0.98503626468857453</v>
      </c>
      <c r="AD97" s="15">
        <f t="shared" si="19"/>
        <v>21.105409466044232</v>
      </c>
      <c r="AE97" s="3">
        <f t="shared" si="28"/>
        <v>793.55639999999971</v>
      </c>
      <c r="AF97" s="2">
        <f t="shared" si="29"/>
        <v>0.25</v>
      </c>
      <c r="AG97" s="9">
        <f t="shared" si="30"/>
        <v>6.3017810981995069E-3</v>
      </c>
      <c r="AH97" s="2">
        <f t="shared" si="31"/>
        <v>0.30493990773559471</v>
      </c>
    </row>
    <row r="98" spans="1:34">
      <c r="A98" s="1">
        <f>Raw!A98</f>
        <v>85</v>
      </c>
      <c r="B98" s="14">
        <f>Raw!B98</f>
        <v>0.24976851851851853</v>
      </c>
      <c r="C98" s="15">
        <f>Raw!C98</f>
        <v>59.7</v>
      </c>
      <c r="D98" s="15">
        <f>IF(C98&gt;0.5,Raw!D98*D$11,-999)</f>
        <v>5.4</v>
      </c>
      <c r="E98" s="9">
        <f>IF(Raw!$G98&gt;$C$8,IF(Raw!$Q98&gt;$C$8,IF(Raw!$N98&gt;$C$9,IF(Raw!$N98&lt;$A$9,IF(Raw!$X98&gt;$C$9,IF(Raw!$X98&lt;$A$9,Raw!H98,-999),-999),-999),-999),-999),-999)</f>
        <v>0.158003</v>
      </c>
      <c r="F98" s="9">
        <f>IF(Raw!$G98&gt;$C$8,IF(Raw!$Q98&gt;$C$8,IF(Raw!$N98&gt;$C$9,IF(Raw!$N98&lt;$A$9,IF(Raw!$X98&gt;$C$9,IF(Raw!$X98&lt;$A$9,Raw!I98,-999),-999),-999),-999),-999),-999)</f>
        <v>0.23608499999999999</v>
      </c>
      <c r="G98" s="9">
        <f>Raw!G98</f>
        <v>0.91145100000000001</v>
      </c>
      <c r="H98" s="9">
        <f>IF(Raw!$G98&gt;$C$8,IF(Raw!$Q98&gt;$C$8,IF(Raw!$N98&gt;$C$9,IF(Raw!$N98&lt;$A$9,IF(Raw!$X98&gt;$C$9,IF(Raw!$X98&lt;$A$9,Raw!L98,-999),-999),-999),-999),-999),-999)</f>
        <v>542</v>
      </c>
      <c r="I98" s="9">
        <f>IF(Raw!$G98&gt;$C$8,IF(Raw!$Q98&gt;$C$8,IF(Raw!$N98&gt;$C$9,IF(Raw!$N98&lt;$A$9,IF(Raw!$X98&gt;$C$9,IF(Raw!$X98&lt;$A$9,Raw!M98,-999),-999),-999),-999),-999),-999)</f>
        <v>1.9000000000000001E-5</v>
      </c>
      <c r="J98" s="9">
        <f>IF(Raw!$G98&gt;$C$8,IF(Raw!$Q98&gt;$C$8,IF(Raw!$N98&gt;$C$9,IF(Raw!$N98&lt;$A$9,IF(Raw!$X98&gt;$C$9,IF(Raw!$X98&lt;$A$9,Raw!N98,-999),-999),-999),-999),-999),-999)</f>
        <v>538</v>
      </c>
      <c r="K98" s="9">
        <f>IF(Raw!$G98&gt;$C$8,IF(Raw!$Q98&gt;$C$8,IF(Raw!$N98&gt;$C$9,IF(Raw!$N98&lt;$A$9,IF(Raw!$X98&gt;$C$9,IF(Raw!$X98&lt;$A$9,Raw!R98,-999),-999),-999),-999),-999),-999)</f>
        <v>0.135826</v>
      </c>
      <c r="L98" s="9">
        <f>IF(Raw!$G98&gt;$C$8,IF(Raw!$Q98&gt;$C$8,IF(Raw!$N98&gt;$C$9,IF(Raw!$N98&lt;$A$9,IF(Raw!$X98&gt;$C$9,IF(Raw!$X98&lt;$A$9,Raw!S98,-999),-999),-999),-999),-999),-999)</f>
        <v>0.22142300000000001</v>
      </c>
      <c r="M98" s="9">
        <f>Raw!Q98</f>
        <v>0.89941000000000004</v>
      </c>
      <c r="N98" s="9">
        <f>IF(Raw!$G98&gt;$C$8,IF(Raw!$Q98&gt;$C$8,IF(Raw!$N98&gt;$C$9,IF(Raw!$N98&lt;$A$9,IF(Raw!$X98&gt;$C$9,IF(Raw!$X98&lt;$A$9,Raw!V98,-999),-999),-999),-999),-999),-999)</f>
        <v>665.4</v>
      </c>
      <c r="O98" s="9">
        <f>IF(Raw!$G98&gt;$C$8,IF(Raw!$Q98&gt;$C$8,IF(Raw!$N98&gt;$C$9,IF(Raw!$N98&lt;$A$9,IF(Raw!$X98&gt;$C$9,IF(Raw!$X98&lt;$A$9,Raw!W98,-999),-999),-999),-999),-999),-999)</f>
        <v>1.1E-5</v>
      </c>
      <c r="P98" s="9">
        <f>IF(Raw!$G98&gt;$C$8,IF(Raw!$Q98&gt;$C$8,IF(Raw!$N98&gt;$C$9,IF(Raw!$N98&lt;$A$9,IF(Raw!$X98&gt;$C$9,IF(Raw!$X98&lt;$A$9,Raw!X98,-999),-999),-999),-999),-999),-999)</f>
        <v>594</v>
      </c>
      <c r="R98" s="9">
        <f t="shared" si="20"/>
        <v>7.8081999999999985E-2</v>
      </c>
      <c r="S98" s="9">
        <f t="shared" si="21"/>
        <v>0.33073681089438123</v>
      </c>
      <c r="T98" s="9">
        <f t="shared" si="22"/>
        <v>8.5597000000000006E-2</v>
      </c>
      <c r="U98" s="9">
        <f t="shared" si="23"/>
        <v>0.3865768235458828</v>
      </c>
      <c r="V98" s="15">
        <f t="shared" si="16"/>
        <v>0.16414086989999999</v>
      </c>
      <c r="X98" s="11">
        <f t="shared" si="24"/>
        <v>3.2508E+18</v>
      </c>
      <c r="Y98" s="11">
        <f t="shared" si="25"/>
        <v>5.4199999999999997E-18</v>
      </c>
      <c r="Z98" s="11">
        <f t="shared" si="26"/>
        <v>5.3799999999999996E-4</v>
      </c>
      <c r="AA98" s="16">
        <f t="shared" si="27"/>
        <v>9.3901912411944195E-3</v>
      </c>
      <c r="AB98" s="9">
        <f t="shared" si="17"/>
        <v>0.13662977219967251</v>
      </c>
      <c r="AC98" s="9">
        <f t="shared" si="18"/>
        <v>0.99060980875880567</v>
      </c>
      <c r="AD98" s="15">
        <f t="shared" si="19"/>
        <v>17.453887065417142</v>
      </c>
      <c r="AE98" s="3">
        <f t="shared" si="28"/>
        <v>652.56799999999976</v>
      </c>
      <c r="AF98" s="2">
        <f t="shared" si="29"/>
        <v>0.25</v>
      </c>
      <c r="AG98" s="9">
        <f t="shared" si="30"/>
        <v>5.1902063232904068E-3</v>
      </c>
      <c r="AH98" s="2">
        <f t="shared" si="31"/>
        <v>0.25115138286937216</v>
      </c>
    </row>
    <row r="99" spans="1:34">
      <c r="A99" s="1">
        <f>Raw!A99</f>
        <v>86</v>
      </c>
      <c r="B99" s="14">
        <f>Raw!B99</f>
        <v>0.24982638888888889</v>
      </c>
      <c r="C99" s="15">
        <f>Raw!C99</f>
        <v>60.1</v>
      </c>
      <c r="D99" s="15">
        <f>IF(C99&gt;0.5,Raw!D99*D$11,-999)</f>
        <v>4.5</v>
      </c>
      <c r="E99" s="9">
        <f>IF(Raw!$G99&gt;$C$8,IF(Raw!$Q99&gt;$C$8,IF(Raw!$N99&gt;$C$9,IF(Raw!$N99&lt;$A$9,IF(Raw!$X99&gt;$C$9,IF(Raw!$X99&lt;$A$9,Raw!H99,-999),-999),-999),-999),-999),-999)</f>
        <v>0.147367</v>
      </c>
      <c r="F99" s="9">
        <f>IF(Raw!$G99&gt;$C$8,IF(Raw!$Q99&gt;$C$8,IF(Raw!$N99&gt;$C$9,IF(Raw!$N99&lt;$A$9,IF(Raw!$X99&gt;$C$9,IF(Raw!$X99&lt;$A$9,Raw!I99,-999),-999),-999),-999),-999),-999)</f>
        <v>0.227766</v>
      </c>
      <c r="G99" s="9">
        <f>Raw!G99</f>
        <v>0.928068</v>
      </c>
      <c r="H99" s="9">
        <f>IF(Raw!$G99&gt;$C$8,IF(Raw!$Q99&gt;$C$8,IF(Raw!$N99&gt;$C$9,IF(Raw!$N99&lt;$A$9,IF(Raw!$X99&gt;$C$9,IF(Raw!$X99&lt;$A$9,Raw!L99,-999),-999),-999),-999),-999),-999)</f>
        <v>674.2</v>
      </c>
      <c r="I99" s="9">
        <f>IF(Raw!$G99&gt;$C$8,IF(Raw!$Q99&gt;$C$8,IF(Raw!$N99&gt;$C$9,IF(Raw!$N99&lt;$A$9,IF(Raw!$X99&gt;$C$9,IF(Raw!$X99&lt;$A$9,Raw!M99,-999),-999),-999),-999),-999),-999)</f>
        <v>1.4E-5</v>
      </c>
      <c r="J99" s="9">
        <f>IF(Raw!$G99&gt;$C$8,IF(Raw!$Q99&gt;$C$8,IF(Raw!$N99&gt;$C$9,IF(Raw!$N99&lt;$A$9,IF(Raw!$X99&gt;$C$9,IF(Raw!$X99&lt;$A$9,Raw!N99,-999),-999),-999),-999),-999),-999)</f>
        <v>747</v>
      </c>
      <c r="K99" s="9">
        <f>IF(Raw!$G99&gt;$C$8,IF(Raw!$Q99&gt;$C$8,IF(Raw!$N99&gt;$C$9,IF(Raw!$N99&lt;$A$9,IF(Raw!$X99&gt;$C$9,IF(Raw!$X99&lt;$A$9,Raw!R99,-999),-999),-999),-999),-999),-999)</f>
        <v>0.13813800000000001</v>
      </c>
      <c r="L99" s="9">
        <f>IF(Raw!$G99&gt;$C$8,IF(Raw!$Q99&gt;$C$8,IF(Raw!$N99&gt;$C$9,IF(Raw!$N99&lt;$A$9,IF(Raw!$X99&gt;$C$9,IF(Raw!$X99&lt;$A$9,Raw!S99,-999),-999),-999),-999),-999),-999)</f>
        <v>0.216446</v>
      </c>
      <c r="M99" s="9">
        <f>Raw!Q99</f>
        <v>0.89385800000000004</v>
      </c>
      <c r="N99" s="9">
        <f>IF(Raw!$G99&gt;$C$8,IF(Raw!$Q99&gt;$C$8,IF(Raw!$N99&gt;$C$9,IF(Raw!$N99&lt;$A$9,IF(Raw!$X99&gt;$C$9,IF(Raw!$X99&lt;$A$9,Raw!V99,-999),-999),-999),-999),-999),-999)</f>
        <v>589</v>
      </c>
      <c r="O99" s="9">
        <f>IF(Raw!$G99&gt;$C$8,IF(Raw!$Q99&gt;$C$8,IF(Raw!$N99&gt;$C$9,IF(Raw!$N99&lt;$A$9,IF(Raw!$X99&gt;$C$9,IF(Raw!$X99&lt;$A$9,Raw!W99,-999),-999),-999),-999),-999),-999)</f>
        <v>6.9999999999999999E-6</v>
      </c>
      <c r="P99" s="9">
        <f>IF(Raw!$G99&gt;$C$8,IF(Raw!$Q99&gt;$C$8,IF(Raw!$N99&gt;$C$9,IF(Raw!$N99&lt;$A$9,IF(Raw!$X99&gt;$C$9,IF(Raw!$X99&lt;$A$9,Raw!X99,-999),-999),-999),-999),-999),-999)</f>
        <v>584</v>
      </c>
      <c r="R99" s="9">
        <f t="shared" si="20"/>
        <v>8.0398999999999998E-2</v>
      </c>
      <c r="S99" s="9">
        <f t="shared" si="21"/>
        <v>0.35298947165072925</v>
      </c>
      <c r="T99" s="9">
        <f t="shared" si="22"/>
        <v>7.8307999999999989E-2</v>
      </c>
      <c r="U99" s="9">
        <f t="shared" si="23"/>
        <v>0.36179000766934932</v>
      </c>
      <c r="V99" s="15">
        <f t="shared" si="16"/>
        <v>0.16045141979999999</v>
      </c>
      <c r="X99" s="11">
        <f t="shared" si="24"/>
        <v>2.708999999999999E+18</v>
      </c>
      <c r="Y99" s="11">
        <f t="shared" si="25"/>
        <v>6.742E-18</v>
      </c>
      <c r="Z99" s="11">
        <f t="shared" si="26"/>
        <v>7.4699999999999994E-4</v>
      </c>
      <c r="AA99" s="16">
        <f t="shared" si="27"/>
        <v>1.3459632910361318E-2</v>
      </c>
      <c r="AB99" s="9">
        <f t="shared" si="17"/>
        <v>0.13919199693394457</v>
      </c>
      <c r="AC99" s="9">
        <f t="shared" si="18"/>
        <v>0.98654036708963888</v>
      </c>
      <c r="AD99" s="15">
        <f t="shared" si="19"/>
        <v>18.018250214673792</v>
      </c>
      <c r="AE99" s="3">
        <f t="shared" si="28"/>
        <v>811.73679999999979</v>
      </c>
      <c r="AF99" s="2">
        <f t="shared" si="29"/>
        <v>0.25</v>
      </c>
      <c r="AG99" s="9">
        <f t="shared" si="30"/>
        <v>5.0144791410423745E-3</v>
      </c>
      <c r="AH99" s="2">
        <f t="shared" si="31"/>
        <v>0.24264803597326035</v>
      </c>
    </row>
    <row r="100" spans="1:34">
      <c r="A100" s="1">
        <f>Raw!A100</f>
        <v>87</v>
      </c>
      <c r="B100" s="14">
        <f>Raw!B100</f>
        <v>0.24988425925925925</v>
      </c>
      <c r="C100" s="15">
        <f>Raw!C100</f>
        <v>61.6</v>
      </c>
      <c r="D100" s="15">
        <f>IF(C100&gt;0.5,Raw!D100*D$11,-999)</f>
        <v>4.5</v>
      </c>
      <c r="E100" s="9">
        <f>IF(Raw!$G100&gt;$C$8,IF(Raw!$Q100&gt;$C$8,IF(Raw!$N100&gt;$C$9,IF(Raw!$N100&lt;$A$9,IF(Raw!$X100&gt;$C$9,IF(Raw!$X100&lt;$A$9,Raw!H100,-999),-999),-999),-999),-999),-999)</f>
        <v>0.14052100000000001</v>
      </c>
      <c r="F100" s="9">
        <f>IF(Raw!$G100&gt;$C$8,IF(Raw!$Q100&gt;$C$8,IF(Raw!$N100&gt;$C$9,IF(Raw!$N100&lt;$A$9,IF(Raw!$X100&gt;$C$9,IF(Raw!$X100&lt;$A$9,Raw!I100,-999),-999),-999),-999),-999),-999)</f>
        <v>0.22129299999999999</v>
      </c>
      <c r="G100" s="9">
        <f>Raw!G100</f>
        <v>0.88197199999999998</v>
      </c>
      <c r="H100" s="9">
        <f>IF(Raw!$G100&gt;$C$8,IF(Raw!$Q100&gt;$C$8,IF(Raw!$N100&gt;$C$9,IF(Raw!$N100&lt;$A$9,IF(Raw!$X100&gt;$C$9,IF(Raw!$X100&lt;$A$9,Raw!L100,-999),-999),-999),-999),-999),-999)</f>
        <v>682</v>
      </c>
      <c r="I100" s="9">
        <f>IF(Raw!$G100&gt;$C$8,IF(Raw!$Q100&gt;$C$8,IF(Raw!$N100&gt;$C$9,IF(Raw!$N100&lt;$A$9,IF(Raw!$X100&gt;$C$9,IF(Raw!$X100&lt;$A$9,Raw!M100,-999),-999),-999),-999),-999),-999)</f>
        <v>1.0000000000000001E-5</v>
      </c>
      <c r="J100" s="9">
        <f>IF(Raw!$G100&gt;$C$8,IF(Raw!$Q100&gt;$C$8,IF(Raw!$N100&gt;$C$9,IF(Raw!$N100&lt;$A$9,IF(Raw!$X100&gt;$C$9,IF(Raw!$X100&lt;$A$9,Raw!N100,-999),-999),-999),-999),-999),-999)</f>
        <v>683</v>
      </c>
      <c r="K100" s="9">
        <f>IF(Raw!$G100&gt;$C$8,IF(Raw!$Q100&gt;$C$8,IF(Raw!$N100&gt;$C$9,IF(Raw!$N100&lt;$A$9,IF(Raw!$X100&gt;$C$9,IF(Raw!$X100&lt;$A$9,Raw!R100,-999),-999),-999),-999),-999),-999)</f>
        <v>0.124214</v>
      </c>
      <c r="L100" s="9">
        <f>IF(Raw!$G100&gt;$C$8,IF(Raw!$Q100&gt;$C$8,IF(Raw!$N100&gt;$C$9,IF(Raw!$N100&lt;$A$9,IF(Raw!$X100&gt;$C$9,IF(Raw!$X100&lt;$A$9,Raw!S100,-999),-999),-999),-999),-999),-999)</f>
        <v>0.19626399999999999</v>
      </c>
      <c r="M100" s="9">
        <f>Raw!Q100</f>
        <v>0.87927</v>
      </c>
      <c r="N100" s="9">
        <f>IF(Raw!$G100&gt;$C$8,IF(Raw!$Q100&gt;$C$8,IF(Raw!$N100&gt;$C$9,IF(Raw!$N100&lt;$A$9,IF(Raw!$X100&gt;$C$9,IF(Raw!$X100&lt;$A$9,Raw!V100,-999),-999),-999),-999),-999),-999)</f>
        <v>614.70000000000005</v>
      </c>
      <c r="O100" s="9">
        <f>IF(Raw!$G100&gt;$C$8,IF(Raw!$Q100&gt;$C$8,IF(Raw!$N100&gt;$C$9,IF(Raw!$N100&lt;$A$9,IF(Raw!$X100&gt;$C$9,IF(Raw!$X100&lt;$A$9,Raw!W100,-999),-999),-999),-999),-999),-999)</f>
        <v>3.0000000000000001E-6</v>
      </c>
      <c r="P100" s="9">
        <f>IF(Raw!$G100&gt;$C$8,IF(Raw!$Q100&gt;$C$8,IF(Raw!$N100&gt;$C$9,IF(Raw!$N100&lt;$A$9,IF(Raw!$X100&gt;$C$9,IF(Raw!$X100&lt;$A$9,Raw!X100,-999),-999),-999),-999),-999),-999)</f>
        <v>663</v>
      </c>
      <c r="R100" s="9">
        <f t="shared" si="20"/>
        <v>8.0771999999999983E-2</v>
      </c>
      <c r="S100" s="9">
        <f t="shared" si="21"/>
        <v>0.36500024853926688</v>
      </c>
      <c r="T100" s="9">
        <f t="shared" si="22"/>
        <v>7.2049999999999989E-2</v>
      </c>
      <c r="U100" s="9">
        <f t="shared" si="23"/>
        <v>0.36710756939632327</v>
      </c>
      <c r="V100" s="15">
        <f t="shared" si="16"/>
        <v>0.14549050319999998</v>
      </c>
      <c r="X100" s="11">
        <f t="shared" si="24"/>
        <v>2.708999999999999E+18</v>
      </c>
      <c r="Y100" s="11">
        <f t="shared" si="25"/>
        <v>6.8199999999999999E-18</v>
      </c>
      <c r="Z100" s="11">
        <f t="shared" si="26"/>
        <v>6.8300000000000001E-4</v>
      </c>
      <c r="AA100" s="16">
        <f t="shared" si="27"/>
        <v>1.2461437590135181E-2</v>
      </c>
      <c r="AB100" s="9">
        <f t="shared" si="17"/>
        <v>0.12511184657836924</v>
      </c>
      <c r="AC100" s="9">
        <f t="shared" si="18"/>
        <v>0.98753856240986493</v>
      </c>
      <c r="AD100" s="15">
        <f t="shared" si="19"/>
        <v>18.245150205175964</v>
      </c>
      <c r="AE100" s="3">
        <f t="shared" si="28"/>
        <v>821.12799999999982</v>
      </c>
      <c r="AF100" s="2">
        <f t="shared" si="29"/>
        <v>0.25</v>
      </c>
      <c r="AG100" s="9">
        <f t="shared" si="30"/>
        <v>5.152255957763828E-3</v>
      </c>
      <c r="AH100" s="2">
        <f t="shared" si="31"/>
        <v>0.24931498443187114</v>
      </c>
    </row>
    <row r="101" spans="1:34">
      <c r="A101" s="1">
        <f>Raw!A101</f>
        <v>88</v>
      </c>
      <c r="B101" s="14">
        <f>Raw!B101</f>
        <v>0.24994212962962961</v>
      </c>
      <c r="C101" s="15">
        <f>Raw!C101</f>
        <v>62.3</v>
      </c>
      <c r="D101" s="15">
        <f>IF(C101&gt;0.5,Raw!D101*D$11,-999)</f>
        <v>4.5</v>
      </c>
      <c r="E101" s="9">
        <f>IF(Raw!$G101&gt;$C$8,IF(Raw!$Q101&gt;$C$8,IF(Raw!$N101&gt;$C$9,IF(Raw!$N101&lt;$A$9,IF(Raw!$X101&gt;$C$9,IF(Raw!$X101&lt;$A$9,Raw!H101,-999),-999),-999),-999),-999),-999)</f>
        <v>0.134937</v>
      </c>
      <c r="F101" s="9">
        <f>IF(Raw!$G101&gt;$C$8,IF(Raw!$Q101&gt;$C$8,IF(Raw!$N101&gt;$C$9,IF(Raw!$N101&lt;$A$9,IF(Raw!$X101&gt;$C$9,IF(Raw!$X101&lt;$A$9,Raw!I101,-999),-999),-999),-999),-999),-999)</f>
        <v>0.199851</v>
      </c>
      <c r="G101" s="9">
        <f>Raw!G101</f>
        <v>0.87255700000000003</v>
      </c>
      <c r="H101" s="9">
        <f>IF(Raw!$G101&gt;$C$8,IF(Raw!$Q101&gt;$C$8,IF(Raw!$N101&gt;$C$9,IF(Raw!$N101&lt;$A$9,IF(Raw!$X101&gt;$C$9,IF(Raw!$X101&lt;$A$9,Raw!L101,-999),-999),-999),-999),-999),-999)</f>
        <v>626.79999999999995</v>
      </c>
      <c r="I101" s="9">
        <f>IF(Raw!$G101&gt;$C$8,IF(Raw!$Q101&gt;$C$8,IF(Raw!$N101&gt;$C$9,IF(Raw!$N101&lt;$A$9,IF(Raw!$X101&gt;$C$9,IF(Raw!$X101&lt;$A$9,Raw!M101,-999),-999),-999),-999),-999),-999)</f>
        <v>0.14163500000000001</v>
      </c>
      <c r="J101" s="9">
        <f>IF(Raw!$G101&gt;$C$8,IF(Raw!$Q101&gt;$C$8,IF(Raw!$N101&gt;$C$9,IF(Raw!$N101&lt;$A$9,IF(Raw!$X101&gt;$C$9,IF(Raw!$X101&lt;$A$9,Raw!N101,-999),-999),-999),-999),-999),-999)</f>
        <v>859</v>
      </c>
      <c r="K101" s="9">
        <f>IF(Raw!$G101&gt;$C$8,IF(Raw!$Q101&gt;$C$8,IF(Raw!$N101&gt;$C$9,IF(Raw!$N101&lt;$A$9,IF(Raw!$X101&gt;$C$9,IF(Raw!$X101&lt;$A$9,Raw!R101,-999),-999),-999),-999),-999),-999)</f>
        <v>0.120963</v>
      </c>
      <c r="L101" s="9">
        <f>IF(Raw!$G101&gt;$C$8,IF(Raw!$Q101&gt;$C$8,IF(Raw!$N101&gt;$C$9,IF(Raw!$N101&lt;$A$9,IF(Raw!$X101&gt;$C$9,IF(Raw!$X101&lt;$A$9,Raw!S101,-999),-999),-999),-999),-999),-999)</f>
        <v>0.19487099999999999</v>
      </c>
      <c r="M101" s="9">
        <f>Raw!Q101</f>
        <v>0.88275499999999996</v>
      </c>
      <c r="N101" s="9">
        <f>IF(Raw!$G101&gt;$C$8,IF(Raw!$Q101&gt;$C$8,IF(Raw!$N101&gt;$C$9,IF(Raw!$N101&lt;$A$9,IF(Raw!$X101&gt;$C$9,IF(Raw!$X101&lt;$A$9,Raw!V101,-999),-999),-999),-999),-999),-999)</f>
        <v>593.9</v>
      </c>
      <c r="O101" s="9">
        <f>IF(Raw!$G101&gt;$C$8,IF(Raw!$Q101&gt;$C$8,IF(Raw!$N101&gt;$C$9,IF(Raw!$N101&lt;$A$9,IF(Raw!$X101&gt;$C$9,IF(Raw!$X101&lt;$A$9,Raw!W101,-999),-999),-999),-999),-999),-999)</f>
        <v>3.0000000000000001E-6</v>
      </c>
      <c r="P101" s="9">
        <f>IF(Raw!$G101&gt;$C$8,IF(Raw!$Q101&gt;$C$8,IF(Raw!$N101&gt;$C$9,IF(Raw!$N101&lt;$A$9,IF(Raw!$X101&gt;$C$9,IF(Raw!$X101&lt;$A$9,Raw!X101,-999),-999),-999),-999),-999),-999)</f>
        <v>932</v>
      </c>
      <c r="R101" s="9">
        <f t="shared" si="20"/>
        <v>6.4913999999999999E-2</v>
      </c>
      <c r="S101" s="9">
        <f t="shared" si="21"/>
        <v>0.32481198492877195</v>
      </c>
      <c r="T101" s="9">
        <f t="shared" si="22"/>
        <v>7.3907999999999988E-2</v>
      </c>
      <c r="U101" s="9">
        <f t="shared" si="23"/>
        <v>0.37926628384931566</v>
      </c>
      <c r="V101" s="15">
        <f t="shared" si="16"/>
        <v>0.14445787229999998</v>
      </c>
      <c r="X101" s="11">
        <f t="shared" si="24"/>
        <v>2.708999999999999E+18</v>
      </c>
      <c r="Y101" s="11">
        <f t="shared" si="25"/>
        <v>6.2679999999999993E-18</v>
      </c>
      <c r="Z101" s="11">
        <f t="shared" si="26"/>
        <v>8.5899999999999995E-4</v>
      </c>
      <c r="AA101" s="16">
        <f t="shared" si="27"/>
        <v>1.4376142335412016E-2</v>
      </c>
      <c r="AB101" s="9">
        <f t="shared" si="17"/>
        <v>0.12202551192772564</v>
      </c>
      <c r="AC101" s="9">
        <f t="shared" si="18"/>
        <v>0.98562385766458793</v>
      </c>
      <c r="AD101" s="15">
        <f t="shared" si="19"/>
        <v>16.735904930630987</v>
      </c>
      <c r="AE101" s="3">
        <f t="shared" si="28"/>
        <v>754.66719999999975</v>
      </c>
      <c r="AF101" s="2">
        <f t="shared" si="29"/>
        <v>0.25</v>
      </c>
      <c r="AG101" s="9">
        <f t="shared" si="30"/>
        <v>4.8825880537660413E-3</v>
      </c>
      <c r="AH101" s="2">
        <f t="shared" si="31"/>
        <v>0.23626589489941643</v>
      </c>
    </row>
    <row r="102" spans="1:34">
      <c r="A102" s="1">
        <f>Raw!A102</f>
        <v>89</v>
      </c>
      <c r="B102" s="14">
        <f>Raw!B102</f>
        <v>0.24998842592592593</v>
      </c>
      <c r="C102" s="15">
        <f>Raw!C102</f>
        <v>63.4</v>
      </c>
      <c r="D102" s="15">
        <f>IF(C102&gt;0.5,Raw!D102*D$11,-999)</f>
        <v>4.5</v>
      </c>
      <c r="E102" s="9">
        <f>IF(Raw!$G102&gt;$C$8,IF(Raw!$Q102&gt;$C$8,IF(Raw!$N102&gt;$C$9,IF(Raw!$N102&lt;$A$9,IF(Raw!$X102&gt;$C$9,IF(Raw!$X102&lt;$A$9,Raw!H102,-999),-999),-999),-999),-999),-999)</f>
        <v>0.14194300000000001</v>
      </c>
      <c r="F102" s="9">
        <f>IF(Raw!$G102&gt;$C$8,IF(Raw!$Q102&gt;$C$8,IF(Raw!$N102&gt;$C$9,IF(Raw!$N102&lt;$A$9,IF(Raw!$X102&gt;$C$9,IF(Raw!$X102&lt;$A$9,Raw!I102,-999),-999),-999),-999),-999),-999)</f>
        <v>0.19845099999999999</v>
      </c>
      <c r="G102" s="9">
        <f>Raw!G102</f>
        <v>0.92474000000000001</v>
      </c>
      <c r="H102" s="9">
        <f>IF(Raw!$G102&gt;$C$8,IF(Raw!$Q102&gt;$C$8,IF(Raw!$N102&gt;$C$9,IF(Raw!$N102&lt;$A$9,IF(Raw!$X102&gt;$C$9,IF(Raw!$X102&lt;$A$9,Raw!L102,-999),-999),-999),-999),-999),-999)</f>
        <v>555.9</v>
      </c>
      <c r="I102" s="9">
        <f>IF(Raw!$G102&gt;$C$8,IF(Raw!$Q102&gt;$C$8,IF(Raw!$N102&gt;$C$9,IF(Raw!$N102&lt;$A$9,IF(Raw!$X102&gt;$C$9,IF(Raw!$X102&lt;$A$9,Raw!M102,-999),-999),-999),-999),-999),-999)</f>
        <v>0.54589799999999999</v>
      </c>
      <c r="J102" s="9">
        <f>IF(Raw!$G102&gt;$C$8,IF(Raw!$Q102&gt;$C$8,IF(Raw!$N102&gt;$C$9,IF(Raw!$N102&lt;$A$9,IF(Raw!$X102&gt;$C$9,IF(Raw!$X102&lt;$A$9,Raw!N102,-999),-999),-999),-999),-999),-999)</f>
        <v>855</v>
      </c>
      <c r="K102" s="9">
        <f>IF(Raw!$G102&gt;$C$8,IF(Raw!$Q102&gt;$C$8,IF(Raw!$N102&gt;$C$9,IF(Raw!$N102&lt;$A$9,IF(Raw!$X102&gt;$C$9,IF(Raw!$X102&lt;$A$9,Raw!R102,-999),-999),-999),-999),-999),-999)</f>
        <v>0.121598</v>
      </c>
      <c r="L102" s="9">
        <f>IF(Raw!$G102&gt;$C$8,IF(Raw!$Q102&gt;$C$8,IF(Raw!$N102&gt;$C$9,IF(Raw!$N102&lt;$A$9,IF(Raw!$X102&gt;$C$9,IF(Raw!$X102&lt;$A$9,Raw!S102,-999),-999),-999),-999),-999),-999)</f>
        <v>0.180926</v>
      </c>
      <c r="M102" s="9">
        <f>Raw!Q102</f>
        <v>0.85056100000000001</v>
      </c>
      <c r="N102" s="9">
        <f>IF(Raw!$G102&gt;$C$8,IF(Raw!$Q102&gt;$C$8,IF(Raw!$N102&gt;$C$9,IF(Raw!$N102&lt;$A$9,IF(Raw!$X102&gt;$C$9,IF(Raw!$X102&lt;$A$9,Raw!V102,-999),-999),-999),-999),-999),-999)</f>
        <v>666.1</v>
      </c>
      <c r="O102" s="9">
        <f>IF(Raw!$G102&gt;$C$8,IF(Raw!$Q102&gt;$C$8,IF(Raw!$N102&gt;$C$9,IF(Raw!$N102&lt;$A$9,IF(Raw!$X102&gt;$C$9,IF(Raw!$X102&lt;$A$9,Raw!W102,-999),-999),-999),-999),-999),-999)</f>
        <v>0.29801</v>
      </c>
      <c r="P102" s="9">
        <f>IF(Raw!$G102&gt;$C$8,IF(Raw!$Q102&gt;$C$8,IF(Raw!$N102&gt;$C$9,IF(Raw!$N102&lt;$A$9,IF(Raw!$X102&gt;$C$9,IF(Raw!$X102&lt;$A$9,Raw!X102,-999),-999),-999),-999),-999),-999)</f>
        <v>847</v>
      </c>
      <c r="R102" s="9">
        <f t="shared" si="20"/>
        <v>5.6507999999999975E-2</v>
      </c>
      <c r="S102" s="9">
        <f t="shared" si="21"/>
        <v>0.28474535275710366</v>
      </c>
      <c r="T102" s="9">
        <f t="shared" si="22"/>
        <v>5.9328000000000006E-2</v>
      </c>
      <c r="U102" s="9">
        <f t="shared" si="23"/>
        <v>0.3279130694317014</v>
      </c>
      <c r="V102" s="15">
        <f t="shared" si="16"/>
        <v>0.13412044379999999</v>
      </c>
      <c r="X102" s="11">
        <f t="shared" si="24"/>
        <v>2.708999999999999E+18</v>
      </c>
      <c r="Y102" s="11">
        <f t="shared" si="25"/>
        <v>5.5589999999999995E-18</v>
      </c>
      <c r="Z102" s="11">
        <f t="shared" si="26"/>
        <v>8.5499999999999997E-4</v>
      </c>
      <c r="AA102" s="16">
        <f t="shared" si="27"/>
        <v>1.2712051092744158E-2</v>
      </c>
      <c r="AB102" s="9">
        <f t="shared" si="17"/>
        <v>0.12235218056723032</v>
      </c>
      <c r="AC102" s="9">
        <f t="shared" si="18"/>
        <v>0.9872879489072558</v>
      </c>
      <c r="AD102" s="15">
        <f t="shared" si="19"/>
        <v>14.867896014905446</v>
      </c>
      <c r="AE102" s="3">
        <f t="shared" si="28"/>
        <v>669.30359999999973</v>
      </c>
      <c r="AF102" s="2">
        <f t="shared" si="29"/>
        <v>0.25</v>
      </c>
      <c r="AG102" s="9">
        <f t="shared" si="30"/>
        <v>3.7502903217223123E-3</v>
      </c>
      <c r="AH102" s="2">
        <f t="shared" si="31"/>
        <v>0.18147459692220019</v>
      </c>
    </row>
    <row r="103" spans="1:34">
      <c r="A103" s="1">
        <f>Raw!A103</f>
        <v>90</v>
      </c>
      <c r="B103" s="14">
        <f>Raw!B103</f>
        <v>0.25004629629629632</v>
      </c>
      <c r="C103" s="15">
        <f>Raw!C103</f>
        <v>64.8</v>
      </c>
      <c r="D103" s="15">
        <f>IF(C103&gt;0.5,Raw!D103*D$11,-999)</f>
        <v>4.5</v>
      </c>
      <c r="E103" s="9">
        <f>IF(Raw!$G103&gt;$C$8,IF(Raw!$Q103&gt;$C$8,IF(Raw!$N103&gt;$C$9,IF(Raw!$N103&lt;$A$9,IF(Raw!$X103&gt;$C$9,IF(Raw!$X103&lt;$A$9,Raw!H103,-999),-999),-999),-999),-999),-999)</f>
        <v>0.135384</v>
      </c>
      <c r="F103" s="9">
        <f>IF(Raw!$G103&gt;$C$8,IF(Raw!$Q103&gt;$C$8,IF(Raw!$N103&gt;$C$9,IF(Raw!$N103&lt;$A$9,IF(Raw!$X103&gt;$C$9,IF(Raw!$X103&lt;$A$9,Raw!I103,-999),-999),-999),-999),-999),-999)</f>
        <v>0.19492200000000001</v>
      </c>
      <c r="G103" s="9">
        <f>Raw!G103</f>
        <v>0.81027199999999999</v>
      </c>
      <c r="H103" s="9">
        <f>IF(Raw!$G103&gt;$C$8,IF(Raw!$Q103&gt;$C$8,IF(Raw!$N103&gt;$C$9,IF(Raw!$N103&lt;$A$9,IF(Raw!$X103&gt;$C$9,IF(Raw!$X103&lt;$A$9,Raw!L103,-999),-999),-999),-999),-999),-999)</f>
        <v>627.6</v>
      </c>
      <c r="I103" s="9">
        <f>IF(Raw!$G103&gt;$C$8,IF(Raw!$Q103&gt;$C$8,IF(Raw!$N103&gt;$C$9,IF(Raw!$N103&lt;$A$9,IF(Raw!$X103&gt;$C$9,IF(Raw!$X103&lt;$A$9,Raw!M103,-999),-999),-999),-999),-999),-999)</f>
        <v>1.4E-5</v>
      </c>
      <c r="J103" s="9">
        <f>IF(Raw!$G103&gt;$C$8,IF(Raw!$Q103&gt;$C$8,IF(Raw!$N103&gt;$C$9,IF(Raw!$N103&lt;$A$9,IF(Raw!$X103&gt;$C$9,IF(Raw!$X103&lt;$A$9,Raw!N103,-999),-999),-999),-999),-999),-999)</f>
        <v>953</v>
      </c>
      <c r="K103" s="9">
        <f>IF(Raw!$G103&gt;$C$8,IF(Raw!$Q103&gt;$C$8,IF(Raw!$N103&gt;$C$9,IF(Raw!$N103&lt;$A$9,IF(Raw!$X103&gt;$C$9,IF(Raw!$X103&lt;$A$9,Raw!R103,-999),-999),-999),-999),-999),-999)</f>
        <v>0.118552</v>
      </c>
      <c r="L103" s="9">
        <f>IF(Raw!$G103&gt;$C$8,IF(Raw!$Q103&gt;$C$8,IF(Raw!$N103&gt;$C$9,IF(Raw!$N103&lt;$A$9,IF(Raw!$X103&gt;$C$9,IF(Raw!$X103&lt;$A$9,Raw!S103,-999),-999),-999),-999),-999),-999)</f>
        <v>0.177145</v>
      </c>
      <c r="M103" s="9">
        <f>Raw!Q103</f>
        <v>0.846495</v>
      </c>
      <c r="N103" s="9">
        <f>IF(Raw!$G103&gt;$C$8,IF(Raw!$Q103&gt;$C$8,IF(Raw!$N103&gt;$C$9,IF(Raw!$N103&lt;$A$9,IF(Raw!$X103&gt;$C$9,IF(Raw!$X103&lt;$A$9,Raw!V103,-999),-999),-999),-999),-999),-999)</f>
        <v>542.79999999999995</v>
      </c>
      <c r="O103" s="9">
        <f>IF(Raw!$G103&gt;$C$8,IF(Raw!$Q103&gt;$C$8,IF(Raw!$N103&gt;$C$9,IF(Raw!$N103&lt;$A$9,IF(Raw!$X103&gt;$C$9,IF(Raw!$X103&lt;$A$9,Raw!W103,-999),-999),-999),-999),-999),-999)</f>
        <v>4.0000000000000003E-5</v>
      </c>
      <c r="P103" s="9">
        <f>IF(Raw!$G103&gt;$C$8,IF(Raw!$Q103&gt;$C$8,IF(Raw!$N103&gt;$C$9,IF(Raw!$N103&lt;$A$9,IF(Raw!$X103&gt;$C$9,IF(Raw!$X103&lt;$A$9,Raw!X103,-999),-999),-999),-999),-999),-999)</f>
        <v>820</v>
      </c>
      <c r="R103" s="9">
        <f t="shared" si="20"/>
        <v>5.9538000000000008E-2</v>
      </c>
      <c r="S103" s="9">
        <f t="shared" si="21"/>
        <v>0.30544525502508696</v>
      </c>
      <c r="T103" s="9">
        <f t="shared" si="22"/>
        <v>5.8592999999999992E-2</v>
      </c>
      <c r="U103" s="9">
        <f t="shared" si="23"/>
        <v>0.33076293431934289</v>
      </c>
      <c r="V103" s="15">
        <f t="shared" si="16"/>
        <v>0.1313175885</v>
      </c>
      <c r="X103" s="11">
        <f t="shared" si="24"/>
        <v>2.708999999999999E+18</v>
      </c>
      <c r="Y103" s="11">
        <f t="shared" si="25"/>
        <v>6.2759999999999996E-18</v>
      </c>
      <c r="Z103" s="11">
        <f t="shared" si="26"/>
        <v>9.5299999999999996E-4</v>
      </c>
      <c r="AA103" s="16">
        <f t="shared" si="27"/>
        <v>1.5944266206992987E-2</v>
      </c>
      <c r="AB103" s="9">
        <f t="shared" si="17"/>
        <v>0.11948622238986635</v>
      </c>
      <c r="AC103" s="9">
        <f t="shared" si="18"/>
        <v>0.98405573379300693</v>
      </c>
      <c r="AD103" s="15">
        <f t="shared" si="19"/>
        <v>16.73060462433682</v>
      </c>
      <c r="AE103" s="3">
        <f t="shared" si="28"/>
        <v>755.63039999999978</v>
      </c>
      <c r="AF103" s="2">
        <f t="shared" si="29"/>
        <v>0.25</v>
      </c>
      <c r="AG103" s="9">
        <f t="shared" si="30"/>
        <v>4.2568183680633956E-3</v>
      </c>
      <c r="AH103" s="2">
        <f t="shared" si="31"/>
        <v>0.20598522547463791</v>
      </c>
    </row>
    <row r="104" spans="1:34">
      <c r="A104" s="1">
        <f>Raw!A104</f>
        <v>91</v>
      </c>
      <c r="B104" s="14">
        <f>Raw!B104</f>
        <v>0.25010416666666668</v>
      </c>
      <c r="C104" s="15">
        <f>Raw!C104</f>
        <v>65.7</v>
      </c>
      <c r="D104" s="15">
        <f>IF(C104&gt;0.5,Raw!D104*D$11,-999)</f>
        <v>4.5</v>
      </c>
      <c r="E104" s="9">
        <f>IF(Raw!$G104&gt;$C$8,IF(Raw!$Q104&gt;$C$8,IF(Raw!$N104&gt;$C$9,IF(Raw!$N104&lt;$A$9,IF(Raw!$X104&gt;$C$9,IF(Raw!$X104&lt;$A$9,Raw!H104,-999),-999),-999),-999),-999),-999)</f>
        <v>0.12736</v>
      </c>
      <c r="F104" s="9">
        <f>IF(Raw!$G104&gt;$C$8,IF(Raw!$Q104&gt;$C$8,IF(Raw!$N104&gt;$C$9,IF(Raw!$N104&lt;$A$9,IF(Raw!$X104&gt;$C$9,IF(Raw!$X104&lt;$A$9,Raw!I104,-999),-999),-999),-999),-999),-999)</f>
        <v>0.18393599999999999</v>
      </c>
      <c r="G104" s="9">
        <f>Raw!G104</f>
        <v>0.87597800000000003</v>
      </c>
      <c r="H104" s="9">
        <f>IF(Raw!$G104&gt;$C$8,IF(Raw!$Q104&gt;$C$8,IF(Raw!$N104&gt;$C$9,IF(Raw!$N104&lt;$A$9,IF(Raw!$X104&gt;$C$9,IF(Raw!$X104&lt;$A$9,Raw!L104,-999),-999),-999),-999),-999),-999)</f>
        <v>656.5</v>
      </c>
      <c r="I104" s="9">
        <f>IF(Raw!$G104&gt;$C$8,IF(Raw!$Q104&gt;$C$8,IF(Raw!$N104&gt;$C$9,IF(Raw!$N104&lt;$A$9,IF(Raw!$X104&gt;$C$9,IF(Raw!$X104&lt;$A$9,Raw!M104,-999),-999),-999),-999),-999),-999)</f>
        <v>0.34351999999999999</v>
      </c>
      <c r="J104" s="9">
        <f>IF(Raw!$G104&gt;$C$8,IF(Raw!$Q104&gt;$C$8,IF(Raw!$N104&gt;$C$9,IF(Raw!$N104&lt;$A$9,IF(Raw!$X104&gt;$C$9,IF(Raw!$X104&lt;$A$9,Raw!N104,-999),-999),-999),-999),-999),-999)</f>
        <v>1032</v>
      </c>
      <c r="K104" s="9">
        <f>IF(Raw!$G104&gt;$C$8,IF(Raw!$Q104&gt;$C$8,IF(Raw!$N104&gt;$C$9,IF(Raw!$N104&lt;$A$9,IF(Raw!$X104&gt;$C$9,IF(Raw!$X104&lt;$A$9,Raw!R104,-999),-999),-999),-999),-999),-999)</f>
        <v>0.107808</v>
      </c>
      <c r="L104" s="9">
        <f>IF(Raw!$G104&gt;$C$8,IF(Raw!$Q104&gt;$C$8,IF(Raw!$N104&gt;$C$9,IF(Raw!$N104&lt;$A$9,IF(Raw!$X104&gt;$C$9,IF(Raw!$X104&lt;$A$9,Raw!S104,-999),-999),-999),-999),-999),-999)</f>
        <v>0.178176</v>
      </c>
      <c r="M104" s="9">
        <f>Raw!Q104</f>
        <v>0.84345400000000004</v>
      </c>
      <c r="N104" s="9">
        <f>IF(Raw!$G104&gt;$C$8,IF(Raw!$Q104&gt;$C$8,IF(Raw!$N104&gt;$C$9,IF(Raw!$N104&lt;$A$9,IF(Raw!$X104&gt;$C$9,IF(Raw!$X104&lt;$A$9,Raw!V104,-999),-999),-999),-999),-999),-999)</f>
        <v>729.9</v>
      </c>
      <c r="O104" s="9">
        <f>IF(Raw!$G104&gt;$C$8,IF(Raw!$Q104&gt;$C$8,IF(Raw!$N104&gt;$C$9,IF(Raw!$N104&lt;$A$9,IF(Raw!$X104&gt;$C$9,IF(Raw!$X104&lt;$A$9,Raw!W104,-999),-999),-999),-999),-999),-999)</f>
        <v>7.9999999999999996E-6</v>
      </c>
      <c r="P104" s="9">
        <f>IF(Raw!$G104&gt;$C$8,IF(Raw!$Q104&gt;$C$8,IF(Raw!$N104&gt;$C$9,IF(Raw!$N104&lt;$A$9,IF(Raw!$X104&gt;$C$9,IF(Raw!$X104&lt;$A$9,Raw!X104,-999),-999),-999),-999),-999),-999)</f>
        <v>800</v>
      </c>
      <c r="R104" s="9">
        <f t="shared" si="20"/>
        <v>5.6575999999999987E-2</v>
      </c>
      <c r="S104" s="9">
        <f t="shared" si="21"/>
        <v>0.30758524704244949</v>
      </c>
      <c r="T104" s="9">
        <f t="shared" si="22"/>
        <v>7.0368E-2</v>
      </c>
      <c r="U104" s="9">
        <f t="shared" si="23"/>
        <v>0.39493534482758619</v>
      </c>
      <c r="V104" s="15">
        <f t="shared" si="16"/>
        <v>0.1320818688</v>
      </c>
      <c r="X104" s="11">
        <f t="shared" si="24"/>
        <v>2.708999999999999E+18</v>
      </c>
      <c r="Y104" s="11">
        <f t="shared" si="25"/>
        <v>6.5649999999999993E-18</v>
      </c>
      <c r="Z104" s="11">
        <f t="shared" si="26"/>
        <v>1.0319999999999999E-3</v>
      </c>
      <c r="AA104" s="16">
        <f t="shared" si="27"/>
        <v>1.8022904879934784E-2</v>
      </c>
      <c r="AB104" s="9">
        <f t="shared" si="17"/>
        <v>0.10907623577059125</v>
      </c>
      <c r="AC104" s="9">
        <f t="shared" si="18"/>
        <v>0.98197709512006526</v>
      </c>
      <c r="AD104" s="15">
        <f t="shared" si="19"/>
        <v>17.464055116215878</v>
      </c>
      <c r="AE104" s="3">
        <f t="shared" si="28"/>
        <v>790.4259999999997</v>
      </c>
      <c r="AF104" s="2">
        <f t="shared" si="29"/>
        <v>0.25</v>
      </c>
      <c r="AG104" s="9">
        <f t="shared" si="30"/>
        <v>5.3055174072389917E-3</v>
      </c>
      <c r="AH104" s="2">
        <f t="shared" si="31"/>
        <v>0.25673122621083944</v>
      </c>
    </row>
    <row r="105" spans="1:34">
      <c r="A105" s="1">
        <f>Raw!A105</f>
        <v>92</v>
      </c>
      <c r="B105" s="14">
        <f>Raw!B105</f>
        <v>0.25016203703703704</v>
      </c>
      <c r="C105" s="15">
        <f>Raw!C105</f>
        <v>66.3</v>
      </c>
      <c r="D105" s="15">
        <f>IF(C105&gt;0.5,Raw!D105*D$11,-999)</f>
        <v>4.5</v>
      </c>
      <c r="E105" s="9">
        <f>IF(Raw!$G105&gt;$C$8,IF(Raw!$Q105&gt;$C$8,IF(Raw!$N105&gt;$C$9,IF(Raw!$N105&lt;$A$9,IF(Raw!$X105&gt;$C$9,IF(Raw!$X105&lt;$A$9,Raw!H105,-999),-999),-999),-999),-999),-999)</f>
        <v>0.12576300000000001</v>
      </c>
      <c r="F105" s="9">
        <f>IF(Raw!$G105&gt;$C$8,IF(Raw!$Q105&gt;$C$8,IF(Raw!$N105&gt;$C$9,IF(Raw!$N105&lt;$A$9,IF(Raw!$X105&gt;$C$9,IF(Raw!$X105&lt;$A$9,Raw!I105,-999),-999),-999),-999),-999),-999)</f>
        <v>0.17874000000000001</v>
      </c>
      <c r="G105" s="9">
        <f>Raw!G105</f>
        <v>0.80657900000000005</v>
      </c>
      <c r="H105" s="9">
        <f>IF(Raw!$G105&gt;$C$8,IF(Raw!$Q105&gt;$C$8,IF(Raw!$N105&gt;$C$9,IF(Raw!$N105&lt;$A$9,IF(Raw!$X105&gt;$C$9,IF(Raw!$X105&lt;$A$9,Raw!L105,-999),-999),-999),-999),-999),-999)</f>
        <v>671.3</v>
      </c>
      <c r="I105" s="9">
        <f>IF(Raw!$G105&gt;$C$8,IF(Raw!$Q105&gt;$C$8,IF(Raw!$N105&gt;$C$9,IF(Raw!$N105&lt;$A$9,IF(Raw!$X105&gt;$C$9,IF(Raw!$X105&lt;$A$9,Raw!M105,-999),-999),-999),-999),-999),-999)</f>
        <v>0.283252</v>
      </c>
      <c r="J105" s="9">
        <f>IF(Raw!$G105&gt;$C$8,IF(Raw!$Q105&gt;$C$8,IF(Raw!$N105&gt;$C$9,IF(Raw!$N105&lt;$A$9,IF(Raw!$X105&gt;$C$9,IF(Raw!$X105&lt;$A$9,Raw!N105,-999),-999),-999),-999),-999),-999)</f>
        <v>924</v>
      </c>
      <c r="K105" s="9">
        <f>IF(Raw!$G105&gt;$C$8,IF(Raw!$Q105&gt;$C$8,IF(Raw!$N105&gt;$C$9,IF(Raw!$N105&lt;$A$9,IF(Raw!$X105&gt;$C$9,IF(Raw!$X105&lt;$A$9,Raw!R105,-999),-999),-999),-999),-999),-999)</f>
        <v>0.11132400000000001</v>
      </c>
      <c r="L105" s="9">
        <f>IF(Raw!$G105&gt;$C$8,IF(Raw!$Q105&gt;$C$8,IF(Raw!$N105&gt;$C$9,IF(Raw!$N105&lt;$A$9,IF(Raw!$X105&gt;$C$9,IF(Raw!$X105&lt;$A$9,Raw!S105,-999),-999),-999),-999),-999),-999)</f>
        <v>0.16622899999999999</v>
      </c>
      <c r="M105" s="9">
        <f>Raw!Q105</f>
        <v>0.81118599999999996</v>
      </c>
      <c r="N105" s="9">
        <f>IF(Raw!$G105&gt;$C$8,IF(Raw!$Q105&gt;$C$8,IF(Raw!$N105&gt;$C$9,IF(Raw!$N105&lt;$A$9,IF(Raw!$X105&gt;$C$9,IF(Raw!$X105&lt;$A$9,Raw!V105,-999),-999),-999),-999),-999),-999)</f>
        <v>716.5</v>
      </c>
      <c r="O105" s="9">
        <f>IF(Raw!$G105&gt;$C$8,IF(Raw!$Q105&gt;$C$8,IF(Raw!$N105&gt;$C$9,IF(Raw!$N105&lt;$A$9,IF(Raw!$X105&gt;$C$9,IF(Raw!$X105&lt;$A$9,Raw!W105,-999),-999),-999),-999),-999),-999)</f>
        <v>0.111697</v>
      </c>
      <c r="P105" s="9">
        <f>IF(Raw!$G105&gt;$C$8,IF(Raw!$Q105&gt;$C$8,IF(Raw!$N105&gt;$C$9,IF(Raw!$N105&lt;$A$9,IF(Raw!$X105&gt;$C$9,IF(Raw!$X105&lt;$A$9,Raw!X105,-999),-999),-999),-999),-999),-999)</f>
        <v>806</v>
      </c>
      <c r="R105" s="9">
        <f t="shared" si="20"/>
        <v>5.2976999999999996E-2</v>
      </c>
      <c r="S105" s="9">
        <f t="shared" si="21"/>
        <v>0.29639140651225238</v>
      </c>
      <c r="T105" s="9">
        <f t="shared" si="22"/>
        <v>5.4904999999999982E-2</v>
      </c>
      <c r="U105" s="9">
        <f t="shared" si="23"/>
        <v>0.33029736086964362</v>
      </c>
      <c r="V105" s="15">
        <f t="shared" si="16"/>
        <v>0.12322555769999999</v>
      </c>
      <c r="X105" s="11">
        <f t="shared" si="24"/>
        <v>2.708999999999999E+18</v>
      </c>
      <c r="Y105" s="11">
        <f t="shared" si="25"/>
        <v>6.7129999999999989E-18</v>
      </c>
      <c r="Z105" s="11">
        <f t="shared" si="26"/>
        <v>9.2399999999999991E-4</v>
      </c>
      <c r="AA105" s="16">
        <f t="shared" si="27"/>
        <v>1.6525728981002998E-2</v>
      </c>
      <c r="AB105" s="9">
        <f t="shared" si="17"/>
        <v>0.11223134514970197</v>
      </c>
      <c r="AC105" s="9">
        <f t="shared" si="18"/>
        <v>0.98347427101899709</v>
      </c>
      <c r="AD105" s="15">
        <f t="shared" si="19"/>
        <v>17.884988074678571</v>
      </c>
      <c r="AE105" s="3">
        <f t="shared" si="28"/>
        <v>808.24519999999961</v>
      </c>
      <c r="AF105" s="2">
        <f t="shared" si="29"/>
        <v>0.25</v>
      </c>
      <c r="AG105" s="9">
        <f t="shared" si="30"/>
        <v>4.5441264309625997E-3</v>
      </c>
      <c r="AH105" s="2">
        <f t="shared" si="31"/>
        <v>0.21988791311594733</v>
      </c>
    </row>
    <row r="106" spans="1:34">
      <c r="A106" s="1">
        <f>Raw!A106</f>
        <v>93</v>
      </c>
      <c r="B106" s="14">
        <f>Raw!B106</f>
        <v>0.2502199074074074</v>
      </c>
      <c r="C106" s="15">
        <f>Raw!C106</f>
        <v>68.5</v>
      </c>
      <c r="D106" s="15">
        <f>IF(C106&gt;0.5,Raw!D106*D$11,-999)</f>
        <v>4.5</v>
      </c>
      <c r="E106" s="9">
        <f>IF(Raw!$G106&gt;$C$8,IF(Raw!$Q106&gt;$C$8,IF(Raw!$N106&gt;$C$9,IF(Raw!$N106&lt;$A$9,IF(Raw!$X106&gt;$C$9,IF(Raw!$X106&lt;$A$9,Raw!H106,-999),-999),-999),-999),-999),-999)</f>
        <v>0.117495</v>
      </c>
      <c r="F106" s="9">
        <f>IF(Raw!$G106&gt;$C$8,IF(Raw!$Q106&gt;$C$8,IF(Raw!$N106&gt;$C$9,IF(Raw!$N106&lt;$A$9,IF(Raw!$X106&gt;$C$9,IF(Raw!$X106&lt;$A$9,Raw!I106,-999),-999),-999),-999),-999),-999)</f>
        <v>0.176431</v>
      </c>
      <c r="G106" s="9">
        <f>Raw!G106</f>
        <v>0.89718699999999996</v>
      </c>
      <c r="H106" s="9">
        <f>IF(Raw!$G106&gt;$C$8,IF(Raw!$Q106&gt;$C$8,IF(Raw!$N106&gt;$C$9,IF(Raw!$N106&lt;$A$9,IF(Raw!$X106&gt;$C$9,IF(Raw!$X106&lt;$A$9,Raw!L106,-999),-999),-999),-999),-999),-999)</f>
        <v>553.5</v>
      </c>
      <c r="I106" s="9">
        <f>IF(Raw!$G106&gt;$C$8,IF(Raw!$Q106&gt;$C$8,IF(Raw!$N106&gt;$C$9,IF(Raw!$N106&lt;$A$9,IF(Raw!$X106&gt;$C$9,IF(Raw!$X106&lt;$A$9,Raw!M106,-999),-999),-999),-999),-999),-999)</f>
        <v>5.0000000000000004E-6</v>
      </c>
      <c r="J106" s="9">
        <f>IF(Raw!$G106&gt;$C$8,IF(Raw!$Q106&gt;$C$8,IF(Raw!$N106&gt;$C$9,IF(Raw!$N106&lt;$A$9,IF(Raw!$X106&gt;$C$9,IF(Raw!$X106&lt;$A$9,Raw!N106,-999),-999),-999),-999),-999),-999)</f>
        <v>1163</v>
      </c>
      <c r="K106" s="9">
        <f>IF(Raw!$G106&gt;$C$8,IF(Raw!$Q106&gt;$C$8,IF(Raw!$N106&gt;$C$9,IF(Raw!$N106&lt;$A$9,IF(Raw!$X106&gt;$C$9,IF(Raw!$X106&lt;$A$9,Raw!R106,-999),-999),-999),-999),-999),-999)</f>
        <v>0.100651</v>
      </c>
      <c r="L106" s="9">
        <f>IF(Raw!$G106&gt;$C$8,IF(Raw!$Q106&gt;$C$8,IF(Raw!$N106&gt;$C$9,IF(Raw!$N106&lt;$A$9,IF(Raw!$X106&gt;$C$9,IF(Raw!$X106&lt;$A$9,Raw!S106,-999),-999),-999),-999),-999),-999)</f>
        <v>0.163303</v>
      </c>
      <c r="M106" s="9">
        <f>Raw!Q106</f>
        <v>0.854765</v>
      </c>
      <c r="N106" s="9">
        <f>IF(Raw!$G106&gt;$C$8,IF(Raw!$Q106&gt;$C$8,IF(Raw!$N106&gt;$C$9,IF(Raw!$N106&lt;$A$9,IF(Raw!$X106&gt;$C$9,IF(Raw!$X106&lt;$A$9,Raw!V106,-999),-999),-999),-999),-999),-999)</f>
        <v>676.7</v>
      </c>
      <c r="O106" s="9">
        <f>IF(Raw!$G106&gt;$C$8,IF(Raw!$Q106&gt;$C$8,IF(Raw!$N106&gt;$C$9,IF(Raw!$N106&lt;$A$9,IF(Raw!$X106&gt;$C$9,IF(Raw!$X106&lt;$A$9,Raw!W106,-999),-999),-999),-999),-999),-999)</f>
        <v>1.5E-5</v>
      </c>
      <c r="P106" s="9">
        <f>IF(Raw!$G106&gt;$C$8,IF(Raw!$Q106&gt;$C$8,IF(Raw!$N106&gt;$C$9,IF(Raw!$N106&lt;$A$9,IF(Raw!$X106&gt;$C$9,IF(Raw!$X106&lt;$A$9,Raw!X106,-999),-999),-999),-999),-999),-999)</f>
        <v>644</v>
      </c>
      <c r="R106" s="9">
        <f t="shared" si="20"/>
        <v>5.8936000000000002E-2</v>
      </c>
      <c r="S106" s="9">
        <f t="shared" si="21"/>
        <v>0.33404560423054908</v>
      </c>
      <c r="T106" s="9">
        <f t="shared" si="22"/>
        <v>6.2651999999999999E-2</v>
      </c>
      <c r="U106" s="9">
        <f t="shared" si="23"/>
        <v>0.38365492366949777</v>
      </c>
      <c r="V106" s="15">
        <f t="shared" si="16"/>
        <v>0.1210565139</v>
      </c>
      <c r="X106" s="11">
        <f t="shared" si="24"/>
        <v>2.708999999999999E+18</v>
      </c>
      <c r="Y106" s="11">
        <f t="shared" si="25"/>
        <v>5.5349999999999994E-18</v>
      </c>
      <c r="Z106" s="11">
        <f t="shared" si="26"/>
        <v>1.163E-3</v>
      </c>
      <c r="AA106" s="16">
        <f t="shared" si="27"/>
        <v>1.713950303503475E-2</v>
      </c>
      <c r="AB106" s="9">
        <f t="shared" si="17"/>
        <v>0.101724824144151</v>
      </c>
      <c r="AC106" s="9">
        <f t="shared" si="18"/>
        <v>0.98286049696496525</v>
      </c>
      <c r="AD106" s="15">
        <f t="shared" si="19"/>
        <v>14.737319892549227</v>
      </c>
      <c r="AE106" s="3">
        <f t="shared" si="28"/>
        <v>666.41399999999976</v>
      </c>
      <c r="AF106" s="2">
        <f t="shared" si="29"/>
        <v>0.25</v>
      </c>
      <c r="AG106" s="9">
        <f t="shared" si="30"/>
        <v>4.3492656449761122E-3</v>
      </c>
      <c r="AH106" s="2">
        <f t="shared" si="31"/>
        <v>0.21045870109254303</v>
      </c>
    </row>
    <row r="107" spans="1:34">
      <c r="A107" s="1">
        <f>Raw!A107</f>
        <v>94</v>
      </c>
      <c r="B107" s="14">
        <f>Raw!B107</f>
        <v>0.25027777777777777</v>
      </c>
      <c r="C107" s="15">
        <f>Raw!C107</f>
        <v>68.5</v>
      </c>
      <c r="D107" s="15">
        <f>IF(C107&gt;0.5,Raw!D107*D$11,-999)</f>
        <v>4.5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0.76862299999999995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0.75535300000000005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2.708999999999999E+18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0.25032407407407409</v>
      </c>
      <c r="C108" s="15">
        <f>Raw!C108</f>
        <v>69.8</v>
      </c>
      <c r="D108" s="15">
        <f>IF(C108&gt;0.5,Raw!D108*D$11,-999)</f>
        <v>4.5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0.76981100000000002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0.78632800000000003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2.708999999999999E+18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0.25038194444444445</v>
      </c>
      <c r="C109" s="15">
        <f>Raw!C109</f>
        <v>71.2</v>
      </c>
      <c r="D109" s="15">
        <f>IF(C109&gt;0.5,Raw!D109*D$11,-999)</f>
        <v>4.5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0.83028299999999999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0.74931400000000004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2.708999999999999E+18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0.25043981481481481</v>
      </c>
      <c r="C110" s="15">
        <f>Raw!C110</f>
        <v>71.8</v>
      </c>
      <c r="D110" s="15">
        <f>IF(C110&gt;0.5,Raw!D110*D$11,-999)</f>
        <v>4.5</v>
      </c>
      <c r="E110" s="9">
        <f>IF(Raw!$G110&gt;$C$8,IF(Raw!$Q110&gt;$C$8,IF(Raw!$N110&gt;$C$9,IF(Raw!$N110&lt;$A$9,IF(Raw!$X110&gt;$C$9,IF(Raw!$X110&lt;$A$9,Raw!H110,-999),-999),-999),-999),-999),-999)</f>
        <v>0.106821</v>
      </c>
      <c r="F110" s="9">
        <f>IF(Raw!$G110&gt;$C$8,IF(Raw!$Q110&gt;$C$8,IF(Raw!$N110&gt;$C$9,IF(Raw!$N110&lt;$A$9,IF(Raw!$X110&gt;$C$9,IF(Raw!$X110&lt;$A$9,Raw!I110,-999),-999),-999),-999),-999),-999)</f>
        <v>0.16767499999999999</v>
      </c>
      <c r="G110" s="9">
        <f>Raw!G110</f>
        <v>0.83915099999999998</v>
      </c>
      <c r="H110" s="9">
        <f>IF(Raw!$G110&gt;$C$8,IF(Raw!$Q110&gt;$C$8,IF(Raw!$N110&gt;$C$9,IF(Raw!$N110&lt;$A$9,IF(Raw!$X110&gt;$C$9,IF(Raw!$X110&lt;$A$9,Raw!L110,-999),-999),-999),-999),-999),-999)</f>
        <v>834.3</v>
      </c>
      <c r="I110" s="9">
        <f>IF(Raw!$G110&gt;$C$8,IF(Raw!$Q110&gt;$C$8,IF(Raw!$N110&gt;$C$9,IF(Raw!$N110&lt;$A$9,IF(Raw!$X110&gt;$C$9,IF(Raw!$X110&lt;$A$9,Raw!M110,-999),-999),-999),-999),-999),-999)</f>
        <v>0.22917799999999999</v>
      </c>
      <c r="J110" s="9">
        <f>IF(Raw!$G110&gt;$C$8,IF(Raw!$Q110&gt;$C$8,IF(Raw!$N110&gt;$C$9,IF(Raw!$N110&lt;$A$9,IF(Raw!$X110&gt;$C$9,IF(Raw!$X110&lt;$A$9,Raw!N110,-999),-999),-999),-999),-999),-999)</f>
        <v>1210</v>
      </c>
      <c r="K110" s="9">
        <f>IF(Raw!$G110&gt;$C$8,IF(Raw!$Q110&gt;$C$8,IF(Raw!$N110&gt;$C$9,IF(Raw!$N110&lt;$A$9,IF(Raw!$X110&gt;$C$9,IF(Raw!$X110&lt;$A$9,Raw!R110,-999),-999),-999),-999),-999),-999)</f>
        <v>9.5703999999999997E-2</v>
      </c>
      <c r="L110" s="9">
        <f>IF(Raw!$G110&gt;$C$8,IF(Raw!$Q110&gt;$C$8,IF(Raw!$N110&gt;$C$9,IF(Raw!$N110&lt;$A$9,IF(Raw!$X110&gt;$C$9,IF(Raw!$X110&lt;$A$9,Raw!S110,-999),-999),-999),-999),-999),-999)</f>
        <v>0.15168999999999999</v>
      </c>
      <c r="M110" s="9">
        <f>Raw!Q110</f>
        <v>0.84934100000000001</v>
      </c>
      <c r="N110" s="9">
        <f>IF(Raw!$G110&gt;$C$8,IF(Raw!$Q110&gt;$C$8,IF(Raw!$N110&gt;$C$9,IF(Raw!$N110&lt;$A$9,IF(Raw!$X110&gt;$C$9,IF(Raw!$X110&lt;$A$9,Raw!V110,-999),-999),-999),-999),-999),-999)</f>
        <v>681.7</v>
      </c>
      <c r="O110" s="9">
        <f>IF(Raw!$G110&gt;$C$8,IF(Raw!$Q110&gt;$C$8,IF(Raw!$N110&gt;$C$9,IF(Raw!$N110&lt;$A$9,IF(Raw!$X110&gt;$C$9,IF(Raw!$X110&lt;$A$9,Raw!W110,-999),-999),-999),-999),-999),-999)</f>
        <v>3.9999999999999998E-6</v>
      </c>
      <c r="P110" s="9">
        <f>IF(Raw!$G110&gt;$C$8,IF(Raw!$Q110&gt;$C$8,IF(Raw!$N110&gt;$C$9,IF(Raw!$N110&lt;$A$9,IF(Raw!$X110&gt;$C$9,IF(Raw!$X110&lt;$A$9,Raw!X110,-999),-999),-999),-999),-999),-999)</f>
        <v>1202</v>
      </c>
      <c r="R110" s="9">
        <f t="shared" si="20"/>
        <v>6.0853999999999991E-2</v>
      </c>
      <c r="S110" s="9">
        <f t="shared" si="21"/>
        <v>0.3629282838825108</v>
      </c>
      <c r="T110" s="9">
        <f t="shared" si="22"/>
        <v>5.5985999999999994E-2</v>
      </c>
      <c r="U110" s="9">
        <f t="shared" si="23"/>
        <v>0.36908167974157818</v>
      </c>
      <c r="V110" s="15">
        <f t="shared" si="16"/>
        <v>0.11244779699999999</v>
      </c>
      <c r="X110" s="11">
        <f t="shared" si="24"/>
        <v>2.708999999999999E+18</v>
      </c>
      <c r="Y110" s="11">
        <f t="shared" si="25"/>
        <v>8.3429999999999994E-18</v>
      </c>
      <c r="Z110" s="11">
        <f t="shared" si="26"/>
        <v>1.2099999999999999E-3</v>
      </c>
      <c r="AA110" s="16">
        <f t="shared" si="27"/>
        <v>2.6619462223306443E-2</v>
      </c>
      <c r="AB110" s="9">
        <f t="shared" si="17"/>
        <v>9.7194317212034032E-2</v>
      </c>
      <c r="AC110" s="9">
        <f t="shared" si="18"/>
        <v>0.97338053777669353</v>
      </c>
      <c r="AD110" s="15">
        <f t="shared" si="19"/>
        <v>21.999555556451604</v>
      </c>
      <c r="AE110" s="3">
        <f t="shared" si="28"/>
        <v>1004.4971999999997</v>
      </c>
      <c r="AF110" s="2">
        <f t="shared" si="29"/>
        <v>0.25</v>
      </c>
      <c r="AG110" s="9">
        <f t="shared" si="30"/>
        <v>6.2458714756487141E-3</v>
      </c>
      <c r="AH110" s="2">
        <f t="shared" si="31"/>
        <v>0.30223447019714361</v>
      </c>
    </row>
    <row r="111" spans="1:34">
      <c r="A111" s="1">
        <f>Raw!A111</f>
        <v>98</v>
      </c>
      <c r="B111" s="14">
        <f>Raw!B111</f>
        <v>0.25049768518518517</v>
      </c>
      <c r="C111" s="15">
        <f>Raw!C111</f>
        <v>73.2</v>
      </c>
      <c r="D111" s="15">
        <f>IF(C111&gt;0.5,Raw!D111*D$11,-999)</f>
        <v>4.5</v>
      </c>
      <c r="E111" s="9">
        <f>IF(Raw!$G111&gt;$C$8,IF(Raw!$Q111&gt;$C$8,IF(Raw!$N111&gt;$C$9,IF(Raw!$N111&lt;$A$9,IF(Raw!$X111&gt;$C$9,IF(Raw!$X111&lt;$A$9,Raw!H111,-999),-999),-999),-999),-999),-999)</f>
        <v>0.114784</v>
      </c>
      <c r="F111" s="9">
        <f>IF(Raw!$G111&gt;$C$8,IF(Raw!$Q111&gt;$C$8,IF(Raw!$N111&gt;$C$9,IF(Raw!$N111&lt;$A$9,IF(Raw!$X111&gt;$C$9,IF(Raw!$X111&lt;$A$9,Raw!I111,-999),-999),-999),-999),-999),-999)</f>
        <v>0.170409</v>
      </c>
      <c r="G111" s="9">
        <f>Raw!G111</f>
        <v>0.84726100000000004</v>
      </c>
      <c r="H111" s="9">
        <f>IF(Raw!$G111&gt;$C$8,IF(Raw!$Q111&gt;$C$8,IF(Raw!$N111&gt;$C$9,IF(Raw!$N111&lt;$A$9,IF(Raw!$X111&gt;$C$9,IF(Raw!$X111&lt;$A$9,Raw!L111,-999),-999),-999),-999),-999),-999)</f>
        <v>583.20000000000005</v>
      </c>
      <c r="I111" s="9">
        <f>IF(Raw!$G111&gt;$C$8,IF(Raw!$Q111&gt;$C$8,IF(Raw!$N111&gt;$C$9,IF(Raw!$N111&lt;$A$9,IF(Raw!$X111&gt;$C$9,IF(Raw!$X111&lt;$A$9,Raw!M111,-999),-999),-999),-999),-999),-999)</f>
        <v>0.17314499999999999</v>
      </c>
      <c r="J111" s="9">
        <f>IF(Raw!$G111&gt;$C$8,IF(Raw!$Q111&gt;$C$8,IF(Raw!$N111&gt;$C$9,IF(Raw!$N111&lt;$A$9,IF(Raw!$X111&gt;$C$9,IF(Raw!$X111&lt;$A$9,Raw!N111,-999),-999),-999),-999),-999),-999)</f>
        <v>787</v>
      </c>
      <c r="K111" s="9">
        <f>IF(Raw!$G111&gt;$C$8,IF(Raw!$Q111&gt;$C$8,IF(Raw!$N111&gt;$C$9,IF(Raw!$N111&lt;$A$9,IF(Raw!$X111&gt;$C$9,IF(Raw!$X111&lt;$A$9,Raw!R111,-999),-999),-999),-999),-999),-999)</f>
        <v>9.7311999999999996E-2</v>
      </c>
      <c r="L111" s="9">
        <f>IF(Raw!$G111&gt;$C$8,IF(Raw!$Q111&gt;$C$8,IF(Raw!$N111&gt;$C$9,IF(Raw!$N111&lt;$A$9,IF(Raw!$X111&gt;$C$9,IF(Raw!$X111&lt;$A$9,Raw!S111,-999),-999),-999),-999),-999),-999)</f>
        <v>0.15251700000000001</v>
      </c>
      <c r="M111" s="9">
        <f>Raw!Q111</f>
        <v>0.851692</v>
      </c>
      <c r="N111" s="9">
        <f>IF(Raw!$G111&gt;$C$8,IF(Raw!$Q111&gt;$C$8,IF(Raw!$N111&gt;$C$9,IF(Raw!$N111&lt;$A$9,IF(Raw!$X111&gt;$C$9,IF(Raw!$X111&lt;$A$9,Raw!V111,-999),-999),-999),-999),-999),-999)</f>
        <v>661</v>
      </c>
      <c r="O111" s="9">
        <f>IF(Raw!$G111&gt;$C$8,IF(Raw!$Q111&gt;$C$8,IF(Raw!$N111&gt;$C$9,IF(Raw!$N111&lt;$A$9,IF(Raw!$X111&gt;$C$9,IF(Raw!$X111&lt;$A$9,Raw!W111,-999),-999),-999),-999),-999),-999)</f>
        <v>0.1113</v>
      </c>
      <c r="P111" s="9">
        <f>IF(Raw!$G111&gt;$C$8,IF(Raw!$Q111&gt;$C$8,IF(Raw!$N111&gt;$C$9,IF(Raw!$N111&lt;$A$9,IF(Raw!$X111&gt;$C$9,IF(Raw!$X111&lt;$A$9,Raw!X111,-999),-999),-999),-999),-999),-999)</f>
        <v>1389</v>
      </c>
      <c r="R111" s="9">
        <f t="shared" si="20"/>
        <v>5.5625000000000008E-2</v>
      </c>
      <c r="S111" s="9">
        <f t="shared" si="21"/>
        <v>0.32642055290506961</v>
      </c>
      <c r="T111" s="9">
        <f t="shared" si="22"/>
        <v>5.5205000000000018E-2</v>
      </c>
      <c r="U111" s="9">
        <f t="shared" si="23"/>
        <v>0.36195965039962769</v>
      </c>
      <c r="V111" s="15">
        <f t="shared" si="16"/>
        <v>0.1130608521</v>
      </c>
      <c r="X111" s="11">
        <f t="shared" si="24"/>
        <v>2.708999999999999E+18</v>
      </c>
      <c r="Y111" s="11">
        <f t="shared" si="25"/>
        <v>5.8320000000000002E-18</v>
      </c>
      <c r="Z111" s="11">
        <f t="shared" si="26"/>
        <v>7.8699999999999994E-4</v>
      </c>
      <c r="AA111" s="16">
        <f t="shared" si="27"/>
        <v>1.2281025958285282E-2</v>
      </c>
      <c r="AB111" s="9">
        <f t="shared" si="17"/>
        <v>9.7989974038027131E-2</v>
      </c>
      <c r="AC111" s="9">
        <f t="shared" si="18"/>
        <v>0.98771897404171483</v>
      </c>
      <c r="AD111" s="15">
        <f t="shared" si="19"/>
        <v>15.604861446359955</v>
      </c>
      <c r="AE111" s="3">
        <f t="shared" si="28"/>
        <v>702.17279999999982</v>
      </c>
      <c r="AF111" s="2">
        <f t="shared" si="29"/>
        <v>0.25</v>
      </c>
      <c r="AG111" s="9">
        <f t="shared" si="30"/>
        <v>4.344869379737752E-3</v>
      </c>
      <c r="AH111" s="2">
        <f t="shared" si="31"/>
        <v>0.21024596810558641</v>
      </c>
    </row>
    <row r="112" spans="1:34">
      <c r="A112" s="1">
        <f>Raw!A112</f>
        <v>99</v>
      </c>
      <c r="B112" s="14">
        <f>Raw!B112</f>
        <v>0.25055555555555559</v>
      </c>
      <c r="C112" s="15">
        <f>Raw!C112</f>
        <v>73.8</v>
      </c>
      <c r="D112" s="15">
        <f>IF(C112&gt;0.5,Raw!D112*D$11,-999)</f>
        <v>4.5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0.78184900000000002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0.79576199999999997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2.708999999999999E+18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0.25060185185185185</v>
      </c>
      <c r="C113" s="15">
        <f>Raw!C113</f>
        <v>75</v>
      </c>
      <c r="D113" s="15">
        <f>IF(C113&gt;0.5,Raw!D113*D$11,-999)</f>
        <v>4.5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0.87409700000000001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0.75398399999999999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2.708999999999999E+18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0.25065972222222221</v>
      </c>
      <c r="C114" s="15">
        <f>Raw!C114</f>
        <v>76.099999999999994</v>
      </c>
      <c r="D114" s="15">
        <f>IF(C114&gt;0.5,Raw!D114*D$11,-999)</f>
        <v>4.5</v>
      </c>
      <c r="E114" s="9">
        <f>IF(Raw!$G114&gt;$C$8,IF(Raw!$Q114&gt;$C$8,IF(Raw!$N114&gt;$C$9,IF(Raw!$N114&lt;$A$9,IF(Raw!$X114&gt;$C$9,IF(Raw!$X114&lt;$A$9,Raw!H114,-999),-999),-999),-999),-999),-999)</f>
        <v>0.108902</v>
      </c>
      <c r="F114" s="9">
        <f>IF(Raw!$G114&gt;$C$8,IF(Raw!$Q114&gt;$C$8,IF(Raw!$N114&gt;$C$9,IF(Raw!$N114&lt;$A$9,IF(Raw!$X114&gt;$C$9,IF(Raw!$X114&lt;$A$9,Raw!I114,-999),-999),-999),-999),-999),-999)</f>
        <v>0.16353699999999999</v>
      </c>
      <c r="G114" s="9">
        <f>Raw!G114</f>
        <v>0.85881600000000002</v>
      </c>
      <c r="H114" s="9">
        <f>IF(Raw!$G114&gt;$C$8,IF(Raw!$Q114&gt;$C$8,IF(Raw!$N114&gt;$C$9,IF(Raw!$N114&lt;$A$9,IF(Raw!$X114&gt;$C$9,IF(Raw!$X114&lt;$A$9,Raw!L114,-999),-999),-999),-999),-999),-999)</f>
        <v>665.8</v>
      </c>
      <c r="I114" s="9">
        <f>IF(Raw!$G114&gt;$C$8,IF(Raw!$Q114&gt;$C$8,IF(Raw!$N114&gt;$C$9,IF(Raw!$N114&lt;$A$9,IF(Raw!$X114&gt;$C$9,IF(Raw!$X114&lt;$A$9,Raw!M114,-999),-999),-999),-999),-999),-999)</f>
        <v>1.9999999999999999E-6</v>
      </c>
      <c r="J114" s="9">
        <f>IF(Raw!$G114&gt;$C$8,IF(Raw!$Q114&gt;$C$8,IF(Raw!$N114&gt;$C$9,IF(Raw!$N114&lt;$A$9,IF(Raw!$X114&gt;$C$9,IF(Raw!$X114&lt;$A$9,Raw!N114,-999),-999),-999),-999),-999),-999)</f>
        <v>1236</v>
      </c>
      <c r="K114" s="9">
        <f>IF(Raw!$G114&gt;$C$8,IF(Raw!$Q114&gt;$C$8,IF(Raw!$N114&gt;$C$9,IF(Raw!$N114&lt;$A$9,IF(Raw!$X114&gt;$C$9,IF(Raw!$X114&lt;$A$9,Raw!R114,-999),-999),-999),-999),-999),-999)</f>
        <v>0.1007</v>
      </c>
      <c r="L114" s="9">
        <f>IF(Raw!$G114&gt;$C$8,IF(Raw!$Q114&gt;$C$8,IF(Raw!$N114&gt;$C$9,IF(Raw!$N114&lt;$A$9,IF(Raw!$X114&gt;$C$9,IF(Raw!$X114&lt;$A$9,Raw!S114,-999),-999),-999),-999),-999),-999)</f>
        <v>0.14957999999999999</v>
      </c>
      <c r="M114" s="9">
        <f>Raw!Q114</f>
        <v>0.85926999999999998</v>
      </c>
      <c r="N114" s="9">
        <f>IF(Raw!$G114&gt;$C$8,IF(Raw!$Q114&gt;$C$8,IF(Raw!$N114&gt;$C$9,IF(Raw!$N114&lt;$A$9,IF(Raw!$X114&gt;$C$9,IF(Raw!$X114&lt;$A$9,Raw!V114,-999),-999),-999),-999),-999),-999)</f>
        <v>484.3</v>
      </c>
      <c r="O114" s="9">
        <f>IF(Raw!$G114&gt;$C$8,IF(Raw!$Q114&gt;$C$8,IF(Raw!$N114&gt;$C$9,IF(Raw!$N114&lt;$A$9,IF(Raw!$X114&gt;$C$9,IF(Raw!$X114&lt;$A$9,Raw!W114,-999),-999),-999),-999),-999),-999)</f>
        <v>7.9989999999999992E-3</v>
      </c>
      <c r="P114" s="9">
        <f>IF(Raw!$G114&gt;$C$8,IF(Raw!$Q114&gt;$C$8,IF(Raw!$N114&gt;$C$9,IF(Raw!$N114&lt;$A$9,IF(Raw!$X114&gt;$C$9,IF(Raw!$X114&lt;$A$9,Raw!X114,-999),-999),-999),-999),-999),-999)</f>
        <v>1197</v>
      </c>
      <c r="R114" s="9">
        <f t="shared" si="20"/>
        <v>5.4634999999999989E-2</v>
      </c>
      <c r="S114" s="9">
        <f t="shared" si="21"/>
        <v>0.33408341843130296</v>
      </c>
      <c r="T114" s="9">
        <f t="shared" si="22"/>
        <v>4.8879999999999993E-2</v>
      </c>
      <c r="U114" s="9">
        <f t="shared" si="23"/>
        <v>0.32678165530151088</v>
      </c>
      <c r="V114" s="15">
        <f t="shared" si="16"/>
        <v>0.11088365399999998</v>
      </c>
      <c r="X114" s="11">
        <f t="shared" si="24"/>
        <v>2.708999999999999E+18</v>
      </c>
      <c r="Y114" s="11">
        <f t="shared" si="25"/>
        <v>6.6579999999999995E-18</v>
      </c>
      <c r="Z114" s="11">
        <f t="shared" si="26"/>
        <v>1.2359999999999999E-3</v>
      </c>
      <c r="AA114" s="16">
        <f t="shared" si="27"/>
        <v>2.1806994778431212E-2</v>
      </c>
      <c r="AB114" s="9">
        <f t="shared" si="17"/>
        <v>0.10176592590476971</v>
      </c>
      <c r="AC114" s="9">
        <f t="shared" si="18"/>
        <v>0.97819300522156893</v>
      </c>
      <c r="AD114" s="15">
        <f t="shared" si="19"/>
        <v>17.643199658924935</v>
      </c>
      <c r="AE114" s="3">
        <f t="shared" si="28"/>
        <v>801.62319999999977</v>
      </c>
      <c r="AF114" s="2">
        <f t="shared" si="29"/>
        <v>0.25</v>
      </c>
      <c r="AG114" s="9">
        <f t="shared" si="30"/>
        <v>4.4349799918142639E-3</v>
      </c>
      <c r="AH114" s="2">
        <f t="shared" si="31"/>
        <v>0.21460637372812705</v>
      </c>
    </row>
    <row r="115" spans="1:34">
      <c r="A115" s="1">
        <f>Raw!A115</f>
        <v>102</v>
      </c>
      <c r="B115" s="14">
        <f>Raw!B115</f>
        <v>0.25071759259259258</v>
      </c>
      <c r="C115" s="15">
        <f>Raw!C115</f>
        <v>77.2</v>
      </c>
      <c r="D115" s="15">
        <f>IF(C115&gt;0.5,Raw!D115*D$11,-999)</f>
        <v>4.5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0.85136400000000001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0.73961100000000002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2.708999999999999E+18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0.25077546296296299</v>
      </c>
      <c r="C116" s="15">
        <f>Raw!C116</f>
        <v>78.3</v>
      </c>
      <c r="D116" s="15">
        <f>IF(C116&gt;0.5,Raw!D116*D$11,-999)</f>
        <v>4.5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0.83199199999999995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0.78705700000000001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2.708999999999999E+18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0.25082175925925926</v>
      </c>
      <c r="C117" s="15">
        <f>Raw!C117</f>
        <v>79.599999999999994</v>
      </c>
      <c r="D117" s="15">
        <f>IF(C117&gt;0.5,Raw!D117*D$11,-999)</f>
        <v>4.5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0.650034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0.79817899999999997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2.708999999999999E+18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0.25087962962962962</v>
      </c>
      <c r="C118" s="15">
        <f>Raw!C118</f>
        <v>80.3</v>
      </c>
      <c r="D118" s="15">
        <f>IF(C118&gt;0.5,Raw!D118*D$11,-999)</f>
        <v>4.5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0.68958900000000001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0.80690399999999995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2.708999999999999E+18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0.25093749999999998</v>
      </c>
      <c r="C119" s="15">
        <f>Raw!C119</f>
        <v>81.400000000000006</v>
      </c>
      <c r="D119" s="15">
        <f>IF(C119&gt;0.5,Raw!D119*D$11,-999)</f>
        <v>4.5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0.60603300000000004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0.67103900000000005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2.708999999999999E+18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0.2509953703703704</v>
      </c>
      <c r="C120" s="15">
        <f>Raw!C120</f>
        <v>82.3</v>
      </c>
      <c r="D120" s="15">
        <f>IF(C120&gt;0.5,Raw!D120*D$11,-999)</f>
        <v>4.5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0.72586099999999998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0.73138800000000004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2.708999999999999E+18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0.25105324074074076</v>
      </c>
      <c r="C121" s="15">
        <f>Raw!C121</f>
        <v>83.4</v>
      </c>
      <c r="D121" s="15">
        <f>IF(C121&gt;0.5,Raw!D121*D$11,-999)</f>
        <v>4.5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0.77117500000000005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0.62002299999999999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2.708999999999999E+18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0.25111111111111112</v>
      </c>
      <c r="C122" s="15">
        <f>Raw!C122</f>
        <v>84.9</v>
      </c>
      <c r="D122" s="15">
        <f>IF(C122&gt;0.5,Raw!D122*D$11,-999)</f>
        <v>4.5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0.70898499999999998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0.68665100000000001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2.708999999999999E+18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0.25115740740740738</v>
      </c>
      <c r="C123" s="15">
        <f>Raw!C123</f>
        <v>85.6</v>
      </c>
      <c r="D123" s="15">
        <f>IF(C123&gt;0.5,Raw!D123*D$11,-999)</f>
        <v>4.5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0.668296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0.72983399999999998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2.708999999999999E+18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0.2512152777777778</v>
      </c>
      <c r="C124" s="15">
        <f>Raw!C124</f>
        <v>86.9</v>
      </c>
      <c r="D124" s="15">
        <f>IF(C124&gt;0.5,Raw!D124*D$11,-999)</f>
        <v>4.5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0.63571800000000001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0.59534900000000002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2.708999999999999E+18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0.25127314814814816</v>
      </c>
      <c r="C125" s="15">
        <f>Raw!C125</f>
        <v>87.6</v>
      </c>
      <c r="D125" s="15">
        <f>IF(C125&gt;0.5,Raw!D125*D$11,-999)</f>
        <v>4.5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0.77978000000000003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0.60093099999999999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2.708999999999999E+18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0.25133101851851852</v>
      </c>
      <c r="C126" s="15">
        <f>Raw!C126</f>
        <v>89.4</v>
      </c>
      <c r="D126" s="15">
        <f>IF(C126&gt;0.5,Raw!D126*D$11,-999)</f>
        <v>4.5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0.77834199999999998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0.69984199999999996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2.708999999999999E+18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0.25137731481481479</v>
      </c>
      <c r="C127" s="15">
        <f>Raw!C127</f>
        <v>90</v>
      </c>
      <c r="D127" s="15">
        <f>IF(C127&gt;0.5,Raw!D127*D$11,-999)</f>
        <v>4.5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0.69994599999999996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0.54776800000000003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2.708999999999999E+18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0.25143518518518521</v>
      </c>
      <c r="C128" s="15">
        <f>Raw!C128</f>
        <v>90.9</v>
      </c>
      <c r="D128" s="15">
        <f>IF(C128&gt;0.5,Raw!D128*D$11,-999)</f>
        <v>4.5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0.63974200000000003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0.56162999999999996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2.708999999999999E+18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0.25149305555555557</v>
      </c>
      <c r="C129" s="15">
        <f>Raw!C129</f>
        <v>92</v>
      </c>
      <c r="D129" s="15">
        <f>IF(C129&gt;0.5,Raw!D129*D$11,-999)</f>
        <v>4.5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0.64347200000000004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0.62000100000000002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2.708999999999999E+18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0.25155092592592593</v>
      </c>
      <c r="C130" s="15">
        <f>Raw!C130</f>
        <v>93.4</v>
      </c>
      <c r="D130" s="15">
        <f>IF(C130&gt;0.5,Raw!D130*D$11,-999)</f>
        <v>4.5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0.52075700000000003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0.50042500000000001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2.708999999999999E+18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0.25160879629629629</v>
      </c>
      <c r="C131" s="15">
        <f>Raw!C131</f>
        <v>94.7</v>
      </c>
      <c r="D131" s="15">
        <f>IF(C131&gt;0.5,Raw!D131*D$11,-999)</f>
        <v>4.5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0.387432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0.65854100000000004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2.708999999999999E+18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0.25165509259259261</v>
      </c>
      <c r="C132" s="15">
        <f>Raw!C132</f>
        <v>95.6</v>
      </c>
      <c r="D132" s="15">
        <f>IF(C132&gt;0.5,Raw!D132*D$11,-999)</f>
        <v>4.5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0.507544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0.43376900000000002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2.708999999999999E+18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0.25171296296296297</v>
      </c>
      <c r="C133" s="15">
        <f>Raw!C133</f>
        <v>96.7</v>
      </c>
      <c r="D133" s="15">
        <f>IF(C133&gt;0.5,Raw!D133*D$11,-999)</f>
        <v>4.5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0.27868199999999999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0.45386199999999999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2.708999999999999E+18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0.25177083333333333</v>
      </c>
      <c r="C134" s="15">
        <f>Raw!C134</f>
        <v>97.6</v>
      </c>
      <c r="D134" s="15">
        <f>IF(C134&gt;0.5,Raw!D134*D$11,-999)</f>
        <v>4.5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0.48857800000000001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0.37930000000000003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2.708999999999999E+18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0.25182870370370369</v>
      </c>
      <c r="C135" s="15">
        <f>Raw!C135</f>
        <v>98.7</v>
      </c>
      <c r="D135" s="15">
        <f>IF(C135&gt;0.5,Raw!D135*D$11,-999)</f>
        <v>4.5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0.32616499999999998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0.45958900000000003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2.708999999999999E+18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0.25188657407407405</v>
      </c>
      <c r="C136" s="15">
        <f>Raw!C136</f>
        <v>99.8</v>
      </c>
      <c r="D136" s="15">
        <f>IF(C136&gt;0.5,Raw!D136*D$11,-999)</f>
        <v>4.5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0.48490699999999998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0.43519200000000002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2.708999999999999E+18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0.25193287037037038</v>
      </c>
      <c r="C137" s="15">
        <f>Raw!C137</f>
        <v>100.9</v>
      </c>
      <c r="D137" s="15">
        <f>IF(C137&gt;0.5,Raw!D137*D$11,-999)</f>
        <v>4.5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0.51056999999999997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0.42471599999999998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2.708999999999999E+18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0.25199074074074074</v>
      </c>
      <c r="C138" s="15">
        <f>Raw!C138</f>
        <v>102.2</v>
      </c>
      <c r="D138" s="15">
        <f>IF(C138&gt;0.5,Raw!D138*D$11,-999)</f>
        <v>4.5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0.53317400000000004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0.41367500000000001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2.708999999999999E+18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0.2520486111111111</v>
      </c>
      <c r="C139" s="15">
        <f>Raw!C139</f>
        <v>102</v>
      </c>
      <c r="D139" s="15">
        <f>IF(C139&gt;0.5,Raw!D139*D$11,-999)</f>
        <v>4.5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0.25808799999999998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0.32777299999999998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2.708999999999999E+18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0.25210648148148146</v>
      </c>
      <c r="C140" s="15">
        <f>Raw!C140</f>
        <v>101.6</v>
      </c>
      <c r="D140" s="15">
        <f>IF(C140&gt;0.5,Raw!D140*D$11,-999)</f>
        <v>4.5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0.52055200000000001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0.486956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2.708999999999999E+18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0.25216435185185188</v>
      </c>
      <c r="C141" s="15">
        <f>Raw!C141</f>
        <v>100.2</v>
      </c>
      <c r="D141" s="15">
        <f>IF(C141&gt;0.5,Raw!D141*D$11,-999)</f>
        <v>4.5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0.45608100000000001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0.34495599999999998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2.708999999999999E+18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0.25221064814814814</v>
      </c>
      <c r="C142" s="15">
        <f>Raw!C142</f>
        <v>99.6</v>
      </c>
      <c r="D142" s="15">
        <f>IF(C142&gt;0.5,Raw!D142*D$11,-999)</f>
        <v>4.5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0.51124999999999998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0.442799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2.708999999999999E+18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0.2522685185185185</v>
      </c>
      <c r="C143" s="15">
        <f>Raw!C143</f>
        <v>98.7</v>
      </c>
      <c r="D143" s="15">
        <f>IF(C143&gt;0.5,Raw!D143*D$11,-999)</f>
        <v>4.5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0.53178599999999998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0.49120200000000003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2.708999999999999E+18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0.25232638888888886</v>
      </c>
      <c r="C144" s="15">
        <f>Raw!C144</f>
        <v>97.6</v>
      </c>
      <c r="D144" s="15">
        <f>IF(C144&gt;0.5,Raw!D144*D$11,-999)</f>
        <v>4.5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0.52576500000000004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0.57693799999999995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2.708999999999999E+18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0.25238425925925928</v>
      </c>
      <c r="C145" s="15">
        <f>Raw!C145</f>
        <v>97.1</v>
      </c>
      <c r="D145" s="15">
        <f>IF(C145&gt;0.5,Raw!D145*D$11,-999)</f>
        <v>4.5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0.61944699999999997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0.368705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2.708999999999999E+18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0.25244212962962964</v>
      </c>
      <c r="C146" s="15">
        <f>Raw!C146</f>
        <v>96</v>
      </c>
      <c r="D146" s="15">
        <f>IF(C146&gt;0.5,Raw!D146*D$11,-999)</f>
        <v>4.5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0.59576099999999999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0.70037199999999999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2.708999999999999E+18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0.2525</v>
      </c>
      <c r="C147" s="15">
        <f>Raw!C147</f>
        <v>95.3</v>
      </c>
      <c r="D147" s="15">
        <f>IF(C147&gt;0.5,Raw!D147*D$11,-999)</f>
        <v>4.5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0.64639000000000002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0.54974999999999996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2.708999999999999E+18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0.25254629629629627</v>
      </c>
      <c r="C148" s="15">
        <f>Raw!C148</f>
        <v>94.5</v>
      </c>
      <c r="D148" s="15">
        <f>IF(C148&gt;0.5,Raw!D148*D$11,-999)</f>
        <v>4.5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0.70545899999999995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0.68728500000000003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2.708999999999999E+18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0.25260416666666669</v>
      </c>
      <c r="C149" s="15">
        <f>Raw!C149</f>
        <v>93.8</v>
      </c>
      <c r="D149" s="15">
        <f>IF(C149&gt;0.5,Raw!D149*D$11,-999)</f>
        <v>4.5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0.59423000000000004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0.72121299999999999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2.708999999999999E+18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0.25266203703703705</v>
      </c>
      <c r="C150" s="15">
        <f>Raw!C150</f>
        <v>92.9</v>
      </c>
      <c r="D150" s="15">
        <f>IF(C150&gt;0.5,Raw!D150*D$11,-999)</f>
        <v>4.5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0.60575100000000004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0.46090100000000001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2.708999999999999E+18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0.25271990740740741</v>
      </c>
      <c r="C151" s="15">
        <f>Raw!C151</f>
        <v>92</v>
      </c>
      <c r="D151" s="15">
        <f>IF(C151&gt;0.5,Raw!D151*D$11,-999)</f>
        <v>4.5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0.46917500000000001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0.53932500000000005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2.708999999999999E+18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0.25276620370370367</v>
      </c>
      <c r="C152" s="15">
        <f>Raw!C152</f>
        <v>90.9</v>
      </c>
      <c r="D152" s="15">
        <f>IF(C152&gt;0.5,Raw!D152*D$11,-999)</f>
        <v>4.5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0.63828300000000004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0.49360500000000002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2.708999999999999E+18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0.25282407407407409</v>
      </c>
      <c r="C153" s="15">
        <f>Raw!C153</f>
        <v>90.2</v>
      </c>
      <c r="D153" s="15">
        <f>IF(C153&gt;0.5,Raw!D153*D$11,-999)</f>
        <v>4.5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0.72313000000000005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0.68318900000000005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2.708999999999999E+18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0.25288194444444445</v>
      </c>
      <c r="C154" s="15">
        <f>Raw!C154</f>
        <v>90</v>
      </c>
      <c r="D154" s="15">
        <f>IF(C154&gt;0.5,Raw!D154*D$11,-999)</f>
        <v>4.5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0.61473800000000001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0.56920700000000002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2.708999999999999E+18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0.25293981481481481</v>
      </c>
      <c r="C155" s="15">
        <f>Raw!C155</f>
        <v>88.1</v>
      </c>
      <c r="D155" s="15">
        <f>IF(C155&gt;0.5,Raw!D155*D$11,-999)</f>
        <v>4.5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0.72566399999999998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0.73712599999999995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2.708999999999999E+18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0.25299768518518517</v>
      </c>
      <c r="C156" s="15">
        <f>Raw!C156</f>
        <v>88</v>
      </c>
      <c r="D156" s="15">
        <f>IF(C156&gt;0.5,Raw!D156*D$11,-999)</f>
        <v>4.5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0.698604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0.75423600000000002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2.708999999999999E+18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0.25304398148148149</v>
      </c>
      <c r="C157" s="15">
        <f>Raw!C157</f>
        <v>86.9</v>
      </c>
      <c r="D157" s="15">
        <f>IF(C157&gt;0.5,Raw!D157*D$11,-999)</f>
        <v>4.5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0.77542599999999995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0.71358600000000005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2.708999999999999E+18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0.25310185185185186</v>
      </c>
      <c r="C158" s="15">
        <f>Raw!C158</f>
        <v>86.1</v>
      </c>
      <c r="D158" s="15">
        <f>IF(C158&gt;0.5,Raw!D158*D$11,-999)</f>
        <v>4.5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0.76138899999999998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0.63851800000000003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2.708999999999999E+18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0.25315972222222222</v>
      </c>
      <c r="C159" s="15">
        <f>Raw!C159</f>
        <v>85.4</v>
      </c>
      <c r="D159" s="15">
        <f>IF(C159&gt;0.5,Raw!D159*D$11,-999)</f>
        <v>4.5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0.69211999999999996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0.68834399999999996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2.708999999999999E+18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0.25321759259259258</v>
      </c>
      <c r="C160" s="15">
        <f>Raw!C160</f>
        <v>84.1</v>
      </c>
      <c r="D160" s="15">
        <f>IF(C160&gt;0.5,Raw!D160*D$11,-999)</f>
        <v>4.5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0.76500699999999999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0.558114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2.708999999999999E+18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0.25327546296296294</v>
      </c>
      <c r="C161" s="15">
        <f>Raw!C161</f>
        <v>83.6</v>
      </c>
      <c r="D161" s="15">
        <f>IF(C161&gt;0.5,Raw!D161*D$11,-999)</f>
        <v>4.5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0.727163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0.64133600000000002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2.708999999999999E+18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0.25333333333333335</v>
      </c>
      <c r="C162" s="15">
        <f>Raw!C162</f>
        <v>82.9</v>
      </c>
      <c r="D162" s="15">
        <f>IF(C162&gt;0.5,Raw!D162*D$11,-999)</f>
        <v>4.5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0.81487799999999999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0.74266600000000005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2.708999999999999E+18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0.25337962962962962</v>
      </c>
      <c r="C163" s="15">
        <f>Raw!C163</f>
        <v>82</v>
      </c>
      <c r="D163" s="15">
        <f>IF(C163&gt;0.5,Raw!D163*D$11,-999)</f>
        <v>4.5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0.69327499999999997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0.84338000000000002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2.708999999999999E+18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0.25343749999999998</v>
      </c>
      <c r="C164" s="15">
        <f>Raw!C164</f>
        <v>80.900000000000006</v>
      </c>
      <c r="D164" s="15">
        <f>IF(C164&gt;0.5,Raw!D164*D$11,-999)</f>
        <v>4.5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0.78270099999999998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0.64121300000000003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2.708999999999999E+18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0.25349537037037034</v>
      </c>
      <c r="C165" s="15">
        <f>Raw!C165</f>
        <v>80.3</v>
      </c>
      <c r="D165" s="15">
        <f>IF(C165&gt;0.5,Raw!D165*D$11,-999)</f>
        <v>4.5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0.83042700000000003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0.761683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2.708999999999999E+18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0.25355324074074076</v>
      </c>
      <c r="C166" s="15">
        <f>Raw!C166</f>
        <v>79.400000000000006</v>
      </c>
      <c r="D166" s="15">
        <f>IF(C166&gt;0.5,Raw!D166*D$11,-999)</f>
        <v>4.5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0.80116100000000001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0.75146199999999996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2.708999999999999E+18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0.25361111111111112</v>
      </c>
      <c r="C167" s="15">
        <f>Raw!C167</f>
        <v>78.3</v>
      </c>
      <c r="D167" s="15">
        <f>IF(C167&gt;0.5,Raw!D167*D$11,-999)</f>
        <v>4.5</v>
      </c>
      <c r="E167" s="9">
        <f>IF(Raw!$G167&gt;$C$8,IF(Raw!$Q167&gt;$C$8,IF(Raw!$N167&gt;$C$9,IF(Raw!$N167&lt;$A$9,IF(Raw!$X167&gt;$C$9,IF(Raw!$X167&lt;$A$9,Raw!H167,-999),-999),-999),-999),-999),-999)</f>
        <v>0.11189</v>
      </c>
      <c r="F167" s="9">
        <f>IF(Raw!$G167&gt;$C$8,IF(Raw!$Q167&gt;$C$8,IF(Raw!$N167&gt;$C$9,IF(Raw!$N167&lt;$A$9,IF(Raw!$X167&gt;$C$9,IF(Raw!$X167&lt;$A$9,Raw!I167,-999),-999),-999),-999),-999),-999)</f>
        <v>0.156976</v>
      </c>
      <c r="G167" s="9">
        <f>Raw!G167</f>
        <v>0.845445</v>
      </c>
      <c r="H167" s="9">
        <f>IF(Raw!$G167&gt;$C$8,IF(Raw!$Q167&gt;$C$8,IF(Raw!$N167&gt;$C$9,IF(Raw!$N167&lt;$A$9,IF(Raw!$X167&gt;$C$9,IF(Raw!$X167&lt;$A$9,Raw!L167,-999),-999),-999),-999),-999),-999)</f>
        <v>581.9</v>
      </c>
      <c r="I167" s="9">
        <f>IF(Raw!$G167&gt;$C$8,IF(Raw!$Q167&gt;$C$8,IF(Raw!$N167&gt;$C$9,IF(Raw!$N167&lt;$A$9,IF(Raw!$X167&gt;$C$9,IF(Raw!$X167&lt;$A$9,Raw!M167,-999),-999),-999),-999),-999),-999)</f>
        <v>4.3999999999999999E-5</v>
      </c>
      <c r="J167" s="9">
        <f>IF(Raw!$G167&gt;$C$8,IF(Raw!$Q167&gt;$C$8,IF(Raw!$N167&gt;$C$9,IF(Raw!$N167&lt;$A$9,IF(Raw!$X167&gt;$C$9,IF(Raw!$X167&lt;$A$9,Raw!N167,-999),-999),-999),-999),-999),-999)</f>
        <v>1031</v>
      </c>
      <c r="K167" s="9">
        <f>IF(Raw!$G167&gt;$C$8,IF(Raw!$Q167&gt;$C$8,IF(Raw!$N167&gt;$C$9,IF(Raw!$N167&lt;$A$9,IF(Raw!$X167&gt;$C$9,IF(Raw!$X167&lt;$A$9,Raw!R167,-999),-999),-999),-999),-999),-999)</f>
        <v>8.8682999999999998E-2</v>
      </c>
      <c r="L167" s="9">
        <f>IF(Raw!$G167&gt;$C$8,IF(Raw!$Q167&gt;$C$8,IF(Raw!$N167&gt;$C$9,IF(Raw!$N167&lt;$A$9,IF(Raw!$X167&gt;$C$9,IF(Raw!$X167&lt;$A$9,Raw!S167,-999),-999),-999),-999),-999),-999)</f>
        <v>0.13891100000000001</v>
      </c>
      <c r="M167" s="9">
        <f>Raw!Q167</f>
        <v>0.82902500000000001</v>
      </c>
      <c r="N167" s="9">
        <f>IF(Raw!$G167&gt;$C$8,IF(Raw!$Q167&gt;$C$8,IF(Raw!$N167&gt;$C$9,IF(Raw!$N167&lt;$A$9,IF(Raw!$X167&gt;$C$9,IF(Raw!$X167&lt;$A$9,Raw!V167,-999),-999),-999),-999),-999),-999)</f>
        <v>636.29999999999995</v>
      </c>
      <c r="O167" s="9">
        <f>IF(Raw!$G167&gt;$C$8,IF(Raw!$Q167&gt;$C$8,IF(Raw!$N167&gt;$C$9,IF(Raw!$N167&lt;$A$9,IF(Raw!$X167&gt;$C$9,IF(Raw!$X167&lt;$A$9,Raw!W167,-999),-999),-999),-999),-999),-999)</f>
        <v>0.23067599999999999</v>
      </c>
      <c r="P167" s="9">
        <f>IF(Raw!$G167&gt;$C$8,IF(Raw!$Q167&gt;$C$8,IF(Raw!$N167&gt;$C$9,IF(Raw!$N167&lt;$A$9,IF(Raw!$X167&gt;$C$9,IF(Raw!$X167&lt;$A$9,Raw!X167,-999),-999),-999),-999),-999),-999)</f>
        <v>1088</v>
      </c>
      <c r="R167" s="9">
        <f t="shared" si="36"/>
        <v>4.5086000000000001E-2</v>
      </c>
      <c r="S167" s="9">
        <f t="shared" si="37"/>
        <v>0.28721588013454286</v>
      </c>
      <c r="T167" s="9">
        <f t="shared" si="38"/>
        <v>5.0228000000000009E-2</v>
      </c>
      <c r="U167" s="9">
        <f t="shared" si="39"/>
        <v>0.36158403582149728</v>
      </c>
      <c r="V167" s="15">
        <f t="shared" si="32"/>
        <v>0.1029747243</v>
      </c>
      <c r="X167" s="11">
        <f t="shared" si="40"/>
        <v>2.708999999999999E+18</v>
      </c>
      <c r="Y167" s="11">
        <f t="shared" si="41"/>
        <v>5.8189999999999996E-18</v>
      </c>
      <c r="Z167" s="11">
        <f t="shared" si="42"/>
        <v>1.031E-3</v>
      </c>
      <c r="AA167" s="16">
        <f t="shared" si="43"/>
        <v>1.5992430309405569E-2</v>
      </c>
      <c r="AB167" s="9">
        <f t="shared" si="33"/>
        <v>8.9486267789580826E-2</v>
      </c>
      <c r="AC167" s="9">
        <f t="shared" si="34"/>
        <v>0.98400756969059433</v>
      </c>
      <c r="AD167" s="15">
        <f t="shared" si="35"/>
        <v>15.511571590112094</v>
      </c>
      <c r="AE167" s="3">
        <f t="shared" si="44"/>
        <v>700.60759999999982</v>
      </c>
      <c r="AF167" s="2">
        <f t="shared" si="45"/>
        <v>0.25</v>
      </c>
      <c r="AG167" s="9">
        <f t="shared" si="46"/>
        <v>4.3144128134513932E-3</v>
      </c>
      <c r="AH167" s="2">
        <f t="shared" si="47"/>
        <v>0.20877219071335695</v>
      </c>
    </row>
    <row r="168" spans="1:34">
      <c r="A168" s="1">
        <f>Raw!A168</f>
        <v>155</v>
      </c>
      <c r="B168" s="14">
        <f>Raw!B168</f>
        <v>0.25365740740740744</v>
      </c>
      <c r="C168" s="15">
        <f>Raw!C168</f>
        <v>77.8</v>
      </c>
      <c r="D168" s="15">
        <f>IF(C168&gt;0.5,Raw!D168*D$11,-999)</f>
        <v>4.5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0.87989099999999998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0.76743499999999998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2.708999999999999E+18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0.25371527777777775</v>
      </c>
      <c r="C169" s="15">
        <f>Raw!C169</f>
        <v>76.5</v>
      </c>
      <c r="D169" s="15">
        <f>IF(C169&gt;0.5,Raw!D169*D$11,-999)</f>
        <v>4.5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0.73838599999999999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0.79025599999999996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2.708999999999999E+18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0.25377314814814816</v>
      </c>
      <c r="C170" s="15">
        <f>Raw!C170</f>
        <v>76.099999999999994</v>
      </c>
      <c r="D170" s="15">
        <f>IF(C170&gt;0.5,Raw!D170*D$11,-999)</f>
        <v>4.5</v>
      </c>
      <c r="E170" s="9">
        <f>IF(Raw!$G170&gt;$C$8,IF(Raw!$Q170&gt;$C$8,IF(Raw!$N170&gt;$C$9,IF(Raw!$N170&lt;$A$9,IF(Raw!$X170&gt;$C$9,IF(Raw!$X170&lt;$A$9,Raw!H170,-999),-999),-999),-999),-999),-999)</f>
        <v>0.124357</v>
      </c>
      <c r="F170" s="9">
        <f>IF(Raw!$G170&gt;$C$8,IF(Raw!$Q170&gt;$C$8,IF(Raw!$N170&gt;$C$9,IF(Raw!$N170&lt;$A$9,IF(Raw!$X170&gt;$C$9,IF(Raw!$X170&lt;$A$9,Raw!I170,-999),-999),-999),-999),-999),-999)</f>
        <v>0.17651900000000001</v>
      </c>
      <c r="G170" s="9">
        <f>Raw!G170</f>
        <v>0.81405000000000005</v>
      </c>
      <c r="H170" s="9">
        <f>IF(Raw!$G170&gt;$C$8,IF(Raw!$Q170&gt;$C$8,IF(Raw!$N170&gt;$C$9,IF(Raw!$N170&lt;$A$9,IF(Raw!$X170&gt;$C$9,IF(Raw!$X170&lt;$A$9,Raw!L170,-999),-999),-999),-999),-999),-999)</f>
        <v>553.1</v>
      </c>
      <c r="I170" s="9">
        <f>IF(Raw!$G170&gt;$C$8,IF(Raw!$Q170&gt;$C$8,IF(Raw!$N170&gt;$C$9,IF(Raw!$N170&lt;$A$9,IF(Raw!$X170&gt;$C$9,IF(Raw!$X170&lt;$A$9,Raw!M170,-999),-999),-999),-999),-999),-999)</f>
        <v>1.1E-5</v>
      </c>
      <c r="J170" s="9">
        <f>IF(Raw!$G170&gt;$C$8,IF(Raw!$Q170&gt;$C$8,IF(Raw!$N170&gt;$C$9,IF(Raw!$N170&lt;$A$9,IF(Raw!$X170&gt;$C$9,IF(Raw!$X170&lt;$A$9,Raw!N170,-999),-999),-999),-999),-999),-999)</f>
        <v>1210</v>
      </c>
      <c r="K170" s="9">
        <f>IF(Raw!$G170&gt;$C$8,IF(Raw!$Q170&gt;$C$8,IF(Raw!$N170&gt;$C$9,IF(Raw!$N170&lt;$A$9,IF(Raw!$X170&gt;$C$9,IF(Raw!$X170&lt;$A$9,Raw!R170,-999),-999),-999),-999),-999),-999)</f>
        <v>9.8174999999999998E-2</v>
      </c>
      <c r="L170" s="9">
        <f>IF(Raw!$G170&gt;$C$8,IF(Raw!$Q170&gt;$C$8,IF(Raw!$N170&gt;$C$9,IF(Raw!$N170&lt;$A$9,IF(Raw!$X170&gt;$C$9,IF(Raw!$X170&lt;$A$9,Raw!S170,-999),-999),-999),-999),-999),-999)</f>
        <v>0.15425800000000001</v>
      </c>
      <c r="M170" s="9">
        <f>Raw!Q170</f>
        <v>0.835534</v>
      </c>
      <c r="N170" s="9">
        <f>IF(Raw!$G170&gt;$C$8,IF(Raw!$Q170&gt;$C$8,IF(Raw!$N170&gt;$C$9,IF(Raw!$N170&lt;$A$9,IF(Raw!$X170&gt;$C$9,IF(Raw!$X170&lt;$A$9,Raw!V170,-999),-999),-999),-999),-999),-999)</f>
        <v>727.6</v>
      </c>
      <c r="O170" s="9">
        <f>IF(Raw!$G170&gt;$C$8,IF(Raw!$Q170&gt;$C$8,IF(Raw!$N170&gt;$C$9,IF(Raw!$N170&lt;$A$9,IF(Raw!$X170&gt;$C$9,IF(Raw!$X170&lt;$A$9,Raw!W170,-999),-999),-999),-999),-999),-999)</f>
        <v>0.37081799999999998</v>
      </c>
      <c r="P170" s="9">
        <f>IF(Raw!$G170&gt;$C$8,IF(Raw!$Q170&gt;$C$8,IF(Raw!$N170&gt;$C$9,IF(Raw!$N170&lt;$A$9,IF(Raw!$X170&gt;$C$9,IF(Raw!$X170&lt;$A$9,Raw!X170,-999),-999),-999),-999),-999),-999)</f>
        <v>1427</v>
      </c>
      <c r="R170" s="9">
        <f t="shared" si="36"/>
        <v>5.2162000000000014E-2</v>
      </c>
      <c r="S170" s="9">
        <f t="shared" si="37"/>
        <v>0.29550360017901761</v>
      </c>
      <c r="T170" s="9">
        <f t="shared" si="38"/>
        <v>5.6083000000000008E-2</v>
      </c>
      <c r="U170" s="9">
        <f t="shared" si="39"/>
        <v>0.36356623319374037</v>
      </c>
      <c r="V170" s="15">
        <f t="shared" si="32"/>
        <v>0.1143514554</v>
      </c>
      <c r="X170" s="11">
        <f t="shared" si="40"/>
        <v>2.708999999999999E+18</v>
      </c>
      <c r="Y170" s="11">
        <f t="shared" si="41"/>
        <v>5.5310000000000001E-18</v>
      </c>
      <c r="Z170" s="11">
        <f t="shared" si="42"/>
        <v>1.2099999999999999E-3</v>
      </c>
      <c r="AA170" s="16">
        <f t="shared" si="43"/>
        <v>1.7807165508559097E-2</v>
      </c>
      <c r="AB170" s="9">
        <f t="shared" si="33"/>
        <v>9.9173679263216519E-2</v>
      </c>
      <c r="AC170" s="9">
        <f t="shared" si="34"/>
        <v>0.9821928344914409</v>
      </c>
      <c r="AD170" s="15">
        <f t="shared" si="35"/>
        <v>14.716665709552974</v>
      </c>
      <c r="AE170" s="3">
        <f t="shared" si="44"/>
        <v>665.9323999999998</v>
      </c>
      <c r="AF170" s="2">
        <f t="shared" si="45"/>
        <v>0.25</v>
      </c>
      <c r="AG170" s="9">
        <f t="shared" si="46"/>
        <v>4.1157559363028144E-3</v>
      </c>
      <c r="AH170" s="2">
        <f t="shared" si="47"/>
        <v>0.19915928781420086</v>
      </c>
    </row>
    <row r="171" spans="1:34">
      <c r="A171" s="1">
        <f>Raw!A171</f>
        <v>158</v>
      </c>
      <c r="B171" s="14">
        <f>Raw!B171</f>
        <v>0.25383101851851853</v>
      </c>
      <c r="C171" s="15">
        <f>Raw!C171</f>
        <v>75</v>
      </c>
      <c r="D171" s="15">
        <f>IF(C171&gt;0.5,Raw!D171*D$11,-999)</f>
        <v>4.5</v>
      </c>
      <c r="E171" s="9">
        <f>IF(Raw!$G171&gt;$C$8,IF(Raw!$Q171&gt;$C$8,IF(Raw!$N171&gt;$C$9,IF(Raw!$N171&lt;$A$9,IF(Raw!$X171&gt;$C$9,IF(Raw!$X171&lt;$A$9,Raw!H171,-999),-999),-999),-999),-999),-999)</f>
        <v>0.11314299999999999</v>
      </c>
      <c r="F171" s="9">
        <f>IF(Raw!$G171&gt;$C$8,IF(Raw!$Q171&gt;$C$8,IF(Raw!$N171&gt;$C$9,IF(Raw!$N171&lt;$A$9,IF(Raw!$X171&gt;$C$9,IF(Raw!$X171&lt;$A$9,Raw!I171,-999),-999),-999),-999),-999),-999)</f>
        <v>0.16787299999999999</v>
      </c>
      <c r="G171" s="9">
        <f>Raw!G171</f>
        <v>0.83032799999999995</v>
      </c>
      <c r="H171" s="9">
        <f>IF(Raw!$G171&gt;$C$8,IF(Raw!$Q171&gt;$C$8,IF(Raw!$N171&gt;$C$9,IF(Raw!$N171&lt;$A$9,IF(Raw!$X171&gt;$C$9,IF(Raw!$X171&lt;$A$9,Raw!L171,-999),-999),-999),-999),-999),-999)</f>
        <v>720.1</v>
      </c>
      <c r="I171" s="9">
        <f>IF(Raw!$G171&gt;$C$8,IF(Raw!$Q171&gt;$C$8,IF(Raw!$N171&gt;$C$9,IF(Raw!$N171&lt;$A$9,IF(Raw!$X171&gt;$C$9,IF(Raw!$X171&lt;$A$9,Raw!M171,-999),-999),-999),-999),-999),-999)</f>
        <v>1.5999999999999999E-5</v>
      </c>
      <c r="J171" s="9">
        <f>IF(Raw!$G171&gt;$C$8,IF(Raw!$Q171&gt;$C$8,IF(Raw!$N171&gt;$C$9,IF(Raw!$N171&lt;$A$9,IF(Raw!$X171&gt;$C$9,IF(Raw!$X171&lt;$A$9,Raw!N171,-999),-999),-999),-999),-999),-999)</f>
        <v>2002</v>
      </c>
      <c r="K171" s="9">
        <f>IF(Raw!$G171&gt;$C$8,IF(Raw!$Q171&gt;$C$8,IF(Raw!$N171&gt;$C$9,IF(Raw!$N171&lt;$A$9,IF(Raw!$X171&gt;$C$9,IF(Raw!$X171&lt;$A$9,Raw!R171,-999),-999),-999),-999),-999),-999)</f>
        <v>0.106415</v>
      </c>
      <c r="L171" s="9">
        <f>IF(Raw!$G171&gt;$C$8,IF(Raw!$Q171&gt;$C$8,IF(Raw!$N171&gt;$C$9,IF(Raw!$N171&lt;$A$9,IF(Raw!$X171&gt;$C$9,IF(Raw!$X171&lt;$A$9,Raw!S171,-999),-999),-999),-999),-999),-999)</f>
        <v>0.15601200000000001</v>
      </c>
      <c r="M171" s="9">
        <f>Raw!Q171</f>
        <v>0.84017399999999998</v>
      </c>
      <c r="N171" s="9">
        <f>IF(Raw!$G171&gt;$C$8,IF(Raw!$Q171&gt;$C$8,IF(Raw!$N171&gt;$C$9,IF(Raw!$N171&lt;$A$9,IF(Raw!$X171&gt;$C$9,IF(Raw!$X171&lt;$A$9,Raw!V171,-999),-999),-999),-999),-999),-999)</f>
        <v>618</v>
      </c>
      <c r="O171" s="9">
        <f>IF(Raw!$G171&gt;$C$8,IF(Raw!$Q171&gt;$C$8,IF(Raw!$N171&gt;$C$9,IF(Raw!$N171&lt;$A$9,IF(Raw!$X171&gt;$C$9,IF(Raw!$X171&lt;$A$9,Raw!W171,-999),-999),-999),-999),-999),-999)</f>
        <v>1.7899999999999999E-4</v>
      </c>
      <c r="P171" s="9">
        <f>IF(Raw!$G171&gt;$C$8,IF(Raw!$Q171&gt;$C$8,IF(Raw!$N171&gt;$C$9,IF(Raw!$N171&lt;$A$9,IF(Raw!$X171&gt;$C$9,IF(Raw!$X171&lt;$A$9,Raw!X171,-999),-999),-999),-999),-999),-999)</f>
        <v>1188</v>
      </c>
      <c r="R171" s="9">
        <f t="shared" si="36"/>
        <v>5.4730000000000001E-2</v>
      </c>
      <c r="S171" s="9">
        <f t="shared" si="37"/>
        <v>0.32602026531961664</v>
      </c>
      <c r="T171" s="9">
        <f t="shared" si="38"/>
        <v>4.9597000000000016E-2</v>
      </c>
      <c r="U171" s="9">
        <f t="shared" si="39"/>
        <v>0.31790503294618372</v>
      </c>
      <c r="V171" s="15">
        <f t="shared" si="32"/>
        <v>0.11565169560000001</v>
      </c>
      <c r="X171" s="11">
        <f t="shared" si="40"/>
        <v>2.708999999999999E+18</v>
      </c>
      <c r="Y171" s="11">
        <f t="shared" si="41"/>
        <v>7.2010000000000004E-18</v>
      </c>
      <c r="Z171" s="11">
        <f t="shared" si="42"/>
        <v>2.0019999999999999E-3</v>
      </c>
      <c r="AA171" s="16">
        <f t="shared" si="43"/>
        <v>3.7586142565237936E-2</v>
      </c>
      <c r="AB171" s="9">
        <f t="shared" si="33"/>
        <v>0.10827915991280811</v>
      </c>
      <c r="AC171" s="9">
        <f t="shared" si="34"/>
        <v>0.96241385743476193</v>
      </c>
      <c r="AD171" s="15">
        <f t="shared" si="35"/>
        <v>18.774296985633331</v>
      </c>
      <c r="AE171" s="3">
        <f t="shared" si="44"/>
        <v>867.00039999999979</v>
      </c>
      <c r="AF171" s="2">
        <f t="shared" si="45"/>
        <v>0.25</v>
      </c>
      <c r="AG171" s="9">
        <f t="shared" si="46"/>
        <v>4.5911103859686171E-3</v>
      </c>
      <c r="AH171" s="2">
        <f t="shared" si="47"/>
        <v>0.22216144224704995</v>
      </c>
    </row>
    <row r="172" spans="1:34">
      <c r="A172" s="1">
        <f>Raw!A172</f>
        <v>159</v>
      </c>
      <c r="B172" s="14">
        <f>Raw!B172</f>
        <v>0.25388888888888889</v>
      </c>
      <c r="C172" s="15">
        <f>Raw!C172</f>
        <v>74.3</v>
      </c>
      <c r="D172" s="15">
        <f>IF(C172&gt;0.5,Raw!D172*D$11,-999)</f>
        <v>4.5</v>
      </c>
      <c r="E172" s="9">
        <f>IF(Raw!$G172&gt;$C$8,IF(Raw!$Q172&gt;$C$8,IF(Raw!$N172&gt;$C$9,IF(Raw!$N172&lt;$A$9,IF(Raw!$X172&gt;$C$9,IF(Raw!$X172&lt;$A$9,Raw!H172,-999),-999),-999),-999),-999),-999)</f>
        <v>0.11852699999999999</v>
      </c>
      <c r="F172" s="9">
        <f>IF(Raw!$G172&gt;$C$8,IF(Raw!$Q172&gt;$C$8,IF(Raw!$N172&gt;$C$9,IF(Raw!$N172&lt;$A$9,IF(Raw!$X172&gt;$C$9,IF(Raw!$X172&lt;$A$9,Raw!I172,-999),-999),-999),-999),-999),-999)</f>
        <v>0.16932800000000001</v>
      </c>
      <c r="G172" s="9">
        <f>Raw!G172</f>
        <v>0.853715</v>
      </c>
      <c r="H172" s="9">
        <f>IF(Raw!$G172&gt;$C$8,IF(Raw!$Q172&gt;$C$8,IF(Raw!$N172&gt;$C$9,IF(Raw!$N172&lt;$A$9,IF(Raw!$X172&gt;$C$9,IF(Raw!$X172&lt;$A$9,Raw!L172,-999),-999),-999),-999),-999),-999)</f>
        <v>745.2</v>
      </c>
      <c r="I172" s="9">
        <f>IF(Raw!$G172&gt;$C$8,IF(Raw!$Q172&gt;$C$8,IF(Raw!$N172&gt;$C$9,IF(Raw!$N172&lt;$A$9,IF(Raw!$X172&gt;$C$9,IF(Raw!$X172&lt;$A$9,Raw!M172,-999),-999),-999),-999),-999),-999)</f>
        <v>0.37081700000000001</v>
      </c>
      <c r="J172" s="9">
        <f>IF(Raw!$G172&gt;$C$8,IF(Raw!$Q172&gt;$C$8,IF(Raw!$N172&gt;$C$9,IF(Raw!$N172&lt;$A$9,IF(Raw!$X172&gt;$C$9,IF(Raw!$X172&lt;$A$9,Raw!N172,-999),-999),-999),-999),-999),-999)</f>
        <v>1225</v>
      </c>
      <c r="K172" s="9">
        <f>IF(Raw!$G172&gt;$C$8,IF(Raw!$Q172&gt;$C$8,IF(Raw!$N172&gt;$C$9,IF(Raw!$N172&lt;$A$9,IF(Raw!$X172&gt;$C$9,IF(Raw!$X172&lt;$A$9,Raw!R172,-999),-999),-999),-999),-999),-999)</f>
        <v>0.100428</v>
      </c>
      <c r="L172" s="9">
        <f>IF(Raw!$G172&gt;$C$8,IF(Raw!$Q172&gt;$C$8,IF(Raw!$N172&gt;$C$9,IF(Raw!$N172&lt;$A$9,IF(Raw!$X172&gt;$C$9,IF(Raw!$X172&lt;$A$9,Raw!S172,-999),-999),-999),-999),-999),-999)</f>
        <v>0.15557099999999999</v>
      </c>
      <c r="M172" s="9">
        <f>Raw!Q172</f>
        <v>0.85935300000000003</v>
      </c>
      <c r="N172" s="9">
        <f>IF(Raw!$G172&gt;$C$8,IF(Raw!$Q172&gt;$C$8,IF(Raw!$N172&gt;$C$9,IF(Raw!$N172&lt;$A$9,IF(Raw!$X172&gt;$C$9,IF(Raw!$X172&lt;$A$9,Raw!V172,-999),-999),-999),-999),-999),-999)</f>
        <v>570.79999999999995</v>
      </c>
      <c r="O172" s="9">
        <f>IF(Raw!$G172&gt;$C$8,IF(Raw!$Q172&gt;$C$8,IF(Raw!$N172&gt;$C$9,IF(Raw!$N172&lt;$A$9,IF(Raw!$X172&gt;$C$9,IF(Raw!$X172&lt;$A$9,Raw!W172,-999),-999),-999),-999),-999),-999)</f>
        <v>3.3000000000000003E-5</v>
      </c>
      <c r="P172" s="9">
        <f>IF(Raw!$G172&gt;$C$8,IF(Raw!$Q172&gt;$C$8,IF(Raw!$N172&gt;$C$9,IF(Raw!$N172&lt;$A$9,IF(Raw!$X172&gt;$C$9,IF(Raw!$X172&lt;$A$9,Raw!X172,-999),-999),-999),-999),-999),-999)</f>
        <v>976</v>
      </c>
      <c r="R172" s="9">
        <f t="shared" si="36"/>
        <v>5.0801000000000013E-2</v>
      </c>
      <c r="S172" s="9">
        <f t="shared" si="37"/>
        <v>0.30001535481432495</v>
      </c>
      <c r="T172" s="9">
        <f t="shared" si="38"/>
        <v>5.5142999999999984E-2</v>
      </c>
      <c r="U172" s="9">
        <f t="shared" si="39"/>
        <v>0.35445552191603824</v>
      </c>
      <c r="V172" s="15">
        <f t="shared" si="32"/>
        <v>0.11532478229999998</v>
      </c>
      <c r="X172" s="11">
        <f t="shared" si="40"/>
        <v>2.708999999999999E+18</v>
      </c>
      <c r="Y172" s="11">
        <f t="shared" si="41"/>
        <v>7.4520000000000001E-18</v>
      </c>
      <c r="Z172" s="11">
        <f t="shared" si="42"/>
        <v>1.225E-3</v>
      </c>
      <c r="AA172" s="16">
        <f t="shared" si="43"/>
        <v>2.4132851373067851E-2</v>
      </c>
      <c r="AB172" s="9">
        <f t="shared" si="33"/>
        <v>0.10175875782326509</v>
      </c>
      <c r="AC172" s="9">
        <f t="shared" si="34"/>
        <v>0.97586714862693213</v>
      </c>
      <c r="AD172" s="15">
        <f t="shared" si="35"/>
        <v>19.700286835157428</v>
      </c>
      <c r="AE172" s="3">
        <f t="shared" si="44"/>
        <v>897.22079999999971</v>
      </c>
      <c r="AF172" s="2">
        <f t="shared" si="45"/>
        <v>0.25</v>
      </c>
      <c r="AG172" s="9">
        <f t="shared" si="46"/>
        <v>5.37144265542414E-3</v>
      </c>
      <c r="AH172" s="2">
        <f t="shared" si="47"/>
        <v>0.2599213146613521</v>
      </c>
    </row>
    <row r="173" spans="1:34">
      <c r="A173" s="1">
        <f>Raw!A173</f>
        <v>160</v>
      </c>
      <c r="B173" s="14">
        <f>Raw!B173</f>
        <v>0.25393518518518515</v>
      </c>
      <c r="C173" s="15">
        <f>Raw!C173</f>
        <v>73.400000000000006</v>
      </c>
      <c r="D173" s="15">
        <f>IF(C173&gt;0.5,Raw!D173*D$11,-999)</f>
        <v>4.5</v>
      </c>
      <c r="E173" s="9">
        <f>IF(Raw!$G173&gt;$C$8,IF(Raw!$Q173&gt;$C$8,IF(Raw!$N173&gt;$C$9,IF(Raw!$N173&lt;$A$9,IF(Raw!$X173&gt;$C$9,IF(Raw!$X173&lt;$A$9,Raw!H173,-999),-999),-999),-999),-999),-999)</f>
        <v>0.10971599999999999</v>
      </c>
      <c r="F173" s="9">
        <f>IF(Raw!$G173&gt;$C$8,IF(Raw!$Q173&gt;$C$8,IF(Raw!$N173&gt;$C$9,IF(Raw!$N173&lt;$A$9,IF(Raw!$X173&gt;$C$9,IF(Raw!$X173&lt;$A$9,Raw!I173,-999),-999),-999),-999),-999),-999)</f>
        <v>0.17357</v>
      </c>
      <c r="G173" s="9">
        <f>Raw!G173</f>
        <v>0.87629999999999997</v>
      </c>
      <c r="H173" s="9">
        <f>IF(Raw!$G173&gt;$C$8,IF(Raw!$Q173&gt;$C$8,IF(Raw!$N173&gt;$C$9,IF(Raw!$N173&lt;$A$9,IF(Raw!$X173&gt;$C$9,IF(Raw!$X173&lt;$A$9,Raw!L173,-999),-999),-999),-999),-999),-999)</f>
        <v>642.9</v>
      </c>
      <c r="I173" s="9">
        <f>IF(Raw!$G173&gt;$C$8,IF(Raw!$Q173&gt;$C$8,IF(Raw!$N173&gt;$C$9,IF(Raw!$N173&lt;$A$9,IF(Raw!$X173&gt;$C$9,IF(Raw!$X173&lt;$A$9,Raw!M173,-999),-999),-999),-999),-999),-999)</f>
        <v>6.0000000000000002E-6</v>
      </c>
      <c r="J173" s="9">
        <f>IF(Raw!$G173&gt;$C$8,IF(Raw!$Q173&gt;$C$8,IF(Raw!$N173&gt;$C$9,IF(Raw!$N173&lt;$A$9,IF(Raw!$X173&gt;$C$9,IF(Raw!$X173&lt;$A$9,Raw!N173,-999),-999),-999),-999),-999),-999)</f>
        <v>1400</v>
      </c>
      <c r="K173" s="9">
        <f>IF(Raw!$G173&gt;$C$8,IF(Raw!$Q173&gt;$C$8,IF(Raw!$N173&gt;$C$9,IF(Raw!$N173&lt;$A$9,IF(Raw!$X173&gt;$C$9,IF(Raw!$X173&lt;$A$9,Raw!R173,-999),-999),-999),-999),-999),-999)</f>
        <v>0.10739799999999999</v>
      </c>
      <c r="L173" s="9">
        <f>IF(Raw!$G173&gt;$C$8,IF(Raw!$Q173&gt;$C$8,IF(Raw!$N173&gt;$C$9,IF(Raw!$N173&lt;$A$9,IF(Raw!$X173&gt;$C$9,IF(Raw!$X173&lt;$A$9,Raw!S173,-999),-999),-999),-999),-999),-999)</f>
        <v>0.157447</v>
      </c>
      <c r="M173" s="9">
        <f>Raw!Q173</f>
        <v>0.83969800000000006</v>
      </c>
      <c r="N173" s="9">
        <f>IF(Raw!$G173&gt;$C$8,IF(Raw!$Q173&gt;$C$8,IF(Raw!$N173&gt;$C$9,IF(Raw!$N173&lt;$A$9,IF(Raw!$X173&gt;$C$9,IF(Raw!$X173&lt;$A$9,Raw!V173,-999),-999),-999),-999),-999),-999)</f>
        <v>533</v>
      </c>
      <c r="O173" s="9">
        <f>IF(Raw!$G173&gt;$C$8,IF(Raw!$Q173&gt;$C$8,IF(Raw!$N173&gt;$C$9,IF(Raw!$N173&lt;$A$9,IF(Raw!$X173&gt;$C$9,IF(Raw!$X173&lt;$A$9,Raw!W173,-999),-999),-999),-999),-999),-999)</f>
        <v>0.277422</v>
      </c>
      <c r="P173" s="9">
        <f>IF(Raw!$G173&gt;$C$8,IF(Raw!$Q173&gt;$C$8,IF(Raw!$N173&gt;$C$9,IF(Raw!$N173&lt;$A$9,IF(Raw!$X173&gt;$C$9,IF(Raw!$X173&lt;$A$9,Raw!X173,-999),-999),-999),-999),-999),-999)</f>
        <v>565</v>
      </c>
      <c r="R173" s="9">
        <f t="shared" si="36"/>
        <v>6.3854000000000008E-2</v>
      </c>
      <c r="S173" s="9">
        <f t="shared" si="37"/>
        <v>0.36788615544160863</v>
      </c>
      <c r="T173" s="9">
        <f t="shared" si="38"/>
        <v>5.004900000000001E-2</v>
      </c>
      <c r="U173" s="9">
        <f t="shared" si="39"/>
        <v>0.31787839717492239</v>
      </c>
      <c r="V173" s="15">
        <f t="shared" si="32"/>
        <v>0.1167154611</v>
      </c>
      <c r="X173" s="11">
        <f t="shared" si="40"/>
        <v>2.708999999999999E+18</v>
      </c>
      <c r="Y173" s="11">
        <f t="shared" si="41"/>
        <v>6.4289999999999995E-18</v>
      </c>
      <c r="Z173" s="11">
        <f t="shared" si="42"/>
        <v>1.4E-3</v>
      </c>
      <c r="AA173" s="16">
        <f t="shared" si="43"/>
        <v>2.380226372004219E-2</v>
      </c>
      <c r="AB173" s="9">
        <f t="shared" si="33"/>
        <v>0.10858927949692439</v>
      </c>
      <c r="AC173" s="9">
        <f t="shared" si="34"/>
        <v>0.97619773627995776</v>
      </c>
      <c r="AD173" s="15">
        <f t="shared" si="35"/>
        <v>17.001616942887278</v>
      </c>
      <c r="AE173" s="3">
        <f t="shared" si="44"/>
        <v>774.05159999999978</v>
      </c>
      <c r="AF173" s="2">
        <f t="shared" si="45"/>
        <v>0.25</v>
      </c>
      <c r="AG173" s="9">
        <f t="shared" si="46"/>
        <v>4.1572667255284704E-3</v>
      </c>
      <c r="AH173" s="2">
        <f t="shared" si="47"/>
        <v>0.20116797330156569</v>
      </c>
    </row>
    <row r="174" spans="1:34">
      <c r="A174" s="1">
        <f>Raw!A174</f>
        <v>161</v>
      </c>
      <c r="B174" s="14">
        <f>Raw!B174</f>
        <v>0.25399305555555557</v>
      </c>
      <c r="C174" s="15">
        <f>Raw!C174</f>
        <v>72.5</v>
      </c>
      <c r="D174" s="15">
        <f>IF(C174&gt;0.5,Raw!D174*D$11,-999)</f>
        <v>4.5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0.85635099999999997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0.77922999999999998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2.708999999999999E+18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0.25405092592592593</v>
      </c>
      <c r="C175" s="15">
        <f>Raw!C175</f>
        <v>71.8</v>
      </c>
      <c r="D175" s="15">
        <f>IF(C175&gt;0.5,Raw!D175*D$11,-999)</f>
        <v>4.5</v>
      </c>
      <c r="E175" s="9">
        <f>IF(Raw!$G175&gt;$C$8,IF(Raw!$Q175&gt;$C$8,IF(Raw!$N175&gt;$C$9,IF(Raw!$N175&lt;$A$9,IF(Raw!$X175&gt;$C$9,IF(Raw!$X175&lt;$A$9,Raw!H175,-999),-999),-999),-999),-999),-999)</f>
        <v>0.118766</v>
      </c>
      <c r="F175" s="9">
        <f>IF(Raw!$G175&gt;$C$8,IF(Raw!$Q175&gt;$C$8,IF(Raw!$N175&gt;$C$9,IF(Raw!$N175&lt;$A$9,IF(Raw!$X175&gt;$C$9,IF(Raw!$X175&lt;$A$9,Raw!I175,-999),-999),-999),-999),-999),-999)</f>
        <v>0.16931299999999999</v>
      </c>
      <c r="G175" s="9">
        <f>Raw!G175</f>
        <v>0.81172</v>
      </c>
      <c r="H175" s="9">
        <f>IF(Raw!$G175&gt;$C$8,IF(Raw!$Q175&gt;$C$8,IF(Raw!$N175&gt;$C$9,IF(Raw!$N175&lt;$A$9,IF(Raw!$X175&gt;$C$9,IF(Raw!$X175&lt;$A$9,Raw!L175,-999),-999),-999),-999),-999),-999)</f>
        <v>609.20000000000005</v>
      </c>
      <c r="I175" s="9">
        <f>IF(Raw!$G175&gt;$C$8,IF(Raw!$Q175&gt;$C$8,IF(Raw!$N175&gt;$C$9,IF(Raw!$N175&lt;$A$9,IF(Raw!$X175&gt;$C$9,IF(Raw!$X175&lt;$A$9,Raw!M175,-999),-999),-999),-999),-999),-999)</f>
        <v>1.2999999999999999E-5</v>
      </c>
      <c r="J175" s="9">
        <f>IF(Raw!$G175&gt;$C$8,IF(Raw!$Q175&gt;$C$8,IF(Raw!$N175&gt;$C$9,IF(Raw!$N175&lt;$A$9,IF(Raw!$X175&gt;$C$9,IF(Raw!$X175&lt;$A$9,Raw!N175,-999),-999),-999),-999),-999),-999)</f>
        <v>640</v>
      </c>
      <c r="K175" s="9">
        <f>IF(Raw!$G175&gt;$C$8,IF(Raw!$Q175&gt;$C$8,IF(Raw!$N175&gt;$C$9,IF(Raw!$N175&lt;$A$9,IF(Raw!$X175&gt;$C$9,IF(Raw!$X175&lt;$A$9,Raw!R175,-999),-999),-999),-999),-999),-999)</f>
        <v>8.8317999999999994E-2</v>
      </c>
      <c r="L175" s="9">
        <f>IF(Raw!$G175&gt;$C$8,IF(Raw!$Q175&gt;$C$8,IF(Raw!$N175&gt;$C$9,IF(Raw!$N175&lt;$A$9,IF(Raw!$X175&gt;$C$9,IF(Raw!$X175&lt;$A$9,Raw!S175,-999),-999),-999),-999),-999),-999)</f>
        <v>0.14855299999999999</v>
      </c>
      <c r="M175" s="9">
        <f>Raw!Q175</f>
        <v>0.81182500000000002</v>
      </c>
      <c r="N175" s="9">
        <f>IF(Raw!$G175&gt;$C$8,IF(Raw!$Q175&gt;$C$8,IF(Raw!$N175&gt;$C$9,IF(Raw!$N175&lt;$A$9,IF(Raw!$X175&gt;$C$9,IF(Raw!$X175&lt;$A$9,Raw!V175,-999),-999),-999),-999),-999),-999)</f>
        <v>735.9</v>
      </c>
      <c r="O175" s="9">
        <f>IF(Raw!$G175&gt;$C$8,IF(Raw!$Q175&gt;$C$8,IF(Raw!$N175&gt;$C$9,IF(Raw!$N175&lt;$A$9,IF(Raw!$X175&gt;$C$9,IF(Raw!$X175&lt;$A$9,Raw!W175,-999),-999),-999),-999),-999),-999)</f>
        <v>7.9999999999999996E-6</v>
      </c>
      <c r="P175" s="9">
        <f>IF(Raw!$G175&gt;$C$8,IF(Raw!$Q175&gt;$C$8,IF(Raw!$N175&gt;$C$9,IF(Raw!$N175&lt;$A$9,IF(Raw!$X175&gt;$C$9,IF(Raw!$X175&lt;$A$9,Raw!X175,-999),-999),-999),-999),-999),-999)</f>
        <v>646</v>
      </c>
      <c r="R175" s="9">
        <f t="shared" si="36"/>
        <v>5.0546999999999995E-2</v>
      </c>
      <c r="S175" s="9">
        <f t="shared" si="37"/>
        <v>0.29854175402951927</v>
      </c>
      <c r="T175" s="9">
        <f t="shared" si="38"/>
        <v>6.0234999999999997E-2</v>
      </c>
      <c r="U175" s="9">
        <f t="shared" si="39"/>
        <v>0.40547817950495785</v>
      </c>
      <c r="V175" s="15">
        <f t="shared" si="32"/>
        <v>0.11012233889999999</v>
      </c>
      <c r="X175" s="11">
        <f t="shared" si="40"/>
        <v>2.708999999999999E+18</v>
      </c>
      <c r="Y175" s="11">
        <f t="shared" si="41"/>
        <v>6.0920000000000004E-18</v>
      </c>
      <c r="Z175" s="11">
        <f t="shared" si="42"/>
        <v>6.3999999999999994E-4</v>
      </c>
      <c r="AA175" s="16">
        <f t="shared" si="43"/>
        <v>1.0451674643441574E-2</v>
      </c>
      <c r="AB175" s="9">
        <f t="shared" si="33"/>
        <v>8.8947556622147692E-2</v>
      </c>
      <c r="AC175" s="9">
        <f t="shared" si="34"/>
        <v>0.98954832535655857</v>
      </c>
      <c r="AD175" s="15">
        <f t="shared" si="35"/>
        <v>16.330741630377464</v>
      </c>
      <c r="AE175" s="3">
        <f t="shared" si="44"/>
        <v>733.4767999999998</v>
      </c>
      <c r="AF175" s="2">
        <f t="shared" si="45"/>
        <v>0.25</v>
      </c>
      <c r="AG175" s="9">
        <f t="shared" si="46"/>
        <v>5.0936610663471398E-3</v>
      </c>
      <c r="AH175" s="2">
        <f t="shared" si="47"/>
        <v>0.24647960813048117</v>
      </c>
    </row>
    <row r="176" spans="1:34">
      <c r="A176" s="1">
        <f>Raw!A176</f>
        <v>163</v>
      </c>
      <c r="B176" s="14">
        <f>Raw!B176</f>
        <v>0.25410879629629629</v>
      </c>
      <c r="C176" s="15">
        <f>Raw!C176</f>
        <v>70.7</v>
      </c>
      <c r="D176" s="15">
        <f>IF(C176&gt;0.5,Raw!D176*D$11,-999)</f>
        <v>4.5</v>
      </c>
      <c r="E176" s="9">
        <f>IF(Raw!$G176&gt;$C$8,IF(Raw!$Q176&gt;$C$8,IF(Raw!$N176&gt;$C$9,IF(Raw!$N176&lt;$A$9,IF(Raw!$X176&gt;$C$9,IF(Raw!$X176&lt;$A$9,Raw!H176,-999),-999),-999),-999),-999),-999)</f>
        <v>0.119334</v>
      </c>
      <c r="F176" s="9">
        <f>IF(Raw!$G176&gt;$C$8,IF(Raw!$Q176&gt;$C$8,IF(Raw!$N176&gt;$C$9,IF(Raw!$N176&lt;$A$9,IF(Raw!$X176&gt;$C$9,IF(Raw!$X176&lt;$A$9,Raw!I176,-999),-999),-999),-999),-999),-999)</f>
        <v>0.17153099999999999</v>
      </c>
      <c r="G176" s="9">
        <f>Raw!G176</f>
        <v>0.84037600000000001</v>
      </c>
      <c r="H176" s="9">
        <f>IF(Raw!$G176&gt;$C$8,IF(Raw!$Q176&gt;$C$8,IF(Raw!$N176&gt;$C$9,IF(Raw!$N176&lt;$A$9,IF(Raw!$X176&gt;$C$9,IF(Raw!$X176&lt;$A$9,Raw!L176,-999),-999),-999),-999),-999),-999)</f>
        <v>630.6</v>
      </c>
      <c r="I176" s="9">
        <f>IF(Raw!$G176&gt;$C$8,IF(Raw!$Q176&gt;$C$8,IF(Raw!$N176&gt;$C$9,IF(Raw!$N176&lt;$A$9,IF(Raw!$X176&gt;$C$9,IF(Raw!$X176&lt;$A$9,Raw!M176,-999),-999),-999),-999),-999),-999)</f>
        <v>9.9999999999999995E-7</v>
      </c>
      <c r="J176" s="9">
        <f>IF(Raw!$G176&gt;$C$8,IF(Raw!$Q176&gt;$C$8,IF(Raw!$N176&gt;$C$9,IF(Raw!$N176&lt;$A$9,IF(Raw!$X176&gt;$C$9,IF(Raw!$X176&lt;$A$9,Raw!N176,-999),-999),-999),-999),-999),-999)</f>
        <v>734</v>
      </c>
      <c r="K176" s="9">
        <f>IF(Raw!$G176&gt;$C$8,IF(Raw!$Q176&gt;$C$8,IF(Raw!$N176&gt;$C$9,IF(Raw!$N176&lt;$A$9,IF(Raw!$X176&gt;$C$9,IF(Raw!$X176&lt;$A$9,Raw!R176,-999),-999),-999),-999),-999),-999)</f>
        <v>9.7108E-2</v>
      </c>
      <c r="L176" s="9">
        <f>IF(Raw!$G176&gt;$C$8,IF(Raw!$Q176&gt;$C$8,IF(Raw!$N176&gt;$C$9,IF(Raw!$N176&lt;$A$9,IF(Raw!$X176&gt;$C$9,IF(Raw!$X176&lt;$A$9,Raw!S176,-999),-999),-999),-999),-999),-999)</f>
        <v>0.15188699999999999</v>
      </c>
      <c r="M176" s="9">
        <f>Raw!Q176</f>
        <v>0.83807799999999999</v>
      </c>
      <c r="N176" s="9">
        <f>IF(Raw!$G176&gt;$C$8,IF(Raw!$Q176&gt;$C$8,IF(Raw!$N176&gt;$C$9,IF(Raw!$N176&lt;$A$9,IF(Raw!$X176&gt;$C$9,IF(Raw!$X176&lt;$A$9,Raw!V176,-999),-999),-999),-999),-999),-999)</f>
        <v>620.70000000000005</v>
      </c>
      <c r="O176" s="9">
        <f>IF(Raw!$G176&gt;$C$8,IF(Raw!$Q176&gt;$C$8,IF(Raw!$N176&gt;$C$9,IF(Raw!$N176&lt;$A$9,IF(Raw!$X176&gt;$C$9,IF(Raw!$X176&lt;$A$9,Raw!W176,-999),-999),-999),-999),-999),-999)</f>
        <v>0.13128799999999999</v>
      </c>
      <c r="P176" s="9">
        <f>IF(Raw!$G176&gt;$C$8,IF(Raw!$Q176&gt;$C$8,IF(Raw!$N176&gt;$C$9,IF(Raw!$N176&lt;$A$9,IF(Raw!$X176&gt;$C$9,IF(Raw!$X176&lt;$A$9,Raw!X176,-999),-999),-999),-999),-999),-999)</f>
        <v>728</v>
      </c>
      <c r="R176" s="9">
        <f t="shared" si="36"/>
        <v>5.2196999999999993E-2</v>
      </c>
      <c r="S176" s="9">
        <f t="shared" si="37"/>
        <v>0.30430068034349472</v>
      </c>
      <c r="T176" s="9">
        <f t="shared" si="38"/>
        <v>5.4778999999999994E-2</v>
      </c>
      <c r="U176" s="9">
        <f t="shared" si="39"/>
        <v>0.360656277364093</v>
      </c>
      <c r="V176" s="15">
        <f t="shared" si="32"/>
        <v>0.11259383309999998</v>
      </c>
      <c r="X176" s="11">
        <f t="shared" si="40"/>
        <v>2.708999999999999E+18</v>
      </c>
      <c r="Y176" s="11">
        <f t="shared" si="41"/>
        <v>6.3060000000000002E-18</v>
      </c>
      <c r="Z176" s="11">
        <f t="shared" si="42"/>
        <v>7.3399999999999995E-4</v>
      </c>
      <c r="AA176" s="16">
        <f t="shared" si="43"/>
        <v>1.2383611515252206E-2</v>
      </c>
      <c r="AB176" s="9">
        <f t="shared" si="33"/>
        <v>9.7786361855194001E-2</v>
      </c>
      <c r="AC176" s="9">
        <f t="shared" si="34"/>
        <v>0.98761638848474775</v>
      </c>
      <c r="AD176" s="15">
        <f t="shared" si="35"/>
        <v>16.871405334131069</v>
      </c>
      <c r="AE176" s="3">
        <f t="shared" si="44"/>
        <v>759.24239999999986</v>
      </c>
      <c r="AF176" s="2">
        <f t="shared" si="45"/>
        <v>0.25</v>
      </c>
      <c r="AG176" s="9">
        <f t="shared" si="46"/>
        <v>4.68059864746801E-3</v>
      </c>
      <c r="AH176" s="2">
        <f t="shared" si="47"/>
        <v>0.22649173264905079</v>
      </c>
    </row>
    <row r="177" spans="1:34">
      <c r="A177" s="1">
        <f>Raw!A177</f>
        <v>164</v>
      </c>
      <c r="B177" s="14">
        <f>Raw!B177</f>
        <v>0.25416666666666665</v>
      </c>
      <c r="C177" s="15">
        <f>Raw!C177</f>
        <v>70.099999999999994</v>
      </c>
      <c r="D177" s="15">
        <f>IF(C177&gt;0.5,Raw!D177*D$11,-999)</f>
        <v>4.5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0.90090300000000001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0.791215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2.708999999999999E+18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0.25422453703703701</v>
      </c>
      <c r="C178" s="15">
        <f>Raw!C178</f>
        <v>69</v>
      </c>
      <c r="D178" s="15">
        <f>IF(C178&gt;0.5,Raw!D178*D$11,-999)</f>
        <v>4.5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0.81976599999999999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0.79425500000000004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2.708999999999999E+18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0.25427083333333333</v>
      </c>
      <c r="C179" s="15">
        <f>Raw!C179</f>
        <v>68.3</v>
      </c>
      <c r="D179" s="15">
        <f>IF(C179&gt;0.5,Raw!D179*D$11,-999)</f>
        <v>5.4</v>
      </c>
      <c r="E179" s="9">
        <f>IF(Raw!$G179&gt;$C$8,IF(Raw!$Q179&gt;$C$8,IF(Raw!$N179&gt;$C$9,IF(Raw!$N179&lt;$A$9,IF(Raw!$X179&gt;$C$9,IF(Raw!$X179&lt;$A$9,Raw!H179,-999),-999),-999),-999),-999),-999)</f>
        <v>0.119909</v>
      </c>
      <c r="F179" s="9">
        <f>IF(Raw!$G179&gt;$C$8,IF(Raw!$Q179&gt;$C$8,IF(Raw!$N179&gt;$C$9,IF(Raw!$N179&lt;$A$9,IF(Raw!$X179&gt;$C$9,IF(Raw!$X179&lt;$A$9,Raw!I179,-999),-999),-999),-999),-999),-999)</f>
        <v>0.17410700000000001</v>
      </c>
      <c r="G179" s="9">
        <f>Raw!G179</f>
        <v>0.87464900000000001</v>
      </c>
      <c r="H179" s="9">
        <f>IF(Raw!$G179&gt;$C$8,IF(Raw!$Q179&gt;$C$8,IF(Raw!$N179&gt;$C$9,IF(Raw!$N179&lt;$A$9,IF(Raw!$X179&gt;$C$9,IF(Raw!$X179&lt;$A$9,Raw!L179,-999),-999),-999),-999),-999),-999)</f>
        <v>570.1</v>
      </c>
      <c r="I179" s="9">
        <f>IF(Raw!$G179&gt;$C$8,IF(Raw!$Q179&gt;$C$8,IF(Raw!$N179&gt;$C$9,IF(Raw!$N179&lt;$A$9,IF(Raw!$X179&gt;$C$9,IF(Raw!$X179&lt;$A$9,Raw!M179,-999),-999),-999),-999),-999),-999)</f>
        <v>3.9999999999999998E-6</v>
      </c>
      <c r="J179" s="9">
        <f>IF(Raw!$G179&gt;$C$8,IF(Raw!$Q179&gt;$C$8,IF(Raw!$N179&gt;$C$9,IF(Raw!$N179&lt;$A$9,IF(Raw!$X179&gt;$C$9,IF(Raw!$X179&lt;$A$9,Raw!N179,-999),-999),-999),-999),-999),-999)</f>
        <v>849</v>
      </c>
      <c r="K179" s="9">
        <f>IF(Raw!$G179&gt;$C$8,IF(Raw!$Q179&gt;$C$8,IF(Raw!$N179&gt;$C$9,IF(Raw!$N179&lt;$A$9,IF(Raw!$X179&gt;$C$9,IF(Raw!$X179&lt;$A$9,Raw!R179,-999),-999),-999),-999),-999),-999)</f>
        <v>0.105807</v>
      </c>
      <c r="L179" s="9">
        <f>IF(Raw!$G179&gt;$C$8,IF(Raw!$Q179&gt;$C$8,IF(Raw!$N179&gt;$C$9,IF(Raw!$N179&lt;$A$9,IF(Raw!$X179&gt;$C$9,IF(Raw!$X179&lt;$A$9,Raw!S179,-999),-999),-999),-999),-999),-999)</f>
        <v>0.159329</v>
      </c>
      <c r="M179" s="9">
        <f>Raw!Q179</f>
        <v>0.81719600000000003</v>
      </c>
      <c r="N179" s="9">
        <f>IF(Raw!$G179&gt;$C$8,IF(Raw!$Q179&gt;$C$8,IF(Raw!$N179&gt;$C$9,IF(Raw!$N179&lt;$A$9,IF(Raw!$X179&gt;$C$9,IF(Raw!$X179&lt;$A$9,Raw!V179,-999),-999),-999),-999),-999),-999)</f>
        <v>554.6</v>
      </c>
      <c r="O179" s="9">
        <f>IF(Raw!$G179&gt;$C$8,IF(Raw!$Q179&gt;$C$8,IF(Raw!$N179&gt;$C$9,IF(Raw!$N179&lt;$A$9,IF(Raw!$X179&gt;$C$9,IF(Raw!$X179&lt;$A$9,Raw!W179,-999),-999),-999),-999),-999),-999)</f>
        <v>0.15994900000000001</v>
      </c>
      <c r="P179" s="9">
        <f>IF(Raw!$G179&gt;$C$8,IF(Raw!$Q179&gt;$C$8,IF(Raw!$N179&gt;$C$9,IF(Raw!$N179&lt;$A$9,IF(Raw!$X179&gt;$C$9,IF(Raw!$X179&lt;$A$9,Raw!X179,-999),-999),-999),-999),-999),-999)</f>
        <v>1050</v>
      </c>
      <c r="R179" s="9">
        <f t="shared" si="36"/>
        <v>5.419800000000001E-2</v>
      </c>
      <c r="S179" s="9">
        <f t="shared" si="37"/>
        <v>0.31129133234160605</v>
      </c>
      <c r="T179" s="9">
        <f t="shared" si="38"/>
        <v>5.3522E-2</v>
      </c>
      <c r="U179" s="9">
        <f t="shared" si="39"/>
        <v>0.33592126982532999</v>
      </c>
      <c r="V179" s="15">
        <f t="shared" si="32"/>
        <v>0.11811058769999999</v>
      </c>
      <c r="X179" s="11">
        <f t="shared" si="40"/>
        <v>3.2508E+18</v>
      </c>
      <c r="Y179" s="11">
        <f t="shared" si="41"/>
        <v>5.7009999999999999E-18</v>
      </c>
      <c r="Z179" s="11">
        <f t="shared" si="42"/>
        <v>8.4899999999999993E-4</v>
      </c>
      <c r="AA179" s="16">
        <f t="shared" si="43"/>
        <v>1.5490621411530613E-2</v>
      </c>
      <c r="AB179" s="9">
        <f t="shared" si="33"/>
        <v>0.10663608903918793</v>
      </c>
      <c r="AC179" s="9">
        <f t="shared" si="34"/>
        <v>0.98450937858846954</v>
      </c>
      <c r="AD179" s="15">
        <f t="shared" si="35"/>
        <v>18.245726044205679</v>
      </c>
      <c r="AE179" s="3">
        <f t="shared" si="44"/>
        <v>686.40039999999976</v>
      </c>
      <c r="AF179" s="2">
        <f t="shared" si="45"/>
        <v>0.25</v>
      </c>
      <c r="AG179" s="9">
        <f t="shared" si="46"/>
        <v>4.7147134320420512E-3</v>
      </c>
      <c r="AH179" s="2">
        <f t="shared" si="47"/>
        <v>0.22814252932039183</v>
      </c>
    </row>
    <row r="180" spans="1:34">
      <c r="A180" s="1">
        <f>Raw!A180</f>
        <v>167</v>
      </c>
      <c r="B180" s="14">
        <f>Raw!B180</f>
        <v>0.2543287037037037</v>
      </c>
      <c r="C180" s="15">
        <f>Raw!C180</f>
        <v>67.400000000000006</v>
      </c>
      <c r="D180" s="15">
        <f>IF(C180&gt;0.5,Raw!D180*D$11,-999)</f>
        <v>5.4</v>
      </c>
      <c r="E180" s="9">
        <f>IF(Raw!$G180&gt;$C$8,IF(Raw!$Q180&gt;$C$8,IF(Raw!$N180&gt;$C$9,IF(Raw!$N180&lt;$A$9,IF(Raw!$X180&gt;$C$9,IF(Raw!$X180&lt;$A$9,Raw!H180,-999),-999),-999),-999),-999),-999)</f>
        <v>0.12800300000000001</v>
      </c>
      <c r="F180" s="9">
        <f>IF(Raw!$G180&gt;$C$8,IF(Raw!$Q180&gt;$C$8,IF(Raw!$N180&gt;$C$9,IF(Raw!$N180&lt;$A$9,IF(Raw!$X180&gt;$C$9,IF(Raw!$X180&lt;$A$9,Raw!I180,-999),-999),-999),-999),-999),-999)</f>
        <v>0.18191399999999999</v>
      </c>
      <c r="G180" s="9">
        <f>Raw!G180</f>
        <v>0.81642300000000001</v>
      </c>
      <c r="H180" s="9">
        <f>IF(Raw!$G180&gt;$C$8,IF(Raw!$Q180&gt;$C$8,IF(Raw!$N180&gt;$C$9,IF(Raw!$N180&lt;$A$9,IF(Raw!$X180&gt;$C$9,IF(Raw!$X180&lt;$A$9,Raw!L180,-999),-999),-999),-999),-999),-999)</f>
        <v>571.1</v>
      </c>
      <c r="I180" s="9">
        <f>IF(Raw!$G180&gt;$C$8,IF(Raw!$Q180&gt;$C$8,IF(Raw!$N180&gt;$C$9,IF(Raw!$N180&lt;$A$9,IF(Raw!$X180&gt;$C$9,IF(Raw!$X180&lt;$A$9,Raw!M180,-999),-999),-999),-999),-999),-999)</f>
        <v>5.0000000000000004E-6</v>
      </c>
      <c r="J180" s="9">
        <f>IF(Raw!$G180&gt;$C$8,IF(Raw!$Q180&gt;$C$8,IF(Raw!$N180&gt;$C$9,IF(Raw!$N180&lt;$A$9,IF(Raw!$X180&gt;$C$9,IF(Raw!$X180&lt;$A$9,Raw!N180,-999),-999),-999),-999),-999),-999)</f>
        <v>910</v>
      </c>
      <c r="K180" s="9">
        <f>IF(Raw!$G180&gt;$C$8,IF(Raw!$Q180&gt;$C$8,IF(Raw!$N180&gt;$C$9,IF(Raw!$N180&lt;$A$9,IF(Raw!$X180&gt;$C$9,IF(Raw!$X180&lt;$A$9,Raw!R180,-999),-999),-999),-999),-999),-999)</f>
        <v>9.4818E-2</v>
      </c>
      <c r="L180" s="9">
        <f>IF(Raw!$G180&gt;$C$8,IF(Raw!$Q180&gt;$C$8,IF(Raw!$N180&gt;$C$9,IF(Raw!$N180&lt;$A$9,IF(Raw!$X180&gt;$C$9,IF(Raw!$X180&lt;$A$9,Raw!S180,-999),-999),-999),-999),-999),-999)</f>
        <v>0.16065699999999999</v>
      </c>
      <c r="M180" s="9">
        <f>Raw!Q180</f>
        <v>0.82563200000000003</v>
      </c>
      <c r="N180" s="9">
        <f>IF(Raw!$G180&gt;$C$8,IF(Raw!$Q180&gt;$C$8,IF(Raw!$N180&gt;$C$9,IF(Raw!$N180&lt;$A$9,IF(Raw!$X180&gt;$C$9,IF(Raw!$X180&lt;$A$9,Raw!V180,-999),-999),-999),-999),-999),-999)</f>
        <v>815</v>
      </c>
      <c r="O180" s="9">
        <f>IF(Raw!$G180&gt;$C$8,IF(Raw!$Q180&gt;$C$8,IF(Raw!$N180&gt;$C$9,IF(Raw!$N180&lt;$A$9,IF(Raw!$X180&gt;$C$9,IF(Raw!$X180&lt;$A$9,Raw!W180,-999),-999),-999),-999),-999),-999)</f>
        <v>5.653E-3</v>
      </c>
      <c r="P180" s="9">
        <f>IF(Raw!$G180&gt;$C$8,IF(Raw!$Q180&gt;$C$8,IF(Raw!$N180&gt;$C$9,IF(Raw!$N180&lt;$A$9,IF(Raw!$X180&gt;$C$9,IF(Raw!$X180&lt;$A$9,Raw!X180,-999),-999),-999),-999),-999),-999)</f>
        <v>814</v>
      </c>
      <c r="R180" s="9">
        <f t="shared" si="36"/>
        <v>5.3910999999999987E-2</v>
      </c>
      <c r="S180" s="9">
        <f t="shared" si="37"/>
        <v>0.29635432127268924</v>
      </c>
      <c r="T180" s="9">
        <f t="shared" si="38"/>
        <v>6.5838999999999995E-2</v>
      </c>
      <c r="U180" s="9">
        <f t="shared" si="39"/>
        <v>0.40981096373018294</v>
      </c>
      <c r="V180" s="15">
        <f t="shared" si="32"/>
        <v>0.11909503409999998</v>
      </c>
      <c r="X180" s="11">
        <f t="shared" si="40"/>
        <v>3.2508E+18</v>
      </c>
      <c r="Y180" s="11">
        <f t="shared" si="41"/>
        <v>5.7109999999999999E-18</v>
      </c>
      <c r="Z180" s="11">
        <f t="shared" si="42"/>
        <v>9.1E-4</v>
      </c>
      <c r="AA180" s="16">
        <f t="shared" si="43"/>
        <v>1.6613759935796002E-2</v>
      </c>
      <c r="AB180" s="9">
        <f t="shared" si="33"/>
        <v>9.5911833340412866E-2</v>
      </c>
      <c r="AC180" s="9">
        <f t="shared" si="34"/>
        <v>0.98338624006420405</v>
      </c>
      <c r="AD180" s="15">
        <f t="shared" si="35"/>
        <v>18.256879050325281</v>
      </c>
      <c r="AE180" s="3">
        <f t="shared" si="44"/>
        <v>687.60439999999983</v>
      </c>
      <c r="AF180" s="2">
        <f t="shared" si="45"/>
        <v>0.25</v>
      </c>
      <c r="AG180" s="9">
        <f t="shared" si="46"/>
        <v>5.7552839987070701E-3</v>
      </c>
      <c r="AH180" s="2">
        <f t="shared" si="47"/>
        <v>0.27849519750206925</v>
      </c>
    </row>
    <row r="181" spans="1:34">
      <c r="A181" s="1">
        <f>Raw!A181</f>
        <v>168</v>
      </c>
      <c r="B181" s="14">
        <f>Raw!B181</f>
        <v>0.25438657407407406</v>
      </c>
      <c r="C181" s="15">
        <f>Raw!C181</f>
        <v>66.5</v>
      </c>
      <c r="D181" s="15">
        <f>IF(C181&gt;0.5,Raw!D181*D$11,-999)</f>
        <v>5.4</v>
      </c>
      <c r="E181" s="9">
        <f>IF(Raw!$G181&gt;$C$8,IF(Raw!$Q181&gt;$C$8,IF(Raw!$N181&gt;$C$9,IF(Raw!$N181&lt;$A$9,IF(Raw!$X181&gt;$C$9,IF(Raw!$X181&lt;$A$9,Raw!H181,-999),-999),-999),-999),-999),-999)</f>
        <v>0.122972</v>
      </c>
      <c r="F181" s="9">
        <f>IF(Raw!$G181&gt;$C$8,IF(Raw!$Q181&gt;$C$8,IF(Raw!$N181&gt;$C$9,IF(Raw!$N181&lt;$A$9,IF(Raw!$X181&gt;$C$9,IF(Raw!$X181&lt;$A$9,Raw!I181,-999),-999),-999),-999),-999),-999)</f>
        <v>0.18550700000000001</v>
      </c>
      <c r="G181" s="9">
        <f>Raw!G181</f>
        <v>0.91407899999999997</v>
      </c>
      <c r="H181" s="9">
        <f>IF(Raw!$G181&gt;$C$8,IF(Raw!$Q181&gt;$C$8,IF(Raw!$N181&gt;$C$9,IF(Raw!$N181&lt;$A$9,IF(Raw!$X181&gt;$C$9,IF(Raw!$X181&lt;$A$9,Raw!L181,-999),-999),-999),-999),-999),-999)</f>
        <v>454.1</v>
      </c>
      <c r="I181" s="9">
        <f>IF(Raw!$G181&gt;$C$8,IF(Raw!$Q181&gt;$C$8,IF(Raw!$N181&gt;$C$9,IF(Raw!$N181&lt;$A$9,IF(Raw!$X181&gt;$C$9,IF(Raw!$X181&lt;$A$9,Raw!M181,-999),-999),-999),-999),-999),-999)</f>
        <v>2.2806E-2</v>
      </c>
      <c r="J181" s="9">
        <f>IF(Raw!$G181&gt;$C$8,IF(Raw!$Q181&gt;$C$8,IF(Raw!$N181&gt;$C$9,IF(Raw!$N181&lt;$A$9,IF(Raw!$X181&gt;$C$9,IF(Raw!$X181&lt;$A$9,Raw!N181,-999),-999),-999),-999),-999),-999)</f>
        <v>851</v>
      </c>
      <c r="K181" s="9">
        <f>IF(Raw!$G181&gt;$C$8,IF(Raw!$Q181&gt;$C$8,IF(Raw!$N181&gt;$C$9,IF(Raw!$N181&lt;$A$9,IF(Raw!$X181&gt;$C$9,IF(Raw!$X181&lt;$A$9,Raw!R181,-999),-999),-999),-999),-999),-999)</f>
        <v>0.111956</v>
      </c>
      <c r="L181" s="9">
        <f>IF(Raw!$G181&gt;$C$8,IF(Raw!$Q181&gt;$C$8,IF(Raw!$N181&gt;$C$9,IF(Raw!$N181&lt;$A$9,IF(Raw!$X181&gt;$C$9,IF(Raw!$X181&lt;$A$9,Raw!S181,-999),-999),-999),-999),-999),-999)</f>
        <v>0.162023</v>
      </c>
      <c r="M181" s="9">
        <f>Raw!Q181</f>
        <v>0.81109399999999998</v>
      </c>
      <c r="N181" s="9">
        <f>IF(Raw!$G181&gt;$C$8,IF(Raw!$Q181&gt;$C$8,IF(Raw!$N181&gt;$C$9,IF(Raw!$N181&lt;$A$9,IF(Raw!$X181&gt;$C$9,IF(Raw!$X181&lt;$A$9,Raw!V181,-999),-999),-999),-999),-999),-999)</f>
        <v>639.79999999999995</v>
      </c>
      <c r="O181" s="9">
        <f>IF(Raw!$G181&gt;$C$8,IF(Raw!$Q181&gt;$C$8,IF(Raw!$N181&gt;$C$9,IF(Raw!$N181&lt;$A$9,IF(Raw!$X181&gt;$C$9,IF(Raw!$X181&lt;$A$9,Raw!W181,-999),-999),-999),-999),-999),-999)</f>
        <v>3.9999999999999998E-6</v>
      </c>
      <c r="P181" s="9">
        <f>IF(Raw!$G181&gt;$C$8,IF(Raw!$Q181&gt;$C$8,IF(Raw!$N181&gt;$C$9,IF(Raw!$N181&lt;$A$9,IF(Raw!$X181&gt;$C$9,IF(Raw!$X181&lt;$A$9,Raw!X181,-999),-999),-999),-999),-999),-999)</f>
        <v>1160</v>
      </c>
      <c r="R181" s="9">
        <f t="shared" si="36"/>
        <v>6.2535000000000007E-2</v>
      </c>
      <c r="S181" s="9">
        <f t="shared" si="37"/>
        <v>0.33710318209016377</v>
      </c>
      <c r="T181" s="9">
        <f t="shared" si="38"/>
        <v>5.0067E-2</v>
      </c>
      <c r="U181" s="9">
        <f t="shared" si="39"/>
        <v>0.30901168352641289</v>
      </c>
      <c r="V181" s="15">
        <f t="shared" si="32"/>
        <v>0.12010764989999999</v>
      </c>
      <c r="X181" s="11">
        <f t="shared" si="40"/>
        <v>3.2508E+18</v>
      </c>
      <c r="Y181" s="11">
        <f t="shared" si="41"/>
        <v>4.5409999999999999E-18</v>
      </c>
      <c r="Z181" s="11">
        <f t="shared" si="42"/>
        <v>8.5099999999999998E-4</v>
      </c>
      <c r="AA181" s="16">
        <f t="shared" si="43"/>
        <v>1.2406507224628176E-2</v>
      </c>
      <c r="AB181" s="9">
        <f t="shared" si="33"/>
        <v>0.11257715659721546</v>
      </c>
      <c r="AC181" s="9">
        <f t="shared" si="34"/>
        <v>0.9875934927753719</v>
      </c>
      <c r="AD181" s="15">
        <f t="shared" si="35"/>
        <v>14.578739394392686</v>
      </c>
      <c r="AE181" s="3">
        <f t="shared" si="44"/>
        <v>546.73639999999989</v>
      </c>
      <c r="AF181" s="2">
        <f t="shared" si="45"/>
        <v>0.25</v>
      </c>
      <c r="AG181" s="9">
        <f t="shared" si="46"/>
        <v>3.4653852338108627E-3</v>
      </c>
      <c r="AH181" s="2">
        <f t="shared" si="47"/>
        <v>0.16768818798997923</v>
      </c>
    </row>
    <row r="182" spans="1:34">
      <c r="A182" s="1">
        <f>Raw!A182</f>
        <v>169</v>
      </c>
      <c r="B182" s="14">
        <f>Raw!B182</f>
        <v>0.25444444444444442</v>
      </c>
      <c r="C182" s="15">
        <f>Raw!C182</f>
        <v>65.599999999999994</v>
      </c>
      <c r="D182" s="15">
        <f>IF(C182&gt;0.5,Raw!D182*D$11,-999)</f>
        <v>5.4</v>
      </c>
      <c r="E182" s="9">
        <f>IF(Raw!$G182&gt;$C$8,IF(Raw!$Q182&gt;$C$8,IF(Raw!$N182&gt;$C$9,IF(Raw!$N182&lt;$A$9,IF(Raw!$X182&gt;$C$9,IF(Raw!$X182&lt;$A$9,Raw!H182,-999),-999),-999),-999),-999),-999)</f>
        <v>0.125364</v>
      </c>
      <c r="F182" s="9">
        <f>IF(Raw!$G182&gt;$C$8,IF(Raw!$Q182&gt;$C$8,IF(Raw!$N182&gt;$C$9,IF(Raw!$N182&lt;$A$9,IF(Raw!$X182&gt;$C$9,IF(Raw!$X182&lt;$A$9,Raw!I182,-999),-999),-999),-999),-999),-999)</f>
        <v>0.18318899999999999</v>
      </c>
      <c r="G182" s="9">
        <f>Raw!G182</f>
        <v>0.81595300000000004</v>
      </c>
      <c r="H182" s="9">
        <f>IF(Raw!$G182&gt;$C$8,IF(Raw!$Q182&gt;$C$8,IF(Raw!$N182&gt;$C$9,IF(Raw!$N182&lt;$A$9,IF(Raw!$X182&gt;$C$9,IF(Raw!$X182&lt;$A$9,Raw!L182,-999),-999),-999),-999),-999),-999)</f>
        <v>668</v>
      </c>
      <c r="I182" s="9">
        <f>IF(Raw!$G182&gt;$C$8,IF(Raw!$Q182&gt;$C$8,IF(Raw!$N182&gt;$C$9,IF(Raw!$N182&lt;$A$9,IF(Raw!$X182&gt;$C$9,IF(Raw!$X182&lt;$A$9,Raw!M182,-999),-999),-999),-999),-999),-999)</f>
        <v>0.30766500000000002</v>
      </c>
      <c r="J182" s="9">
        <f>IF(Raw!$G182&gt;$C$8,IF(Raw!$Q182&gt;$C$8,IF(Raw!$N182&gt;$C$9,IF(Raw!$N182&lt;$A$9,IF(Raw!$X182&gt;$C$9,IF(Raw!$X182&lt;$A$9,Raw!N182,-999),-999),-999),-999),-999),-999)</f>
        <v>594</v>
      </c>
      <c r="K182" s="9">
        <f>IF(Raw!$G182&gt;$C$8,IF(Raw!$Q182&gt;$C$8,IF(Raw!$N182&gt;$C$9,IF(Raw!$N182&lt;$A$9,IF(Raw!$X182&gt;$C$9,IF(Raw!$X182&lt;$A$9,Raw!R182,-999),-999),-999),-999),-999),-999)</f>
        <v>0.103934</v>
      </c>
      <c r="L182" s="9">
        <f>IF(Raw!$G182&gt;$C$8,IF(Raw!$Q182&gt;$C$8,IF(Raw!$N182&gt;$C$9,IF(Raw!$N182&lt;$A$9,IF(Raw!$X182&gt;$C$9,IF(Raw!$X182&lt;$A$9,Raw!S182,-999),-999),-999),-999),-999),-999)</f>
        <v>0.166462</v>
      </c>
      <c r="M182" s="9">
        <f>Raw!Q182</f>
        <v>0.8367</v>
      </c>
      <c r="N182" s="9">
        <f>IF(Raw!$G182&gt;$C$8,IF(Raw!$Q182&gt;$C$8,IF(Raw!$N182&gt;$C$9,IF(Raw!$N182&lt;$A$9,IF(Raw!$X182&gt;$C$9,IF(Raw!$X182&lt;$A$9,Raw!V182,-999),-999),-999),-999),-999),-999)</f>
        <v>680.1</v>
      </c>
      <c r="O182" s="9">
        <f>IF(Raw!$G182&gt;$C$8,IF(Raw!$Q182&gt;$C$8,IF(Raw!$N182&gt;$C$9,IF(Raw!$N182&lt;$A$9,IF(Raw!$X182&gt;$C$9,IF(Raw!$X182&lt;$A$9,Raw!W182,-999),-999),-999),-999),-999),-999)</f>
        <v>6.0000000000000002E-6</v>
      </c>
      <c r="P182" s="9">
        <f>IF(Raw!$G182&gt;$C$8,IF(Raw!$Q182&gt;$C$8,IF(Raw!$N182&gt;$C$9,IF(Raw!$N182&lt;$A$9,IF(Raw!$X182&gt;$C$9,IF(Raw!$X182&lt;$A$9,Raw!X182,-999),-999),-999),-999),-999),-999)</f>
        <v>1423</v>
      </c>
      <c r="R182" s="9">
        <f t="shared" si="36"/>
        <v>5.7824999999999988E-2</v>
      </c>
      <c r="S182" s="9">
        <f t="shared" si="37"/>
        <v>0.31565759952835593</v>
      </c>
      <c r="T182" s="9">
        <f t="shared" si="38"/>
        <v>6.2528E-2</v>
      </c>
      <c r="U182" s="9">
        <f t="shared" si="39"/>
        <v>0.37562927274693325</v>
      </c>
      <c r="V182" s="15">
        <f t="shared" si="32"/>
        <v>0.12339828059999999</v>
      </c>
      <c r="X182" s="11">
        <f t="shared" si="40"/>
        <v>3.2508E+18</v>
      </c>
      <c r="Y182" s="11">
        <f t="shared" si="41"/>
        <v>6.6799999999999999E-18</v>
      </c>
      <c r="Z182" s="11">
        <f t="shared" si="42"/>
        <v>5.9400000000000002E-4</v>
      </c>
      <c r="AA182" s="16">
        <f t="shared" si="43"/>
        <v>1.273465116156809E-2</v>
      </c>
      <c r="AB182" s="9">
        <f t="shared" si="33"/>
        <v>0.10473027226783053</v>
      </c>
      <c r="AC182" s="9">
        <f t="shared" si="34"/>
        <v>0.98726534883843176</v>
      </c>
      <c r="AD182" s="15">
        <f t="shared" si="35"/>
        <v>21.438806669306544</v>
      </c>
      <c r="AE182" s="3">
        <f t="shared" si="44"/>
        <v>804.27199999999982</v>
      </c>
      <c r="AF182" s="2">
        <f t="shared" si="45"/>
        <v>0.25</v>
      </c>
      <c r="AG182" s="9">
        <f t="shared" si="46"/>
        <v>6.1946487367336303E-3</v>
      </c>
      <c r="AH182" s="2">
        <f t="shared" si="47"/>
        <v>0.29975582851865168</v>
      </c>
    </row>
    <row r="183" spans="1:34">
      <c r="A183" s="1">
        <f>Raw!A183</f>
        <v>170</v>
      </c>
      <c r="B183" s="14">
        <f>Raw!B183</f>
        <v>0.25450231481481483</v>
      </c>
      <c r="C183" s="15">
        <f>Raw!C183</f>
        <v>65</v>
      </c>
      <c r="D183" s="15">
        <f>IF(C183&gt;0.5,Raw!D183*D$11,-999)</f>
        <v>5.4</v>
      </c>
      <c r="E183" s="9">
        <f>IF(Raw!$G183&gt;$C$8,IF(Raw!$Q183&gt;$C$8,IF(Raw!$N183&gt;$C$9,IF(Raw!$N183&lt;$A$9,IF(Raw!$X183&gt;$C$9,IF(Raw!$X183&lt;$A$9,Raw!H183,-999),-999),-999),-999),-999),-999)</f>
        <v>0.13478699999999999</v>
      </c>
      <c r="F183" s="9">
        <f>IF(Raw!$G183&gt;$C$8,IF(Raw!$Q183&gt;$C$8,IF(Raw!$N183&gt;$C$9,IF(Raw!$N183&lt;$A$9,IF(Raw!$X183&gt;$C$9,IF(Raw!$X183&lt;$A$9,Raw!I183,-999),-999),-999),-999),-999),-999)</f>
        <v>0.19603899999999999</v>
      </c>
      <c r="G183" s="9">
        <f>Raw!G183</f>
        <v>0.88223200000000002</v>
      </c>
      <c r="H183" s="9">
        <f>IF(Raw!$G183&gt;$C$8,IF(Raw!$Q183&gt;$C$8,IF(Raw!$N183&gt;$C$9,IF(Raw!$N183&lt;$A$9,IF(Raw!$X183&gt;$C$9,IF(Raw!$X183&lt;$A$9,Raw!L183,-999),-999),-999),-999),-999),-999)</f>
        <v>615.4</v>
      </c>
      <c r="I183" s="9">
        <f>IF(Raw!$G183&gt;$C$8,IF(Raw!$Q183&gt;$C$8,IF(Raw!$N183&gt;$C$9,IF(Raw!$N183&lt;$A$9,IF(Raw!$X183&gt;$C$9,IF(Raw!$X183&lt;$A$9,Raw!M183,-999),-999),-999),-999),-999),-999)</f>
        <v>9.1040999999999997E-2</v>
      </c>
      <c r="J183" s="9">
        <f>IF(Raw!$G183&gt;$C$8,IF(Raw!$Q183&gt;$C$8,IF(Raw!$N183&gt;$C$9,IF(Raw!$N183&lt;$A$9,IF(Raw!$X183&gt;$C$9,IF(Raw!$X183&lt;$A$9,Raw!N183,-999),-999),-999),-999),-999),-999)</f>
        <v>683</v>
      </c>
      <c r="K183" s="9">
        <f>IF(Raw!$G183&gt;$C$8,IF(Raw!$Q183&gt;$C$8,IF(Raw!$N183&gt;$C$9,IF(Raw!$N183&lt;$A$9,IF(Raw!$X183&gt;$C$9,IF(Raw!$X183&lt;$A$9,Raw!R183,-999),-999),-999),-999),-999),-999)</f>
        <v>0.125393</v>
      </c>
      <c r="L183" s="9">
        <f>IF(Raw!$G183&gt;$C$8,IF(Raw!$Q183&gt;$C$8,IF(Raw!$N183&gt;$C$9,IF(Raw!$N183&lt;$A$9,IF(Raw!$X183&gt;$C$9,IF(Raw!$X183&lt;$A$9,Raw!S183,-999),-999),-999),-999),-999),-999)</f>
        <v>0.17708499999999999</v>
      </c>
      <c r="M183" s="9">
        <f>Raw!Q183</f>
        <v>0.85538800000000004</v>
      </c>
      <c r="N183" s="9">
        <f>IF(Raw!$G183&gt;$C$8,IF(Raw!$Q183&gt;$C$8,IF(Raw!$N183&gt;$C$9,IF(Raw!$N183&lt;$A$9,IF(Raw!$X183&gt;$C$9,IF(Raw!$X183&lt;$A$9,Raw!V183,-999),-999),-999),-999),-999),-999)</f>
        <v>538.6</v>
      </c>
      <c r="O183" s="9">
        <f>IF(Raw!$G183&gt;$C$8,IF(Raw!$Q183&gt;$C$8,IF(Raw!$N183&gt;$C$9,IF(Raw!$N183&lt;$A$9,IF(Raw!$X183&gt;$C$9,IF(Raw!$X183&lt;$A$9,Raw!W183,-999),-999),-999),-999),-999),-999)</f>
        <v>0.371923</v>
      </c>
      <c r="P183" s="9">
        <f>IF(Raw!$G183&gt;$C$8,IF(Raw!$Q183&gt;$C$8,IF(Raw!$N183&gt;$C$9,IF(Raw!$N183&lt;$A$9,IF(Raw!$X183&gt;$C$9,IF(Raw!$X183&lt;$A$9,Raw!X183,-999),-999),-999),-999),-999),-999)</f>
        <v>906</v>
      </c>
      <c r="R183" s="9">
        <f t="shared" si="36"/>
        <v>6.1252000000000001E-2</v>
      </c>
      <c r="S183" s="9">
        <f t="shared" si="37"/>
        <v>0.31244803329949655</v>
      </c>
      <c r="T183" s="9">
        <f t="shared" si="38"/>
        <v>5.1691999999999988E-2</v>
      </c>
      <c r="U183" s="9">
        <f t="shared" si="39"/>
        <v>0.29190501736454239</v>
      </c>
      <c r="V183" s="15">
        <f t="shared" si="32"/>
        <v>0.13127311049999998</v>
      </c>
      <c r="X183" s="11">
        <f t="shared" si="40"/>
        <v>3.2508E+18</v>
      </c>
      <c r="Y183" s="11">
        <f t="shared" si="41"/>
        <v>6.1539999999999998E-18</v>
      </c>
      <c r="Z183" s="11">
        <f t="shared" si="42"/>
        <v>6.8300000000000001E-4</v>
      </c>
      <c r="AA183" s="16">
        <f t="shared" si="43"/>
        <v>1.3479523821428387E-2</v>
      </c>
      <c r="AB183" s="9">
        <f t="shared" si="33"/>
        <v>0.12608978354537728</v>
      </c>
      <c r="AC183" s="9">
        <f t="shared" si="34"/>
        <v>0.98652047617857164</v>
      </c>
      <c r="AD183" s="15">
        <f t="shared" si="35"/>
        <v>19.735759621417845</v>
      </c>
      <c r="AE183" s="3">
        <f t="shared" si="44"/>
        <v>740.94159999999977</v>
      </c>
      <c r="AF183" s="2">
        <f t="shared" si="45"/>
        <v>0.25</v>
      </c>
      <c r="AG183" s="9">
        <f t="shared" si="46"/>
        <v>4.4315132730710846E-3</v>
      </c>
      <c r="AH183" s="2">
        <f t="shared" si="47"/>
        <v>0.21443862101231273</v>
      </c>
    </row>
    <row r="184" spans="1:34">
      <c r="A184" s="1">
        <f>Raw!A184</f>
        <v>171</v>
      </c>
      <c r="B184" s="14">
        <f>Raw!B184</f>
        <v>0.2545486111111111</v>
      </c>
      <c r="C184" s="15">
        <f>Raw!C184</f>
        <v>63.9</v>
      </c>
      <c r="D184" s="15">
        <f>IF(C184&gt;0.5,Raw!D184*D$11,-999)</f>
        <v>5.4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0.78219899999999998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0.85465999999999998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3.2508E+18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0.25460648148148152</v>
      </c>
      <c r="C185" s="15">
        <f>Raw!C185</f>
        <v>63.2</v>
      </c>
      <c r="D185" s="15">
        <f>IF(C185&gt;0.5,Raw!D185*D$11,-999)</f>
        <v>5.4</v>
      </c>
      <c r="E185" s="9">
        <f>IF(Raw!$G185&gt;$C$8,IF(Raw!$Q185&gt;$C$8,IF(Raw!$N185&gt;$C$9,IF(Raw!$N185&lt;$A$9,IF(Raw!$X185&gt;$C$9,IF(Raw!$X185&lt;$A$9,Raw!H185,-999),-999),-999),-999),-999),-999)</f>
        <v>0.14063999999999999</v>
      </c>
      <c r="F185" s="9">
        <f>IF(Raw!$G185&gt;$C$8,IF(Raw!$Q185&gt;$C$8,IF(Raw!$N185&gt;$C$9,IF(Raw!$N185&lt;$A$9,IF(Raw!$X185&gt;$C$9,IF(Raw!$X185&lt;$A$9,Raw!I185,-999),-999),-999),-999),-999),-999)</f>
        <v>0.20543600000000001</v>
      </c>
      <c r="G185" s="9">
        <f>Raw!G185</f>
        <v>0.86445499999999997</v>
      </c>
      <c r="H185" s="9">
        <f>IF(Raw!$G185&gt;$C$8,IF(Raw!$Q185&gt;$C$8,IF(Raw!$N185&gt;$C$9,IF(Raw!$N185&lt;$A$9,IF(Raw!$X185&gt;$C$9,IF(Raw!$X185&lt;$A$9,Raw!L185,-999),-999),-999),-999),-999),-999)</f>
        <v>611.4</v>
      </c>
      <c r="I185" s="9">
        <f>IF(Raw!$G185&gt;$C$8,IF(Raw!$Q185&gt;$C$8,IF(Raw!$N185&gt;$C$9,IF(Raw!$N185&lt;$A$9,IF(Raw!$X185&gt;$C$9,IF(Raw!$X185&lt;$A$9,Raw!M185,-999),-999),-999),-999),-999),-999)</f>
        <v>1.5999999999999999E-5</v>
      </c>
      <c r="J185" s="9">
        <f>IF(Raw!$G185&gt;$C$8,IF(Raw!$Q185&gt;$C$8,IF(Raw!$N185&gt;$C$9,IF(Raw!$N185&lt;$A$9,IF(Raw!$X185&gt;$C$9,IF(Raw!$X185&lt;$A$9,Raw!N185,-999),-999),-999),-999),-999),-999)</f>
        <v>750</v>
      </c>
      <c r="K185" s="9">
        <f>IF(Raw!$G185&gt;$C$8,IF(Raw!$Q185&gt;$C$8,IF(Raw!$N185&gt;$C$9,IF(Raw!$N185&lt;$A$9,IF(Raw!$X185&gt;$C$9,IF(Raw!$X185&lt;$A$9,Raw!R185,-999),-999),-999),-999),-999),-999)</f>
        <v>0.11419</v>
      </c>
      <c r="L185" s="9">
        <f>IF(Raw!$G185&gt;$C$8,IF(Raw!$Q185&gt;$C$8,IF(Raw!$N185&gt;$C$9,IF(Raw!$N185&lt;$A$9,IF(Raw!$X185&gt;$C$9,IF(Raw!$X185&lt;$A$9,Raw!S185,-999),-999),-999),-999),-999),-999)</f>
        <v>0.18270600000000001</v>
      </c>
      <c r="M185" s="9">
        <f>Raw!Q185</f>
        <v>0.84752300000000003</v>
      </c>
      <c r="N185" s="9">
        <f>IF(Raw!$G185&gt;$C$8,IF(Raw!$Q185&gt;$C$8,IF(Raw!$N185&gt;$C$9,IF(Raw!$N185&lt;$A$9,IF(Raw!$X185&gt;$C$9,IF(Raw!$X185&lt;$A$9,Raw!V185,-999),-999),-999),-999),-999),-999)</f>
        <v>700</v>
      </c>
      <c r="O185" s="9">
        <f>IF(Raw!$G185&gt;$C$8,IF(Raw!$Q185&gt;$C$8,IF(Raw!$N185&gt;$C$9,IF(Raw!$N185&lt;$A$9,IF(Raw!$X185&gt;$C$9,IF(Raw!$X185&lt;$A$9,Raw!W185,-999),-999),-999),-999),-999),-999)</f>
        <v>3.4927E-2</v>
      </c>
      <c r="P185" s="9">
        <f>IF(Raw!$G185&gt;$C$8,IF(Raw!$Q185&gt;$C$8,IF(Raw!$N185&gt;$C$9,IF(Raw!$N185&lt;$A$9,IF(Raw!$X185&gt;$C$9,IF(Raw!$X185&lt;$A$9,Raw!X185,-999),-999),-999),-999),-999),-999)</f>
        <v>759</v>
      </c>
      <c r="R185" s="9">
        <f t="shared" si="36"/>
        <v>6.479600000000002E-2</v>
      </c>
      <c r="S185" s="9">
        <f t="shared" si="37"/>
        <v>0.31540723144921057</v>
      </c>
      <c r="T185" s="9">
        <f t="shared" si="38"/>
        <v>6.8516000000000007E-2</v>
      </c>
      <c r="U185" s="9">
        <f t="shared" si="39"/>
        <v>0.3750068415925038</v>
      </c>
      <c r="V185" s="15">
        <f t="shared" si="32"/>
        <v>0.13543995780000001</v>
      </c>
      <c r="X185" s="11">
        <f t="shared" si="40"/>
        <v>3.2508E+18</v>
      </c>
      <c r="Y185" s="11">
        <f t="shared" si="41"/>
        <v>6.1139999999999992E-18</v>
      </c>
      <c r="Z185" s="11">
        <f t="shared" si="42"/>
        <v>7.5000000000000002E-4</v>
      </c>
      <c r="AA185" s="16">
        <f t="shared" si="43"/>
        <v>1.4687602023002188E-2</v>
      </c>
      <c r="AB185" s="9">
        <f t="shared" si="33"/>
        <v>0.11519633574020802</v>
      </c>
      <c r="AC185" s="9">
        <f t="shared" si="34"/>
        <v>0.98531239797699788</v>
      </c>
      <c r="AD185" s="15">
        <f t="shared" si="35"/>
        <v>19.583469364002916</v>
      </c>
      <c r="AE185" s="3">
        <f t="shared" si="44"/>
        <v>736.12559999999974</v>
      </c>
      <c r="AF185" s="2">
        <f t="shared" si="45"/>
        <v>0.25</v>
      </c>
      <c r="AG185" s="9">
        <f t="shared" si="46"/>
        <v>5.649180764321764E-3</v>
      </c>
      <c r="AH185" s="2">
        <f t="shared" si="47"/>
        <v>0.27336091720897121</v>
      </c>
    </row>
    <row r="186" spans="1:34">
      <c r="A186" s="1">
        <f>Raw!A186</f>
        <v>173</v>
      </c>
      <c r="B186" s="14">
        <f>Raw!B186</f>
        <v>0.25466435185185182</v>
      </c>
      <c r="C186" s="15">
        <f>Raw!C186</f>
        <v>62.5</v>
      </c>
      <c r="D186" s="15">
        <f>IF(C186&gt;0.5,Raw!D186*D$11,-999)</f>
        <v>5.4</v>
      </c>
      <c r="E186" s="9">
        <f>IF(Raw!$G186&gt;$C$8,IF(Raw!$Q186&gt;$C$8,IF(Raw!$N186&gt;$C$9,IF(Raw!$N186&lt;$A$9,IF(Raw!$X186&gt;$C$9,IF(Raw!$X186&lt;$A$9,Raw!H186,-999),-999),-999),-999),-999),-999)</f>
        <v>0.13922899999999999</v>
      </c>
      <c r="F186" s="9">
        <f>IF(Raw!$G186&gt;$C$8,IF(Raw!$Q186&gt;$C$8,IF(Raw!$N186&gt;$C$9,IF(Raw!$N186&lt;$A$9,IF(Raw!$X186&gt;$C$9,IF(Raw!$X186&lt;$A$9,Raw!I186,-999),-999),-999),-999),-999),-999)</f>
        <v>0.21262300000000001</v>
      </c>
      <c r="G186" s="9">
        <f>Raw!G186</f>
        <v>0.92751300000000003</v>
      </c>
      <c r="H186" s="9">
        <f>IF(Raw!$G186&gt;$C$8,IF(Raw!$Q186&gt;$C$8,IF(Raw!$N186&gt;$C$9,IF(Raw!$N186&lt;$A$9,IF(Raw!$X186&gt;$C$9,IF(Raw!$X186&lt;$A$9,Raw!L186,-999),-999),-999),-999),-999),-999)</f>
        <v>632.6</v>
      </c>
      <c r="I186" s="9">
        <f>IF(Raw!$G186&gt;$C$8,IF(Raw!$Q186&gt;$C$8,IF(Raw!$N186&gt;$C$9,IF(Raw!$N186&lt;$A$9,IF(Raw!$X186&gt;$C$9,IF(Raw!$X186&lt;$A$9,Raw!M186,-999),-999),-999),-999),-999),-999)</f>
        <v>0.25282100000000002</v>
      </c>
      <c r="J186" s="9">
        <f>IF(Raw!$G186&gt;$C$8,IF(Raw!$Q186&gt;$C$8,IF(Raw!$N186&gt;$C$9,IF(Raw!$N186&lt;$A$9,IF(Raw!$X186&gt;$C$9,IF(Raw!$X186&lt;$A$9,Raw!N186,-999),-999),-999),-999),-999),-999)</f>
        <v>430</v>
      </c>
      <c r="K186" s="9">
        <f>IF(Raw!$G186&gt;$C$8,IF(Raw!$Q186&gt;$C$8,IF(Raw!$N186&gt;$C$9,IF(Raw!$N186&lt;$A$9,IF(Raw!$X186&gt;$C$9,IF(Raw!$X186&lt;$A$9,Raw!R186,-999),-999),-999),-999),-999),-999)</f>
        <v>0.115036</v>
      </c>
      <c r="L186" s="9">
        <f>IF(Raw!$G186&gt;$C$8,IF(Raw!$Q186&gt;$C$8,IF(Raw!$N186&gt;$C$9,IF(Raw!$N186&lt;$A$9,IF(Raw!$X186&gt;$C$9,IF(Raw!$X186&lt;$A$9,Raw!S186,-999),-999),-999),-999),-999),-999)</f>
        <v>0.19031699999999999</v>
      </c>
      <c r="M186" s="9">
        <f>Raw!Q186</f>
        <v>0.90609300000000004</v>
      </c>
      <c r="N186" s="9">
        <f>IF(Raw!$G186&gt;$C$8,IF(Raw!$Q186&gt;$C$8,IF(Raw!$N186&gt;$C$9,IF(Raw!$N186&lt;$A$9,IF(Raw!$X186&gt;$C$9,IF(Raw!$X186&lt;$A$9,Raw!V186,-999),-999),-999),-999),-999),-999)</f>
        <v>690</v>
      </c>
      <c r="O186" s="9">
        <f>IF(Raw!$G186&gt;$C$8,IF(Raw!$Q186&gt;$C$8,IF(Raw!$N186&gt;$C$9,IF(Raw!$N186&lt;$A$9,IF(Raw!$X186&gt;$C$9,IF(Raw!$X186&lt;$A$9,Raw!W186,-999),-999),-999),-999),-999),-999)</f>
        <v>1.9999999999999999E-6</v>
      </c>
      <c r="P186" s="9">
        <f>IF(Raw!$G186&gt;$C$8,IF(Raw!$Q186&gt;$C$8,IF(Raw!$N186&gt;$C$9,IF(Raw!$N186&lt;$A$9,IF(Raw!$X186&gt;$C$9,IF(Raw!$X186&lt;$A$9,Raw!X186,-999),-999),-999),-999),-999),-999)</f>
        <v>1027</v>
      </c>
      <c r="R186" s="9">
        <f t="shared" si="36"/>
        <v>7.3394000000000015E-2</v>
      </c>
      <c r="S186" s="9">
        <f t="shared" si="37"/>
        <v>0.3451837289474799</v>
      </c>
      <c r="T186" s="9">
        <f t="shared" si="38"/>
        <v>7.5280999999999987E-2</v>
      </c>
      <c r="U186" s="9">
        <f t="shared" si="39"/>
        <v>0.39555583578976128</v>
      </c>
      <c r="V186" s="15">
        <f t="shared" si="32"/>
        <v>0.14108199209999997</v>
      </c>
      <c r="X186" s="11">
        <f t="shared" si="40"/>
        <v>3.2508E+18</v>
      </c>
      <c r="Y186" s="11">
        <f t="shared" si="41"/>
        <v>6.3260000000000001E-18</v>
      </c>
      <c r="Z186" s="11">
        <f t="shared" si="42"/>
        <v>4.2999999999999999E-4</v>
      </c>
      <c r="AA186" s="16">
        <f t="shared" si="43"/>
        <v>8.7652521131960648E-3</v>
      </c>
      <c r="AB186" s="9">
        <f t="shared" si="33"/>
        <v>0.11569585694433351</v>
      </c>
      <c r="AC186" s="9">
        <f t="shared" si="34"/>
        <v>0.99123474788680388</v>
      </c>
      <c r="AD186" s="15">
        <f t="shared" si="35"/>
        <v>20.38430723999085</v>
      </c>
      <c r="AE186" s="3">
        <f t="shared" si="44"/>
        <v>761.65039999999976</v>
      </c>
      <c r="AF186" s="2">
        <f t="shared" si="45"/>
        <v>0.25</v>
      </c>
      <c r="AG186" s="9">
        <f t="shared" si="46"/>
        <v>6.2024089902383561E-3</v>
      </c>
      <c r="AH186" s="2">
        <f t="shared" si="47"/>
        <v>0.30013134314711309</v>
      </c>
    </row>
    <row r="187" spans="1:34">
      <c r="A187" s="1">
        <f>Raw!A187</f>
        <v>174</v>
      </c>
      <c r="B187" s="14">
        <f>Raw!B187</f>
        <v>0.25472222222222224</v>
      </c>
      <c r="C187" s="15">
        <f>Raw!C187</f>
        <v>61.6</v>
      </c>
      <c r="D187" s="15">
        <f>IF(C187&gt;0.5,Raw!D187*D$11,-999)</f>
        <v>5.4</v>
      </c>
      <c r="E187" s="9">
        <f>IF(Raw!$G187&gt;$C$8,IF(Raw!$Q187&gt;$C$8,IF(Raw!$N187&gt;$C$9,IF(Raw!$N187&lt;$A$9,IF(Raw!$X187&gt;$C$9,IF(Raw!$X187&lt;$A$9,Raw!H187,-999),-999),-999),-999),-999),-999)</f>
        <v>0.13744899999999999</v>
      </c>
      <c r="F187" s="9">
        <f>IF(Raw!$G187&gt;$C$8,IF(Raw!$Q187&gt;$C$8,IF(Raw!$N187&gt;$C$9,IF(Raw!$N187&lt;$A$9,IF(Raw!$X187&gt;$C$9,IF(Raw!$X187&lt;$A$9,Raw!I187,-999),-999),-999),-999),-999),-999)</f>
        <v>0.21254999999999999</v>
      </c>
      <c r="G187" s="9">
        <f>Raw!G187</f>
        <v>0.90999699999999994</v>
      </c>
      <c r="H187" s="9">
        <f>IF(Raw!$G187&gt;$C$8,IF(Raw!$Q187&gt;$C$8,IF(Raw!$N187&gt;$C$9,IF(Raw!$N187&lt;$A$9,IF(Raw!$X187&gt;$C$9,IF(Raw!$X187&lt;$A$9,Raw!L187,-999),-999),-999),-999),-999),-999)</f>
        <v>635.1</v>
      </c>
      <c r="I187" s="9">
        <f>IF(Raw!$G187&gt;$C$8,IF(Raw!$Q187&gt;$C$8,IF(Raw!$N187&gt;$C$9,IF(Raw!$N187&lt;$A$9,IF(Raw!$X187&gt;$C$9,IF(Raw!$X187&lt;$A$9,Raw!M187,-999),-999),-999),-999),-999),-999)</f>
        <v>6.4701999999999996E-2</v>
      </c>
      <c r="J187" s="9">
        <f>IF(Raw!$G187&gt;$C$8,IF(Raw!$Q187&gt;$C$8,IF(Raw!$N187&gt;$C$9,IF(Raw!$N187&lt;$A$9,IF(Raw!$X187&gt;$C$9,IF(Raw!$X187&lt;$A$9,Raw!N187,-999),-999),-999),-999),-999),-999)</f>
        <v>1021</v>
      </c>
      <c r="K187" s="9">
        <f>IF(Raw!$G187&gt;$C$8,IF(Raw!$Q187&gt;$C$8,IF(Raw!$N187&gt;$C$9,IF(Raw!$N187&lt;$A$9,IF(Raw!$X187&gt;$C$9,IF(Raw!$X187&lt;$A$9,Raw!R187,-999),-999),-999),-999),-999),-999)</f>
        <v>0.12164800000000001</v>
      </c>
      <c r="L187" s="9">
        <f>IF(Raw!$G187&gt;$C$8,IF(Raw!$Q187&gt;$C$8,IF(Raw!$N187&gt;$C$9,IF(Raw!$N187&lt;$A$9,IF(Raw!$X187&gt;$C$9,IF(Raw!$X187&lt;$A$9,Raw!S187,-999),-999),-999),-999),-999),-999)</f>
        <v>0.19595899999999999</v>
      </c>
      <c r="M187" s="9">
        <f>Raw!Q187</f>
        <v>0.89407499999999995</v>
      </c>
      <c r="N187" s="9">
        <f>IF(Raw!$G187&gt;$C$8,IF(Raw!$Q187&gt;$C$8,IF(Raw!$N187&gt;$C$9,IF(Raw!$N187&lt;$A$9,IF(Raw!$X187&gt;$C$9,IF(Raw!$X187&lt;$A$9,Raw!V187,-999),-999),-999),-999),-999),-999)</f>
        <v>680.7</v>
      </c>
      <c r="O187" s="9">
        <f>IF(Raw!$G187&gt;$C$8,IF(Raw!$Q187&gt;$C$8,IF(Raw!$N187&gt;$C$9,IF(Raw!$N187&lt;$A$9,IF(Raw!$X187&gt;$C$9,IF(Raw!$X187&lt;$A$9,Raw!W187,-999),-999),-999),-999),-999),-999)</f>
        <v>1.9999999999999999E-6</v>
      </c>
      <c r="P187" s="9">
        <f>IF(Raw!$G187&gt;$C$8,IF(Raw!$Q187&gt;$C$8,IF(Raw!$N187&gt;$C$9,IF(Raw!$N187&lt;$A$9,IF(Raw!$X187&gt;$C$9,IF(Raw!$X187&lt;$A$9,Raw!X187,-999),-999),-999),-999),-999),-999)</f>
        <v>1119</v>
      </c>
      <c r="R187" s="9">
        <f t="shared" si="36"/>
        <v>7.5101000000000001E-2</v>
      </c>
      <c r="S187" s="9">
        <f t="shared" si="37"/>
        <v>0.35333333333333333</v>
      </c>
      <c r="T187" s="9">
        <f t="shared" si="38"/>
        <v>7.4310999999999988E-2</v>
      </c>
      <c r="U187" s="9">
        <f t="shared" si="39"/>
        <v>0.37921708112411262</v>
      </c>
      <c r="V187" s="15">
        <f t="shared" si="32"/>
        <v>0.14526440669999999</v>
      </c>
      <c r="X187" s="11">
        <f t="shared" si="40"/>
        <v>3.2508E+18</v>
      </c>
      <c r="Y187" s="11">
        <f t="shared" si="41"/>
        <v>6.3509999999999996E-18</v>
      </c>
      <c r="Z187" s="11">
        <f t="shared" si="42"/>
        <v>1.021E-3</v>
      </c>
      <c r="AA187" s="16">
        <f t="shared" si="43"/>
        <v>2.0644225499226194E-2</v>
      </c>
      <c r="AB187" s="9">
        <f t="shared" si="33"/>
        <v>0.123182093041073</v>
      </c>
      <c r="AC187" s="9">
        <f t="shared" si="34"/>
        <v>0.97935577450077382</v>
      </c>
      <c r="AD187" s="15">
        <f t="shared" si="35"/>
        <v>20.219613613345931</v>
      </c>
      <c r="AE187" s="3">
        <f t="shared" si="44"/>
        <v>764.66039999999975</v>
      </c>
      <c r="AF187" s="2">
        <f t="shared" si="45"/>
        <v>0.25</v>
      </c>
      <c r="AG187" s="9">
        <f t="shared" si="46"/>
        <v>5.8981714276233966E-3</v>
      </c>
      <c r="AH187" s="2">
        <f t="shared" si="47"/>
        <v>0.28540944582509814</v>
      </c>
    </row>
    <row r="188" spans="1:34">
      <c r="A188" s="1">
        <f>Raw!A188</f>
        <v>175</v>
      </c>
      <c r="B188" s="14">
        <f>Raw!B188</f>
        <v>0.2547800925925926</v>
      </c>
      <c r="C188" s="15">
        <f>Raw!C188</f>
        <v>61</v>
      </c>
      <c r="D188" s="15">
        <f>IF(C188&gt;0.5,Raw!D188*D$11,-999)</f>
        <v>5.4</v>
      </c>
      <c r="E188" s="9">
        <f>IF(Raw!$G188&gt;$C$8,IF(Raw!$Q188&gt;$C$8,IF(Raw!$N188&gt;$C$9,IF(Raw!$N188&lt;$A$9,IF(Raw!$X188&gt;$C$9,IF(Raw!$X188&lt;$A$9,Raw!H188,-999),-999),-999),-999),-999),-999)</f>
        <v>0.14108999999999999</v>
      </c>
      <c r="F188" s="9">
        <f>IF(Raw!$G188&gt;$C$8,IF(Raw!$Q188&gt;$C$8,IF(Raw!$N188&gt;$C$9,IF(Raw!$N188&lt;$A$9,IF(Raw!$X188&gt;$C$9,IF(Raw!$X188&lt;$A$9,Raw!I188,-999),-999),-999),-999),-999),-999)</f>
        <v>0.216805</v>
      </c>
      <c r="G188" s="9">
        <f>Raw!G188</f>
        <v>0.90454699999999999</v>
      </c>
      <c r="H188" s="9">
        <f>IF(Raw!$G188&gt;$C$8,IF(Raw!$Q188&gt;$C$8,IF(Raw!$N188&gt;$C$9,IF(Raw!$N188&lt;$A$9,IF(Raw!$X188&gt;$C$9,IF(Raw!$X188&lt;$A$9,Raw!L188,-999),-999),-999),-999),-999),-999)</f>
        <v>730.3</v>
      </c>
      <c r="I188" s="9">
        <f>IF(Raw!$G188&gt;$C$8,IF(Raw!$Q188&gt;$C$8,IF(Raw!$N188&gt;$C$9,IF(Raw!$N188&lt;$A$9,IF(Raw!$X188&gt;$C$9,IF(Raw!$X188&lt;$A$9,Raw!M188,-999),-999),-999),-999),-999),-999)</f>
        <v>6.0000000000000002E-6</v>
      </c>
      <c r="J188" s="9">
        <f>IF(Raw!$G188&gt;$C$8,IF(Raw!$Q188&gt;$C$8,IF(Raw!$N188&gt;$C$9,IF(Raw!$N188&lt;$A$9,IF(Raw!$X188&gt;$C$9,IF(Raw!$X188&lt;$A$9,Raw!N188,-999),-999),-999),-999),-999),-999)</f>
        <v>875</v>
      </c>
      <c r="K188" s="9">
        <f>IF(Raw!$G188&gt;$C$8,IF(Raw!$Q188&gt;$C$8,IF(Raw!$N188&gt;$C$9,IF(Raw!$N188&lt;$A$9,IF(Raw!$X188&gt;$C$9,IF(Raw!$X188&lt;$A$9,Raw!R188,-999),-999),-999),-999),-999),-999)</f>
        <v>0.124135</v>
      </c>
      <c r="L188" s="9">
        <f>IF(Raw!$G188&gt;$C$8,IF(Raw!$Q188&gt;$C$8,IF(Raw!$N188&gt;$C$9,IF(Raw!$N188&lt;$A$9,IF(Raw!$X188&gt;$C$9,IF(Raw!$X188&lt;$A$9,Raw!S188,-999),-999),-999),-999),-999),-999)</f>
        <v>0.19615099999999999</v>
      </c>
      <c r="M188" s="9">
        <f>Raw!Q188</f>
        <v>0.895374</v>
      </c>
      <c r="N188" s="9">
        <f>IF(Raw!$G188&gt;$C$8,IF(Raw!$Q188&gt;$C$8,IF(Raw!$N188&gt;$C$9,IF(Raw!$N188&lt;$A$9,IF(Raw!$X188&gt;$C$9,IF(Raw!$X188&lt;$A$9,Raw!V188,-999),-999),-999),-999),-999),-999)</f>
        <v>680.3</v>
      </c>
      <c r="O188" s="9">
        <f>IF(Raw!$G188&gt;$C$8,IF(Raw!$Q188&gt;$C$8,IF(Raw!$N188&gt;$C$9,IF(Raw!$N188&lt;$A$9,IF(Raw!$X188&gt;$C$9,IF(Raw!$X188&lt;$A$9,Raw!W188,-999),-999),-999),-999),-999),-999)</f>
        <v>0.32876899999999998</v>
      </c>
      <c r="P188" s="9">
        <f>IF(Raw!$G188&gt;$C$8,IF(Raw!$Q188&gt;$C$8,IF(Raw!$N188&gt;$C$9,IF(Raw!$N188&lt;$A$9,IF(Raw!$X188&gt;$C$9,IF(Raw!$X188&lt;$A$9,Raw!X188,-999),-999),-999),-999),-999),-999)</f>
        <v>1271</v>
      </c>
      <c r="R188" s="9">
        <f t="shared" si="36"/>
        <v>7.5715000000000005E-2</v>
      </c>
      <c r="S188" s="9">
        <f t="shared" si="37"/>
        <v>0.34923087567168654</v>
      </c>
      <c r="T188" s="9">
        <f t="shared" si="38"/>
        <v>7.2015999999999997E-2</v>
      </c>
      <c r="U188" s="9">
        <f t="shared" si="39"/>
        <v>0.36714571936926144</v>
      </c>
      <c r="V188" s="15">
        <f t="shared" si="32"/>
        <v>0.14540673629999998</v>
      </c>
      <c r="X188" s="11">
        <f t="shared" si="40"/>
        <v>3.2508E+18</v>
      </c>
      <c r="Y188" s="11">
        <f t="shared" si="41"/>
        <v>7.3029999999999988E-18</v>
      </c>
      <c r="Z188" s="11">
        <f t="shared" si="42"/>
        <v>8.7499999999999991E-4</v>
      </c>
      <c r="AA188" s="16">
        <f t="shared" si="43"/>
        <v>2.0350281577365712E-2</v>
      </c>
      <c r="AB188" s="9">
        <f t="shared" si="33"/>
        <v>0.12560054587807556</v>
      </c>
      <c r="AC188" s="9">
        <f t="shared" si="34"/>
        <v>0.97964971842263426</v>
      </c>
      <c r="AD188" s="15">
        <f t="shared" si="35"/>
        <v>23.257464659846526</v>
      </c>
      <c r="AE188" s="3">
        <f t="shared" si="44"/>
        <v>879.28119999999967</v>
      </c>
      <c r="AF188" s="2">
        <f t="shared" si="45"/>
        <v>0.25</v>
      </c>
      <c r="AG188" s="9">
        <f t="shared" si="46"/>
        <v>6.5683681486496366E-3</v>
      </c>
      <c r="AH188" s="2">
        <f t="shared" si="47"/>
        <v>0.31783991636823244</v>
      </c>
    </row>
    <row r="189" spans="1:34">
      <c r="A189" s="1">
        <f>Raw!A189</f>
        <v>176</v>
      </c>
      <c r="B189" s="14">
        <f>Raw!B189</f>
        <v>0.25482638888888892</v>
      </c>
      <c r="C189" s="15">
        <f>Raw!C189</f>
        <v>59.9</v>
      </c>
      <c r="D189" s="15">
        <f>IF(C189&gt;0.5,Raw!D189*D$11,-999)</f>
        <v>5.4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0.84957300000000002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0.79885300000000004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3.2508E+18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0.25488425925925923</v>
      </c>
      <c r="C190" s="15">
        <f>Raw!C190</f>
        <v>59</v>
      </c>
      <c r="D190" s="15">
        <f>IF(C190&gt;0.5,Raw!D190*D$11,-999)</f>
        <v>5.4</v>
      </c>
      <c r="E190" s="9">
        <f>IF(Raw!$G190&gt;$C$8,IF(Raw!$Q190&gt;$C$8,IF(Raw!$N190&gt;$C$9,IF(Raw!$N190&lt;$A$9,IF(Raw!$X190&gt;$C$9,IF(Raw!$X190&lt;$A$9,Raw!H190,-999),-999),-999),-999),-999),-999)</f>
        <v>0.157272</v>
      </c>
      <c r="F190" s="9">
        <f>IF(Raw!$G190&gt;$C$8,IF(Raw!$Q190&gt;$C$8,IF(Raw!$N190&gt;$C$9,IF(Raw!$N190&lt;$A$9,IF(Raw!$X190&gt;$C$9,IF(Raw!$X190&lt;$A$9,Raw!I190,-999),-999),-999),-999),-999),-999)</f>
        <v>0.231658</v>
      </c>
      <c r="G190" s="9">
        <f>Raw!G190</f>
        <v>0.91790000000000005</v>
      </c>
      <c r="H190" s="9">
        <f>IF(Raw!$G190&gt;$C$8,IF(Raw!$Q190&gt;$C$8,IF(Raw!$N190&gt;$C$9,IF(Raw!$N190&lt;$A$9,IF(Raw!$X190&gt;$C$9,IF(Raw!$X190&lt;$A$9,Raw!L190,-999),-999),-999),-999),-999),-999)</f>
        <v>601.1</v>
      </c>
      <c r="I190" s="9">
        <f>IF(Raw!$G190&gt;$C$8,IF(Raw!$Q190&gt;$C$8,IF(Raw!$N190&gt;$C$9,IF(Raw!$N190&lt;$A$9,IF(Raw!$X190&gt;$C$9,IF(Raw!$X190&lt;$A$9,Raw!M190,-999),-999),-999),-999),-999),-999)</f>
        <v>2.9624999999999999E-2</v>
      </c>
      <c r="J190" s="9">
        <f>IF(Raw!$G190&gt;$C$8,IF(Raw!$Q190&gt;$C$8,IF(Raw!$N190&gt;$C$9,IF(Raw!$N190&lt;$A$9,IF(Raw!$X190&gt;$C$9,IF(Raw!$X190&lt;$A$9,Raw!N190,-999),-999),-999),-999),-999),-999)</f>
        <v>1237</v>
      </c>
      <c r="K190" s="9">
        <f>IF(Raw!$G190&gt;$C$8,IF(Raw!$Q190&gt;$C$8,IF(Raw!$N190&gt;$C$9,IF(Raw!$N190&lt;$A$9,IF(Raw!$X190&gt;$C$9,IF(Raw!$X190&lt;$A$9,Raw!R190,-999),-999),-999),-999),-999),-999)</f>
        <v>0.133129</v>
      </c>
      <c r="L190" s="9">
        <f>IF(Raw!$G190&gt;$C$8,IF(Raw!$Q190&gt;$C$8,IF(Raw!$N190&gt;$C$9,IF(Raw!$N190&lt;$A$9,IF(Raw!$X190&gt;$C$9,IF(Raw!$X190&lt;$A$9,Raw!S190,-999),-999),-999),-999),-999),-999)</f>
        <v>0.21970899999999999</v>
      </c>
      <c r="M190" s="9">
        <f>Raw!Q190</f>
        <v>0.90349100000000004</v>
      </c>
      <c r="N190" s="9">
        <f>IF(Raw!$G190&gt;$C$8,IF(Raw!$Q190&gt;$C$8,IF(Raw!$N190&gt;$C$9,IF(Raw!$N190&lt;$A$9,IF(Raw!$X190&gt;$C$9,IF(Raw!$X190&lt;$A$9,Raw!V190,-999),-999),-999),-999),-999),-999)</f>
        <v>674.3</v>
      </c>
      <c r="O190" s="9">
        <f>IF(Raw!$G190&gt;$C$8,IF(Raw!$Q190&gt;$C$8,IF(Raw!$N190&gt;$C$9,IF(Raw!$N190&lt;$A$9,IF(Raw!$X190&gt;$C$9,IF(Raw!$X190&lt;$A$9,Raw!W190,-999),-999),-999),-999),-999),-999)</f>
        <v>6.0000000000000002E-6</v>
      </c>
      <c r="P190" s="9">
        <f>IF(Raw!$G190&gt;$C$8,IF(Raw!$Q190&gt;$C$8,IF(Raw!$N190&gt;$C$9,IF(Raw!$N190&lt;$A$9,IF(Raw!$X190&gt;$C$9,IF(Raw!$X190&lt;$A$9,Raw!X190,-999),-999),-999),-999),-999),-999)</f>
        <v>559</v>
      </c>
      <c r="R190" s="9">
        <f t="shared" si="36"/>
        <v>7.4386000000000008E-2</v>
      </c>
      <c r="S190" s="9">
        <f t="shared" si="37"/>
        <v>0.32110265995562426</v>
      </c>
      <c r="T190" s="9">
        <f t="shared" si="38"/>
        <v>8.657999999999999E-2</v>
      </c>
      <c r="U190" s="9">
        <f t="shared" si="39"/>
        <v>0.39406669731326432</v>
      </c>
      <c r="V190" s="15">
        <f t="shared" si="32"/>
        <v>0.16287028169999998</v>
      </c>
      <c r="X190" s="11">
        <f t="shared" si="40"/>
        <v>3.2508E+18</v>
      </c>
      <c r="Y190" s="11">
        <f t="shared" si="41"/>
        <v>6.0109999999999998E-18</v>
      </c>
      <c r="Z190" s="11">
        <f t="shared" si="42"/>
        <v>1.237E-3</v>
      </c>
      <c r="AA190" s="16">
        <f t="shared" si="43"/>
        <v>2.3601191005838278E-2</v>
      </c>
      <c r="AB190" s="9">
        <f t="shared" si="33"/>
        <v>0.13517239111728546</v>
      </c>
      <c r="AC190" s="9">
        <f t="shared" si="34"/>
        <v>0.97639880899416187</v>
      </c>
      <c r="AD190" s="15">
        <f t="shared" si="35"/>
        <v>19.079378339400389</v>
      </c>
      <c r="AE190" s="3">
        <f t="shared" si="44"/>
        <v>723.72439999999983</v>
      </c>
      <c r="AF190" s="2">
        <f t="shared" si="45"/>
        <v>0.25</v>
      </c>
      <c r="AG190" s="9">
        <f t="shared" si="46"/>
        <v>5.7834981607674963E-3</v>
      </c>
      <c r="AH190" s="2">
        <f t="shared" si="47"/>
        <v>0.27986046612080967</v>
      </c>
    </row>
    <row r="191" spans="1:34">
      <c r="A191" s="1">
        <f>Raw!A191</f>
        <v>178</v>
      </c>
      <c r="B191" s="14">
        <f>Raw!B191</f>
        <v>0.25494212962962964</v>
      </c>
      <c r="C191" s="15">
        <f>Raw!C191</f>
        <v>58.3</v>
      </c>
      <c r="D191" s="15">
        <f>IF(C191&gt;0.5,Raw!D191*D$11,-999)</f>
        <v>5.4</v>
      </c>
      <c r="E191" s="9">
        <f>IF(Raw!$G191&gt;$C$8,IF(Raw!$Q191&gt;$C$8,IF(Raw!$N191&gt;$C$9,IF(Raw!$N191&lt;$A$9,IF(Raw!$X191&gt;$C$9,IF(Raw!$X191&lt;$A$9,Raw!H191,-999),-999),-999),-999),-999),-999)</f>
        <v>0.158251</v>
      </c>
      <c r="F191" s="9">
        <f>IF(Raw!$G191&gt;$C$8,IF(Raw!$Q191&gt;$C$8,IF(Raw!$N191&gt;$C$9,IF(Raw!$N191&lt;$A$9,IF(Raw!$X191&gt;$C$9,IF(Raw!$X191&lt;$A$9,Raw!I191,-999),-999),-999),-999),-999),-999)</f>
        <v>0.238898</v>
      </c>
      <c r="G191" s="9">
        <f>Raw!G191</f>
        <v>0.89085400000000003</v>
      </c>
      <c r="H191" s="9">
        <f>IF(Raw!$G191&gt;$C$8,IF(Raw!$Q191&gt;$C$8,IF(Raw!$N191&gt;$C$9,IF(Raw!$N191&lt;$A$9,IF(Raw!$X191&gt;$C$9,IF(Raw!$X191&lt;$A$9,Raw!L191,-999),-999),-999),-999),-999),-999)</f>
        <v>528.29999999999995</v>
      </c>
      <c r="I191" s="9">
        <f>IF(Raw!$G191&gt;$C$8,IF(Raw!$Q191&gt;$C$8,IF(Raw!$N191&gt;$C$9,IF(Raw!$N191&lt;$A$9,IF(Raw!$X191&gt;$C$9,IF(Raw!$X191&lt;$A$9,Raw!M191,-999),-999),-999),-999),-999),-999)</f>
        <v>0.14157400000000001</v>
      </c>
      <c r="J191" s="9">
        <f>IF(Raw!$G191&gt;$C$8,IF(Raw!$Q191&gt;$C$8,IF(Raw!$N191&gt;$C$9,IF(Raw!$N191&lt;$A$9,IF(Raw!$X191&gt;$C$9,IF(Raw!$X191&lt;$A$9,Raw!N191,-999),-999),-999),-999),-999),-999)</f>
        <v>780</v>
      </c>
      <c r="K191" s="9">
        <f>IF(Raw!$G191&gt;$C$8,IF(Raw!$Q191&gt;$C$8,IF(Raw!$N191&gt;$C$9,IF(Raw!$N191&lt;$A$9,IF(Raw!$X191&gt;$C$9,IF(Raw!$X191&lt;$A$9,Raw!R191,-999),-999),-999),-999),-999),-999)</f>
        <v>0.13609199999999999</v>
      </c>
      <c r="L191" s="9">
        <f>IF(Raw!$G191&gt;$C$8,IF(Raw!$Q191&gt;$C$8,IF(Raw!$N191&gt;$C$9,IF(Raw!$N191&lt;$A$9,IF(Raw!$X191&gt;$C$9,IF(Raw!$X191&lt;$A$9,Raw!S191,-999),-999),-999),-999),-999),-999)</f>
        <v>0.216229</v>
      </c>
      <c r="M191" s="9">
        <f>Raw!Q191</f>
        <v>0.91495099999999996</v>
      </c>
      <c r="N191" s="9">
        <f>IF(Raw!$G191&gt;$C$8,IF(Raw!$Q191&gt;$C$8,IF(Raw!$N191&gt;$C$9,IF(Raw!$N191&lt;$A$9,IF(Raw!$X191&gt;$C$9,IF(Raw!$X191&lt;$A$9,Raw!V191,-999),-999),-999),-999),-999),-999)</f>
        <v>708.8</v>
      </c>
      <c r="O191" s="9">
        <f>IF(Raw!$G191&gt;$C$8,IF(Raw!$Q191&gt;$C$8,IF(Raw!$N191&gt;$C$9,IF(Raw!$N191&lt;$A$9,IF(Raw!$X191&gt;$C$9,IF(Raw!$X191&lt;$A$9,Raw!W191,-999),-999),-999),-999),-999),-999)</f>
        <v>6.0000000000000002E-6</v>
      </c>
      <c r="P191" s="9">
        <f>IF(Raw!$G191&gt;$C$8,IF(Raw!$Q191&gt;$C$8,IF(Raw!$N191&gt;$C$9,IF(Raw!$N191&lt;$A$9,IF(Raw!$X191&gt;$C$9,IF(Raw!$X191&lt;$A$9,Raw!X191,-999),-999),-999),-999),-999),-999)</f>
        <v>702</v>
      </c>
      <c r="R191" s="9">
        <f t="shared" si="36"/>
        <v>8.0646999999999996E-2</v>
      </c>
      <c r="S191" s="9">
        <f t="shared" si="37"/>
        <v>0.33757921790889833</v>
      </c>
      <c r="T191" s="9">
        <f t="shared" si="38"/>
        <v>8.0137000000000014E-2</v>
      </c>
      <c r="U191" s="9">
        <f t="shared" si="39"/>
        <v>0.37061171258249359</v>
      </c>
      <c r="V191" s="15">
        <f t="shared" si="32"/>
        <v>0.1602905577</v>
      </c>
      <c r="X191" s="11">
        <f t="shared" si="40"/>
        <v>3.2508E+18</v>
      </c>
      <c r="Y191" s="11">
        <f t="shared" si="41"/>
        <v>5.2829999999999995E-18</v>
      </c>
      <c r="Z191" s="11">
        <f t="shared" si="42"/>
        <v>7.7999999999999999E-4</v>
      </c>
      <c r="AA191" s="16">
        <f t="shared" si="43"/>
        <v>1.3218628785336214E-2</v>
      </c>
      <c r="AB191" s="9">
        <f t="shared" si="33"/>
        <v>0.13715130125497049</v>
      </c>
      <c r="AC191" s="9">
        <f t="shared" si="34"/>
        <v>0.98678137121466358</v>
      </c>
      <c r="AD191" s="15">
        <f t="shared" si="35"/>
        <v>16.946959981200269</v>
      </c>
      <c r="AE191" s="3">
        <f t="shared" si="44"/>
        <v>636.07319999999982</v>
      </c>
      <c r="AF191" s="2">
        <f t="shared" si="45"/>
        <v>0.25</v>
      </c>
      <c r="AG191" s="9">
        <f t="shared" si="46"/>
        <v>4.8313398936150878E-3</v>
      </c>
      <c r="AH191" s="2">
        <f t="shared" si="47"/>
        <v>0.23378602310055055</v>
      </c>
    </row>
    <row r="192" spans="1:34">
      <c r="A192" s="1">
        <f>Raw!A192</f>
        <v>179</v>
      </c>
      <c r="B192" s="14">
        <f>Raw!B192</f>
        <v>0.255</v>
      </c>
      <c r="C192" s="15">
        <f>Raw!C192</f>
        <v>57.4</v>
      </c>
      <c r="D192" s="15">
        <f>IF(C192&gt;0.5,Raw!D192*D$11,-999)</f>
        <v>5.4</v>
      </c>
      <c r="E192" s="9">
        <f>IF(Raw!$G192&gt;$C$8,IF(Raw!$Q192&gt;$C$8,IF(Raw!$N192&gt;$C$9,IF(Raw!$N192&lt;$A$9,IF(Raw!$X192&gt;$C$9,IF(Raw!$X192&lt;$A$9,Raw!H192,-999),-999),-999),-999),-999),-999)</f>
        <v>0.15196399999999999</v>
      </c>
      <c r="F192" s="9">
        <f>IF(Raw!$G192&gt;$C$8,IF(Raw!$Q192&gt;$C$8,IF(Raw!$N192&gt;$C$9,IF(Raw!$N192&lt;$A$9,IF(Raw!$X192&gt;$C$9,IF(Raw!$X192&lt;$A$9,Raw!I192,-999),-999),-999),-999),-999),-999)</f>
        <v>0.23135</v>
      </c>
      <c r="G192" s="9">
        <f>Raw!G192</f>
        <v>0.88472700000000004</v>
      </c>
      <c r="H192" s="9">
        <f>IF(Raw!$G192&gt;$C$8,IF(Raw!$Q192&gt;$C$8,IF(Raw!$N192&gt;$C$9,IF(Raw!$N192&lt;$A$9,IF(Raw!$X192&gt;$C$9,IF(Raw!$X192&lt;$A$9,Raw!L192,-999),-999),-999),-999),-999),-999)</f>
        <v>653.79999999999995</v>
      </c>
      <c r="I192" s="9">
        <f>IF(Raw!$G192&gt;$C$8,IF(Raw!$Q192&gt;$C$8,IF(Raw!$N192&gt;$C$9,IF(Raw!$N192&lt;$A$9,IF(Raw!$X192&gt;$C$9,IF(Raw!$X192&lt;$A$9,Raw!M192,-999),-999),-999),-999),-999),-999)</f>
        <v>2.3E-5</v>
      </c>
      <c r="J192" s="9">
        <f>IF(Raw!$G192&gt;$C$8,IF(Raw!$Q192&gt;$C$8,IF(Raw!$N192&gt;$C$9,IF(Raw!$N192&lt;$A$9,IF(Raw!$X192&gt;$C$9,IF(Raw!$X192&lt;$A$9,Raw!N192,-999),-999),-999),-999),-999),-999)</f>
        <v>1425</v>
      </c>
      <c r="K192" s="9">
        <f>IF(Raw!$G192&gt;$C$8,IF(Raw!$Q192&gt;$C$8,IF(Raw!$N192&gt;$C$9,IF(Raw!$N192&lt;$A$9,IF(Raw!$X192&gt;$C$9,IF(Raw!$X192&lt;$A$9,Raw!R192,-999),-999),-999),-999),-999),-999)</f>
        <v>0.136852</v>
      </c>
      <c r="L192" s="9">
        <f>IF(Raw!$G192&gt;$C$8,IF(Raw!$Q192&gt;$C$8,IF(Raw!$N192&gt;$C$9,IF(Raw!$N192&lt;$A$9,IF(Raw!$X192&gt;$C$9,IF(Raw!$X192&lt;$A$9,Raw!S192,-999),-999),-999),-999),-999),-999)</f>
        <v>0.22184400000000001</v>
      </c>
      <c r="M192" s="9">
        <f>Raw!Q192</f>
        <v>0.90356199999999998</v>
      </c>
      <c r="N192" s="9">
        <f>IF(Raw!$G192&gt;$C$8,IF(Raw!$Q192&gt;$C$8,IF(Raw!$N192&gt;$C$9,IF(Raw!$N192&lt;$A$9,IF(Raw!$X192&gt;$C$9,IF(Raw!$X192&lt;$A$9,Raw!V192,-999),-999),-999),-999),-999),-999)</f>
        <v>692.6</v>
      </c>
      <c r="O192" s="9">
        <f>IF(Raw!$G192&gt;$C$8,IF(Raw!$Q192&gt;$C$8,IF(Raw!$N192&gt;$C$9,IF(Raw!$N192&lt;$A$9,IF(Raw!$X192&gt;$C$9,IF(Raw!$X192&lt;$A$9,Raw!W192,-999),-999),-999),-999),-999),-999)</f>
        <v>0.173988</v>
      </c>
      <c r="P192" s="9">
        <f>IF(Raw!$G192&gt;$C$8,IF(Raw!$Q192&gt;$C$8,IF(Raw!$N192&gt;$C$9,IF(Raw!$N192&lt;$A$9,IF(Raw!$X192&gt;$C$9,IF(Raw!$X192&lt;$A$9,Raw!X192,-999),-999),-999),-999),-999),-999)</f>
        <v>1034</v>
      </c>
      <c r="R192" s="9">
        <f t="shared" si="36"/>
        <v>7.9386000000000012E-2</v>
      </c>
      <c r="S192" s="9">
        <f t="shared" si="37"/>
        <v>0.34314242489734176</v>
      </c>
      <c r="T192" s="9">
        <f t="shared" si="38"/>
        <v>8.4992000000000012E-2</v>
      </c>
      <c r="U192" s="9">
        <f t="shared" si="39"/>
        <v>0.38311606354014538</v>
      </c>
      <c r="V192" s="15">
        <f t="shared" si="32"/>
        <v>0.1644529572</v>
      </c>
      <c r="X192" s="11">
        <f t="shared" si="40"/>
        <v>3.2508E+18</v>
      </c>
      <c r="Y192" s="11">
        <f t="shared" si="41"/>
        <v>6.5379999999999994E-18</v>
      </c>
      <c r="Z192" s="11">
        <f t="shared" si="42"/>
        <v>1.4249999999999998E-3</v>
      </c>
      <c r="AA192" s="16">
        <f t="shared" si="43"/>
        <v>2.9396254231360445E-2</v>
      </c>
      <c r="AB192" s="9">
        <f t="shared" si="33"/>
        <v>0.13935044643963179</v>
      </c>
      <c r="AC192" s="9">
        <f t="shared" si="34"/>
        <v>0.9706037457686395</v>
      </c>
      <c r="AD192" s="15">
        <f t="shared" si="35"/>
        <v>20.628950337796802</v>
      </c>
      <c r="AE192" s="3">
        <f t="shared" si="44"/>
        <v>787.17519999999968</v>
      </c>
      <c r="AF192" s="2">
        <f t="shared" si="45"/>
        <v>0.25</v>
      </c>
      <c r="AG192" s="9">
        <f t="shared" si="46"/>
        <v>6.0794478833706639E-3</v>
      </c>
      <c r="AH192" s="2">
        <f t="shared" si="47"/>
        <v>0.29418131917785562</v>
      </c>
    </row>
    <row r="193" spans="1:34">
      <c r="A193" s="1">
        <f>Raw!A193</f>
        <v>180</v>
      </c>
      <c r="B193" s="14">
        <f>Raw!B193</f>
        <v>0.25505787037037037</v>
      </c>
      <c r="C193" s="15">
        <f>Raw!C193</f>
        <v>56.6</v>
      </c>
      <c r="D193" s="15">
        <f>IF(C193&gt;0.5,Raw!D193*D$11,-999)</f>
        <v>5.4</v>
      </c>
      <c r="E193" s="9">
        <f>IF(Raw!$G193&gt;$C$8,IF(Raw!$Q193&gt;$C$8,IF(Raw!$N193&gt;$C$9,IF(Raw!$N193&lt;$A$9,IF(Raw!$X193&gt;$C$9,IF(Raw!$X193&lt;$A$9,Raw!H193,-999),-999),-999),-999),-999),-999)</f>
        <v>0.166072</v>
      </c>
      <c r="F193" s="9">
        <f>IF(Raw!$G193&gt;$C$8,IF(Raw!$Q193&gt;$C$8,IF(Raw!$N193&gt;$C$9,IF(Raw!$N193&lt;$A$9,IF(Raw!$X193&gt;$C$9,IF(Raw!$X193&lt;$A$9,Raw!I193,-999),-999),-999),-999),-999),-999)</f>
        <v>0.247194</v>
      </c>
      <c r="G193" s="9">
        <f>Raw!G193</f>
        <v>0.90649400000000002</v>
      </c>
      <c r="H193" s="9">
        <f>IF(Raw!$G193&gt;$C$8,IF(Raw!$Q193&gt;$C$8,IF(Raw!$N193&gt;$C$9,IF(Raw!$N193&lt;$A$9,IF(Raw!$X193&gt;$C$9,IF(Raw!$X193&lt;$A$9,Raw!L193,-999),-999),-999),-999),-999),-999)</f>
        <v>578.5</v>
      </c>
      <c r="I193" s="9">
        <f>IF(Raw!$G193&gt;$C$8,IF(Raw!$Q193&gt;$C$8,IF(Raw!$N193&gt;$C$9,IF(Raw!$N193&lt;$A$9,IF(Raw!$X193&gt;$C$9,IF(Raw!$X193&lt;$A$9,Raw!M193,-999),-999),-999),-999),-999),-999)</f>
        <v>3.0000000000000001E-6</v>
      </c>
      <c r="J193" s="9">
        <f>IF(Raw!$G193&gt;$C$8,IF(Raw!$Q193&gt;$C$8,IF(Raw!$N193&gt;$C$9,IF(Raw!$N193&lt;$A$9,IF(Raw!$X193&gt;$C$9,IF(Raw!$X193&lt;$A$9,Raw!N193,-999),-999),-999),-999),-999),-999)</f>
        <v>920</v>
      </c>
      <c r="K193" s="9">
        <f>IF(Raw!$G193&gt;$C$8,IF(Raw!$Q193&gt;$C$8,IF(Raw!$N193&gt;$C$9,IF(Raw!$N193&lt;$A$9,IF(Raw!$X193&gt;$C$9,IF(Raw!$X193&lt;$A$9,Raw!R193,-999),-999),-999),-999),-999),-999)</f>
        <v>0.13383400000000001</v>
      </c>
      <c r="L193" s="9">
        <f>IF(Raw!$G193&gt;$C$8,IF(Raw!$Q193&gt;$C$8,IF(Raw!$N193&gt;$C$9,IF(Raw!$N193&lt;$A$9,IF(Raw!$X193&gt;$C$9,IF(Raw!$X193&lt;$A$9,Raw!S193,-999),-999),-999),-999),-999),-999)</f>
        <v>0.22850699999999999</v>
      </c>
      <c r="M193" s="9">
        <f>Raw!Q193</f>
        <v>0.89189499999999999</v>
      </c>
      <c r="N193" s="9">
        <f>IF(Raw!$G193&gt;$C$8,IF(Raw!$Q193&gt;$C$8,IF(Raw!$N193&gt;$C$9,IF(Raw!$N193&lt;$A$9,IF(Raw!$X193&gt;$C$9,IF(Raw!$X193&lt;$A$9,Raw!V193,-999),-999),-999),-999),-999),-999)</f>
        <v>725.5</v>
      </c>
      <c r="O193" s="9">
        <f>IF(Raw!$G193&gt;$C$8,IF(Raw!$Q193&gt;$C$8,IF(Raw!$N193&gt;$C$9,IF(Raw!$N193&lt;$A$9,IF(Raw!$X193&gt;$C$9,IF(Raw!$X193&lt;$A$9,Raw!W193,-999),-999),-999),-999),-999),-999)</f>
        <v>6.9999999999999999E-6</v>
      </c>
      <c r="P193" s="9">
        <f>IF(Raw!$G193&gt;$C$8,IF(Raw!$Q193&gt;$C$8,IF(Raw!$N193&gt;$C$9,IF(Raw!$N193&lt;$A$9,IF(Raw!$X193&gt;$C$9,IF(Raw!$X193&lt;$A$9,Raw!X193,-999),-999),-999),-999),-999),-999)</f>
        <v>734</v>
      </c>
      <c r="R193" s="9">
        <f t="shared" si="36"/>
        <v>8.1122E-2</v>
      </c>
      <c r="S193" s="9">
        <f t="shared" si="37"/>
        <v>0.32817139574585141</v>
      </c>
      <c r="T193" s="9">
        <f t="shared" si="38"/>
        <v>9.4672999999999979E-2</v>
      </c>
      <c r="U193" s="9">
        <f t="shared" si="39"/>
        <v>0.41431115895793119</v>
      </c>
      <c r="V193" s="15">
        <f t="shared" si="32"/>
        <v>0.16939223909999998</v>
      </c>
      <c r="X193" s="11">
        <f t="shared" si="40"/>
        <v>3.2508E+18</v>
      </c>
      <c r="Y193" s="11">
        <f t="shared" si="41"/>
        <v>5.7849999999999996E-18</v>
      </c>
      <c r="Z193" s="11">
        <f t="shared" si="42"/>
        <v>9.1999999999999992E-4</v>
      </c>
      <c r="AA193" s="16">
        <f t="shared" si="43"/>
        <v>1.7007159950850788E-2</v>
      </c>
      <c r="AB193" s="9">
        <f t="shared" si="33"/>
        <v>0.13544411885402691</v>
      </c>
      <c r="AC193" s="9">
        <f t="shared" si="34"/>
        <v>0.98299284004914922</v>
      </c>
      <c r="AD193" s="15">
        <f t="shared" si="35"/>
        <v>18.486043424837813</v>
      </c>
      <c r="AE193" s="3">
        <f t="shared" si="44"/>
        <v>696.51399999999978</v>
      </c>
      <c r="AF193" s="2">
        <f t="shared" si="45"/>
        <v>0.25</v>
      </c>
      <c r="AG193" s="9">
        <f t="shared" si="46"/>
        <v>5.8915185199163063E-3</v>
      </c>
      <c r="AH193" s="2">
        <f t="shared" si="47"/>
        <v>0.2850875150834935</v>
      </c>
    </row>
    <row r="194" spans="1:34">
      <c r="A194" s="1">
        <f>Raw!A194</f>
        <v>181</v>
      </c>
      <c r="B194" s="14">
        <f>Raw!B194</f>
        <v>0.25511574074074073</v>
      </c>
      <c r="C194" s="15">
        <f>Raw!C194</f>
        <v>55.9</v>
      </c>
      <c r="D194" s="15">
        <f>IF(C194&gt;0.5,Raw!D194*D$11,-999)</f>
        <v>5.4</v>
      </c>
      <c r="E194" s="9">
        <f>IF(Raw!$G194&gt;$C$8,IF(Raw!$Q194&gt;$C$8,IF(Raw!$N194&gt;$C$9,IF(Raw!$N194&lt;$A$9,IF(Raw!$X194&gt;$C$9,IF(Raw!$X194&lt;$A$9,Raw!H194,-999),-999),-999),-999),-999),-999)</f>
        <v>0.16816200000000001</v>
      </c>
      <c r="F194" s="9">
        <f>IF(Raw!$G194&gt;$C$8,IF(Raw!$Q194&gt;$C$8,IF(Raw!$N194&gt;$C$9,IF(Raw!$N194&lt;$A$9,IF(Raw!$X194&gt;$C$9,IF(Raw!$X194&lt;$A$9,Raw!I194,-999),-999),-999),-999),-999),-999)</f>
        <v>0.25911499999999998</v>
      </c>
      <c r="G194" s="9">
        <f>Raw!G194</f>
        <v>0.946739</v>
      </c>
      <c r="H194" s="9">
        <f>IF(Raw!$G194&gt;$C$8,IF(Raw!$Q194&gt;$C$8,IF(Raw!$N194&gt;$C$9,IF(Raw!$N194&lt;$A$9,IF(Raw!$X194&gt;$C$9,IF(Raw!$X194&lt;$A$9,Raw!L194,-999),-999),-999),-999),-999),-999)</f>
        <v>594.20000000000005</v>
      </c>
      <c r="I194" s="9">
        <f>IF(Raw!$G194&gt;$C$8,IF(Raw!$Q194&gt;$C$8,IF(Raw!$N194&gt;$C$9,IF(Raw!$N194&lt;$A$9,IF(Raw!$X194&gt;$C$9,IF(Raw!$X194&lt;$A$9,Raw!M194,-999),-999),-999),-999),-999),-999)</f>
        <v>0.19353999999999999</v>
      </c>
      <c r="J194" s="9">
        <f>IF(Raw!$G194&gt;$C$8,IF(Raw!$Q194&gt;$C$8,IF(Raw!$N194&gt;$C$9,IF(Raw!$N194&lt;$A$9,IF(Raw!$X194&gt;$C$9,IF(Raw!$X194&lt;$A$9,Raw!N194,-999),-999),-999),-999),-999),-999)</f>
        <v>603</v>
      </c>
      <c r="K194" s="9">
        <f>IF(Raw!$G194&gt;$C$8,IF(Raw!$Q194&gt;$C$8,IF(Raw!$N194&gt;$C$9,IF(Raw!$N194&lt;$A$9,IF(Raw!$X194&gt;$C$9,IF(Raw!$X194&lt;$A$9,Raw!R194,-999),-999),-999),-999),-999),-999)</f>
        <v>0.145366</v>
      </c>
      <c r="L194" s="9">
        <f>IF(Raw!$G194&gt;$C$8,IF(Raw!$Q194&gt;$C$8,IF(Raw!$N194&gt;$C$9,IF(Raw!$N194&lt;$A$9,IF(Raw!$X194&gt;$C$9,IF(Raw!$X194&lt;$A$9,Raw!S194,-999),-999),-999),-999),-999),-999)</f>
        <v>0.24693999999999999</v>
      </c>
      <c r="M194" s="9">
        <f>Raw!Q194</f>
        <v>0.92147599999999996</v>
      </c>
      <c r="N194" s="9">
        <f>IF(Raw!$G194&gt;$C$8,IF(Raw!$Q194&gt;$C$8,IF(Raw!$N194&gt;$C$9,IF(Raw!$N194&lt;$A$9,IF(Raw!$X194&gt;$C$9,IF(Raw!$X194&lt;$A$9,Raw!V194,-999),-999),-999),-999),-999),-999)</f>
        <v>659.9</v>
      </c>
      <c r="O194" s="9">
        <f>IF(Raw!$G194&gt;$C$8,IF(Raw!$Q194&gt;$C$8,IF(Raw!$N194&gt;$C$9,IF(Raw!$N194&lt;$A$9,IF(Raw!$X194&gt;$C$9,IF(Raw!$X194&lt;$A$9,Raw!W194,-999),-999),-999),-999),-999),-999)</f>
        <v>3.0000000000000001E-6</v>
      </c>
      <c r="P194" s="9">
        <f>IF(Raw!$G194&gt;$C$8,IF(Raw!$Q194&gt;$C$8,IF(Raw!$N194&gt;$C$9,IF(Raw!$N194&lt;$A$9,IF(Raw!$X194&gt;$C$9,IF(Raw!$X194&lt;$A$9,Raw!X194,-999),-999),-999),-999),-999),-999)</f>
        <v>574</v>
      </c>
      <c r="R194" s="9">
        <f t="shared" si="36"/>
        <v>9.0952999999999978E-2</v>
      </c>
      <c r="S194" s="9">
        <f t="shared" si="37"/>
        <v>0.35101402852015506</v>
      </c>
      <c r="T194" s="9">
        <f t="shared" si="38"/>
        <v>0.101574</v>
      </c>
      <c r="U194" s="9">
        <f t="shared" si="39"/>
        <v>0.41133068761642505</v>
      </c>
      <c r="V194" s="15">
        <f t="shared" si="32"/>
        <v>0.18305662199999997</v>
      </c>
      <c r="X194" s="11">
        <f t="shared" si="40"/>
        <v>3.2508E+18</v>
      </c>
      <c r="Y194" s="11">
        <f t="shared" si="41"/>
        <v>5.9420000000000004E-18</v>
      </c>
      <c r="Z194" s="11">
        <f t="shared" si="42"/>
        <v>6.0300000000000002E-4</v>
      </c>
      <c r="AA194" s="16">
        <f t="shared" si="43"/>
        <v>1.1513594021118503E-2</v>
      </c>
      <c r="AB194" s="9">
        <f t="shared" si="33"/>
        <v>0.14653548179910109</v>
      </c>
      <c r="AC194" s="9">
        <f t="shared" si="34"/>
        <v>0.98848640597888149</v>
      </c>
      <c r="AD194" s="15">
        <f t="shared" si="35"/>
        <v>19.093854098040634</v>
      </c>
      <c r="AE194" s="3">
        <f t="shared" si="44"/>
        <v>715.41679999999985</v>
      </c>
      <c r="AF194" s="2">
        <f t="shared" si="45"/>
        <v>0.25</v>
      </c>
      <c r="AG194" s="9">
        <f t="shared" si="46"/>
        <v>6.0414524118421143E-3</v>
      </c>
      <c r="AH194" s="2">
        <f t="shared" si="47"/>
        <v>0.29234273808439354</v>
      </c>
    </row>
    <row r="195" spans="1:34">
      <c r="A195" s="1">
        <f>Raw!A195</f>
        <v>182</v>
      </c>
      <c r="B195" s="14">
        <f>Raw!B195</f>
        <v>0.25516203703703705</v>
      </c>
      <c r="C195" s="15">
        <f>Raw!C195</f>
        <v>54.5</v>
      </c>
      <c r="D195" s="15">
        <f>IF(C195&gt;0.5,Raw!D195*D$11,-999)</f>
        <v>5.4</v>
      </c>
      <c r="E195" s="9">
        <f>IF(Raw!$G195&gt;$C$8,IF(Raw!$Q195&gt;$C$8,IF(Raw!$N195&gt;$C$9,IF(Raw!$N195&lt;$A$9,IF(Raw!$X195&gt;$C$9,IF(Raw!$X195&lt;$A$9,Raw!H195,-999),-999),-999),-999),-999),-999)</f>
        <v>0.17422099999999999</v>
      </c>
      <c r="F195" s="9">
        <f>IF(Raw!$G195&gt;$C$8,IF(Raw!$Q195&gt;$C$8,IF(Raw!$N195&gt;$C$9,IF(Raw!$N195&lt;$A$9,IF(Raw!$X195&gt;$C$9,IF(Raw!$X195&lt;$A$9,Raw!I195,-999),-999),-999),-999),-999),-999)</f>
        <v>0.26541999999999999</v>
      </c>
      <c r="G195" s="9">
        <f>Raw!G195</f>
        <v>0.94339899999999999</v>
      </c>
      <c r="H195" s="9">
        <f>IF(Raw!$G195&gt;$C$8,IF(Raw!$Q195&gt;$C$8,IF(Raw!$N195&gt;$C$9,IF(Raw!$N195&lt;$A$9,IF(Raw!$X195&gt;$C$9,IF(Raw!$X195&lt;$A$9,Raw!L195,-999),-999),-999),-999),-999),-999)</f>
        <v>633.20000000000005</v>
      </c>
      <c r="I195" s="9">
        <f>IF(Raw!$G195&gt;$C$8,IF(Raw!$Q195&gt;$C$8,IF(Raw!$N195&gt;$C$9,IF(Raw!$N195&lt;$A$9,IF(Raw!$X195&gt;$C$9,IF(Raw!$X195&lt;$A$9,Raw!M195,-999),-999),-999),-999),-999),-999)</f>
        <v>0.12551699999999999</v>
      </c>
      <c r="J195" s="9">
        <f>IF(Raw!$G195&gt;$C$8,IF(Raw!$Q195&gt;$C$8,IF(Raw!$N195&gt;$C$9,IF(Raw!$N195&lt;$A$9,IF(Raw!$X195&gt;$C$9,IF(Raw!$X195&lt;$A$9,Raw!N195,-999),-999),-999),-999),-999),-999)</f>
        <v>1379</v>
      </c>
      <c r="K195" s="9">
        <f>IF(Raw!$G195&gt;$C$8,IF(Raw!$Q195&gt;$C$8,IF(Raw!$N195&gt;$C$9,IF(Raw!$N195&lt;$A$9,IF(Raw!$X195&gt;$C$9,IF(Raw!$X195&lt;$A$9,Raw!R195,-999),-999),-999),-999),-999),-999)</f>
        <v>0.15381300000000001</v>
      </c>
      <c r="L195" s="9">
        <f>IF(Raw!$G195&gt;$C$8,IF(Raw!$Q195&gt;$C$8,IF(Raw!$N195&gt;$C$9,IF(Raw!$N195&lt;$A$9,IF(Raw!$X195&gt;$C$9,IF(Raw!$X195&lt;$A$9,Raw!S195,-999),-999),-999),-999),-999),-999)</f>
        <v>0.25145299999999998</v>
      </c>
      <c r="M195" s="9">
        <f>Raw!Q195</f>
        <v>0.90872200000000003</v>
      </c>
      <c r="N195" s="9">
        <f>IF(Raw!$G195&gt;$C$8,IF(Raw!$Q195&gt;$C$8,IF(Raw!$N195&gt;$C$9,IF(Raw!$N195&lt;$A$9,IF(Raw!$X195&gt;$C$9,IF(Raw!$X195&lt;$A$9,Raw!V195,-999),-999),-999),-999),-999),-999)</f>
        <v>651.79999999999995</v>
      </c>
      <c r="O195" s="9">
        <f>IF(Raw!$G195&gt;$C$8,IF(Raw!$Q195&gt;$C$8,IF(Raw!$N195&gt;$C$9,IF(Raw!$N195&lt;$A$9,IF(Raw!$X195&gt;$C$9,IF(Raw!$X195&lt;$A$9,Raw!W195,-999),-999),-999),-999),-999),-999)</f>
        <v>9.8999999999999994E-5</v>
      </c>
      <c r="P195" s="9">
        <f>IF(Raw!$G195&gt;$C$8,IF(Raw!$Q195&gt;$C$8,IF(Raw!$N195&gt;$C$9,IF(Raw!$N195&lt;$A$9,IF(Raw!$X195&gt;$C$9,IF(Raw!$X195&lt;$A$9,Raw!X195,-999),-999),-999),-999),-999),-999)</f>
        <v>471</v>
      </c>
      <c r="R195" s="9">
        <f t="shared" si="36"/>
        <v>9.1199000000000002E-2</v>
      </c>
      <c r="S195" s="9">
        <f t="shared" si="37"/>
        <v>0.34360259211815236</v>
      </c>
      <c r="T195" s="9">
        <f t="shared" si="38"/>
        <v>9.7639999999999977E-2</v>
      </c>
      <c r="U195" s="9">
        <f t="shared" si="39"/>
        <v>0.38830318190675783</v>
      </c>
      <c r="V195" s="15">
        <f t="shared" si="32"/>
        <v>0.18640210889999997</v>
      </c>
      <c r="X195" s="11">
        <f t="shared" si="40"/>
        <v>3.2508E+18</v>
      </c>
      <c r="Y195" s="11">
        <f t="shared" si="41"/>
        <v>6.3319999999999999E-18</v>
      </c>
      <c r="Z195" s="11">
        <f t="shared" si="42"/>
        <v>1.379E-3</v>
      </c>
      <c r="AA195" s="16">
        <f t="shared" si="43"/>
        <v>2.7601933800291779E-2</v>
      </c>
      <c r="AB195" s="9">
        <f t="shared" si="33"/>
        <v>0.15650805281626048</v>
      </c>
      <c r="AC195" s="9">
        <f t="shared" si="34"/>
        <v>0.97239806619970837</v>
      </c>
      <c r="AD195" s="15">
        <f t="shared" si="35"/>
        <v>20.015905583967939</v>
      </c>
      <c r="AE195" s="3">
        <f t="shared" si="44"/>
        <v>762.37279999999976</v>
      </c>
      <c r="AF195" s="2">
        <f t="shared" si="45"/>
        <v>0.25</v>
      </c>
      <c r="AG195" s="9">
        <f t="shared" si="46"/>
        <v>5.9786460207692255E-3</v>
      </c>
      <c r="AH195" s="2">
        <f t="shared" si="47"/>
        <v>0.28930356950641101</v>
      </c>
    </row>
    <row r="196" spans="1:34">
      <c r="A196" s="1">
        <f>Raw!A196</f>
        <v>183</v>
      </c>
      <c r="B196" s="14">
        <f>Raw!B196</f>
        <v>0.25521990740740741</v>
      </c>
      <c r="C196" s="15">
        <f>Raw!C196</f>
        <v>54.3</v>
      </c>
      <c r="D196" s="15">
        <f>IF(C196&gt;0.5,Raw!D196*D$11,-999)</f>
        <v>5.4</v>
      </c>
      <c r="E196" s="9">
        <f>IF(Raw!$G196&gt;$C$8,IF(Raw!$Q196&gt;$C$8,IF(Raw!$N196&gt;$C$9,IF(Raw!$N196&lt;$A$9,IF(Raw!$X196&gt;$C$9,IF(Raw!$X196&lt;$A$9,Raw!H196,-999),-999),-999),-999),-999),-999)</f>
        <v>0.173566</v>
      </c>
      <c r="F196" s="9">
        <f>IF(Raw!$G196&gt;$C$8,IF(Raw!$Q196&gt;$C$8,IF(Raw!$N196&gt;$C$9,IF(Raw!$N196&lt;$A$9,IF(Raw!$X196&gt;$C$9,IF(Raw!$X196&lt;$A$9,Raw!I196,-999),-999),-999),-999),-999),-999)</f>
        <v>0.27459</v>
      </c>
      <c r="G196" s="9">
        <f>Raw!G196</f>
        <v>0.92954599999999998</v>
      </c>
      <c r="H196" s="9">
        <f>IF(Raw!$G196&gt;$C$8,IF(Raw!$Q196&gt;$C$8,IF(Raw!$N196&gt;$C$9,IF(Raw!$N196&lt;$A$9,IF(Raw!$X196&gt;$C$9,IF(Raw!$X196&lt;$A$9,Raw!L196,-999),-999),-999),-999),-999),-999)</f>
        <v>653.79999999999995</v>
      </c>
      <c r="I196" s="9">
        <f>IF(Raw!$G196&gt;$C$8,IF(Raw!$Q196&gt;$C$8,IF(Raw!$N196&gt;$C$9,IF(Raw!$N196&lt;$A$9,IF(Raw!$X196&gt;$C$9,IF(Raw!$X196&lt;$A$9,Raw!M196,-999),-999),-999),-999),-999),-999)</f>
        <v>9.9999999999999995E-7</v>
      </c>
      <c r="J196" s="9">
        <f>IF(Raw!$G196&gt;$C$8,IF(Raw!$Q196&gt;$C$8,IF(Raw!$N196&gt;$C$9,IF(Raw!$N196&lt;$A$9,IF(Raw!$X196&gt;$C$9,IF(Raw!$X196&lt;$A$9,Raw!N196,-999),-999),-999),-999),-999),-999)</f>
        <v>1053</v>
      </c>
      <c r="K196" s="9">
        <f>IF(Raw!$G196&gt;$C$8,IF(Raw!$Q196&gt;$C$8,IF(Raw!$N196&gt;$C$9,IF(Raw!$N196&lt;$A$9,IF(Raw!$X196&gt;$C$9,IF(Raw!$X196&lt;$A$9,Raw!R196,-999),-999),-999),-999),-999),-999)</f>
        <v>0.149398</v>
      </c>
      <c r="L196" s="9">
        <f>IF(Raw!$G196&gt;$C$8,IF(Raw!$Q196&gt;$C$8,IF(Raw!$N196&gt;$C$9,IF(Raw!$N196&lt;$A$9,IF(Raw!$X196&gt;$C$9,IF(Raw!$X196&lt;$A$9,Raw!S196,-999),-999),-999),-999),-999),-999)</f>
        <v>0.25654500000000002</v>
      </c>
      <c r="M196" s="9">
        <f>Raw!Q196</f>
        <v>0.94899500000000003</v>
      </c>
      <c r="N196" s="9">
        <f>IF(Raw!$G196&gt;$C$8,IF(Raw!$Q196&gt;$C$8,IF(Raw!$N196&gt;$C$9,IF(Raw!$N196&lt;$A$9,IF(Raw!$X196&gt;$C$9,IF(Raw!$X196&lt;$A$9,Raw!V196,-999),-999),-999),-999),-999),-999)</f>
        <v>705.7</v>
      </c>
      <c r="O196" s="9">
        <f>IF(Raw!$G196&gt;$C$8,IF(Raw!$Q196&gt;$C$8,IF(Raw!$N196&gt;$C$9,IF(Raw!$N196&lt;$A$9,IF(Raw!$X196&gt;$C$9,IF(Raw!$X196&lt;$A$9,Raw!W196,-999),-999),-999),-999),-999),-999)</f>
        <v>1.0000000000000001E-5</v>
      </c>
      <c r="P196" s="9">
        <f>IF(Raw!$G196&gt;$C$8,IF(Raw!$Q196&gt;$C$8,IF(Raw!$N196&gt;$C$9,IF(Raw!$N196&lt;$A$9,IF(Raw!$X196&gt;$C$9,IF(Raw!$X196&lt;$A$9,Raw!X196,-999),-999),-999),-999),-999),-999)</f>
        <v>523</v>
      </c>
      <c r="R196" s="9">
        <f t="shared" si="36"/>
        <v>0.101024</v>
      </c>
      <c r="S196" s="9">
        <f t="shared" si="37"/>
        <v>0.36790851815433923</v>
      </c>
      <c r="T196" s="9">
        <f t="shared" si="38"/>
        <v>0.10714700000000002</v>
      </c>
      <c r="U196" s="9">
        <f t="shared" si="39"/>
        <v>0.41765382291605763</v>
      </c>
      <c r="V196" s="15">
        <f t="shared" si="32"/>
        <v>0.19017680850000002</v>
      </c>
      <c r="X196" s="11">
        <f t="shared" si="40"/>
        <v>3.2508E+18</v>
      </c>
      <c r="Y196" s="11">
        <f t="shared" si="41"/>
        <v>6.5379999999999994E-18</v>
      </c>
      <c r="Z196" s="11">
        <f t="shared" si="42"/>
        <v>1.0529999999999999E-3</v>
      </c>
      <c r="AA196" s="16">
        <f t="shared" si="43"/>
        <v>2.1890269970361063E-2</v>
      </c>
      <c r="AB196" s="9">
        <f t="shared" si="33"/>
        <v>0.15174347675651428</v>
      </c>
      <c r="AC196" s="9">
        <f t="shared" si="34"/>
        <v>0.97810973002963886</v>
      </c>
      <c r="AD196" s="15">
        <f t="shared" si="35"/>
        <v>20.788480503666726</v>
      </c>
      <c r="AE196" s="3">
        <f t="shared" si="44"/>
        <v>787.17519999999968</v>
      </c>
      <c r="AF196" s="2">
        <f t="shared" si="45"/>
        <v>0.25</v>
      </c>
      <c r="AG196" s="9">
        <f t="shared" si="46"/>
        <v>6.6787602730556464E-3</v>
      </c>
      <c r="AH196" s="2">
        <f t="shared" si="47"/>
        <v>0.32318173381738546</v>
      </c>
    </row>
    <row r="197" spans="1:34">
      <c r="A197" s="1">
        <f>Raw!A197</f>
        <v>184</v>
      </c>
      <c r="B197" s="14">
        <f>Raw!B197</f>
        <v>0.25527777777777777</v>
      </c>
      <c r="C197" s="15">
        <f>Raw!C197</f>
        <v>53</v>
      </c>
      <c r="D197" s="15">
        <f>IF(C197&gt;0.5,Raw!D197*D$11,-999)</f>
        <v>5.4</v>
      </c>
      <c r="E197" s="9">
        <f>IF(Raw!$G197&gt;$C$8,IF(Raw!$Q197&gt;$C$8,IF(Raw!$N197&gt;$C$9,IF(Raw!$N197&lt;$A$9,IF(Raw!$X197&gt;$C$9,IF(Raw!$X197&lt;$A$9,Raw!H197,-999),-999),-999),-999),-999),-999)</f>
        <v>0.183425</v>
      </c>
      <c r="F197" s="9">
        <f>IF(Raw!$G197&gt;$C$8,IF(Raw!$Q197&gt;$C$8,IF(Raw!$N197&gt;$C$9,IF(Raw!$N197&lt;$A$9,IF(Raw!$X197&gt;$C$9,IF(Raw!$X197&lt;$A$9,Raw!I197,-999),-999),-999),-999),-999),-999)</f>
        <v>0.28040199999999998</v>
      </c>
      <c r="G197" s="9">
        <f>Raw!G197</f>
        <v>0.94877599999999995</v>
      </c>
      <c r="H197" s="9">
        <f>IF(Raw!$G197&gt;$C$8,IF(Raw!$Q197&gt;$C$8,IF(Raw!$N197&gt;$C$9,IF(Raw!$N197&lt;$A$9,IF(Raw!$X197&gt;$C$9,IF(Raw!$X197&lt;$A$9,Raw!L197,-999),-999),-999),-999),-999),-999)</f>
        <v>605.70000000000005</v>
      </c>
      <c r="I197" s="9">
        <f>IF(Raw!$G197&gt;$C$8,IF(Raw!$Q197&gt;$C$8,IF(Raw!$N197&gt;$C$9,IF(Raw!$N197&lt;$A$9,IF(Raw!$X197&gt;$C$9,IF(Raw!$X197&lt;$A$9,Raw!M197,-999),-999),-999),-999),-999),-999)</f>
        <v>3.0000000000000001E-6</v>
      </c>
      <c r="J197" s="9">
        <f>IF(Raw!$G197&gt;$C$8,IF(Raw!$Q197&gt;$C$8,IF(Raw!$N197&gt;$C$9,IF(Raw!$N197&lt;$A$9,IF(Raw!$X197&gt;$C$9,IF(Raw!$X197&lt;$A$9,Raw!N197,-999),-999),-999),-999),-999),-999)</f>
        <v>679</v>
      </c>
      <c r="K197" s="9">
        <f>IF(Raw!$G197&gt;$C$8,IF(Raw!$Q197&gt;$C$8,IF(Raw!$N197&gt;$C$9,IF(Raw!$N197&lt;$A$9,IF(Raw!$X197&gt;$C$9,IF(Raw!$X197&lt;$A$9,Raw!R197,-999),-999),-999),-999),-999),-999)</f>
        <v>0.155636</v>
      </c>
      <c r="L197" s="9">
        <f>IF(Raw!$G197&gt;$C$8,IF(Raw!$Q197&gt;$C$8,IF(Raw!$N197&gt;$C$9,IF(Raw!$N197&lt;$A$9,IF(Raw!$X197&gt;$C$9,IF(Raw!$X197&lt;$A$9,Raw!S197,-999),-999),-999),-999),-999),-999)</f>
        <v>0.25542399999999998</v>
      </c>
      <c r="M197" s="9">
        <f>Raw!Q197</f>
        <v>0.93773600000000001</v>
      </c>
      <c r="N197" s="9">
        <f>IF(Raw!$G197&gt;$C$8,IF(Raw!$Q197&gt;$C$8,IF(Raw!$N197&gt;$C$9,IF(Raw!$N197&lt;$A$9,IF(Raw!$X197&gt;$C$9,IF(Raw!$X197&lt;$A$9,Raw!V197,-999),-999),-999),-999),-999),-999)</f>
        <v>654.4</v>
      </c>
      <c r="O197" s="9">
        <f>IF(Raw!$G197&gt;$C$8,IF(Raw!$Q197&gt;$C$8,IF(Raw!$N197&gt;$C$9,IF(Raw!$N197&lt;$A$9,IF(Raw!$X197&gt;$C$9,IF(Raw!$X197&lt;$A$9,Raw!W197,-999),-999),-999),-999),-999),-999)</f>
        <v>4.8120999999999997E-2</v>
      </c>
      <c r="P197" s="9">
        <f>IF(Raw!$G197&gt;$C$8,IF(Raw!$Q197&gt;$C$8,IF(Raw!$N197&gt;$C$9,IF(Raw!$N197&lt;$A$9,IF(Raw!$X197&gt;$C$9,IF(Raw!$X197&lt;$A$9,Raw!X197,-999),-999),-999),-999),-999),-999)</f>
        <v>857</v>
      </c>
      <c r="R197" s="9">
        <f t="shared" si="36"/>
        <v>9.697699999999998E-2</v>
      </c>
      <c r="S197" s="9">
        <f t="shared" si="37"/>
        <v>0.34584988694802454</v>
      </c>
      <c r="T197" s="9">
        <f t="shared" si="38"/>
        <v>9.9787999999999988E-2</v>
      </c>
      <c r="U197" s="9">
        <f t="shared" si="39"/>
        <v>0.39067589576547229</v>
      </c>
      <c r="V197" s="15">
        <f t="shared" si="32"/>
        <v>0.18934581119999999</v>
      </c>
      <c r="X197" s="11">
        <f t="shared" si="40"/>
        <v>3.2508E+18</v>
      </c>
      <c r="Y197" s="11">
        <f t="shared" si="41"/>
        <v>6.0570000000000002E-18</v>
      </c>
      <c r="Z197" s="11">
        <f t="shared" si="42"/>
        <v>6.7899999999999992E-4</v>
      </c>
      <c r="AA197" s="16">
        <f t="shared" si="43"/>
        <v>1.3193187602416149E-2</v>
      </c>
      <c r="AB197" s="9">
        <f t="shared" si="33"/>
        <v>0.15695252180446989</v>
      </c>
      <c r="AC197" s="9">
        <f t="shared" si="34"/>
        <v>0.98680681239758394</v>
      </c>
      <c r="AD197" s="15">
        <f t="shared" si="35"/>
        <v>19.430320474839693</v>
      </c>
      <c r="AE197" s="3">
        <f t="shared" si="44"/>
        <v>729.26279999999986</v>
      </c>
      <c r="AF197" s="2">
        <f t="shared" si="45"/>
        <v>0.25</v>
      </c>
      <c r="AG197" s="9">
        <f t="shared" si="46"/>
        <v>5.8391983511678408E-3</v>
      </c>
      <c r="AH197" s="2">
        <f t="shared" si="47"/>
        <v>0.28255576934649446</v>
      </c>
    </row>
    <row r="198" spans="1:34">
      <c r="A198" s="1">
        <f>Raw!A198</f>
        <v>185</v>
      </c>
      <c r="B198" s="14">
        <f>Raw!B198</f>
        <v>0.25533564814814813</v>
      </c>
      <c r="C198" s="15">
        <f>Raw!C198</f>
        <v>52.6</v>
      </c>
      <c r="D198" s="15">
        <f>IF(C198&gt;0.5,Raw!D198*D$11,-999)</f>
        <v>5.4</v>
      </c>
      <c r="E198" s="9">
        <f>IF(Raw!$G198&gt;$C$8,IF(Raw!$Q198&gt;$C$8,IF(Raw!$N198&gt;$C$9,IF(Raw!$N198&lt;$A$9,IF(Raw!$X198&gt;$C$9,IF(Raw!$X198&lt;$A$9,Raw!H198,-999),-999),-999),-999),-999),-999)</f>
        <v>0.17579</v>
      </c>
      <c r="F198" s="9">
        <f>IF(Raw!$G198&gt;$C$8,IF(Raw!$Q198&gt;$C$8,IF(Raw!$N198&gt;$C$9,IF(Raw!$N198&lt;$A$9,IF(Raw!$X198&gt;$C$9,IF(Raw!$X198&lt;$A$9,Raw!I198,-999),-999),-999),-999),-999),-999)</f>
        <v>0.28137400000000001</v>
      </c>
      <c r="G198" s="9">
        <f>Raw!G198</f>
        <v>0.935141</v>
      </c>
      <c r="H198" s="9">
        <f>IF(Raw!$G198&gt;$C$8,IF(Raw!$Q198&gt;$C$8,IF(Raw!$N198&gt;$C$9,IF(Raw!$N198&lt;$A$9,IF(Raw!$X198&gt;$C$9,IF(Raw!$X198&lt;$A$9,Raw!L198,-999),-999),-999),-999),-999),-999)</f>
        <v>639.1</v>
      </c>
      <c r="I198" s="9">
        <f>IF(Raw!$G198&gt;$C$8,IF(Raw!$Q198&gt;$C$8,IF(Raw!$N198&gt;$C$9,IF(Raw!$N198&lt;$A$9,IF(Raw!$X198&gt;$C$9,IF(Raw!$X198&lt;$A$9,Raw!M198,-999),-999),-999),-999),-999),-999)</f>
        <v>1.5899999999999999E-4</v>
      </c>
      <c r="J198" s="9">
        <f>IF(Raw!$G198&gt;$C$8,IF(Raw!$Q198&gt;$C$8,IF(Raw!$N198&gt;$C$9,IF(Raw!$N198&lt;$A$9,IF(Raw!$X198&gt;$C$9,IF(Raw!$X198&lt;$A$9,Raw!N198,-999),-999),-999),-999),-999),-999)</f>
        <v>982</v>
      </c>
      <c r="K198" s="9">
        <f>IF(Raw!$G198&gt;$C$8,IF(Raw!$Q198&gt;$C$8,IF(Raw!$N198&gt;$C$9,IF(Raw!$N198&lt;$A$9,IF(Raw!$X198&gt;$C$9,IF(Raw!$X198&lt;$A$9,Raw!R198,-999),-999),-999),-999),-999),-999)</f>
        <v>0.16246099999999999</v>
      </c>
      <c r="L198" s="9">
        <f>IF(Raw!$G198&gt;$C$8,IF(Raw!$Q198&gt;$C$8,IF(Raw!$N198&gt;$C$9,IF(Raw!$N198&lt;$A$9,IF(Raw!$X198&gt;$C$9,IF(Raw!$X198&lt;$A$9,Raw!S198,-999),-999),-999),-999),-999),-999)</f>
        <v>0.26486100000000001</v>
      </c>
      <c r="M198" s="9">
        <f>Raw!Q198</f>
        <v>0.91158700000000004</v>
      </c>
      <c r="N198" s="9">
        <f>IF(Raw!$G198&gt;$C$8,IF(Raw!$Q198&gt;$C$8,IF(Raw!$N198&gt;$C$9,IF(Raw!$N198&lt;$A$9,IF(Raw!$X198&gt;$C$9,IF(Raw!$X198&lt;$A$9,Raw!V198,-999),-999),-999),-999),-999),-999)</f>
        <v>654.9</v>
      </c>
      <c r="O198" s="9">
        <f>IF(Raw!$G198&gt;$C$8,IF(Raw!$Q198&gt;$C$8,IF(Raw!$N198&gt;$C$9,IF(Raw!$N198&lt;$A$9,IF(Raw!$X198&gt;$C$9,IF(Raw!$X198&lt;$A$9,Raw!W198,-999),-999),-999),-999),-999),-999)</f>
        <v>7.0516999999999996E-2</v>
      </c>
      <c r="P198" s="9">
        <f>IF(Raw!$G198&gt;$C$8,IF(Raw!$Q198&gt;$C$8,IF(Raw!$N198&gt;$C$9,IF(Raw!$N198&lt;$A$9,IF(Raw!$X198&gt;$C$9,IF(Raw!$X198&lt;$A$9,Raw!X198,-999),-999),-999),-999),-999),-999)</f>
        <v>1182</v>
      </c>
      <c r="R198" s="9">
        <f t="shared" si="36"/>
        <v>0.10558400000000001</v>
      </c>
      <c r="S198" s="9">
        <f t="shared" si="37"/>
        <v>0.37524433671909985</v>
      </c>
      <c r="T198" s="9">
        <f t="shared" si="38"/>
        <v>0.10240000000000002</v>
      </c>
      <c r="U198" s="9">
        <f t="shared" si="39"/>
        <v>0.38661788636303573</v>
      </c>
      <c r="V198" s="15">
        <f t="shared" si="32"/>
        <v>0.19634145929999999</v>
      </c>
      <c r="X198" s="11">
        <f t="shared" si="40"/>
        <v>3.2508E+18</v>
      </c>
      <c r="Y198" s="11">
        <f t="shared" si="41"/>
        <v>6.3910000000000001E-18</v>
      </c>
      <c r="Z198" s="11">
        <f t="shared" si="42"/>
        <v>9.8200000000000002E-4</v>
      </c>
      <c r="AA198" s="16">
        <f t="shared" si="43"/>
        <v>1.9993982100769872E-2</v>
      </c>
      <c r="AB198" s="9">
        <f t="shared" si="33"/>
        <v>0.16450838376711882</v>
      </c>
      <c r="AC198" s="9">
        <f t="shared" si="34"/>
        <v>0.98000601789923025</v>
      </c>
      <c r="AD198" s="15">
        <f t="shared" si="35"/>
        <v>20.360470571048751</v>
      </c>
      <c r="AE198" s="3">
        <f t="shared" si="44"/>
        <v>769.47639999999978</v>
      </c>
      <c r="AF198" s="2">
        <f t="shared" si="45"/>
        <v>0.25</v>
      </c>
      <c r="AG198" s="9">
        <f t="shared" si="46"/>
        <v>6.0551708442581993E-3</v>
      </c>
      <c r="AH198" s="2">
        <f t="shared" si="47"/>
        <v>0.29300656588958873</v>
      </c>
    </row>
    <row r="199" spans="1:34">
      <c r="A199" s="1">
        <f>Raw!A199</f>
        <v>186</v>
      </c>
      <c r="B199" s="14">
        <f>Raw!B199</f>
        <v>0.25539351851851849</v>
      </c>
      <c r="C199" s="15">
        <f>Raw!C199</f>
        <v>51.5</v>
      </c>
      <c r="D199" s="15">
        <f>IF(C199&gt;0.5,Raw!D199*D$11,-999)</f>
        <v>6.3</v>
      </c>
      <c r="E199" s="9">
        <f>IF(Raw!$G199&gt;$C$8,IF(Raw!$Q199&gt;$C$8,IF(Raw!$N199&gt;$C$9,IF(Raw!$N199&lt;$A$9,IF(Raw!$X199&gt;$C$9,IF(Raw!$X199&lt;$A$9,Raw!H199,-999),-999),-999),-999),-999),-999)</f>
        <v>0.183229</v>
      </c>
      <c r="F199" s="9">
        <f>IF(Raw!$G199&gt;$C$8,IF(Raw!$Q199&gt;$C$8,IF(Raw!$N199&gt;$C$9,IF(Raw!$N199&lt;$A$9,IF(Raw!$X199&gt;$C$9,IF(Raw!$X199&lt;$A$9,Raw!I199,-999),-999),-999),-999),-999),-999)</f>
        <v>0.28126499999999999</v>
      </c>
      <c r="G199" s="9">
        <f>Raw!G199</f>
        <v>0.92616399999999999</v>
      </c>
      <c r="H199" s="9">
        <f>IF(Raw!$G199&gt;$C$8,IF(Raw!$Q199&gt;$C$8,IF(Raw!$N199&gt;$C$9,IF(Raw!$N199&lt;$A$9,IF(Raw!$X199&gt;$C$9,IF(Raw!$X199&lt;$A$9,Raw!L199,-999),-999),-999),-999),-999),-999)</f>
        <v>607.6</v>
      </c>
      <c r="I199" s="9">
        <f>IF(Raw!$G199&gt;$C$8,IF(Raw!$Q199&gt;$C$8,IF(Raw!$N199&gt;$C$9,IF(Raw!$N199&lt;$A$9,IF(Raw!$X199&gt;$C$9,IF(Raw!$X199&lt;$A$9,Raw!M199,-999),-999),-999),-999),-999),-999)</f>
        <v>6.9999999999999999E-6</v>
      </c>
      <c r="J199" s="9">
        <f>IF(Raw!$G199&gt;$C$8,IF(Raw!$Q199&gt;$C$8,IF(Raw!$N199&gt;$C$9,IF(Raw!$N199&lt;$A$9,IF(Raw!$X199&gt;$C$9,IF(Raw!$X199&lt;$A$9,Raw!N199,-999),-999),-999),-999),-999),-999)</f>
        <v>1287</v>
      </c>
      <c r="K199" s="9">
        <f>IF(Raw!$G199&gt;$C$8,IF(Raw!$Q199&gt;$C$8,IF(Raw!$N199&gt;$C$9,IF(Raw!$N199&lt;$A$9,IF(Raw!$X199&gt;$C$9,IF(Raw!$X199&lt;$A$9,Raw!R199,-999),-999),-999),-999),-999),-999)</f>
        <v>0.171959</v>
      </c>
      <c r="L199" s="9">
        <f>IF(Raw!$G199&gt;$C$8,IF(Raw!$Q199&gt;$C$8,IF(Raw!$N199&gt;$C$9,IF(Raw!$N199&lt;$A$9,IF(Raw!$X199&gt;$C$9,IF(Raw!$X199&lt;$A$9,Raw!S199,-999),-999),-999),-999),-999),-999)</f>
        <v>0.26754800000000001</v>
      </c>
      <c r="M199" s="9">
        <f>Raw!Q199</f>
        <v>0.91408699999999998</v>
      </c>
      <c r="N199" s="9">
        <f>IF(Raw!$G199&gt;$C$8,IF(Raw!$Q199&gt;$C$8,IF(Raw!$N199&gt;$C$9,IF(Raw!$N199&lt;$A$9,IF(Raw!$X199&gt;$C$9,IF(Raw!$X199&lt;$A$9,Raw!V199,-999),-999),-999),-999),-999),-999)</f>
        <v>587.1</v>
      </c>
      <c r="O199" s="9">
        <f>IF(Raw!$G199&gt;$C$8,IF(Raw!$Q199&gt;$C$8,IF(Raw!$N199&gt;$C$9,IF(Raw!$N199&lt;$A$9,IF(Raw!$X199&gt;$C$9,IF(Raw!$X199&lt;$A$9,Raw!W199,-999),-999),-999),-999),-999),-999)</f>
        <v>0.120659</v>
      </c>
      <c r="P199" s="9">
        <f>IF(Raw!$G199&gt;$C$8,IF(Raw!$Q199&gt;$C$8,IF(Raw!$N199&gt;$C$9,IF(Raw!$N199&lt;$A$9,IF(Raw!$X199&gt;$C$9,IF(Raw!$X199&lt;$A$9,Raw!X199,-999),-999),-999),-999),-999),-999)</f>
        <v>969</v>
      </c>
      <c r="R199" s="9">
        <f t="shared" si="36"/>
        <v>9.8035999999999984E-2</v>
      </c>
      <c r="S199" s="9">
        <f t="shared" si="37"/>
        <v>0.3485538549055161</v>
      </c>
      <c r="T199" s="9">
        <f t="shared" si="38"/>
        <v>9.5589000000000007E-2</v>
      </c>
      <c r="U199" s="9">
        <f t="shared" si="39"/>
        <v>0.35727794638719035</v>
      </c>
      <c r="V199" s="15">
        <f t="shared" si="32"/>
        <v>0.19833333240000001</v>
      </c>
      <c r="X199" s="11">
        <f t="shared" si="40"/>
        <v>3.792599999999999E+18</v>
      </c>
      <c r="Y199" s="11">
        <f t="shared" si="41"/>
        <v>6.0759999999999999E-18</v>
      </c>
      <c r="Z199" s="11">
        <f t="shared" si="42"/>
        <v>1.2869999999999999E-3</v>
      </c>
      <c r="AA199" s="16">
        <f t="shared" si="43"/>
        <v>2.880319069643246E-2</v>
      </c>
      <c r="AB199" s="9">
        <f t="shared" si="33"/>
        <v>0.17471226819548127</v>
      </c>
      <c r="AC199" s="9">
        <f t="shared" si="34"/>
        <v>0.97119680930356767</v>
      </c>
      <c r="AD199" s="15">
        <f t="shared" si="35"/>
        <v>22.380101551229576</v>
      </c>
      <c r="AE199" s="3">
        <f t="shared" si="44"/>
        <v>731.55039999999974</v>
      </c>
      <c r="AF199" s="2">
        <f t="shared" si="45"/>
        <v>0.25</v>
      </c>
      <c r="AG199" s="9">
        <f t="shared" si="46"/>
        <v>6.1507051708923656E-3</v>
      </c>
      <c r="AH199" s="2">
        <f t="shared" si="47"/>
        <v>0.29762942223693595</v>
      </c>
    </row>
    <row r="200" spans="1:34">
      <c r="A200" s="1">
        <f>Raw!A200</f>
        <v>187</v>
      </c>
      <c r="B200" s="14">
        <f>Raw!B200</f>
        <v>0.25545138888888891</v>
      </c>
      <c r="C200" s="15">
        <f>Raw!C200</f>
        <v>50.4</v>
      </c>
      <c r="D200" s="15">
        <f>IF(C200&gt;0.5,Raw!D200*D$11,-999)</f>
        <v>6.3</v>
      </c>
      <c r="E200" s="9">
        <f>IF(Raw!$G200&gt;$C$8,IF(Raw!$Q200&gt;$C$8,IF(Raw!$N200&gt;$C$9,IF(Raw!$N200&lt;$A$9,IF(Raw!$X200&gt;$C$9,IF(Raw!$X200&lt;$A$9,Raw!H200,-999),-999),-999),-999),-999),-999)</f>
        <v>0.19219900000000001</v>
      </c>
      <c r="F200" s="9">
        <f>IF(Raw!$G200&gt;$C$8,IF(Raw!$Q200&gt;$C$8,IF(Raw!$N200&gt;$C$9,IF(Raw!$N200&lt;$A$9,IF(Raw!$X200&gt;$C$9,IF(Raw!$X200&lt;$A$9,Raw!I200,-999),-999),-999),-999),-999),-999)</f>
        <v>0.28918100000000002</v>
      </c>
      <c r="G200" s="9">
        <f>Raw!G200</f>
        <v>0.91981599999999997</v>
      </c>
      <c r="H200" s="9">
        <f>IF(Raw!$G200&gt;$C$8,IF(Raw!$Q200&gt;$C$8,IF(Raw!$N200&gt;$C$9,IF(Raw!$N200&lt;$A$9,IF(Raw!$X200&gt;$C$9,IF(Raw!$X200&lt;$A$9,Raw!L200,-999),-999),-999),-999),-999),-999)</f>
        <v>597.20000000000005</v>
      </c>
      <c r="I200" s="9">
        <f>IF(Raw!$G200&gt;$C$8,IF(Raw!$Q200&gt;$C$8,IF(Raw!$N200&gt;$C$9,IF(Raw!$N200&lt;$A$9,IF(Raw!$X200&gt;$C$9,IF(Raw!$X200&lt;$A$9,Raw!M200,-999),-999),-999),-999),-999),-999)</f>
        <v>5.0000000000000004E-6</v>
      </c>
      <c r="J200" s="9">
        <f>IF(Raw!$G200&gt;$C$8,IF(Raw!$Q200&gt;$C$8,IF(Raw!$N200&gt;$C$9,IF(Raw!$N200&lt;$A$9,IF(Raw!$X200&gt;$C$9,IF(Raw!$X200&lt;$A$9,Raw!N200,-999),-999),-999),-999),-999),-999)</f>
        <v>714</v>
      </c>
      <c r="K200" s="9">
        <f>IF(Raw!$G200&gt;$C$8,IF(Raw!$Q200&gt;$C$8,IF(Raw!$N200&gt;$C$9,IF(Raw!$N200&lt;$A$9,IF(Raw!$X200&gt;$C$9,IF(Raw!$X200&lt;$A$9,Raw!R200,-999),-999),-999),-999),-999),-999)</f>
        <v>0.16595299999999999</v>
      </c>
      <c r="L200" s="9">
        <f>IF(Raw!$G200&gt;$C$8,IF(Raw!$Q200&gt;$C$8,IF(Raw!$N200&gt;$C$9,IF(Raw!$N200&lt;$A$9,IF(Raw!$X200&gt;$C$9,IF(Raw!$X200&lt;$A$9,Raw!S200,-999),-999),-999),-999),-999),-999)</f>
        <v>0.27448</v>
      </c>
      <c r="M200" s="9">
        <f>Raw!Q200</f>
        <v>0.92574699999999999</v>
      </c>
      <c r="N200" s="9">
        <f>IF(Raw!$G200&gt;$C$8,IF(Raw!$Q200&gt;$C$8,IF(Raw!$N200&gt;$C$9,IF(Raw!$N200&lt;$A$9,IF(Raw!$X200&gt;$C$9,IF(Raw!$X200&lt;$A$9,Raw!V200,-999),-999),-999),-999),-999),-999)</f>
        <v>664.7</v>
      </c>
      <c r="O200" s="9">
        <f>IF(Raw!$G200&gt;$C$8,IF(Raw!$Q200&gt;$C$8,IF(Raw!$N200&gt;$C$9,IF(Raw!$N200&lt;$A$9,IF(Raw!$X200&gt;$C$9,IF(Raw!$X200&lt;$A$9,Raw!W200,-999),-999),-999),-999),-999),-999)</f>
        <v>0.16650599999999999</v>
      </c>
      <c r="P200" s="9">
        <f>IF(Raw!$G200&gt;$C$8,IF(Raw!$Q200&gt;$C$8,IF(Raw!$N200&gt;$C$9,IF(Raw!$N200&lt;$A$9,IF(Raw!$X200&gt;$C$9,IF(Raw!$X200&lt;$A$9,Raw!X200,-999),-999),-999),-999),-999),-999)</f>
        <v>639</v>
      </c>
      <c r="R200" s="9">
        <f t="shared" si="36"/>
        <v>9.6982000000000013E-2</v>
      </c>
      <c r="S200" s="9">
        <f t="shared" si="37"/>
        <v>0.33536781462129256</v>
      </c>
      <c r="T200" s="9">
        <f t="shared" si="38"/>
        <v>0.10852700000000001</v>
      </c>
      <c r="U200" s="9">
        <f t="shared" si="39"/>
        <v>0.3953912853395512</v>
      </c>
      <c r="V200" s="15">
        <f t="shared" si="32"/>
        <v>0.203472024</v>
      </c>
      <c r="X200" s="11">
        <f t="shared" si="40"/>
        <v>3.792599999999999E+18</v>
      </c>
      <c r="Y200" s="11">
        <f t="shared" si="41"/>
        <v>5.9720000000000003E-18</v>
      </c>
      <c r="Z200" s="11">
        <f t="shared" si="42"/>
        <v>7.1400000000000001E-4</v>
      </c>
      <c r="AA200" s="16">
        <f t="shared" si="43"/>
        <v>1.5914315573789594E-2</v>
      </c>
      <c r="AB200" s="9">
        <f t="shared" si="33"/>
        <v>0.16768013292627665</v>
      </c>
      <c r="AC200" s="9">
        <f t="shared" si="34"/>
        <v>0.98408568442621047</v>
      </c>
      <c r="AD200" s="15">
        <f t="shared" si="35"/>
        <v>22.288957386259934</v>
      </c>
      <c r="AE200" s="3">
        <f t="shared" si="44"/>
        <v>719.02879999999982</v>
      </c>
      <c r="AF200" s="2">
        <f t="shared" si="45"/>
        <v>0.25</v>
      </c>
      <c r="AG200" s="9">
        <f t="shared" si="46"/>
        <v>6.7791226998706149E-3</v>
      </c>
      <c r="AH200" s="2">
        <f t="shared" si="47"/>
        <v>0.32803821941981637</v>
      </c>
    </row>
    <row r="201" spans="1:34">
      <c r="A201" s="1">
        <f>Raw!A201</f>
        <v>188</v>
      </c>
      <c r="B201" s="14">
        <f>Raw!B201</f>
        <v>0.25549768518518517</v>
      </c>
      <c r="C201" s="15">
        <f>Raw!C201</f>
        <v>49.9</v>
      </c>
      <c r="D201" s="15">
        <f>IF(C201&gt;0.5,Raw!D201*D$11,-999)</f>
        <v>6.3</v>
      </c>
      <c r="E201" s="9">
        <f>IF(Raw!$G201&gt;$C$8,IF(Raw!$Q201&gt;$C$8,IF(Raw!$N201&gt;$C$9,IF(Raw!$N201&lt;$A$9,IF(Raw!$X201&gt;$C$9,IF(Raw!$X201&lt;$A$9,Raw!H201,-999),-999),-999),-999),-999),-999)</f>
        <v>0.19878599999999999</v>
      </c>
      <c r="F201" s="9">
        <f>IF(Raw!$G201&gt;$C$8,IF(Raw!$Q201&gt;$C$8,IF(Raw!$N201&gt;$C$9,IF(Raw!$N201&lt;$A$9,IF(Raw!$X201&gt;$C$9,IF(Raw!$X201&lt;$A$9,Raw!I201,-999),-999),-999),-999),-999),-999)</f>
        <v>0.29444100000000001</v>
      </c>
      <c r="G201" s="9">
        <f>Raw!G201</f>
        <v>0.90005299999999999</v>
      </c>
      <c r="H201" s="9">
        <f>IF(Raw!$G201&gt;$C$8,IF(Raw!$Q201&gt;$C$8,IF(Raw!$N201&gt;$C$9,IF(Raw!$N201&lt;$A$9,IF(Raw!$X201&gt;$C$9,IF(Raw!$X201&lt;$A$9,Raw!L201,-999),-999),-999),-999),-999),-999)</f>
        <v>643.70000000000005</v>
      </c>
      <c r="I201" s="9">
        <f>IF(Raw!$G201&gt;$C$8,IF(Raw!$Q201&gt;$C$8,IF(Raw!$N201&gt;$C$9,IF(Raw!$N201&lt;$A$9,IF(Raw!$X201&gt;$C$9,IF(Raw!$X201&lt;$A$9,Raw!M201,-999),-999),-999),-999),-999),-999)</f>
        <v>1.7E-5</v>
      </c>
      <c r="J201" s="9">
        <f>IF(Raw!$G201&gt;$C$8,IF(Raw!$Q201&gt;$C$8,IF(Raw!$N201&gt;$C$9,IF(Raw!$N201&lt;$A$9,IF(Raw!$X201&gt;$C$9,IF(Raw!$X201&lt;$A$9,Raw!N201,-999),-999),-999),-999),-999),-999)</f>
        <v>531</v>
      </c>
      <c r="K201" s="9">
        <f>IF(Raw!$G201&gt;$C$8,IF(Raw!$Q201&gt;$C$8,IF(Raw!$N201&gt;$C$9,IF(Raw!$N201&lt;$A$9,IF(Raw!$X201&gt;$C$9,IF(Raw!$X201&lt;$A$9,Raw!R201,-999),-999),-999),-999),-999),-999)</f>
        <v>0.17039799999999999</v>
      </c>
      <c r="L201" s="9">
        <f>IF(Raw!$G201&gt;$C$8,IF(Raw!$Q201&gt;$C$8,IF(Raw!$N201&gt;$C$9,IF(Raw!$N201&lt;$A$9,IF(Raw!$X201&gt;$C$9,IF(Raw!$X201&lt;$A$9,Raw!S201,-999),-999),-999),-999),-999),-999)</f>
        <v>0.27879399999999999</v>
      </c>
      <c r="M201" s="9">
        <f>Raw!Q201</f>
        <v>0.92837499999999995</v>
      </c>
      <c r="N201" s="9">
        <f>IF(Raw!$G201&gt;$C$8,IF(Raw!$Q201&gt;$C$8,IF(Raw!$N201&gt;$C$9,IF(Raw!$N201&lt;$A$9,IF(Raw!$X201&gt;$C$9,IF(Raw!$X201&lt;$A$9,Raw!V201,-999),-999),-999),-999),-999),-999)</f>
        <v>662.1</v>
      </c>
      <c r="O201" s="9">
        <f>IF(Raw!$G201&gt;$C$8,IF(Raw!$Q201&gt;$C$8,IF(Raw!$N201&gt;$C$9,IF(Raw!$N201&lt;$A$9,IF(Raw!$X201&gt;$C$9,IF(Raw!$X201&lt;$A$9,Raw!W201,-999),-999),-999),-999),-999),-999)</f>
        <v>6.9861000000000006E-2</v>
      </c>
      <c r="P201" s="9">
        <f>IF(Raw!$G201&gt;$C$8,IF(Raw!$Q201&gt;$C$8,IF(Raw!$N201&gt;$C$9,IF(Raw!$N201&lt;$A$9,IF(Raw!$X201&gt;$C$9,IF(Raw!$X201&lt;$A$9,Raw!X201,-999),-999),-999),-999),-999),-999)</f>
        <v>773</v>
      </c>
      <c r="R201" s="9">
        <f t="shared" si="36"/>
        <v>9.5655000000000018E-2</v>
      </c>
      <c r="S201" s="9">
        <f t="shared" si="37"/>
        <v>0.32486983809999292</v>
      </c>
      <c r="T201" s="9">
        <f t="shared" si="38"/>
        <v>0.10839599999999999</v>
      </c>
      <c r="U201" s="9">
        <f t="shared" si="39"/>
        <v>0.3888032023644698</v>
      </c>
      <c r="V201" s="15">
        <f t="shared" si="32"/>
        <v>0.20666999219999999</v>
      </c>
      <c r="X201" s="11">
        <f t="shared" si="40"/>
        <v>3.792599999999999E+18</v>
      </c>
      <c r="Y201" s="11">
        <f t="shared" si="41"/>
        <v>6.4369999999999997E-18</v>
      </c>
      <c r="Z201" s="11">
        <f t="shared" si="42"/>
        <v>5.31E-4</v>
      </c>
      <c r="AA201" s="16">
        <f t="shared" si="43"/>
        <v>1.2797388852580154E-2</v>
      </c>
      <c r="AB201" s="9">
        <f t="shared" si="33"/>
        <v>0.17178518576206428</v>
      </c>
      <c r="AC201" s="9">
        <f t="shared" si="34"/>
        <v>0.98720261114741981</v>
      </c>
      <c r="AD201" s="15">
        <f t="shared" si="35"/>
        <v>24.100543978493697</v>
      </c>
      <c r="AE201" s="3">
        <f t="shared" si="44"/>
        <v>775.01479999999981</v>
      </c>
      <c r="AF201" s="2">
        <f t="shared" si="45"/>
        <v>0.25</v>
      </c>
      <c r="AG201" s="9">
        <f t="shared" si="46"/>
        <v>7.2079759058185297E-3</v>
      </c>
      <c r="AH201" s="2">
        <f t="shared" si="47"/>
        <v>0.34879020286958023</v>
      </c>
    </row>
    <row r="202" spans="1:34">
      <c r="A202" s="1">
        <f>Raw!A202</f>
        <v>189</v>
      </c>
      <c r="B202" s="14">
        <f>Raw!B202</f>
        <v>0.25555555555555559</v>
      </c>
      <c r="C202" s="15">
        <f>Raw!C202</f>
        <v>49</v>
      </c>
      <c r="D202" s="15">
        <f>IF(C202&gt;0.5,Raw!D202*D$11,-999)</f>
        <v>6.3</v>
      </c>
      <c r="E202" s="9">
        <f>IF(Raw!$G202&gt;$C$8,IF(Raw!$Q202&gt;$C$8,IF(Raw!$N202&gt;$C$9,IF(Raw!$N202&lt;$A$9,IF(Raw!$X202&gt;$C$9,IF(Raw!$X202&lt;$A$9,Raw!H202,-999),-999),-999),-999),-999),-999)</f>
        <v>0.203736</v>
      </c>
      <c r="F202" s="9">
        <f>IF(Raw!$G202&gt;$C$8,IF(Raw!$Q202&gt;$C$8,IF(Raw!$N202&gt;$C$9,IF(Raw!$N202&lt;$A$9,IF(Raw!$X202&gt;$C$9,IF(Raw!$X202&lt;$A$9,Raw!I202,-999),-999),-999),-999),-999),-999)</f>
        <v>0.31029899999999999</v>
      </c>
      <c r="G202" s="9">
        <f>Raw!G202</f>
        <v>0.96026100000000003</v>
      </c>
      <c r="H202" s="9">
        <f>IF(Raw!$G202&gt;$C$8,IF(Raw!$Q202&gt;$C$8,IF(Raw!$N202&gt;$C$9,IF(Raw!$N202&lt;$A$9,IF(Raw!$X202&gt;$C$9,IF(Raw!$X202&lt;$A$9,Raw!L202,-999),-999),-999),-999),-999),-999)</f>
        <v>557.1</v>
      </c>
      <c r="I202" s="9">
        <f>IF(Raw!$G202&gt;$C$8,IF(Raw!$Q202&gt;$C$8,IF(Raw!$N202&gt;$C$9,IF(Raw!$N202&lt;$A$9,IF(Raw!$X202&gt;$C$9,IF(Raw!$X202&lt;$A$9,Raw!M202,-999),-999),-999),-999),-999),-999)</f>
        <v>5.5732999999999998E-2</v>
      </c>
      <c r="J202" s="9">
        <f>IF(Raw!$G202&gt;$C$8,IF(Raw!$Q202&gt;$C$8,IF(Raw!$N202&gt;$C$9,IF(Raw!$N202&lt;$A$9,IF(Raw!$X202&gt;$C$9,IF(Raw!$X202&lt;$A$9,Raw!N202,-999),-999),-999),-999),-999),-999)</f>
        <v>518</v>
      </c>
      <c r="K202" s="9">
        <f>IF(Raw!$G202&gt;$C$8,IF(Raw!$Q202&gt;$C$8,IF(Raw!$N202&gt;$C$9,IF(Raw!$N202&lt;$A$9,IF(Raw!$X202&gt;$C$9,IF(Raw!$X202&lt;$A$9,Raw!R202,-999),-999),-999),-999),-999),-999)</f>
        <v>0.17253099999999999</v>
      </c>
      <c r="L202" s="9">
        <f>IF(Raw!$G202&gt;$C$8,IF(Raw!$Q202&gt;$C$8,IF(Raw!$N202&gt;$C$9,IF(Raw!$N202&lt;$A$9,IF(Raw!$X202&gt;$C$9,IF(Raw!$X202&lt;$A$9,Raw!S202,-999),-999),-999),-999),-999),-999)</f>
        <v>0.288636</v>
      </c>
      <c r="M202" s="9">
        <f>Raw!Q202</f>
        <v>0.92763799999999996</v>
      </c>
      <c r="N202" s="9">
        <f>IF(Raw!$G202&gt;$C$8,IF(Raw!$Q202&gt;$C$8,IF(Raw!$N202&gt;$C$9,IF(Raw!$N202&lt;$A$9,IF(Raw!$X202&gt;$C$9,IF(Raw!$X202&lt;$A$9,Raw!V202,-999),-999),-999),-999),-999),-999)</f>
        <v>641.4</v>
      </c>
      <c r="O202" s="9">
        <f>IF(Raw!$G202&gt;$C$8,IF(Raw!$Q202&gt;$C$8,IF(Raw!$N202&gt;$C$9,IF(Raw!$N202&lt;$A$9,IF(Raw!$X202&gt;$C$9,IF(Raw!$X202&lt;$A$9,Raw!W202,-999),-999),-999),-999),-999),-999)</f>
        <v>6.0000000000000002E-6</v>
      </c>
      <c r="P202" s="9">
        <f>IF(Raw!$G202&gt;$C$8,IF(Raw!$Q202&gt;$C$8,IF(Raw!$N202&gt;$C$9,IF(Raw!$N202&lt;$A$9,IF(Raw!$X202&gt;$C$9,IF(Raw!$X202&lt;$A$9,Raw!X202,-999),-999),-999),-999),-999),-999)</f>
        <v>684</v>
      </c>
      <c r="R202" s="9">
        <f t="shared" si="36"/>
        <v>0.10656299999999999</v>
      </c>
      <c r="S202" s="9">
        <f t="shared" si="37"/>
        <v>0.34342037840921175</v>
      </c>
      <c r="T202" s="9">
        <f t="shared" si="38"/>
        <v>0.11610500000000001</v>
      </c>
      <c r="U202" s="9">
        <f t="shared" si="39"/>
        <v>0.40225405008384268</v>
      </c>
      <c r="V202" s="15">
        <f t="shared" si="32"/>
        <v>0.21396586679999999</v>
      </c>
      <c r="X202" s="11">
        <f t="shared" si="40"/>
        <v>3.792599999999999E+18</v>
      </c>
      <c r="Y202" s="11">
        <f t="shared" si="41"/>
        <v>5.5709999999999999E-18</v>
      </c>
      <c r="Z202" s="11">
        <f t="shared" si="42"/>
        <v>5.1800000000000001E-4</v>
      </c>
      <c r="AA202" s="16">
        <f t="shared" si="43"/>
        <v>1.082611413623937E-2</v>
      </c>
      <c r="AB202" s="9">
        <f t="shared" si="33"/>
        <v>0.17378796598178806</v>
      </c>
      <c r="AC202" s="9">
        <f t="shared" si="34"/>
        <v>0.98917388586376065</v>
      </c>
      <c r="AD202" s="15">
        <f t="shared" si="35"/>
        <v>20.899834239844346</v>
      </c>
      <c r="AE202" s="3">
        <f t="shared" si="44"/>
        <v>670.74839999999983</v>
      </c>
      <c r="AF202" s="2">
        <f t="shared" si="45"/>
        <v>0.25</v>
      </c>
      <c r="AG202" s="9">
        <f t="shared" si="46"/>
        <v>6.4669561300448901E-3</v>
      </c>
      <c r="AH202" s="2">
        <f t="shared" si="47"/>
        <v>0.31293264156532835</v>
      </c>
    </row>
    <row r="203" spans="1:34">
      <c r="A203" s="1">
        <f>Raw!A203</f>
        <v>190</v>
      </c>
      <c r="B203" s="14">
        <f>Raw!B203</f>
        <v>0.2556134259259259</v>
      </c>
      <c r="C203" s="15">
        <f>Raw!C203</f>
        <v>48.3</v>
      </c>
      <c r="D203" s="15">
        <f>IF(C203&gt;0.5,Raw!D203*D$11,-999)</f>
        <v>6.3</v>
      </c>
      <c r="E203" s="9">
        <f>IF(Raw!$G203&gt;$C$8,IF(Raw!$Q203&gt;$C$8,IF(Raw!$N203&gt;$C$9,IF(Raw!$N203&lt;$A$9,IF(Raw!$X203&gt;$C$9,IF(Raw!$X203&lt;$A$9,Raw!H203,-999),-999),-999),-999),-999),-999)</f>
        <v>0.19864499999999999</v>
      </c>
      <c r="F203" s="9">
        <f>IF(Raw!$G203&gt;$C$8,IF(Raw!$Q203&gt;$C$8,IF(Raw!$N203&gt;$C$9,IF(Raw!$N203&lt;$A$9,IF(Raw!$X203&gt;$C$9,IF(Raw!$X203&lt;$A$9,Raw!I203,-999),-999),-999),-999),-999),-999)</f>
        <v>0.31054700000000002</v>
      </c>
      <c r="G203" s="9">
        <f>Raw!G203</f>
        <v>0.959476</v>
      </c>
      <c r="H203" s="9">
        <f>IF(Raw!$G203&gt;$C$8,IF(Raw!$Q203&gt;$C$8,IF(Raw!$N203&gt;$C$9,IF(Raw!$N203&lt;$A$9,IF(Raw!$X203&gt;$C$9,IF(Raw!$X203&lt;$A$9,Raw!L203,-999),-999),-999),-999),-999),-999)</f>
        <v>547</v>
      </c>
      <c r="I203" s="9">
        <f>IF(Raw!$G203&gt;$C$8,IF(Raw!$Q203&gt;$C$8,IF(Raw!$N203&gt;$C$9,IF(Raw!$N203&lt;$A$9,IF(Raw!$X203&gt;$C$9,IF(Raw!$X203&lt;$A$9,Raw!M203,-999),-999),-999),-999),-999),-999)</f>
        <v>5.5000000000000002E-5</v>
      </c>
      <c r="J203" s="9">
        <f>IF(Raw!$G203&gt;$C$8,IF(Raw!$Q203&gt;$C$8,IF(Raw!$N203&gt;$C$9,IF(Raw!$N203&lt;$A$9,IF(Raw!$X203&gt;$C$9,IF(Raw!$X203&lt;$A$9,Raw!N203,-999),-999),-999),-999),-999),-999)</f>
        <v>687</v>
      </c>
      <c r="K203" s="9">
        <f>IF(Raw!$G203&gt;$C$8,IF(Raw!$Q203&gt;$C$8,IF(Raw!$N203&gt;$C$9,IF(Raw!$N203&lt;$A$9,IF(Raw!$X203&gt;$C$9,IF(Raw!$X203&lt;$A$9,Raw!R203,-999),-999),-999),-999),-999),-999)</f>
        <v>0.180424</v>
      </c>
      <c r="L203" s="9">
        <f>IF(Raw!$G203&gt;$C$8,IF(Raw!$Q203&gt;$C$8,IF(Raw!$N203&gt;$C$9,IF(Raw!$N203&lt;$A$9,IF(Raw!$X203&gt;$C$9,IF(Raw!$X203&lt;$A$9,Raw!S203,-999),-999),-999),-999),-999),-999)</f>
        <v>0.29159800000000002</v>
      </c>
      <c r="M203" s="9">
        <f>Raw!Q203</f>
        <v>0.90444800000000003</v>
      </c>
      <c r="N203" s="9">
        <f>IF(Raw!$G203&gt;$C$8,IF(Raw!$Q203&gt;$C$8,IF(Raw!$N203&gt;$C$9,IF(Raw!$N203&lt;$A$9,IF(Raw!$X203&gt;$C$9,IF(Raw!$X203&lt;$A$9,Raw!V203,-999),-999),-999),-999),-999),-999)</f>
        <v>632.29999999999995</v>
      </c>
      <c r="O203" s="9">
        <f>IF(Raw!$G203&gt;$C$8,IF(Raw!$Q203&gt;$C$8,IF(Raw!$N203&gt;$C$9,IF(Raw!$N203&lt;$A$9,IF(Raw!$X203&gt;$C$9,IF(Raw!$X203&lt;$A$9,Raw!W203,-999),-999),-999),-999),-999),-999)</f>
        <v>9.9999999999999995E-7</v>
      </c>
      <c r="P203" s="9">
        <f>IF(Raw!$G203&gt;$C$8,IF(Raw!$Q203&gt;$C$8,IF(Raw!$N203&gt;$C$9,IF(Raw!$N203&lt;$A$9,IF(Raw!$X203&gt;$C$9,IF(Raw!$X203&lt;$A$9,Raw!X203,-999),-999),-999),-999),-999),-999)</f>
        <v>679</v>
      </c>
      <c r="R203" s="9">
        <f t="shared" si="36"/>
        <v>0.11190200000000003</v>
      </c>
      <c r="S203" s="9">
        <f t="shared" si="37"/>
        <v>0.36033837068141061</v>
      </c>
      <c r="T203" s="9">
        <f t="shared" si="38"/>
        <v>0.11117400000000002</v>
      </c>
      <c r="U203" s="9">
        <f t="shared" si="39"/>
        <v>0.38125775896954028</v>
      </c>
      <c r="V203" s="15">
        <f t="shared" si="32"/>
        <v>0.21616159740000002</v>
      </c>
      <c r="X203" s="11">
        <f t="shared" si="40"/>
        <v>3.792599999999999E+18</v>
      </c>
      <c r="Y203" s="11">
        <f t="shared" si="41"/>
        <v>5.4699999999999994E-18</v>
      </c>
      <c r="Z203" s="11">
        <f t="shared" si="42"/>
        <v>6.87E-4</v>
      </c>
      <c r="AA203" s="16">
        <f t="shared" si="43"/>
        <v>1.4051903446473685E-2</v>
      </c>
      <c r="AB203" s="9">
        <f t="shared" si="33"/>
        <v>0.18198620631375828</v>
      </c>
      <c r="AC203" s="9">
        <f t="shared" si="34"/>
        <v>0.98594809655352622</v>
      </c>
      <c r="AD203" s="15">
        <f t="shared" si="35"/>
        <v>20.454007927909291</v>
      </c>
      <c r="AE203" s="3">
        <f t="shared" si="44"/>
        <v>658.58799999999974</v>
      </c>
      <c r="AF203" s="2">
        <f t="shared" si="45"/>
        <v>0.25</v>
      </c>
      <c r="AG203" s="9">
        <f t="shared" si="46"/>
        <v>5.9986532496460821E-3</v>
      </c>
      <c r="AH203" s="2">
        <f t="shared" si="47"/>
        <v>0.29027170889949416</v>
      </c>
    </row>
    <row r="204" spans="1:34">
      <c r="A204" s="1">
        <f>Raw!A204</f>
        <v>191</v>
      </c>
      <c r="B204" s="14">
        <f>Raw!B204</f>
        <v>0.25567129629629631</v>
      </c>
      <c r="C204" s="15">
        <f>Raw!C204</f>
        <v>47.4</v>
      </c>
      <c r="D204" s="15">
        <f>IF(C204&gt;0.5,Raw!D204*D$11,-999)</f>
        <v>6.3</v>
      </c>
      <c r="E204" s="9">
        <f>IF(Raw!$G204&gt;$C$8,IF(Raw!$Q204&gt;$C$8,IF(Raw!$N204&gt;$C$9,IF(Raw!$N204&lt;$A$9,IF(Raw!$X204&gt;$C$9,IF(Raw!$X204&lt;$A$9,Raw!H204,-999),-999),-999),-999),-999),-999)</f>
        <v>0.20169699999999999</v>
      </c>
      <c r="F204" s="9">
        <f>IF(Raw!$G204&gt;$C$8,IF(Raw!$Q204&gt;$C$8,IF(Raw!$N204&gt;$C$9,IF(Raw!$N204&lt;$A$9,IF(Raw!$X204&gt;$C$9,IF(Raw!$X204&lt;$A$9,Raw!I204,-999),-999),-999),-999),-999),-999)</f>
        <v>0.32747399999999999</v>
      </c>
      <c r="G204" s="9">
        <f>Raw!G204</f>
        <v>0.96451500000000001</v>
      </c>
      <c r="H204" s="9">
        <f>IF(Raw!$G204&gt;$C$8,IF(Raw!$Q204&gt;$C$8,IF(Raw!$N204&gt;$C$9,IF(Raw!$N204&lt;$A$9,IF(Raw!$X204&gt;$C$9,IF(Raw!$X204&lt;$A$9,Raw!L204,-999),-999),-999),-999),-999),-999)</f>
        <v>632.70000000000005</v>
      </c>
      <c r="I204" s="9">
        <f>IF(Raw!$G204&gt;$C$8,IF(Raw!$Q204&gt;$C$8,IF(Raw!$N204&gt;$C$9,IF(Raw!$N204&lt;$A$9,IF(Raw!$X204&gt;$C$9,IF(Raw!$X204&lt;$A$9,Raw!M204,-999),-999),-999),-999),-999),-999)</f>
        <v>1.9999999999999999E-6</v>
      </c>
      <c r="J204" s="9">
        <f>IF(Raw!$G204&gt;$C$8,IF(Raw!$Q204&gt;$C$8,IF(Raw!$N204&gt;$C$9,IF(Raw!$N204&lt;$A$9,IF(Raw!$X204&gt;$C$9,IF(Raw!$X204&lt;$A$9,Raw!N204,-999),-999),-999),-999),-999),-999)</f>
        <v>660</v>
      </c>
      <c r="K204" s="9">
        <f>IF(Raw!$G204&gt;$C$8,IF(Raw!$Q204&gt;$C$8,IF(Raw!$N204&gt;$C$9,IF(Raw!$N204&lt;$A$9,IF(Raw!$X204&gt;$C$9,IF(Raw!$X204&lt;$A$9,Raw!R204,-999),-999),-999),-999),-999),-999)</f>
        <v>0.19172600000000001</v>
      </c>
      <c r="L204" s="9">
        <f>IF(Raw!$G204&gt;$C$8,IF(Raw!$Q204&gt;$C$8,IF(Raw!$N204&gt;$C$9,IF(Raw!$N204&lt;$A$9,IF(Raw!$X204&gt;$C$9,IF(Raw!$X204&lt;$A$9,Raw!S204,-999),-999),-999),-999),-999),-999)</f>
        <v>0.31220500000000001</v>
      </c>
      <c r="M204" s="9">
        <f>Raw!Q204</f>
        <v>0.951685</v>
      </c>
      <c r="N204" s="9">
        <f>IF(Raw!$G204&gt;$C$8,IF(Raw!$Q204&gt;$C$8,IF(Raw!$N204&gt;$C$9,IF(Raw!$N204&lt;$A$9,IF(Raw!$X204&gt;$C$9,IF(Raw!$X204&lt;$A$9,Raw!V204,-999),-999),-999),-999),-999),-999)</f>
        <v>617.1</v>
      </c>
      <c r="O204" s="9">
        <f>IF(Raw!$G204&gt;$C$8,IF(Raw!$Q204&gt;$C$8,IF(Raw!$N204&gt;$C$9,IF(Raw!$N204&lt;$A$9,IF(Raw!$X204&gt;$C$9,IF(Raw!$X204&lt;$A$9,Raw!W204,-999),-999),-999),-999),-999),-999)</f>
        <v>3.0000000000000001E-6</v>
      </c>
      <c r="P204" s="9">
        <f>IF(Raw!$G204&gt;$C$8,IF(Raw!$Q204&gt;$C$8,IF(Raw!$N204&gt;$C$9,IF(Raw!$N204&lt;$A$9,IF(Raw!$X204&gt;$C$9,IF(Raw!$X204&lt;$A$9,Raw!X204,-999),-999),-999),-999),-999),-999)</f>
        <v>1007</v>
      </c>
      <c r="R204" s="9">
        <f t="shared" si="36"/>
        <v>0.125777</v>
      </c>
      <c r="S204" s="9">
        <f t="shared" si="37"/>
        <v>0.38408240043484371</v>
      </c>
      <c r="T204" s="9">
        <f t="shared" si="38"/>
        <v>0.120479</v>
      </c>
      <c r="U204" s="9">
        <f t="shared" si="39"/>
        <v>0.38589708684998636</v>
      </c>
      <c r="V204" s="15">
        <f t="shared" si="32"/>
        <v>0.2314375665</v>
      </c>
      <c r="X204" s="11">
        <f t="shared" si="40"/>
        <v>3.792599999999999E+18</v>
      </c>
      <c r="Y204" s="11">
        <f t="shared" si="41"/>
        <v>6.3270000000000003E-18</v>
      </c>
      <c r="Z204" s="11">
        <f t="shared" si="42"/>
        <v>6.6E-4</v>
      </c>
      <c r="AA204" s="16">
        <f t="shared" si="43"/>
        <v>1.5590307875322463E-2</v>
      </c>
      <c r="AB204" s="9">
        <f t="shared" si="33"/>
        <v>0.19360430470251097</v>
      </c>
      <c r="AC204" s="9">
        <f t="shared" si="34"/>
        <v>0.98440969212467766</v>
      </c>
      <c r="AD204" s="15">
        <f t="shared" si="35"/>
        <v>23.621678598973432</v>
      </c>
      <c r="AE204" s="3">
        <f t="shared" si="44"/>
        <v>761.77079999999978</v>
      </c>
      <c r="AF204" s="2">
        <f t="shared" si="45"/>
        <v>0.25</v>
      </c>
      <c r="AG204" s="9">
        <f t="shared" si="46"/>
        <v>7.0119515060388573E-3</v>
      </c>
      <c r="AH204" s="2">
        <f t="shared" si="47"/>
        <v>0.33930468418029774</v>
      </c>
    </row>
    <row r="205" spans="1:34">
      <c r="A205" s="1">
        <f>Raw!A205</f>
        <v>192</v>
      </c>
      <c r="B205" s="14">
        <f>Raw!B205</f>
        <v>0.25572916666666667</v>
      </c>
      <c r="C205" s="15">
        <f>Raw!C205</f>
        <v>46.6</v>
      </c>
      <c r="D205" s="15">
        <f>IF(C205&gt;0.5,Raw!D205*D$11,-999)</f>
        <v>6.3</v>
      </c>
      <c r="E205" s="9">
        <f>IF(Raw!$G205&gt;$C$8,IF(Raw!$Q205&gt;$C$8,IF(Raw!$N205&gt;$C$9,IF(Raw!$N205&lt;$A$9,IF(Raw!$X205&gt;$C$9,IF(Raw!$X205&lt;$A$9,Raw!H205,-999),-999),-999),-999),-999),-999)</f>
        <v>0.21032899999999999</v>
      </c>
      <c r="F205" s="9">
        <f>IF(Raw!$G205&gt;$C$8,IF(Raw!$Q205&gt;$C$8,IF(Raw!$N205&gt;$C$9,IF(Raw!$N205&lt;$A$9,IF(Raw!$X205&gt;$C$9,IF(Raw!$X205&lt;$A$9,Raw!I205,-999),-999),-999),-999),-999),-999)</f>
        <v>0.33521099999999998</v>
      </c>
      <c r="G205" s="9">
        <f>Raw!G205</f>
        <v>0.95889800000000003</v>
      </c>
      <c r="H205" s="9">
        <f>IF(Raw!$G205&gt;$C$8,IF(Raw!$Q205&gt;$C$8,IF(Raw!$N205&gt;$C$9,IF(Raw!$N205&lt;$A$9,IF(Raw!$X205&gt;$C$9,IF(Raw!$X205&lt;$A$9,Raw!L205,-999),-999),-999),-999),-999),-999)</f>
        <v>592.29999999999995</v>
      </c>
      <c r="I205" s="9">
        <f>IF(Raw!$G205&gt;$C$8,IF(Raw!$Q205&gt;$C$8,IF(Raw!$N205&gt;$C$9,IF(Raw!$N205&lt;$A$9,IF(Raw!$X205&gt;$C$9,IF(Raw!$X205&lt;$A$9,Raw!M205,-999),-999),-999),-999),-999),-999)</f>
        <v>4.5040000000000002E-3</v>
      </c>
      <c r="J205" s="9">
        <f>IF(Raw!$G205&gt;$C$8,IF(Raw!$Q205&gt;$C$8,IF(Raw!$N205&gt;$C$9,IF(Raw!$N205&lt;$A$9,IF(Raw!$X205&gt;$C$9,IF(Raw!$X205&lt;$A$9,Raw!N205,-999),-999),-999),-999),-999),-999)</f>
        <v>669</v>
      </c>
      <c r="K205" s="9">
        <f>IF(Raw!$G205&gt;$C$8,IF(Raw!$Q205&gt;$C$8,IF(Raw!$N205&gt;$C$9,IF(Raw!$N205&lt;$A$9,IF(Raw!$X205&gt;$C$9,IF(Raw!$X205&lt;$A$9,Raw!R205,-999),-999),-999),-999),-999),-999)</f>
        <v>0.19128000000000001</v>
      </c>
      <c r="L205" s="9">
        <f>IF(Raw!$G205&gt;$C$8,IF(Raw!$Q205&gt;$C$8,IF(Raw!$N205&gt;$C$9,IF(Raw!$N205&lt;$A$9,IF(Raw!$X205&gt;$C$9,IF(Raw!$X205&lt;$A$9,Raw!S205,-999),-999),-999),-999),-999),-999)</f>
        <v>0.31811099999999998</v>
      </c>
      <c r="M205" s="9">
        <f>Raw!Q205</f>
        <v>0.95266899999999999</v>
      </c>
      <c r="N205" s="9">
        <f>IF(Raw!$G205&gt;$C$8,IF(Raw!$Q205&gt;$C$8,IF(Raw!$N205&gt;$C$9,IF(Raw!$N205&lt;$A$9,IF(Raw!$X205&gt;$C$9,IF(Raw!$X205&lt;$A$9,Raw!V205,-999),-999),-999),-999),-999),-999)</f>
        <v>679.1</v>
      </c>
      <c r="O205" s="9">
        <f>IF(Raw!$G205&gt;$C$8,IF(Raw!$Q205&gt;$C$8,IF(Raw!$N205&gt;$C$9,IF(Raw!$N205&lt;$A$9,IF(Raw!$X205&gt;$C$9,IF(Raw!$X205&lt;$A$9,Raw!W205,-999),-999),-999),-999),-999),-999)</f>
        <v>1.2E-5</v>
      </c>
      <c r="P205" s="9">
        <f>IF(Raw!$G205&gt;$C$8,IF(Raw!$Q205&gt;$C$8,IF(Raw!$N205&gt;$C$9,IF(Raw!$N205&lt;$A$9,IF(Raw!$X205&gt;$C$9,IF(Raw!$X205&lt;$A$9,Raw!X205,-999),-999),-999),-999),-999),-999)</f>
        <v>723</v>
      </c>
      <c r="R205" s="9">
        <f t="shared" si="36"/>
        <v>0.12488199999999999</v>
      </c>
      <c r="S205" s="9">
        <f t="shared" si="37"/>
        <v>0.37254744026896491</v>
      </c>
      <c r="T205" s="9">
        <f t="shared" si="38"/>
        <v>0.12683099999999997</v>
      </c>
      <c r="U205" s="9">
        <f t="shared" si="39"/>
        <v>0.39870045361524747</v>
      </c>
      <c r="V205" s="15">
        <f>IF(L205&gt;0,L205*V$8+V$10,-999)</f>
        <v>0.23581568429999997</v>
      </c>
      <c r="X205" s="11">
        <f t="shared" si="40"/>
        <v>3.792599999999999E+18</v>
      </c>
      <c r="Y205" s="11">
        <f t="shared" si="41"/>
        <v>5.9229999999999992E-18</v>
      </c>
      <c r="Z205" s="11">
        <f t="shared" si="42"/>
        <v>6.69E-4</v>
      </c>
      <c r="AA205" s="16">
        <f t="shared" si="43"/>
        <v>1.4805627330649827E-2</v>
      </c>
      <c r="AB205" s="9">
        <f>K205+T205*AA205</f>
        <v>0.19315781251997366</v>
      </c>
      <c r="AC205" s="9">
        <f>IF(T205&gt;0,(L205-AB205)/T205,-999)</f>
        <v>0.98519437266935017</v>
      </c>
      <c r="AD205" s="15">
        <f>IF(AC205&gt;0,X205*Y205*AC205,-999)</f>
        <v>22.130982557025153</v>
      </c>
      <c r="AE205" s="3">
        <f t="shared" si="44"/>
        <v>713.12919999999974</v>
      </c>
      <c r="AF205" s="2">
        <f t="shared" si="45"/>
        <v>0.25</v>
      </c>
      <c r="AG205" s="9">
        <f t="shared" si="46"/>
        <v>6.787409834182352E-3</v>
      </c>
      <c r="AH205" s="2">
        <f t="shared" si="47"/>
        <v>0.32843922953632704</v>
      </c>
    </row>
    <row r="206" spans="1:34">
      <c r="A206" s="1">
        <f>Raw!A206</f>
        <v>193</v>
      </c>
      <c r="B206" s="14">
        <f>Raw!B206</f>
        <v>0.255775462962963</v>
      </c>
      <c r="C206" s="15">
        <f>Raw!C206</f>
        <v>45.5</v>
      </c>
      <c r="D206" s="15">
        <f>IF(C206&gt;0.5,Raw!D206*D$11,-999)</f>
        <v>6.3</v>
      </c>
      <c r="E206" s="9">
        <f>IF(Raw!$G206&gt;$C$8,IF(Raw!$Q206&gt;$C$8,IF(Raw!$N206&gt;$C$9,IF(Raw!$N206&lt;$A$9,IF(Raw!$X206&gt;$C$9,IF(Raw!$X206&lt;$A$9,Raw!H206,-999),-999),-999),-999),-999),-999)</f>
        <v>0.21936900000000001</v>
      </c>
      <c r="F206" s="9">
        <f>IF(Raw!$G206&gt;$C$8,IF(Raw!$Q206&gt;$C$8,IF(Raw!$N206&gt;$C$9,IF(Raw!$N206&lt;$A$9,IF(Raw!$X206&gt;$C$9,IF(Raw!$X206&lt;$A$9,Raw!I206,-999),-999),-999),-999),-999),-999)</f>
        <v>0.35650199999999999</v>
      </c>
      <c r="G206" s="9">
        <f>Raw!G206</f>
        <v>0.94904599999999995</v>
      </c>
      <c r="H206" s="9">
        <f>IF(Raw!$G206&gt;$C$8,IF(Raw!$Q206&gt;$C$8,IF(Raw!$N206&gt;$C$9,IF(Raw!$N206&lt;$A$9,IF(Raw!$X206&gt;$C$9,IF(Raw!$X206&lt;$A$9,Raw!L206,-999),-999),-999),-999),-999),-999)</f>
        <v>629.5</v>
      </c>
      <c r="I206" s="9">
        <f>IF(Raw!$G206&gt;$C$8,IF(Raw!$Q206&gt;$C$8,IF(Raw!$N206&gt;$C$9,IF(Raw!$N206&lt;$A$9,IF(Raw!$X206&gt;$C$9,IF(Raw!$X206&lt;$A$9,Raw!M206,-999),-999),-999),-999),-999),-999)</f>
        <v>1.9999999999999999E-6</v>
      </c>
      <c r="J206" s="9">
        <f>IF(Raw!$G206&gt;$C$8,IF(Raw!$Q206&gt;$C$8,IF(Raw!$N206&gt;$C$9,IF(Raw!$N206&lt;$A$9,IF(Raw!$X206&gt;$C$9,IF(Raw!$X206&lt;$A$9,Raw!N206,-999),-999),-999),-999),-999),-999)</f>
        <v>645</v>
      </c>
      <c r="K206" s="9">
        <f>IF(Raw!$G206&gt;$C$8,IF(Raw!$Q206&gt;$C$8,IF(Raw!$N206&gt;$C$9,IF(Raw!$N206&lt;$A$9,IF(Raw!$X206&gt;$C$9,IF(Raw!$X206&lt;$A$9,Raw!R206,-999),-999),-999),-999),-999),-999)</f>
        <v>0.19950000000000001</v>
      </c>
      <c r="L206" s="9">
        <f>IF(Raw!$G206&gt;$C$8,IF(Raw!$Q206&gt;$C$8,IF(Raw!$N206&gt;$C$9,IF(Raw!$N206&lt;$A$9,IF(Raw!$X206&gt;$C$9,IF(Raw!$X206&lt;$A$9,Raw!S206,-999),-999),-999),-999),-999),-999)</f>
        <v>0.333563</v>
      </c>
      <c r="M206" s="9">
        <f>Raw!Q206</f>
        <v>0.95649899999999999</v>
      </c>
      <c r="N206" s="9">
        <f>IF(Raw!$G206&gt;$C$8,IF(Raw!$Q206&gt;$C$8,IF(Raw!$N206&gt;$C$9,IF(Raw!$N206&lt;$A$9,IF(Raw!$X206&gt;$C$9,IF(Raw!$X206&lt;$A$9,Raw!V206,-999),-999),-999),-999),-999),-999)</f>
        <v>687.2</v>
      </c>
      <c r="O206" s="9">
        <f>IF(Raw!$G206&gt;$C$8,IF(Raw!$Q206&gt;$C$8,IF(Raw!$N206&gt;$C$9,IF(Raw!$N206&lt;$A$9,IF(Raw!$X206&gt;$C$9,IF(Raw!$X206&lt;$A$9,Raw!W206,-999),-999),-999),-999),-999),-999)</f>
        <v>1.2E-5</v>
      </c>
      <c r="P206" s="9">
        <f>IF(Raw!$G206&gt;$C$8,IF(Raw!$Q206&gt;$C$8,IF(Raw!$N206&gt;$C$9,IF(Raw!$N206&lt;$A$9,IF(Raw!$X206&gt;$C$9,IF(Raw!$X206&lt;$A$9,Raw!X206,-999),-999),-999),-999),-999),-999)</f>
        <v>687</v>
      </c>
      <c r="R206" s="9">
        <f>F206-E206</f>
        <v>0.13713299999999998</v>
      </c>
      <c r="S206" s="9">
        <f>R206/F206</f>
        <v>0.38466263863877337</v>
      </c>
      <c r="T206" s="9">
        <f>L206-K206</f>
        <v>0.13406299999999999</v>
      </c>
      <c r="U206" s="9">
        <f>T206/L206</f>
        <v>0.40191208257510574</v>
      </c>
      <c r="V206" s="15">
        <f>IF(L206&gt;0,L206*V$8+V$10,-999)</f>
        <v>0.24727025189999999</v>
      </c>
      <c r="X206" s="11">
        <f>D206*6.02*10^23*10^(-6)</f>
        <v>3.792599999999999E+18</v>
      </c>
      <c r="Y206" s="11">
        <f>H206*10^(-20)</f>
        <v>6.295E-18</v>
      </c>
      <c r="Z206" s="11">
        <f>J206*10^(-6)</f>
        <v>6.4499999999999996E-4</v>
      </c>
      <c r="AA206" s="16">
        <f>IF(Z206&gt;0,(X206*Y206/(X206*Y206+1/Z206)),1)</f>
        <v>1.5165465970220822E-2</v>
      </c>
      <c r="AB206" s="9">
        <f>K206+T206*AA206</f>
        <v>0.20153312786436572</v>
      </c>
      <c r="AC206" s="9">
        <f>IF(T206&gt;0,(L206-AB206)/T206,-999)</f>
        <v>0.98483453402977916</v>
      </c>
      <c r="AD206" s="15">
        <f>IF(AC206&gt;0,X206*Y206*AC206,-999)</f>
        <v>23.512350341427631</v>
      </c>
      <c r="AE206" s="3">
        <f>AE$9*Y206</f>
        <v>757.91799999999978</v>
      </c>
      <c r="AF206" s="2">
        <f>IF(AD206&lt;=AE206,AF$6,AF$6/(AD206/AE206))</f>
        <v>0.25</v>
      </c>
      <c r="AG206" s="9">
        <f>AD206*AF206*$AG$6*U206/AG$8</f>
        <v>7.2691520707374446E-3</v>
      </c>
      <c r="AH206" s="2">
        <f>((AG206*12.01)/893.5)*3600</f>
        <v>0.35175048565238293</v>
      </c>
    </row>
    <row r="207" spans="1:34">
      <c r="A207" s="1">
        <f>Raw!A207</f>
        <v>194</v>
      </c>
      <c r="B207" s="14">
        <f>Raw!B207</f>
        <v>0.2558333333333333</v>
      </c>
      <c r="C207" s="15">
        <f>Raw!C207</f>
        <v>45</v>
      </c>
      <c r="D207" s="15">
        <f>IF(C207&gt;0.5,Raw!D207*D$11,-999)</f>
        <v>6.3</v>
      </c>
      <c r="E207" s="9">
        <f>IF(Raw!$G207&gt;$C$8,IF(Raw!$Q207&gt;$C$8,IF(Raw!$N207&gt;$C$9,IF(Raw!$N207&lt;$A$9,IF(Raw!$X207&gt;$C$9,IF(Raw!$X207&lt;$A$9,Raw!H207,-999),-999),-999),-999),-999),-999)</f>
        <v>0.23765700000000001</v>
      </c>
      <c r="F207" s="9">
        <f>IF(Raw!$G207&gt;$C$8,IF(Raw!$Q207&gt;$C$8,IF(Raw!$N207&gt;$C$9,IF(Raw!$N207&lt;$A$9,IF(Raw!$X207&gt;$C$9,IF(Raw!$X207&lt;$A$9,Raw!I207,-999),-999),-999),-999),-999),-999)</f>
        <v>0.36976999999999999</v>
      </c>
      <c r="G207" s="9">
        <f>Raw!G207</f>
        <v>0.97009299999999998</v>
      </c>
      <c r="H207" s="9">
        <f>IF(Raw!$G207&gt;$C$8,IF(Raw!$Q207&gt;$C$8,IF(Raw!$N207&gt;$C$9,IF(Raw!$N207&lt;$A$9,IF(Raw!$X207&gt;$C$9,IF(Raw!$X207&lt;$A$9,Raw!L207,-999),-999),-999),-999),-999),-999)</f>
        <v>584.79999999999995</v>
      </c>
      <c r="I207" s="9">
        <f>IF(Raw!$G207&gt;$C$8,IF(Raw!$Q207&gt;$C$8,IF(Raw!$N207&gt;$C$9,IF(Raw!$N207&lt;$A$9,IF(Raw!$X207&gt;$C$9,IF(Raw!$X207&lt;$A$9,Raw!M207,-999),-999),-999),-999),-999),-999)</f>
        <v>0.133851</v>
      </c>
      <c r="J207" s="9">
        <f>IF(Raw!$G207&gt;$C$8,IF(Raw!$Q207&gt;$C$8,IF(Raw!$N207&gt;$C$9,IF(Raw!$N207&lt;$A$9,IF(Raw!$X207&gt;$C$9,IF(Raw!$X207&lt;$A$9,Raw!N207,-999),-999),-999),-999),-999),-999)</f>
        <v>791</v>
      </c>
      <c r="K207" s="9">
        <f>IF(Raw!$G207&gt;$C$8,IF(Raw!$Q207&gt;$C$8,IF(Raw!$N207&gt;$C$9,IF(Raw!$N207&lt;$A$9,IF(Raw!$X207&gt;$C$9,IF(Raw!$X207&lt;$A$9,Raw!R207,-999),-999),-999),-999),-999),-999)</f>
        <v>0.19835700000000001</v>
      </c>
      <c r="L207" s="9">
        <f>IF(Raw!$G207&gt;$C$8,IF(Raw!$Q207&gt;$C$8,IF(Raw!$N207&gt;$C$9,IF(Raw!$N207&lt;$A$9,IF(Raw!$X207&gt;$C$9,IF(Raw!$X207&lt;$A$9,Raw!S207,-999),-999),-999),-999),-999),-999)</f>
        <v>0.34728199999999998</v>
      </c>
      <c r="M207" s="9">
        <f>Raw!Q207</f>
        <v>0.94547800000000004</v>
      </c>
      <c r="N207" s="9">
        <f>IF(Raw!$G207&gt;$C$8,IF(Raw!$Q207&gt;$C$8,IF(Raw!$N207&gt;$C$9,IF(Raw!$N207&lt;$A$9,IF(Raw!$X207&gt;$C$9,IF(Raw!$X207&lt;$A$9,Raw!V207,-999),-999),-999),-999),-999),-999)</f>
        <v>745.4</v>
      </c>
      <c r="O207" s="9">
        <f>IF(Raw!$G207&gt;$C$8,IF(Raw!$Q207&gt;$C$8,IF(Raw!$N207&gt;$C$9,IF(Raw!$N207&lt;$A$9,IF(Raw!$X207&gt;$C$9,IF(Raw!$X207&lt;$A$9,Raw!W207,-999),-999),-999),-999),-999),-999)</f>
        <v>6.0000000000000002E-6</v>
      </c>
      <c r="P207" s="9">
        <f>IF(Raw!$G207&gt;$C$8,IF(Raw!$Q207&gt;$C$8,IF(Raw!$N207&gt;$C$9,IF(Raw!$N207&lt;$A$9,IF(Raw!$X207&gt;$C$9,IF(Raw!$X207&lt;$A$9,Raw!X207,-999),-999),-999),-999),-999),-999)</f>
        <v>616</v>
      </c>
      <c r="R207" s="9">
        <f t="shared" ref="R207:R213" si="48">F207-E207</f>
        <v>0.13211299999999998</v>
      </c>
      <c r="S207" s="9">
        <f t="shared" ref="S207:S213" si="49">R207/F207</f>
        <v>0.35728425778186435</v>
      </c>
      <c r="T207" s="9">
        <f t="shared" ref="T207:T213" si="50">L207-K207</f>
        <v>0.14892499999999997</v>
      </c>
      <c r="U207" s="9">
        <f t="shared" ref="U207:U213" si="51">T207/L207</f>
        <v>0.42883017259748557</v>
      </c>
      <c r="V207" s="15">
        <f t="shared" ref="V207:V213" si="52">IF(L207&gt;0,L207*V$8+V$10,-999)</f>
        <v>0.25744014659999997</v>
      </c>
      <c r="X207" s="11">
        <f t="shared" ref="X207:X213" si="53">D207*6.02*10^23*10^(-6)</f>
        <v>3.792599999999999E+18</v>
      </c>
      <c r="Y207" s="11">
        <f t="shared" ref="Y207:Y213" si="54">H207*10^(-20)</f>
        <v>5.8479999999999992E-18</v>
      </c>
      <c r="Z207" s="11">
        <f t="shared" ref="Z207:Z213" si="55">J207*10^(-6)</f>
        <v>7.9099999999999993E-4</v>
      </c>
      <c r="AA207" s="16">
        <f t="shared" ref="AA207:AA213" si="56">IF(Z207&gt;0,(X207*Y207/(X207*Y207+1/Z207)),1)</f>
        <v>1.7241213255585249E-2</v>
      </c>
      <c r="AB207" s="9">
        <f t="shared" ref="AB207:AB213" si="57">K207+T207*AA207</f>
        <v>0.20092464768408805</v>
      </c>
      <c r="AC207" s="9">
        <f t="shared" ref="AC207:AC213" si="58">IF(T207&gt;0,(L207-AB207)/T207,-999)</f>
        <v>0.98275878674441464</v>
      </c>
      <c r="AD207" s="15">
        <f t="shared" ref="AD207:AD213" si="59">IF(AC207&gt;0,X207*Y207*AC207,-999)</f>
        <v>21.796729779500946</v>
      </c>
      <c r="AE207" s="3">
        <f t="shared" ref="AE207:AE213" si="60">AE$9*Y207</f>
        <v>704.09919999999977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7.1900733795416489E-3</v>
      </c>
      <c r="AH207" s="2">
        <f t="shared" ref="AH207:AH270" si="63">((AG207*12.01)/893.5)*3600</f>
        <v>0.34792390893996944</v>
      </c>
    </row>
    <row r="208" spans="1:34">
      <c r="A208" s="1">
        <f>Raw!A208</f>
        <v>195</v>
      </c>
      <c r="B208" s="14">
        <f>Raw!B208</f>
        <v>0.25589120370370372</v>
      </c>
      <c r="C208" s="15">
        <f>Raw!C208</f>
        <v>43.9</v>
      </c>
      <c r="D208" s="15">
        <f>IF(C208&gt;0.5,Raw!D208*D$11,-999)</f>
        <v>7.2</v>
      </c>
      <c r="E208" s="9">
        <f>IF(Raw!$G208&gt;$C$8,IF(Raw!$Q208&gt;$C$8,IF(Raw!$N208&gt;$C$9,IF(Raw!$N208&lt;$A$9,IF(Raw!$X208&gt;$C$9,IF(Raw!$X208&lt;$A$9,Raw!H208,-999),-999),-999),-999),-999),-999)</f>
        <v>0.22771</v>
      </c>
      <c r="F208" s="9">
        <f>IF(Raw!$G208&gt;$C$8,IF(Raw!$Q208&gt;$C$8,IF(Raw!$N208&gt;$C$9,IF(Raw!$N208&lt;$A$9,IF(Raw!$X208&gt;$C$9,IF(Raw!$X208&lt;$A$9,Raw!I208,-999),-999),-999),-999),-999),-999)</f>
        <v>0.37298900000000001</v>
      </c>
      <c r="G208" s="9">
        <f>Raw!G208</f>
        <v>0.96134200000000003</v>
      </c>
      <c r="H208" s="9">
        <f>IF(Raw!$G208&gt;$C$8,IF(Raw!$Q208&gt;$C$8,IF(Raw!$N208&gt;$C$9,IF(Raw!$N208&lt;$A$9,IF(Raw!$X208&gt;$C$9,IF(Raw!$X208&lt;$A$9,Raw!L208,-999),-999),-999),-999),-999),-999)</f>
        <v>686.8</v>
      </c>
      <c r="I208" s="9">
        <f>IF(Raw!$G208&gt;$C$8,IF(Raw!$Q208&gt;$C$8,IF(Raw!$N208&gt;$C$9,IF(Raw!$N208&lt;$A$9,IF(Raw!$X208&gt;$C$9,IF(Raw!$X208&lt;$A$9,Raw!M208,-999),-999),-999),-999),-999),-999)</f>
        <v>3.9999999999999998E-6</v>
      </c>
      <c r="J208" s="9">
        <f>IF(Raw!$G208&gt;$C$8,IF(Raw!$Q208&gt;$C$8,IF(Raw!$N208&gt;$C$9,IF(Raw!$N208&lt;$A$9,IF(Raw!$X208&gt;$C$9,IF(Raw!$X208&lt;$A$9,Raw!N208,-999),-999),-999),-999),-999),-999)</f>
        <v>528</v>
      </c>
      <c r="K208" s="9">
        <f>IF(Raw!$G208&gt;$C$8,IF(Raw!$Q208&gt;$C$8,IF(Raw!$N208&gt;$C$9,IF(Raw!$N208&lt;$A$9,IF(Raw!$X208&gt;$C$9,IF(Raw!$X208&lt;$A$9,Raw!R208,-999),-999),-999),-999),-999),-999)</f>
        <v>0.221972</v>
      </c>
      <c r="L208" s="9">
        <f>IF(Raw!$G208&gt;$C$8,IF(Raw!$Q208&gt;$C$8,IF(Raw!$N208&gt;$C$9,IF(Raw!$N208&lt;$A$9,IF(Raw!$X208&gt;$C$9,IF(Raw!$X208&lt;$A$9,Raw!S208,-999),-999),-999),-999),-999),-999)</f>
        <v>0.36540899999999998</v>
      </c>
      <c r="M208" s="9">
        <f>Raw!Q208</f>
        <v>0.957534</v>
      </c>
      <c r="N208" s="9">
        <f>IF(Raw!$G208&gt;$C$8,IF(Raw!$Q208&gt;$C$8,IF(Raw!$N208&gt;$C$9,IF(Raw!$N208&lt;$A$9,IF(Raw!$X208&gt;$C$9,IF(Raw!$X208&lt;$A$9,Raw!V208,-999),-999),-999),-999),-999),-999)</f>
        <v>664.7</v>
      </c>
      <c r="O208" s="9">
        <f>IF(Raw!$G208&gt;$C$8,IF(Raw!$Q208&gt;$C$8,IF(Raw!$N208&gt;$C$9,IF(Raw!$N208&lt;$A$9,IF(Raw!$X208&gt;$C$9,IF(Raw!$X208&lt;$A$9,Raw!W208,-999),-999),-999),-999),-999),-999)</f>
        <v>0.144928</v>
      </c>
      <c r="P208" s="9">
        <f>IF(Raw!$G208&gt;$C$8,IF(Raw!$Q208&gt;$C$8,IF(Raw!$N208&gt;$C$9,IF(Raw!$N208&lt;$A$9,IF(Raw!$X208&gt;$C$9,IF(Raw!$X208&lt;$A$9,Raw!X208,-999),-999),-999),-999),-999),-999)</f>
        <v>537</v>
      </c>
      <c r="R208" s="9">
        <f t="shared" si="48"/>
        <v>0.14527900000000002</v>
      </c>
      <c r="S208" s="9">
        <f t="shared" si="49"/>
        <v>0.38949942223497214</v>
      </c>
      <c r="T208" s="9">
        <f t="shared" si="50"/>
        <v>0.14343699999999998</v>
      </c>
      <c r="U208" s="9">
        <f t="shared" si="51"/>
        <v>0.39253822429113677</v>
      </c>
      <c r="V208" s="15">
        <f t="shared" si="52"/>
        <v>0.27087769169999998</v>
      </c>
      <c r="X208" s="11">
        <f t="shared" si="53"/>
        <v>4.3343999999999995E+18</v>
      </c>
      <c r="Y208" s="11">
        <f t="shared" si="54"/>
        <v>6.8679999999999992E-18</v>
      </c>
      <c r="Z208" s="11">
        <f t="shared" si="55"/>
        <v>5.2799999999999993E-4</v>
      </c>
      <c r="AA208" s="16">
        <f t="shared" si="56"/>
        <v>1.5474624203718984E-2</v>
      </c>
      <c r="AB208" s="9">
        <f t="shared" si="57"/>
        <v>0.22419163367190884</v>
      </c>
      <c r="AC208" s="9">
        <f t="shared" si="58"/>
        <v>0.98452537579628108</v>
      </c>
      <c r="AD208" s="15">
        <f t="shared" si="59"/>
        <v>29.308000385831416</v>
      </c>
      <c r="AE208" s="3">
        <f t="shared" si="60"/>
        <v>826.90719999999965</v>
      </c>
      <c r="AF208" s="2">
        <f t="shared" si="61"/>
        <v>0.25</v>
      </c>
      <c r="AG208" s="9">
        <f t="shared" si="62"/>
        <v>8.8496234069063186E-3</v>
      </c>
      <c r="AH208" s="2">
        <f t="shared" si="63"/>
        <v>0.42822867109233531</v>
      </c>
    </row>
    <row r="209" spans="1:34">
      <c r="A209" s="1">
        <f>Raw!A209</f>
        <v>196</v>
      </c>
      <c r="B209" s="14">
        <f>Raw!B209</f>
        <v>0.25594907407407408</v>
      </c>
      <c r="C209" s="15">
        <f>Raw!C209</f>
        <v>43.3</v>
      </c>
      <c r="D209" s="15">
        <f>IF(C209&gt;0.5,Raw!D209*D$11,-999)</f>
        <v>7.2</v>
      </c>
      <c r="E209" s="9">
        <f>IF(Raw!$G209&gt;$C$8,IF(Raw!$Q209&gt;$C$8,IF(Raw!$N209&gt;$C$9,IF(Raw!$N209&lt;$A$9,IF(Raw!$X209&gt;$C$9,IF(Raw!$X209&lt;$A$9,Raw!H209,-999),-999),-999),-999),-999),-999)</f>
        <v>0.24207000000000001</v>
      </c>
      <c r="F209" s="9">
        <f>IF(Raw!$G209&gt;$C$8,IF(Raw!$Q209&gt;$C$8,IF(Raw!$N209&gt;$C$9,IF(Raw!$N209&lt;$A$9,IF(Raw!$X209&gt;$C$9,IF(Raw!$X209&lt;$A$9,Raw!I209,-999),-999),-999),-999),-999),-999)</f>
        <v>0.39250699999999999</v>
      </c>
      <c r="G209" s="9">
        <f>Raw!G209</f>
        <v>0.96047899999999997</v>
      </c>
      <c r="H209" s="9">
        <f>IF(Raw!$G209&gt;$C$8,IF(Raw!$Q209&gt;$C$8,IF(Raw!$N209&gt;$C$9,IF(Raw!$N209&lt;$A$9,IF(Raw!$X209&gt;$C$9,IF(Raw!$X209&lt;$A$9,Raw!L209,-999),-999),-999),-999),-999),-999)</f>
        <v>628.29999999999995</v>
      </c>
      <c r="I209" s="9">
        <f>IF(Raw!$G209&gt;$C$8,IF(Raw!$Q209&gt;$C$8,IF(Raw!$N209&gt;$C$9,IF(Raw!$N209&lt;$A$9,IF(Raw!$X209&gt;$C$9,IF(Raw!$X209&lt;$A$9,Raw!M209,-999),-999),-999),-999),-999),-999)</f>
        <v>6.9999999999999999E-6</v>
      </c>
      <c r="J209" s="9">
        <f>IF(Raw!$G209&gt;$C$8,IF(Raw!$Q209&gt;$C$8,IF(Raw!$N209&gt;$C$9,IF(Raw!$N209&lt;$A$9,IF(Raw!$X209&gt;$C$9,IF(Raw!$X209&lt;$A$9,Raw!N209,-999),-999),-999),-999),-999),-999)</f>
        <v>763</v>
      </c>
      <c r="K209" s="9">
        <f>IF(Raw!$G209&gt;$C$8,IF(Raw!$Q209&gt;$C$8,IF(Raw!$N209&gt;$C$9,IF(Raw!$N209&lt;$A$9,IF(Raw!$X209&gt;$C$9,IF(Raw!$X209&lt;$A$9,Raw!R209,-999),-999),-999),-999),-999),-999)</f>
        <v>0.226442</v>
      </c>
      <c r="L209" s="9">
        <f>IF(Raw!$G209&gt;$C$8,IF(Raw!$Q209&gt;$C$8,IF(Raw!$N209&gt;$C$9,IF(Raw!$N209&lt;$A$9,IF(Raw!$X209&gt;$C$9,IF(Raw!$X209&lt;$A$9,Raw!S209,-999),-999),-999),-999),-999),-999)</f>
        <v>0.36555900000000002</v>
      </c>
      <c r="M209" s="9">
        <f>Raw!Q209</f>
        <v>0.958013</v>
      </c>
      <c r="N209" s="9">
        <f>IF(Raw!$G209&gt;$C$8,IF(Raw!$Q209&gt;$C$8,IF(Raw!$N209&gt;$C$9,IF(Raw!$N209&lt;$A$9,IF(Raw!$X209&gt;$C$9,IF(Raw!$X209&lt;$A$9,Raw!V209,-999),-999),-999),-999),-999),-999)</f>
        <v>690.8</v>
      </c>
      <c r="O209" s="9">
        <f>IF(Raw!$G209&gt;$C$8,IF(Raw!$Q209&gt;$C$8,IF(Raw!$N209&gt;$C$9,IF(Raw!$N209&lt;$A$9,IF(Raw!$X209&gt;$C$9,IF(Raw!$X209&lt;$A$9,Raw!W209,-999),-999),-999),-999),-999),-999)</f>
        <v>1.5E-5</v>
      </c>
      <c r="P209" s="9">
        <f>IF(Raw!$G209&gt;$C$8,IF(Raw!$Q209&gt;$C$8,IF(Raw!$N209&gt;$C$9,IF(Raw!$N209&lt;$A$9,IF(Raw!$X209&gt;$C$9,IF(Raw!$X209&lt;$A$9,Raw!X209,-999),-999),-999),-999),-999),-999)</f>
        <v>921</v>
      </c>
      <c r="R209" s="9">
        <f t="shared" si="48"/>
        <v>0.15043699999999999</v>
      </c>
      <c r="S209" s="9">
        <f t="shared" si="49"/>
        <v>0.38327214546492161</v>
      </c>
      <c r="T209" s="9">
        <f t="shared" si="50"/>
        <v>0.13911700000000002</v>
      </c>
      <c r="U209" s="9">
        <f t="shared" si="51"/>
        <v>0.3805596360642195</v>
      </c>
      <c r="V209" s="15">
        <f t="shared" si="52"/>
        <v>0.27098888669999999</v>
      </c>
      <c r="X209" s="11">
        <f t="shared" si="53"/>
        <v>4.3343999999999995E+18</v>
      </c>
      <c r="Y209" s="11">
        <f t="shared" si="54"/>
        <v>6.2829999999999988E-18</v>
      </c>
      <c r="Z209" s="11">
        <f t="shared" si="55"/>
        <v>7.6300000000000001E-4</v>
      </c>
      <c r="AA209" s="16">
        <f t="shared" si="56"/>
        <v>2.0355835895459088E-2</v>
      </c>
      <c r="AB209" s="9">
        <f t="shared" si="57"/>
        <v>0.22927384282226859</v>
      </c>
      <c r="AC209" s="9">
        <f t="shared" si="58"/>
        <v>0.97964416410454092</v>
      </c>
      <c r="AD209" s="15">
        <f t="shared" si="59"/>
        <v>26.678684004533533</v>
      </c>
      <c r="AE209" s="3">
        <f t="shared" si="60"/>
        <v>756.47319999999968</v>
      </c>
      <c r="AF209" s="2">
        <f t="shared" si="61"/>
        <v>0.25</v>
      </c>
      <c r="AG209" s="9">
        <f t="shared" si="62"/>
        <v>7.8098694426443046E-3</v>
      </c>
      <c r="AH209" s="2">
        <f t="shared" si="63"/>
        <v>0.37791551787595873</v>
      </c>
    </row>
    <row r="210" spans="1:34">
      <c r="A210" s="1">
        <f>Raw!A210</f>
        <v>197</v>
      </c>
      <c r="B210" s="14">
        <f>Raw!B210</f>
        <v>0.25600694444444444</v>
      </c>
      <c r="C210" s="15">
        <f>Raw!C210</f>
        <v>42.3</v>
      </c>
      <c r="D210" s="15">
        <f>IF(C210&gt;0.5,Raw!D210*D$11,-999)</f>
        <v>7.2</v>
      </c>
      <c r="E210" s="9">
        <f>IF(Raw!$G210&gt;$C$8,IF(Raw!$Q210&gt;$C$8,IF(Raw!$N210&gt;$C$9,IF(Raw!$N210&lt;$A$9,IF(Raw!$X210&gt;$C$9,IF(Raw!$X210&lt;$A$9,Raw!H210,-999),-999),-999),-999),-999),-999)</f>
        <v>0.24780199999999999</v>
      </c>
      <c r="F210" s="9">
        <f>IF(Raw!$G210&gt;$C$8,IF(Raw!$Q210&gt;$C$8,IF(Raw!$N210&gt;$C$9,IF(Raw!$N210&lt;$A$9,IF(Raw!$X210&gt;$C$9,IF(Raw!$X210&lt;$A$9,Raw!I210,-999),-999),-999),-999),-999),-999)</f>
        <v>0.38567499999999999</v>
      </c>
      <c r="G210" s="9">
        <f>Raw!G210</f>
        <v>0.96055299999999999</v>
      </c>
      <c r="H210" s="9">
        <f>IF(Raw!$G210&gt;$C$8,IF(Raw!$Q210&gt;$C$8,IF(Raw!$N210&gt;$C$9,IF(Raw!$N210&lt;$A$9,IF(Raw!$X210&gt;$C$9,IF(Raw!$X210&lt;$A$9,Raw!L210,-999),-999),-999),-999),-999),-999)</f>
        <v>569.20000000000005</v>
      </c>
      <c r="I210" s="9">
        <f>IF(Raw!$G210&gt;$C$8,IF(Raw!$Q210&gt;$C$8,IF(Raw!$N210&gt;$C$9,IF(Raw!$N210&lt;$A$9,IF(Raw!$X210&gt;$C$9,IF(Raw!$X210&lt;$A$9,Raw!M210,-999),-999),-999),-999),-999),-999)</f>
        <v>6.9999999999999999E-6</v>
      </c>
      <c r="J210" s="9">
        <f>IF(Raw!$G210&gt;$C$8,IF(Raw!$Q210&gt;$C$8,IF(Raw!$N210&gt;$C$9,IF(Raw!$N210&lt;$A$9,IF(Raw!$X210&gt;$C$9,IF(Raw!$X210&lt;$A$9,Raw!N210,-999),-999),-999),-999),-999),-999)</f>
        <v>639</v>
      </c>
      <c r="K210" s="9">
        <f>IF(Raw!$G210&gt;$C$8,IF(Raw!$Q210&gt;$C$8,IF(Raw!$N210&gt;$C$9,IF(Raw!$N210&lt;$A$9,IF(Raw!$X210&gt;$C$9,IF(Raw!$X210&lt;$A$9,Raw!R210,-999),-999),-999),-999),-999),-999)</f>
        <v>0.23105400000000001</v>
      </c>
      <c r="L210" s="9">
        <f>IF(Raw!$G210&gt;$C$8,IF(Raw!$Q210&gt;$C$8,IF(Raw!$N210&gt;$C$9,IF(Raw!$N210&lt;$A$9,IF(Raw!$X210&gt;$C$9,IF(Raw!$X210&lt;$A$9,Raw!S210,-999),-999),-999),-999),-999),-999)</f>
        <v>0.36945499999999998</v>
      </c>
      <c r="M210" s="9">
        <f>Raw!Q210</f>
        <v>0.94534600000000002</v>
      </c>
      <c r="N210" s="9">
        <f>IF(Raw!$G210&gt;$C$8,IF(Raw!$Q210&gt;$C$8,IF(Raw!$N210&gt;$C$9,IF(Raw!$N210&lt;$A$9,IF(Raw!$X210&gt;$C$9,IF(Raw!$X210&lt;$A$9,Raw!V210,-999),-999),-999),-999),-999),-999)</f>
        <v>608.6</v>
      </c>
      <c r="O210" s="9">
        <f>IF(Raw!$G210&gt;$C$8,IF(Raw!$Q210&gt;$C$8,IF(Raw!$N210&gt;$C$9,IF(Raw!$N210&lt;$A$9,IF(Raw!$X210&gt;$C$9,IF(Raw!$X210&lt;$A$9,Raw!W210,-999),-999),-999),-999),-999),-999)</f>
        <v>6.2949000000000005E-2</v>
      </c>
      <c r="P210" s="9">
        <f>IF(Raw!$G210&gt;$C$8,IF(Raw!$Q210&gt;$C$8,IF(Raw!$N210&gt;$C$9,IF(Raw!$N210&lt;$A$9,IF(Raw!$X210&gt;$C$9,IF(Raw!$X210&lt;$A$9,Raw!X210,-999),-999),-999),-999),-999),-999)</f>
        <v>629</v>
      </c>
      <c r="R210" s="9">
        <f t="shared" si="48"/>
        <v>0.137873</v>
      </c>
      <c r="S210" s="9">
        <f t="shared" si="49"/>
        <v>0.3574849290205484</v>
      </c>
      <c r="T210" s="9">
        <f t="shared" si="50"/>
        <v>0.13840099999999997</v>
      </c>
      <c r="U210" s="9">
        <f t="shared" si="51"/>
        <v>0.37460854501901442</v>
      </c>
      <c r="V210" s="15">
        <f t="shared" si="52"/>
        <v>0.27387699149999994</v>
      </c>
      <c r="X210" s="11">
        <f t="shared" si="53"/>
        <v>4.3343999999999995E+18</v>
      </c>
      <c r="Y210" s="11">
        <f t="shared" si="54"/>
        <v>5.6920000000000002E-18</v>
      </c>
      <c r="Z210" s="11">
        <f t="shared" si="55"/>
        <v>6.3899999999999992E-4</v>
      </c>
      <c r="AA210" s="16">
        <f t="shared" si="56"/>
        <v>1.5520348936806642E-2</v>
      </c>
      <c r="AB210" s="9">
        <f t="shared" si="57"/>
        <v>0.23320203181320298</v>
      </c>
      <c r="AC210" s="9">
        <f t="shared" si="58"/>
        <v>0.98447965106319335</v>
      </c>
      <c r="AD210" s="15">
        <f t="shared" si="59"/>
        <v>24.288495988742792</v>
      </c>
      <c r="AE210" s="3">
        <f t="shared" si="60"/>
        <v>685.31679999999983</v>
      </c>
      <c r="AF210" s="2">
        <f t="shared" si="61"/>
        <v>0.25</v>
      </c>
      <c r="AG210" s="9">
        <f t="shared" si="62"/>
        <v>6.9989831869562346E-3</v>
      </c>
      <c r="AH210" s="2">
        <f t="shared" si="63"/>
        <v>0.33867715396893089</v>
      </c>
    </row>
    <row r="211" spans="1:34">
      <c r="A211" s="1">
        <f>Raw!A211</f>
        <v>198</v>
      </c>
      <c r="B211" s="14">
        <f>Raw!B211</f>
        <v>0.2560648148148148</v>
      </c>
      <c r="C211" s="15">
        <f>Raw!C211</f>
        <v>41.5</v>
      </c>
      <c r="D211" s="15">
        <f>IF(C211&gt;0.5,Raw!D211*D$11,-999)</f>
        <v>7.2</v>
      </c>
      <c r="E211" s="9">
        <f>IF(Raw!$G211&gt;$C$8,IF(Raw!$Q211&gt;$C$8,IF(Raw!$N211&gt;$C$9,IF(Raw!$N211&lt;$A$9,IF(Raw!$X211&gt;$C$9,IF(Raw!$X211&lt;$A$9,Raw!H211,-999),-999),-999),-999),-999),-999)</f>
        <v>0.25626700000000002</v>
      </c>
      <c r="F211" s="9">
        <f>IF(Raw!$G211&gt;$C$8,IF(Raw!$Q211&gt;$C$8,IF(Raw!$N211&gt;$C$9,IF(Raw!$N211&lt;$A$9,IF(Raw!$X211&gt;$C$9,IF(Raw!$X211&lt;$A$9,Raw!I211,-999),-999),-999),-999),-999),-999)</f>
        <v>0.414192</v>
      </c>
      <c r="G211" s="9">
        <f>Raw!G211</f>
        <v>0.95986300000000002</v>
      </c>
      <c r="H211" s="9">
        <f>IF(Raw!$G211&gt;$C$8,IF(Raw!$Q211&gt;$C$8,IF(Raw!$N211&gt;$C$9,IF(Raw!$N211&lt;$A$9,IF(Raw!$X211&gt;$C$9,IF(Raw!$X211&lt;$A$9,Raw!L211,-999),-999),-999),-999),-999),-999)</f>
        <v>624.20000000000005</v>
      </c>
      <c r="I211" s="9">
        <f>IF(Raw!$G211&gt;$C$8,IF(Raw!$Q211&gt;$C$8,IF(Raw!$N211&gt;$C$9,IF(Raw!$N211&lt;$A$9,IF(Raw!$X211&gt;$C$9,IF(Raw!$X211&lt;$A$9,Raw!M211,-999),-999),-999),-999),-999),-999)</f>
        <v>3.9999999999999998E-6</v>
      </c>
      <c r="J211" s="9">
        <f>IF(Raw!$G211&gt;$C$8,IF(Raw!$Q211&gt;$C$8,IF(Raw!$N211&gt;$C$9,IF(Raw!$N211&lt;$A$9,IF(Raw!$X211&gt;$C$9,IF(Raw!$X211&lt;$A$9,Raw!N211,-999),-999),-999),-999),-999),-999)</f>
        <v>839</v>
      </c>
      <c r="K211" s="9">
        <f>IF(Raw!$G211&gt;$C$8,IF(Raw!$Q211&gt;$C$8,IF(Raw!$N211&gt;$C$9,IF(Raw!$N211&lt;$A$9,IF(Raw!$X211&gt;$C$9,IF(Raw!$X211&lt;$A$9,Raw!R211,-999),-999),-999),-999),-999),-999)</f>
        <v>0.23316300000000001</v>
      </c>
      <c r="L211" s="9">
        <f>IF(Raw!$G211&gt;$C$8,IF(Raw!$Q211&gt;$C$8,IF(Raw!$N211&gt;$C$9,IF(Raw!$N211&lt;$A$9,IF(Raw!$X211&gt;$C$9,IF(Raw!$X211&lt;$A$9,Raw!S211,-999),-999),-999),-999),-999),-999)</f>
        <v>0.39152399999999998</v>
      </c>
      <c r="M211" s="9">
        <f>Raw!Q211</f>
        <v>0.95652899999999996</v>
      </c>
      <c r="N211" s="9">
        <f>IF(Raw!$G211&gt;$C$8,IF(Raw!$Q211&gt;$C$8,IF(Raw!$N211&gt;$C$9,IF(Raw!$N211&lt;$A$9,IF(Raw!$X211&gt;$C$9,IF(Raw!$X211&lt;$A$9,Raw!V211,-999),-999),-999),-999),-999),-999)</f>
        <v>647.70000000000005</v>
      </c>
      <c r="O211" s="9">
        <f>IF(Raw!$G211&gt;$C$8,IF(Raw!$Q211&gt;$C$8,IF(Raw!$N211&gt;$C$9,IF(Raw!$N211&lt;$A$9,IF(Raw!$X211&gt;$C$9,IF(Raw!$X211&lt;$A$9,Raw!W211,-999),-999),-999),-999),-999),-999)</f>
        <v>4.8999999999999998E-5</v>
      </c>
      <c r="P211" s="9">
        <f>IF(Raw!$G211&gt;$C$8,IF(Raw!$Q211&gt;$C$8,IF(Raw!$N211&gt;$C$9,IF(Raw!$N211&lt;$A$9,IF(Raw!$X211&gt;$C$9,IF(Raw!$X211&lt;$A$9,Raw!X211,-999),-999),-999),-999),-999),-999)</f>
        <v>888</v>
      </c>
      <c r="R211" s="9">
        <f t="shared" si="48"/>
        <v>0.15792499999999998</v>
      </c>
      <c r="S211" s="9">
        <f t="shared" si="49"/>
        <v>0.38128452505118393</v>
      </c>
      <c r="T211" s="9">
        <f t="shared" si="50"/>
        <v>0.15836099999999997</v>
      </c>
      <c r="U211" s="9">
        <f t="shared" si="51"/>
        <v>0.4044732889937781</v>
      </c>
      <c r="V211" s="15">
        <f t="shared" si="52"/>
        <v>0.29023674119999998</v>
      </c>
      <c r="X211" s="11">
        <f t="shared" si="53"/>
        <v>4.3343999999999995E+18</v>
      </c>
      <c r="Y211" s="11">
        <f t="shared" si="54"/>
        <v>6.2420000000000004E-18</v>
      </c>
      <c r="Z211" s="11">
        <f t="shared" si="55"/>
        <v>8.3900000000000001E-4</v>
      </c>
      <c r="AA211" s="16">
        <f t="shared" si="56"/>
        <v>2.2195590530919792E-2</v>
      </c>
      <c r="AB211" s="9">
        <f t="shared" si="57"/>
        <v>0.23667791591206699</v>
      </c>
      <c r="AC211" s="9">
        <f t="shared" si="58"/>
        <v>0.9778044094690802</v>
      </c>
      <c r="AD211" s="15">
        <f t="shared" si="59"/>
        <v>26.454815889058157</v>
      </c>
      <c r="AE211" s="3">
        <f t="shared" si="60"/>
        <v>751.53679999999986</v>
      </c>
      <c r="AF211" s="2">
        <f t="shared" si="61"/>
        <v>0.25</v>
      </c>
      <c r="AG211" s="9">
        <f t="shared" si="62"/>
        <v>8.2309741479786244E-3</v>
      </c>
      <c r="AH211" s="2">
        <f t="shared" si="63"/>
        <v>0.39829255541354652</v>
      </c>
    </row>
    <row r="212" spans="1:34">
      <c r="A212" s="1">
        <f>Raw!A212</f>
        <v>199</v>
      </c>
      <c r="B212" s="14">
        <f>Raw!B212</f>
        <v>0.25612268518518516</v>
      </c>
      <c r="C212" s="15">
        <f>Raw!C212</f>
        <v>40.799999999999997</v>
      </c>
      <c r="D212" s="15">
        <f>IF(C212&gt;0.5,Raw!D212*D$11,-999)</f>
        <v>7.2</v>
      </c>
      <c r="E212" s="9">
        <f>IF(Raw!$G212&gt;$C$8,IF(Raw!$Q212&gt;$C$8,IF(Raw!$N212&gt;$C$9,IF(Raw!$N212&lt;$A$9,IF(Raw!$X212&gt;$C$9,IF(Raw!$X212&lt;$A$9,Raw!H212,-999),-999),-999),-999),-999),-999)</f>
        <v>0.26000400000000001</v>
      </c>
      <c r="F212" s="9">
        <f>IF(Raw!$G212&gt;$C$8,IF(Raw!$Q212&gt;$C$8,IF(Raw!$N212&gt;$C$9,IF(Raw!$N212&lt;$A$9,IF(Raw!$X212&gt;$C$9,IF(Raw!$X212&lt;$A$9,Raw!I212,-999),-999),-999),-999),-999),-999)</f>
        <v>0.43273699999999998</v>
      </c>
      <c r="G212" s="9">
        <f>Raw!G212</f>
        <v>0.98116300000000001</v>
      </c>
      <c r="H212" s="9">
        <f>IF(Raw!$G212&gt;$C$8,IF(Raw!$Q212&gt;$C$8,IF(Raw!$N212&gt;$C$9,IF(Raw!$N212&lt;$A$9,IF(Raw!$X212&gt;$C$9,IF(Raw!$X212&lt;$A$9,Raw!L212,-999),-999),-999),-999),-999),-999)</f>
        <v>612.6</v>
      </c>
      <c r="I212" s="9">
        <f>IF(Raw!$G212&gt;$C$8,IF(Raw!$Q212&gt;$C$8,IF(Raw!$N212&gt;$C$9,IF(Raw!$N212&lt;$A$9,IF(Raw!$X212&gt;$C$9,IF(Raw!$X212&lt;$A$9,Raw!M212,-999),-999),-999),-999),-999),-999)</f>
        <v>4.6E-5</v>
      </c>
      <c r="J212" s="9">
        <f>IF(Raw!$G212&gt;$C$8,IF(Raw!$Q212&gt;$C$8,IF(Raw!$N212&gt;$C$9,IF(Raw!$N212&lt;$A$9,IF(Raw!$X212&gt;$C$9,IF(Raw!$X212&lt;$A$9,Raw!N212,-999),-999),-999),-999),-999),-999)</f>
        <v>592</v>
      </c>
      <c r="K212" s="9">
        <f>IF(Raw!$G212&gt;$C$8,IF(Raw!$Q212&gt;$C$8,IF(Raw!$N212&gt;$C$9,IF(Raw!$N212&lt;$A$9,IF(Raw!$X212&gt;$C$9,IF(Raw!$X212&lt;$A$9,Raw!R212,-999),-999),-999),-999),-999),-999)</f>
        <v>0.252498</v>
      </c>
      <c r="L212" s="9">
        <f>IF(Raw!$G212&gt;$C$8,IF(Raw!$Q212&gt;$C$8,IF(Raw!$N212&gt;$C$9,IF(Raw!$N212&lt;$A$9,IF(Raw!$X212&gt;$C$9,IF(Raw!$X212&lt;$A$9,Raw!S212,-999),-999),-999),-999),-999),-999)</f>
        <v>0.419211</v>
      </c>
      <c r="M212" s="9">
        <f>Raw!Q212</f>
        <v>0.96263399999999999</v>
      </c>
      <c r="N212" s="9">
        <f>IF(Raw!$G212&gt;$C$8,IF(Raw!$Q212&gt;$C$8,IF(Raw!$N212&gt;$C$9,IF(Raw!$N212&lt;$A$9,IF(Raw!$X212&gt;$C$9,IF(Raw!$X212&lt;$A$9,Raw!V212,-999),-999),-999),-999),-999),-999)</f>
        <v>658.1</v>
      </c>
      <c r="O212" s="9">
        <f>IF(Raw!$G212&gt;$C$8,IF(Raw!$Q212&gt;$C$8,IF(Raw!$N212&gt;$C$9,IF(Raw!$N212&lt;$A$9,IF(Raw!$X212&gt;$C$9,IF(Raw!$X212&lt;$A$9,Raw!W212,-999),-999),-999),-999),-999),-999)</f>
        <v>5.7809999999999997E-3</v>
      </c>
      <c r="P212" s="9">
        <f>IF(Raw!$G212&gt;$C$8,IF(Raw!$Q212&gt;$C$8,IF(Raw!$N212&gt;$C$9,IF(Raw!$N212&lt;$A$9,IF(Raw!$X212&gt;$C$9,IF(Raw!$X212&lt;$A$9,Raw!X212,-999),-999),-999),-999),-999),-999)</f>
        <v>836</v>
      </c>
      <c r="R212" s="9">
        <f t="shared" si="48"/>
        <v>0.17273299999999997</v>
      </c>
      <c r="S212" s="9">
        <f t="shared" si="49"/>
        <v>0.39916392635711756</v>
      </c>
      <c r="T212" s="9">
        <f t="shared" si="50"/>
        <v>0.166713</v>
      </c>
      <c r="U212" s="9">
        <f t="shared" si="51"/>
        <v>0.39768278981229022</v>
      </c>
      <c r="V212" s="15">
        <f t="shared" si="52"/>
        <v>0.31076111429999997</v>
      </c>
      <c r="X212" s="11">
        <f t="shared" si="53"/>
        <v>4.3343999999999995E+18</v>
      </c>
      <c r="Y212" s="11">
        <f t="shared" si="54"/>
        <v>6.1259999999999996E-18</v>
      </c>
      <c r="Z212" s="11">
        <f t="shared" si="55"/>
        <v>5.9199999999999997E-4</v>
      </c>
      <c r="AA212" s="16">
        <f t="shared" si="56"/>
        <v>1.547583417418695E-2</v>
      </c>
      <c r="AB212" s="9">
        <f t="shared" si="57"/>
        <v>0.25507802274268121</v>
      </c>
      <c r="AC212" s="9">
        <f t="shared" si="58"/>
        <v>0.98452416582581315</v>
      </c>
      <c r="AD212" s="15">
        <f t="shared" si="59"/>
        <v>26.141611780721203</v>
      </c>
      <c r="AE212" s="3">
        <f t="shared" si="60"/>
        <v>737.57039999999972</v>
      </c>
      <c r="AF212" s="2">
        <f t="shared" si="61"/>
        <v>0.25</v>
      </c>
      <c r="AG212" s="9">
        <f t="shared" si="62"/>
        <v>7.9969762331900292E-3</v>
      </c>
      <c r="AH212" s="2">
        <f t="shared" si="63"/>
        <v>0.38696951809535995</v>
      </c>
    </row>
    <row r="213" spans="1:34">
      <c r="A213" s="1">
        <f>Raw!A213</f>
        <v>200</v>
      </c>
      <c r="B213" s="14">
        <f>Raw!B213</f>
        <v>0.25616898148148148</v>
      </c>
      <c r="C213" s="15">
        <f>Raw!C213</f>
        <v>39.5</v>
      </c>
      <c r="D213" s="15">
        <f>IF(C213&gt;0.5,Raw!D213*D$11,-999)</f>
        <v>8.1</v>
      </c>
      <c r="E213" s="9">
        <f>IF(Raw!$G213&gt;$C$8,IF(Raw!$Q213&gt;$C$8,IF(Raw!$N213&gt;$C$9,IF(Raw!$N213&lt;$A$9,IF(Raw!$X213&gt;$C$9,IF(Raw!$X213&lt;$A$9,Raw!H213,-999),-999),-999),-999),-999),-999)</f>
        <v>0.289491</v>
      </c>
      <c r="F213" s="9">
        <f>IF(Raw!$G213&gt;$C$8,IF(Raw!$Q213&gt;$C$8,IF(Raw!$N213&gt;$C$9,IF(Raw!$N213&lt;$A$9,IF(Raw!$X213&gt;$C$9,IF(Raw!$X213&lt;$A$9,Raw!I213,-999),-999),-999),-999),-999),-999)</f>
        <v>0.474715</v>
      </c>
      <c r="G213" s="9">
        <f>Raw!G213</f>
        <v>0.97589599999999999</v>
      </c>
      <c r="H213" s="9">
        <f>IF(Raw!$G213&gt;$C$8,IF(Raw!$Q213&gt;$C$8,IF(Raw!$N213&gt;$C$9,IF(Raw!$N213&lt;$A$9,IF(Raw!$X213&gt;$C$9,IF(Raw!$X213&lt;$A$9,Raw!L213,-999),-999),-999),-999),-999),-999)</f>
        <v>654.5</v>
      </c>
      <c r="I213" s="9">
        <f>IF(Raw!$G213&gt;$C$8,IF(Raw!$Q213&gt;$C$8,IF(Raw!$N213&gt;$C$9,IF(Raw!$N213&lt;$A$9,IF(Raw!$X213&gt;$C$9,IF(Raw!$X213&lt;$A$9,Raw!M213,-999),-999),-999),-999),-999),-999)</f>
        <v>1.2E-5</v>
      </c>
      <c r="J213" s="9">
        <f>IF(Raw!$G213&gt;$C$8,IF(Raw!$Q213&gt;$C$8,IF(Raw!$N213&gt;$C$9,IF(Raw!$N213&lt;$A$9,IF(Raw!$X213&gt;$C$9,IF(Raw!$X213&lt;$A$9,Raw!N213,-999),-999),-999),-999),-999),-999)</f>
        <v>395</v>
      </c>
      <c r="K213" s="9">
        <f>IF(Raw!$G213&gt;$C$8,IF(Raw!$Q213&gt;$C$8,IF(Raw!$N213&gt;$C$9,IF(Raw!$N213&lt;$A$9,IF(Raw!$X213&gt;$C$9,IF(Raw!$X213&lt;$A$9,Raw!R213,-999),-999),-999),-999),-999),-999)</f>
        <v>0.25566899999999998</v>
      </c>
      <c r="L213" s="9">
        <f>IF(Raw!$G213&gt;$C$8,IF(Raw!$Q213&gt;$C$8,IF(Raw!$N213&gt;$C$9,IF(Raw!$N213&lt;$A$9,IF(Raw!$X213&gt;$C$9,IF(Raw!$X213&lt;$A$9,Raw!S213,-999),-999),-999),-999),-999),-999)</f>
        <v>0.44565700000000003</v>
      </c>
      <c r="M213" s="9">
        <f>Raw!Q213</f>
        <v>0.96275299999999997</v>
      </c>
      <c r="N213" s="9">
        <f>IF(Raw!$G213&gt;$C$8,IF(Raw!$Q213&gt;$C$8,IF(Raw!$N213&gt;$C$9,IF(Raw!$N213&lt;$A$9,IF(Raw!$X213&gt;$C$9,IF(Raw!$X213&lt;$A$9,Raw!V213,-999),-999),-999),-999),-999),-999)</f>
        <v>720</v>
      </c>
      <c r="O213" s="9">
        <f>IF(Raw!$G213&gt;$C$8,IF(Raw!$Q213&gt;$C$8,IF(Raw!$N213&gt;$C$9,IF(Raw!$N213&lt;$A$9,IF(Raw!$X213&gt;$C$9,IF(Raw!$X213&lt;$A$9,Raw!W213,-999),-999),-999),-999),-999),-999)</f>
        <v>5.1965999999999998E-2</v>
      </c>
      <c r="P213" s="9">
        <f>IF(Raw!$G213&gt;$C$8,IF(Raw!$Q213&gt;$C$8,IF(Raw!$N213&gt;$C$9,IF(Raw!$N213&lt;$A$9,IF(Raw!$X213&gt;$C$9,IF(Raw!$X213&lt;$A$9,Raw!X213,-999),-999),-999),-999),-999),-999)</f>
        <v>1037</v>
      </c>
      <c r="R213" s="9">
        <f t="shared" si="48"/>
        <v>0.185224</v>
      </c>
      <c r="S213" s="9">
        <f t="shared" si="49"/>
        <v>0.39017937078036297</v>
      </c>
      <c r="T213" s="9">
        <f t="shared" si="50"/>
        <v>0.18998800000000005</v>
      </c>
      <c r="U213" s="9">
        <f t="shared" si="51"/>
        <v>0.42630991996086687</v>
      </c>
      <c r="V213" s="15">
        <f t="shared" si="52"/>
        <v>0.33036553410000002</v>
      </c>
      <c r="X213" s="11">
        <f t="shared" si="53"/>
        <v>4.876199999999998E+18</v>
      </c>
      <c r="Y213" s="11">
        <f t="shared" si="54"/>
        <v>6.5449999999999995E-18</v>
      </c>
      <c r="Z213" s="11">
        <f t="shared" si="55"/>
        <v>3.9500000000000001E-4</v>
      </c>
      <c r="AA213" s="16">
        <f t="shared" si="56"/>
        <v>1.2449377148326479E-2</v>
      </c>
      <c r="AB213" s="9">
        <f t="shared" si="57"/>
        <v>0.25803423226565625</v>
      </c>
      <c r="AC213" s="9">
        <f t="shared" si="58"/>
        <v>0.98755062285167339</v>
      </c>
      <c r="AD213" s="15">
        <f t="shared" si="59"/>
        <v>31.517410502092346</v>
      </c>
      <c r="AE213" s="3">
        <f t="shared" si="60"/>
        <v>788.01799999999969</v>
      </c>
      <c r="AF213" s="2">
        <f t="shared" si="61"/>
        <v>0.25</v>
      </c>
      <c r="AG213" s="9">
        <f t="shared" si="62"/>
        <v>1.0335526729631365E-2</v>
      </c>
      <c r="AH213" s="2">
        <f t="shared" si="63"/>
        <v>0.500130759577327</v>
      </c>
    </row>
    <row r="214" spans="1:34">
      <c r="A214" s="1">
        <f>Raw!A214</f>
        <v>201</v>
      </c>
      <c r="B214" s="14">
        <f>Raw!B214</f>
        <v>0.25622685185185184</v>
      </c>
      <c r="C214" s="15">
        <f>Raw!C214</f>
        <v>39</v>
      </c>
      <c r="D214" s="15">
        <f>IF(C214&gt;0.5,Raw!D214*D$11,-999)</f>
        <v>8.1</v>
      </c>
      <c r="E214" s="9">
        <f>IF(Raw!$G214&gt;$C$8,IF(Raw!$Q214&gt;$C$8,IF(Raw!$N214&gt;$C$9,IF(Raw!$N214&lt;$A$9,IF(Raw!$X214&gt;$C$9,IF(Raw!$X214&lt;$A$9,Raw!H214,-999),-999),-999),-999),-999),-999)</f>
        <v>0.332619</v>
      </c>
      <c r="F214" s="9">
        <f>IF(Raw!$G214&gt;$C$8,IF(Raw!$Q214&gt;$C$8,IF(Raw!$N214&gt;$C$9,IF(Raw!$N214&lt;$A$9,IF(Raw!$X214&gt;$C$9,IF(Raw!$X214&lt;$A$9,Raw!I214,-999),-999),-999),-999),-999),-999)</f>
        <v>0.55730299999999999</v>
      </c>
      <c r="G214" s="9">
        <f>Raw!G214</f>
        <v>0.97188300000000005</v>
      </c>
      <c r="H214" s="9">
        <f>IF(Raw!$G214&gt;$C$8,IF(Raw!$Q214&gt;$C$8,IF(Raw!$N214&gt;$C$9,IF(Raw!$N214&lt;$A$9,IF(Raw!$X214&gt;$C$9,IF(Raw!$X214&lt;$A$9,Raw!L214,-999),-999),-999),-999),-999),-999)</f>
        <v>664.3</v>
      </c>
      <c r="I214" s="9">
        <f>IF(Raw!$G214&gt;$C$8,IF(Raw!$Q214&gt;$C$8,IF(Raw!$N214&gt;$C$9,IF(Raw!$N214&lt;$A$9,IF(Raw!$X214&gt;$C$9,IF(Raw!$X214&lt;$A$9,Raw!M214,-999),-999),-999),-999),-999),-999)</f>
        <v>5.0000000000000004E-6</v>
      </c>
      <c r="J214" s="9">
        <f>IF(Raw!$G214&gt;$C$8,IF(Raw!$Q214&gt;$C$8,IF(Raw!$N214&gt;$C$9,IF(Raw!$N214&lt;$A$9,IF(Raw!$X214&gt;$C$9,IF(Raw!$X214&lt;$A$9,Raw!N214,-999),-999),-999),-999),-999),-999)</f>
        <v>431</v>
      </c>
      <c r="K214" s="9">
        <f>IF(Raw!$G214&gt;$C$8,IF(Raw!$Q214&gt;$C$8,IF(Raw!$N214&gt;$C$9,IF(Raw!$N214&lt;$A$9,IF(Raw!$X214&gt;$C$9,IF(Raw!$X214&lt;$A$9,Raw!R214,-999),-999),-999),-999),-999),-999)</f>
        <v>0.29831099999999999</v>
      </c>
      <c r="L214" s="9">
        <f>IF(Raw!$G214&gt;$C$8,IF(Raw!$Q214&gt;$C$8,IF(Raw!$N214&gt;$C$9,IF(Raw!$N214&lt;$A$9,IF(Raw!$X214&gt;$C$9,IF(Raw!$X214&lt;$A$9,Raw!S214,-999),-999),-999),-999),-999),-999)</f>
        <v>0.51218600000000003</v>
      </c>
      <c r="M214" s="9">
        <f>Raw!Q214</f>
        <v>0.97903700000000005</v>
      </c>
      <c r="N214" s="9">
        <f>IF(Raw!$G214&gt;$C$8,IF(Raw!$Q214&gt;$C$8,IF(Raw!$N214&gt;$C$9,IF(Raw!$N214&lt;$A$9,IF(Raw!$X214&gt;$C$9,IF(Raw!$X214&lt;$A$9,Raw!V214,-999),-999),-999),-999),-999),-999)</f>
        <v>659</v>
      </c>
      <c r="O214" s="9">
        <f>IF(Raw!$G214&gt;$C$8,IF(Raw!$Q214&gt;$C$8,IF(Raw!$N214&gt;$C$9,IF(Raw!$N214&lt;$A$9,IF(Raw!$X214&gt;$C$9,IF(Raw!$X214&lt;$A$9,Raw!W214,-999),-999),-999),-999),-999),-999)</f>
        <v>6.6000000000000005E-5</v>
      </c>
      <c r="P214" s="9">
        <f>IF(Raw!$G214&gt;$C$8,IF(Raw!$Q214&gt;$C$8,IF(Raw!$N214&gt;$C$9,IF(Raw!$N214&lt;$A$9,IF(Raw!$X214&gt;$C$9,IF(Raw!$X214&lt;$A$9,Raw!X214,-999),-999),-999),-999),-999),-999)</f>
        <v>645</v>
      </c>
      <c r="R214" s="9">
        <f t="shared" ref="R214:R270" si="64">F214-E214</f>
        <v>0.22468399999999999</v>
      </c>
      <c r="S214" s="9">
        <f t="shared" ref="S214:S270" si="65">R214/F214</f>
        <v>0.40316309081415314</v>
      </c>
      <c r="T214" s="9">
        <f t="shared" ref="T214:T270" si="66">L214-K214</f>
        <v>0.21387500000000004</v>
      </c>
      <c r="U214" s="9">
        <f t="shared" ref="U214:U270" si="67">T214/L214</f>
        <v>0.41757291296521193</v>
      </c>
      <c r="V214" s="15">
        <f t="shared" ref="V214:V270" si="68">IF(L214&gt;0,L214*V$8+V$10,-999)</f>
        <v>0.3796834818</v>
      </c>
      <c r="X214" s="11">
        <f t="shared" ref="X214:X270" si="69">D214*6.02*10^23*10^(-6)</f>
        <v>4.876199999999998E+18</v>
      </c>
      <c r="Y214" s="11">
        <f t="shared" ref="Y214:Y270" si="70">H214*10^(-20)</f>
        <v>6.6429999999999992E-18</v>
      </c>
      <c r="Z214" s="11">
        <f t="shared" ref="Z214:Z270" si="71">J214*10^(-6)</f>
        <v>4.3099999999999996E-4</v>
      </c>
      <c r="AA214" s="16">
        <f t="shared" ref="AA214:AA270" si="72">IF(Z214&gt;0,(X214*Y214/(X214*Y214+1/Z214)),1)</f>
        <v>1.3768977559324644E-2</v>
      </c>
      <c r="AB214" s="9">
        <f t="shared" ref="AB214:AB270" si="73">K214+T214*AA214</f>
        <v>0.30125584007550055</v>
      </c>
      <c r="AC214" s="9">
        <f t="shared" ref="AC214:AC270" si="74">IF(T214&gt;0,(L214-AB214)/T214,-999)</f>
        <v>0.9862310224406754</v>
      </c>
      <c r="AD214" s="15">
        <f t="shared" ref="AD214:AD270" si="75">IF(AC214&gt;0,X214*Y214*AC214,-999)</f>
        <v>31.946583664326329</v>
      </c>
      <c r="AE214" s="3">
        <f t="shared" ref="AE214:AE270" si="76">AE$9*Y214</f>
        <v>799.81719999999973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1.0261559999999692E-2</v>
      </c>
      <c r="AH214" s="2">
        <f t="shared" si="63"/>
        <v>0.49655154802460744</v>
      </c>
    </row>
    <row r="215" spans="1:34">
      <c r="A215" s="1">
        <f>Raw!A215</f>
        <v>202</v>
      </c>
      <c r="B215" s="14">
        <f>Raw!B215</f>
        <v>0.25628472222222221</v>
      </c>
      <c r="C215" s="15">
        <f>Raw!C215</f>
        <v>38.4</v>
      </c>
      <c r="D215" s="15">
        <f>IF(C215&gt;0.5,Raw!D215*D$11,-999)</f>
        <v>8.1</v>
      </c>
      <c r="E215" s="9">
        <f>IF(Raw!$G215&gt;$C$8,IF(Raw!$Q215&gt;$C$8,IF(Raw!$N215&gt;$C$9,IF(Raw!$N215&lt;$A$9,IF(Raw!$X215&gt;$C$9,IF(Raw!$X215&lt;$A$9,Raw!H215,-999),-999),-999),-999),-999),-999)</f>
        <v>0.479043</v>
      </c>
      <c r="F215" s="9">
        <f>IF(Raw!$G215&gt;$C$8,IF(Raw!$Q215&gt;$C$8,IF(Raw!$N215&gt;$C$9,IF(Raw!$N215&lt;$A$9,IF(Raw!$X215&gt;$C$9,IF(Raw!$X215&lt;$A$9,Raw!I215,-999),-999),-999),-999),-999),-999)</f>
        <v>0.76736300000000002</v>
      </c>
      <c r="G215" s="9">
        <f>Raw!G215</f>
        <v>0.98768900000000004</v>
      </c>
      <c r="H215" s="9">
        <f>IF(Raw!$G215&gt;$C$8,IF(Raw!$Q215&gt;$C$8,IF(Raw!$N215&gt;$C$9,IF(Raw!$N215&lt;$A$9,IF(Raw!$X215&gt;$C$9,IF(Raw!$X215&lt;$A$9,Raw!L215,-999),-999),-999),-999),-999),-999)</f>
        <v>604.6</v>
      </c>
      <c r="I215" s="9">
        <f>IF(Raw!$G215&gt;$C$8,IF(Raw!$Q215&gt;$C$8,IF(Raw!$N215&gt;$C$9,IF(Raw!$N215&lt;$A$9,IF(Raw!$X215&gt;$C$9,IF(Raw!$X215&lt;$A$9,Raw!M215,-999),-999),-999),-999),-999),-999)</f>
        <v>1.3233E-2</v>
      </c>
      <c r="J215" s="9">
        <f>IF(Raw!$G215&gt;$C$8,IF(Raw!$Q215&gt;$C$8,IF(Raw!$N215&gt;$C$9,IF(Raw!$N215&lt;$A$9,IF(Raw!$X215&gt;$C$9,IF(Raw!$X215&lt;$A$9,Raw!N215,-999),-999),-999),-999),-999),-999)</f>
        <v>415</v>
      </c>
      <c r="K215" s="9">
        <f>IF(Raw!$G215&gt;$C$8,IF(Raw!$Q215&gt;$C$8,IF(Raw!$N215&gt;$C$9,IF(Raw!$N215&lt;$A$9,IF(Raw!$X215&gt;$C$9,IF(Raw!$X215&lt;$A$9,Raw!R215,-999),-999),-999),-999),-999),-999)</f>
        <v>0.43173099999999998</v>
      </c>
      <c r="L215" s="9">
        <f>IF(Raw!$G215&gt;$C$8,IF(Raw!$Q215&gt;$C$8,IF(Raw!$N215&gt;$C$9,IF(Raw!$N215&lt;$A$9,IF(Raw!$X215&gt;$C$9,IF(Raw!$X215&lt;$A$9,Raw!S215,-999),-999),-999),-999),-999),-999)</f>
        <v>0.72592400000000001</v>
      </c>
      <c r="M215" s="9">
        <f>Raw!Q215</f>
        <v>0.980263</v>
      </c>
      <c r="N215" s="9">
        <f>IF(Raw!$G215&gt;$C$8,IF(Raw!$Q215&gt;$C$8,IF(Raw!$N215&gt;$C$9,IF(Raw!$N215&lt;$A$9,IF(Raw!$X215&gt;$C$9,IF(Raw!$X215&lt;$A$9,Raw!V215,-999),-999),-999),-999),-999),-999)</f>
        <v>687</v>
      </c>
      <c r="O215" s="9">
        <f>IF(Raw!$G215&gt;$C$8,IF(Raw!$Q215&gt;$C$8,IF(Raw!$N215&gt;$C$9,IF(Raw!$N215&lt;$A$9,IF(Raw!$X215&gt;$C$9,IF(Raw!$X215&lt;$A$9,Raw!W215,-999),-999),-999),-999),-999),-999)</f>
        <v>3.2557000000000003E-2</v>
      </c>
      <c r="P215" s="9">
        <f>IF(Raw!$G215&gt;$C$8,IF(Raw!$Q215&gt;$C$8,IF(Raw!$N215&gt;$C$9,IF(Raw!$N215&lt;$A$9,IF(Raw!$X215&gt;$C$9,IF(Raw!$X215&lt;$A$9,Raw!X215,-999),-999),-999),-999),-999),-999)</f>
        <v>545</v>
      </c>
      <c r="R215" s="9">
        <f t="shared" si="64"/>
        <v>0.28832000000000002</v>
      </c>
      <c r="S215" s="9">
        <f t="shared" si="65"/>
        <v>0.37572830589955475</v>
      </c>
      <c r="T215" s="9">
        <f t="shared" si="66"/>
        <v>0.29419300000000004</v>
      </c>
      <c r="U215" s="9">
        <f t="shared" si="67"/>
        <v>0.40526694254494966</v>
      </c>
      <c r="V215" s="15">
        <f t="shared" si="68"/>
        <v>0.53812746119999999</v>
      </c>
      <c r="X215" s="11">
        <f t="shared" si="69"/>
        <v>4.876199999999998E+18</v>
      </c>
      <c r="Y215" s="11">
        <f t="shared" si="70"/>
        <v>6.046E-18</v>
      </c>
      <c r="Z215" s="11">
        <f t="shared" si="71"/>
        <v>4.15E-4</v>
      </c>
      <c r="AA215" s="16">
        <f t="shared" si="72"/>
        <v>1.2086943029384244E-2</v>
      </c>
      <c r="AB215" s="9">
        <f t="shared" si="73"/>
        <v>0.43528689403064363</v>
      </c>
      <c r="AC215" s="9">
        <f t="shared" si="74"/>
        <v>0.98791305697061571</v>
      </c>
      <c r="AD215" s="15">
        <f t="shared" si="75"/>
        <v>29.125163926227088</v>
      </c>
      <c r="AE215" s="3">
        <f t="shared" si="76"/>
        <v>727.93839999999977</v>
      </c>
      <c r="AF215" s="2">
        <f t="shared" si="77"/>
        <v>0.25</v>
      </c>
      <c r="AG215" s="9">
        <f t="shared" si="78"/>
        <v>9.0795893350019332E-3</v>
      </c>
      <c r="AH215" s="2">
        <f t="shared" si="63"/>
        <v>0.43935660267279636</v>
      </c>
    </row>
    <row r="216" spans="1:34">
      <c r="A216" s="1">
        <f>Raw!A216</f>
        <v>203</v>
      </c>
      <c r="B216" s="14">
        <f>Raw!B216</f>
        <v>0.25634259259259257</v>
      </c>
      <c r="C216" s="15">
        <f>Raw!C216</f>
        <v>37.200000000000003</v>
      </c>
      <c r="D216" s="15">
        <f>IF(C216&gt;0.5,Raw!D216*D$11,-999)</f>
        <v>9</v>
      </c>
      <c r="E216" s="9">
        <f>IF(Raw!$G216&gt;$C$8,IF(Raw!$Q216&gt;$C$8,IF(Raw!$N216&gt;$C$9,IF(Raw!$N216&lt;$A$9,IF(Raw!$X216&gt;$C$9,IF(Raw!$X216&lt;$A$9,Raw!H216,-999),-999),-999),-999),-999),-999)</f>
        <v>0.58539099999999999</v>
      </c>
      <c r="F216" s="9">
        <f>IF(Raw!$G216&gt;$C$8,IF(Raw!$Q216&gt;$C$8,IF(Raw!$N216&gt;$C$9,IF(Raw!$N216&lt;$A$9,IF(Raw!$X216&gt;$C$9,IF(Raw!$X216&lt;$A$9,Raw!I216,-999),-999),-999),-999),-999),-999)</f>
        <v>0.94096999999999997</v>
      </c>
      <c r="G216" s="9">
        <f>Raw!G216</f>
        <v>0.98884300000000003</v>
      </c>
      <c r="H216" s="9">
        <f>IF(Raw!$G216&gt;$C$8,IF(Raw!$Q216&gt;$C$8,IF(Raw!$N216&gt;$C$9,IF(Raw!$N216&lt;$A$9,IF(Raw!$X216&gt;$C$9,IF(Raw!$X216&lt;$A$9,Raw!L216,-999),-999),-999),-999),-999),-999)</f>
        <v>693.8</v>
      </c>
      <c r="I216" s="9">
        <f>IF(Raw!$G216&gt;$C$8,IF(Raw!$Q216&gt;$C$8,IF(Raw!$N216&gt;$C$9,IF(Raw!$N216&lt;$A$9,IF(Raw!$X216&gt;$C$9,IF(Raw!$X216&lt;$A$9,Raw!M216,-999),-999),-999),-999),-999),-999)</f>
        <v>4.8999999999999998E-5</v>
      </c>
      <c r="J216" s="9">
        <f>IF(Raw!$G216&gt;$C$8,IF(Raw!$Q216&gt;$C$8,IF(Raw!$N216&gt;$C$9,IF(Raw!$N216&lt;$A$9,IF(Raw!$X216&gt;$C$9,IF(Raw!$X216&lt;$A$9,Raw!N216,-999),-999),-999),-999),-999),-999)</f>
        <v>768</v>
      </c>
      <c r="K216" s="9">
        <f>IF(Raw!$G216&gt;$C$8,IF(Raw!$Q216&gt;$C$8,IF(Raw!$N216&gt;$C$9,IF(Raw!$N216&lt;$A$9,IF(Raw!$X216&gt;$C$9,IF(Raw!$X216&lt;$A$9,Raw!R216,-999),-999),-999),-999),-999),-999)</f>
        <v>0.46204000000000001</v>
      </c>
      <c r="L216" s="9">
        <f>IF(Raw!$G216&gt;$C$8,IF(Raw!$Q216&gt;$C$8,IF(Raw!$N216&gt;$C$9,IF(Raw!$N216&lt;$A$9,IF(Raw!$X216&gt;$C$9,IF(Raw!$X216&lt;$A$9,Raw!S216,-999),-999),-999),-999),-999),-999)</f>
        <v>0.76933300000000004</v>
      </c>
      <c r="M216" s="9">
        <f>Raw!Q216</f>
        <v>0.98376200000000003</v>
      </c>
      <c r="N216" s="9">
        <f>IF(Raw!$G216&gt;$C$8,IF(Raw!$Q216&gt;$C$8,IF(Raw!$N216&gt;$C$9,IF(Raw!$N216&lt;$A$9,IF(Raw!$X216&gt;$C$9,IF(Raw!$X216&lt;$A$9,Raw!V216,-999),-999),-999),-999),-999),-999)</f>
        <v>658.1</v>
      </c>
      <c r="O216" s="9">
        <f>IF(Raw!$G216&gt;$C$8,IF(Raw!$Q216&gt;$C$8,IF(Raw!$N216&gt;$C$9,IF(Raw!$N216&lt;$A$9,IF(Raw!$X216&gt;$C$9,IF(Raw!$X216&lt;$A$9,Raw!W216,-999),-999),-999),-999),-999),-999)</f>
        <v>7.7756000000000006E-2</v>
      </c>
      <c r="P216" s="9">
        <f>IF(Raw!$G216&gt;$C$8,IF(Raw!$Q216&gt;$C$8,IF(Raw!$N216&gt;$C$9,IF(Raw!$N216&lt;$A$9,IF(Raw!$X216&gt;$C$9,IF(Raw!$X216&lt;$A$9,Raw!X216,-999),-999),-999),-999),-999),-999)</f>
        <v>544</v>
      </c>
      <c r="R216" s="9">
        <f t="shared" si="64"/>
        <v>0.35557899999999998</v>
      </c>
      <c r="S216" s="9">
        <f t="shared" si="65"/>
        <v>0.37788558615046175</v>
      </c>
      <c r="T216" s="9">
        <f t="shared" si="66"/>
        <v>0.30729300000000004</v>
      </c>
      <c r="U216" s="9">
        <f t="shared" si="67"/>
        <v>0.3994278160432479</v>
      </c>
      <c r="V216" s="15">
        <f t="shared" si="68"/>
        <v>0.57030655289999999</v>
      </c>
      <c r="X216" s="11">
        <f t="shared" si="69"/>
        <v>5.417999999999998E+18</v>
      </c>
      <c r="Y216" s="11">
        <f t="shared" si="70"/>
        <v>6.9379999999999988E-18</v>
      </c>
      <c r="Z216" s="11">
        <f t="shared" si="71"/>
        <v>7.6800000000000002E-4</v>
      </c>
      <c r="AA216" s="16">
        <f t="shared" si="72"/>
        <v>2.8059140021472063E-2</v>
      </c>
      <c r="AB216" s="9">
        <f t="shared" si="73"/>
        <v>0.47066237731461824</v>
      </c>
      <c r="AC216" s="9">
        <f t="shared" si="74"/>
        <v>0.97194085997852786</v>
      </c>
      <c r="AD216" s="15">
        <f t="shared" si="75"/>
        <v>36.535338569625075</v>
      </c>
      <c r="AE216" s="3">
        <f t="shared" si="76"/>
        <v>835.33519999999965</v>
      </c>
      <c r="AF216" s="2">
        <f t="shared" si="77"/>
        <v>0.25</v>
      </c>
      <c r="AG216" s="9">
        <f t="shared" si="78"/>
        <v>1.122556191789691E-2</v>
      </c>
      <c r="AH216" s="2">
        <f t="shared" si="63"/>
        <v>0.54319909914067244</v>
      </c>
    </row>
    <row r="217" spans="1:34">
      <c r="A217" s="1">
        <f>Raw!A217</f>
        <v>204</v>
      </c>
      <c r="B217" s="14">
        <f>Raw!B217</f>
        <v>0.25640046296296298</v>
      </c>
      <c r="C217" s="15">
        <f>Raw!C217</f>
        <v>36.6</v>
      </c>
      <c r="D217" s="15">
        <f>IF(C217&gt;0.5,Raw!D217*D$11,-999)</f>
        <v>9</v>
      </c>
      <c r="E217" s="9">
        <f>IF(Raw!$G217&gt;$C$8,IF(Raw!$Q217&gt;$C$8,IF(Raw!$N217&gt;$C$9,IF(Raw!$N217&lt;$A$9,IF(Raw!$X217&gt;$C$9,IF(Raw!$X217&lt;$A$9,Raw!H217,-999),-999),-999),-999),-999),-999)</f>
        <v>0.61821400000000004</v>
      </c>
      <c r="F217" s="9">
        <f>IF(Raw!$G217&gt;$C$8,IF(Raw!$Q217&gt;$C$8,IF(Raw!$N217&gt;$C$9,IF(Raw!$N217&lt;$A$9,IF(Raw!$X217&gt;$C$9,IF(Raw!$X217&lt;$A$9,Raw!I217,-999),-999),-999),-999),-999),-999)</f>
        <v>0.97471099999999999</v>
      </c>
      <c r="G217" s="9">
        <f>Raw!G217</f>
        <v>0.99309700000000001</v>
      </c>
      <c r="H217" s="9">
        <f>IF(Raw!$G217&gt;$C$8,IF(Raw!$Q217&gt;$C$8,IF(Raw!$N217&gt;$C$9,IF(Raw!$N217&lt;$A$9,IF(Raw!$X217&gt;$C$9,IF(Raw!$X217&lt;$A$9,Raw!L217,-999),-999),-999),-999),-999),-999)</f>
        <v>643.6</v>
      </c>
      <c r="I217" s="9">
        <f>IF(Raw!$G217&gt;$C$8,IF(Raw!$Q217&gt;$C$8,IF(Raw!$N217&gt;$C$9,IF(Raw!$N217&lt;$A$9,IF(Raw!$X217&gt;$C$9,IF(Raw!$X217&lt;$A$9,Raw!M217,-999),-999),-999),-999),-999),-999)</f>
        <v>3.6000000000000001E-5</v>
      </c>
      <c r="J217" s="9">
        <f>IF(Raw!$G217&gt;$C$8,IF(Raw!$Q217&gt;$C$8,IF(Raw!$N217&gt;$C$9,IF(Raw!$N217&lt;$A$9,IF(Raw!$X217&gt;$C$9,IF(Raw!$X217&lt;$A$9,Raw!N217,-999),-999),-999),-999),-999),-999)</f>
        <v>482</v>
      </c>
      <c r="K217" s="9">
        <f>IF(Raw!$G217&gt;$C$8,IF(Raw!$Q217&gt;$C$8,IF(Raw!$N217&gt;$C$9,IF(Raw!$N217&lt;$A$9,IF(Raw!$X217&gt;$C$9,IF(Raw!$X217&lt;$A$9,Raw!R217,-999),-999),-999),-999),-999),-999)</f>
        <v>0.57934200000000002</v>
      </c>
      <c r="L217" s="9">
        <f>IF(Raw!$G217&gt;$C$8,IF(Raw!$Q217&gt;$C$8,IF(Raw!$N217&gt;$C$9,IF(Raw!$N217&lt;$A$9,IF(Raw!$X217&gt;$C$9,IF(Raw!$X217&lt;$A$9,Raw!S217,-999),-999),-999),-999),-999),-999)</f>
        <v>0.949048</v>
      </c>
      <c r="M217" s="9">
        <f>Raw!Q217</f>
        <v>0.98855300000000002</v>
      </c>
      <c r="N217" s="9">
        <f>IF(Raw!$G217&gt;$C$8,IF(Raw!$Q217&gt;$C$8,IF(Raw!$N217&gt;$C$9,IF(Raw!$N217&lt;$A$9,IF(Raw!$X217&gt;$C$9,IF(Raw!$X217&lt;$A$9,Raw!V217,-999),-999),-999),-999),-999),-999)</f>
        <v>685.6</v>
      </c>
      <c r="O217" s="9">
        <f>IF(Raw!$G217&gt;$C$8,IF(Raw!$Q217&gt;$C$8,IF(Raw!$N217&gt;$C$9,IF(Raw!$N217&lt;$A$9,IF(Raw!$X217&gt;$C$9,IF(Raw!$X217&lt;$A$9,Raw!W217,-999),-999),-999),-999),-999),-999)</f>
        <v>6.0000000000000002E-6</v>
      </c>
      <c r="P217" s="9">
        <f>IF(Raw!$G217&gt;$C$8,IF(Raw!$Q217&gt;$C$8,IF(Raw!$N217&gt;$C$9,IF(Raw!$N217&lt;$A$9,IF(Raw!$X217&gt;$C$9,IF(Raw!$X217&lt;$A$9,Raw!X217,-999),-999),-999),-999),-999),-999)</f>
        <v>396</v>
      </c>
      <c r="R217" s="9">
        <f t="shared" si="64"/>
        <v>0.35649699999999995</v>
      </c>
      <c r="S217" s="9">
        <f t="shared" si="65"/>
        <v>0.36574635969020558</v>
      </c>
      <c r="T217" s="9">
        <f t="shared" si="66"/>
        <v>0.36970599999999998</v>
      </c>
      <c r="U217" s="9">
        <f t="shared" si="67"/>
        <v>0.38955458522645847</v>
      </c>
      <c r="V217" s="15">
        <f t="shared" si="68"/>
        <v>0.70352928240000001</v>
      </c>
      <c r="X217" s="11">
        <f t="shared" si="69"/>
        <v>5.417999999999998E+18</v>
      </c>
      <c r="Y217" s="11">
        <f t="shared" si="70"/>
        <v>6.4359999999999995E-18</v>
      </c>
      <c r="Z217" s="11">
        <f t="shared" si="71"/>
        <v>4.8199999999999995E-4</v>
      </c>
      <c r="AA217" s="16">
        <f t="shared" si="72"/>
        <v>1.6529638308977142E-2</v>
      </c>
      <c r="AB217" s="9">
        <f t="shared" si="73"/>
        <v>0.58545310646065873</v>
      </c>
      <c r="AC217" s="9">
        <f t="shared" si="74"/>
        <v>0.98347036169102287</v>
      </c>
      <c r="AD217" s="15">
        <f t="shared" si="75"/>
        <v>34.293855412815653</v>
      </c>
      <c r="AE217" s="3">
        <f t="shared" si="76"/>
        <v>774.89439999999968</v>
      </c>
      <c r="AF217" s="2">
        <f t="shared" si="77"/>
        <v>0.25</v>
      </c>
      <c r="AG217" s="9">
        <f t="shared" si="78"/>
        <v>1.0276406631658108E-2</v>
      </c>
      <c r="AH217" s="2">
        <f t="shared" si="63"/>
        <v>0.49726996880399543</v>
      </c>
    </row>
    <row r="218" spans="1:34">
      <c r="A218" s="1">
        <f>Raw!A218</f>
        <v>205</v>
      </c>
      <c r="B218" s="14">
        <f>Raw!B218</f>
        <v>0.25644675925925925</v>
      </c>
      <c r="C218" s="15">
        <f>Raw!C218</f>
        <v>35.5</v>
      </c>
      <c r="D218" s="15">
        <f>IF(C218&gt;0.5,Raw!D218*D$11,-999)</f>
        <v>9</v>
      </c>
      <c r="E218" s="9">
        <f>IF(Raw!$G218&gt;$C$8,IF(Raw!$Q218&gt;$C$8,IF(Raw!$N218&gt;$C$9,IF(Raw!$N218&lt;$A$9,IF(Raw!$X218&gt;$C$9,IF(Raw!$X218&lt;$A$9,Raw!H218,-999),-999),-999),-999),-999),-999)</f>
        <v>0.63411600000000001</v>
      </c>
      <c r="F218" s="9">
        <f>IF(Raw!$G218&gt;$C$8,IF(Raw!$Q218&gt;$C$8,IF(Raw!$N218&gt;$C$9,IF(Raw!$N218&lt;$A$9,IF(Raw!$X218&gt;$C$9,IF(Raw!$X218&lt;$A$9,Raw!I218,-999),-999),-999),-999),-999),-999)</f>
        <v>0.99911799999999995</v>
      </c>
      <c r="G218" s="9">
        <f>Raw!G218</f>
        <v>0.99027100000000001</v>
      </c>
      <c r="H218" s="9">
        <f>IF(Raw!$G218&gt;$C$8,IF(Raw!$Q218&gt;$C$8,IF(Raw!$N218&gt;$C$9,IF(Raw!$N218&lt;$A$9,IF(Raw!$X218&gt;$C$9,IF(Raw!$X218&lt;$A$9,Raw!L218,-999),-999),-999),-999),-999),-999)</f>
        <v>656.2</v>
      </c>
      <c r="I218" s="9">
        <f>IF(Raw!$G218&gt;$C$8,IF(Raw!$Q218&gt;$C$8,IF(Raw!$N218&gt;$C$9,IF(Raw!$N218&lt;$A$9,IF(Raw!$X218&gt;$C$9,IF(Raw!$X218&lt;$A$9,Raw!M218,-999),-999),-999),-999),-999),-999)</f>
        <v>6.8769999999999998E-2</v>
      </c>
      <c r="J218" s="9">
        <f>IF(Raw!$G218&gt;$C$8,IF(Raw!$Q218&gt;$C$8,IF(Raw!$N218&gt;$C$9,IF(Raw!$N218&lt;$A$9,IF(Raw!$X218&gt;$C$9,IF(Raw!$X218&lt;$A$9,Raw!N218,-999),-999),-999),-999),-999),-999)</f>
        <v>689</v>
      </c>
      <c r="K218" s="9">
        <f>IF(Raw!$G218&gt;$C$8,IF(Raw!$Q218&gt;$C$8,IF(Raw!$N218&gt;$C$9,IF(Raw!$N218&lt;$A$9,IF(Raw!$X218&gt;$C$9,IF(Raw!$X218&lt;$A$9,Raw!R218,-999),-999),-999),-999),-999),-999)</f>
        <v>0.62467099999999998</v>
      </c>
      <c r="L218" s="9">
        <f>IF(Raw!$G218&gt;$C$8,IF(Raw!$Q218&gt;$C$8,IF(Raw!$N218&gt;$C$9,IF(Raw!$N218&lt;$A$9,IF(Raw!$X218&gt;$C$9,IF(Raw!$X218&lt;$A$9,Raw!S218,-999),-999),-999),-999),-999),-999)</f>
        <v>0.99263400000000002</v>
      </c>
      <c r="M218" s="9">
        <f>Raw!Q218</f>
        <v>0.99079499999999998</v>
      </c>
      <c r="N218" s="9">
        <f>IF(Raw!$G218&gt;$C$8,IF(Raw!$Q218&gt;$C$8,IF(Raw!$N218&gt;$C$9,IF(Raw!$N218&lt;$A$9,IF(Raw!$X218&gt;$C$9,IF(Raw!$X218&lt;$A$9,Raw!V218,-999),-999),-999),-999),-999),-999)</f>
        <v>699.5</v>
      </c>
      <c r="O218" s="9">
        <f>IF(Raw!$G218&gt;$C$8,IF(Raw!$Q218&gt;$C$8,IF(Raw!$N218&gt;$C$9,IF(Raw!$N218&lt;$A$9,IF(Raw!$X218&gt;$C$9,IF(Raw!$X218&lt;$A$9,Raw!W218,-999),-999),-999),-999),-999),-999)</f>
        <v>6.5643000000000007E-2</v>
      </c>
      <c r="P218" s="9">
        <f>IF(Raw!$G218&gt;$C$8,IF(Raw!$Q218&gt;$C$8,IF(Raw!$N218&gt;$C$9,IF(Raw!$N218&lt;$A$9,IF(Raw!$X218&gt;$C$9,IF(Raw!$X218&lt;$A$9,Raw!X218,-999),-999),-999),-999),-999),-999)</f>
        <v>372</v>
      </c>
      <c r="R218" s="9">
        <f t="shared" si="64"/>
        <v>0.36500199999999994</v>
      </c>
      <c r="S218" s="9">
        <f t="shared" si="65"/>
        <v>0.36532421595847531</v>
      </c>
      <c r="T218" s="9">
        <f t="shared" si="66"/>
        <v>0.36796300000000004</v>
      </c>
      <c r="U218" s="9">
        <f t="shared" si="67"/>
        <v>0.37069352853116055</v>
      </c>
      <c r="V218" s="15">
        <f t="shared" si="68"/>
        <v>0.73583958419999995</v>
      </c>
      <c r="X218" s="11">
        <f t="shared" si="69"/>
        <v>5.417999999999998E+18</v>
      </c>
      <c r="Y218" s="11">
        <f t="shared" si="70"/>
        <v>6.5620000000000002E-18</v>
      </c>
      <c r="Z218" s="11">
        <f t="shared" si="71"/>
        <v>6.8899999999999994E-4</v>
      </c>
      <c r="AA218" s="16">
        <f t="shared" si="72"/>
        <v>2.3910254506953225E-2</v>
      </c>
      <c r="AB218" s="9">
        <f t="shared" si="73"/>
        <v>0.633469088979142</v>
      </c>
      <c r="AC218" s="9">
        <f t="shared" si="74"/>
        <v>0.97608974549304683</v>
      </c>
      <c r="AD218" s="15">
        <f t="shared" si="75"/>
        <v>34.702836729975665</v>
      </c>
      <c r="AE218" s="3">
        <f t="shared" si="76"/>
        <v>790.06479999999976</v>
      </c>
      <c r="AF218" s="2">
        <f t="shared" si="77"/>
        <v>0.25</v>
      </c>
      <c r="AG218" s="9">
        <f t="shared" si="78"/>
        <v>9.895474613442647E-3</v>
      </c>
      <c r="AH218" s="2">
        <f t="shared" si="63"/>
        <v>0.47883686668920683</v>
      </c>
    </row>
    <row r="219" spans="1:34">
      <c r="A219" s="1">
        <f>Raw!A219</f>
        <v>206</v>
      </c>
      <c r="B219" s="14">
        <f>Raw!B219</f>
        <v>0.25650462962962967</v>
      </c>
      <c r="C219" s="15">
        <f>Raw!C219</f>
        <v>35.299999999999997</v>
      </c>
      <c r="D219" s="15">
        <f>IF(C219&gt;0.5,Raw!D219*D$11,-999)</f>
        <v>9.9</v>
      </c>
      <c r="E219" s="9">
        <f>IF(Raw!$G219&gt;$C$8,IF(Raw!$Q219&gt;$C$8,IF(Raw!$N219&gt;$C$9,IF(Raw!$N219&lt;$A$9,IF(Raw!$X219&gt;$C$9,IF(Raw!$X219&lt;$A$9,Raw!H219,-999),-999),-999),-999),-999),-999)</f>
        <v>0.70692100000000002</v>
      </c>
      <c r="F219" s="9">
        <f>IF(Raw!$G219&gt;$C$8,IF(Raw!$Q219&gt;$C$8,IF(Raw!$N219&gt;$C$9,IF(Raw!$N219&lt;$A$9,IF(Raw!$X219&gt;$C$9,IF(Raw!$X219&lt;$A$9,Raw!I219,-999),-999),-999),-999),-999),-999)</f>
        <v>1.0583050000000001</v>
      </c>
      <c r="G219" s="9">
        <f>Raw!G219</f>
        <v>0.98358299999999999</v>
      </c>
      <c r="H219" s="9">
        <f>IF(Raw!$G219&gt;$C$8,IF(Raw!$Q219&gt;$C$8,IF(Raw!$N219&gt;$C$9,IF(Raw!$N219&lt;$A$9,IF(Raw!$X219&gt;$C$9,IF(Raw!$X219&lt;$A$9,Raw!L219,-999),-999),-999),-999),-999),-999)</f>
        <v>679.3</v>
      </c>
      <c r="I219" s="9">
        <f>IF(Raw!$G219&gt;$C$8,IF(Raw!$Q219&gt;$C$8,IF(Raw!$N219&gt;$C$9,IF(Raw!$N219&lt;$A$9,IF(Raw!$X219&gt;$C$9,IF(Raw!$X219&lt;$A$9,Raw!M219,-999),-999),-999),-999),-999),-999)</f>
        <v>7.6727000000000004E-2</v>
      </c>
      <c r="J219" s="9">
        <f>IF(Raw!$G219&gt;$C$8,IF(Raw!$Q219&gt;$C$8,IF(Raw!$N219&gt;$C$9,IF(Raw!$N219&lt;$A$9,IF(Raw!$X219&gt;$C$9,IF(Raw!$X219&lt;$A$9,Raw!N219,-999),-999),-999),-999),-999),-999)</f>
        <v>683</v>
      </c>
      <c r="K219" s="9">
        <f>IF(Raw!$G219&gt;$C$8,IF(Raw!$Q219&gt;$C$8,IF(Raw!$N219&gt;$C$9,IF(Raw!$N219&lt;$A$9,IF(Raw!$X219&gt;$C$9,IF(Raw!$X219&lt;$A$9,Raw!R219,-999),-999),-999),-999),-999),-999)</f>
        <v>0.67711500000000002</v>
      </c>
      <c r="L219" s="9">
        <f>IF(Raw!$G219&gt;$C$8,IF(Raw!$Q219&gt;$C$8,IF(Raw!$N219&gt;$C$9,IF(Raw!$N219&lt;$A$9,IF(Raw!$X219&gt;$C$9,IF(Raw!$X219&lt;$A$9,Raw!S219,-999),-999),-999),-999),-999),-999)</f>
        <v>1.056622</v>
      </c>
      <c r="M219" s="9">
        <f>Raw!Q219</f>
        <v>0.98588799999999999</v>
      </c>
      <c r="N219" s="9">
        <f>IF(Raw!$G219&gt;$C$8,IF(Raw!$Q219&gt;$C$8,IF(Raw!$N219&gt;$C$9,IF(Raw!$N219&lt;$A$9,IF(Raw!$X219&gt;$C$9,IF(Raw!$X219&lt;$A$9,Raw!V219,-999),-999),-999),-999),-999),-999)</f>
        <v>706.7</v>
      </c>
      <c r="O219" s="9">
        <f>IF(Raw!$G219&gt;$C$8,IF(Raw!$Q219&gt;$C$8,IF(Raw!$N219&gt;$C$9,IF(Raw!$N219&lt;$A$9,IF(Raw!$X219&gt;$C$9,IF(Raw!$X219&lt;$A$9,Raw!W219,-999),-999),-999),-999),-999),-999)</f>
        <v>0.118795</v>
      </c>
      <c r="P219" s="9">
        <f>IF(Raw!$G219&gt;$C$8,IF(Raw!$Q219&gt;$C$8,IF(Raw!$N219&gt;$C$9,IF(Raw!$N219&lt;$A$9,IF(Raw!$X219&gt;$C$9,IF(Raw!$X219&lt;$A$9,Raw!X219,-999),-999),-999),-999),-999),-999)</f>
        <v>722</v>
      </c>
      <c r="R219" s="9">
        <f t="shared" si="64"/>
        <v>0.35138400000000003</v>
      </c>
      <c r="S219" s="9">
        <f t="shared" si="65"/>
        <v>0.3320252668181668</v>
      </c>
      <c r="T219" s="9">
        <f t="shared" si="66"/>
        <v>0.37950699999999993</v>
      </c>
      <c r="U219" s="9">
        <f t="shared" si="67"/>
        <v>0.3591700721733978</v>
      </c>
      <c r="V219" s="15">
        <f t="shared" si="68"/>
        <v>0.78327388859999991</v>
      </c>
      <c r="X219" s="11">
        <f t="shared" si="69"/>
        <v>5.959799999999999E+18</v>
      </c>
      <c r="Y219" s="11">
        <f t="shared" si="70"/>
        <v>6.7929999999999992E-18</v>
      </c>
      <c r="Z219" s="11">
        <f t="shared" si="71"/>
        <v>6.8300000000000001E-4</v>
      </c>
      <c r="AA219" s="16">
        <f t="shared" si="72"/>
        <v>2.6907185318116453E-2</v>
      </c>
      <c r="AB219" s="9">
        <f t="shared" si="73"/>
        <v>0.68732646517852247</v>
      </c>
      <c r="AC219" s="9">
        <f t="shared" si="74"/>
        <v>0.97309281468188347</v>
      </c>
      <c r="AD219" s="15">
        <f t="shared" si="75"/>
        <v>39.395586117300809</v>
      </c>
      <c r="AE219" s="3">
        <f t="shared" si="76"/>
        <v>817.87719999999968</v>
      </c>
      <c r="AF219" s="2">
        <f t="shared" si="77"/>
        <v>0.25</v>
      </c>
      <c r="AG219" s="9">
        <f t="shared" si="78"/>
        <v>1.0884396545434031E-2</v>
      </c>
      <c r="AH219" s="2">
        <f t="shared" si="63"/>
        <v>0.5266902843182828</v>
      </c>
    </row>
    <row r="220" spans="1:34">
      <c r="A220" s="1">
        <f>Raw!A220</f>
        <v>207</v>
      </c>
      <c r="B220" s="14">
        <f>Raw!B220</f>
        <v>0.25656249999999997</v>
      </c>
      <c r="C220" s="15">
        <f>Raw!C220</f>
        <v>33.700000000000003</v>
      </c>
      <c r="D220" s="15">
        <f>IF(C220&gt;0.5,Raw!D220*D$11,-999)</f>
        <v>10.8</v>
      </c>
      <c r="E220" s="9">
        <f>IF(Raw!$G220&gt;$C$8,IF(Raw!$Q220&gt;$C$8,IF(Raw!$N220&gt;$C$9,IF(Raw!$N220&lt;$A$9,IF(Raw!$X220&gt;$C$9,IF(Raw!$X220&lt;$A$9,Raw!H220,-999),-999),-999),-999),-999),-999)</f>
        <v>0.71148299999999998</v>
      </c>
      <c r="F220" s="9">
        <f>IF(Raw!$G220&gt;$C$8,IF(Raw!$Q220&gt;$C$8,IF(Raw!$N220&gt;$C$9,IF(Raw!$N220&lt;$A$9,IF(Raw!$X220&gt;$C$9,IF(Raw!$X220&lt;$A$9,Raw!I220,-999),-999),-999),-999),-999),-999)</f>
        <v>1.068872</v>
      </c>
      <c r="G220" s="9">
        <f>Raw!G220</f>
        <v>0.98436500000000005</v>
      </c>
      <c r="H220" s="9">
        <f>IF(Raw!$G220&gt;$C$8,IF(Raw!$Q220&gt;$C$8,IF(Raw!$N220&gt;$C$9,IF(Raw!$N220&lt;$A$9,IF(Raw!$X220&gt;$C$9,IF(Raw!$X220&lt;$A$9,Raw!L220,-999),-999),-999),-999),-999),-999)</f>
        <v>655.9</v>
      </c>
      <c r="I220" s="9">
        <f>IF(Raw!$G220&gt;$C$8,IF(Raw!$Q220&gt;$C$8,IF(Raw!$N220&gt;$C$9,IF(Raw!$N220&lt;$A$9,IF(Raw!$X220&gt;$C$9,IF(Raw!$X220&lt;$A$9,Raw!M220,-999),-999),-999),-999),-999),-999)</f>
        <v>2.0000000000000002E-5</v>
      </c>
      <c r="J220" s="9">
        <f>IF(Raw!$G220&gt;$C$8,IF(Raw!$Q220&gt;$C$8,IF(Raw!$N220&gt;$C$9,IF(Raw!$N220&lt;$A$9,IF(Raw!$X220&gt;$C$9,IF(Raw!$X220&lt;$A$9,Raw!N220,-999),-999),-999),-999),-999),-999)</f>
        <v>627</v>
      </c>
      <c r="K220" s="9">
        <f>IF(Raw!$G220&gt;$C$8,IF(Raw!$Q220&gt;$C$8,IF(Raw!$N220&gt;$C$9,IF(Raw!$N220&lt;$A$9,IF(Raw!$X220&gt;$C$9,IF(Raw!$X220&lt;$A$9,Raw!R220,-999),-999),-999),-999),-999),-999)</f>
        <v>0.70483700000000005</v>
      </c>
      <c r="L220" s="9">
        <f>IF(Raw!$G220&gt;$C$8,IF(Raw!$Q220&gt;$C$8,IF(Raw!$N220&gt;$C$9,IF(Raw!$N220&lt;$A$9,IF(Raw!$X220&gt;$C$9,IF(Raw!$X220&lt;$A$9,Raw!S220,-999),-999),-999),-999),-999),-999)</f>
        <v>1.083917</v>
      </c>
      <c r="M220" s="9">
        <f>Raw!Q220</f>
        <v>0.98678999999999994</v>
      </c>
      <c r="N220" s="9">
        <f>IF(Raw!$G220&gt;$C$8,IF(Raw!$Q220&gt;$C$8,IF(Raw!$N220&gt;$C$9,IF(Raw!$N220&lt;$A$9,IF(Raw!$X220&gt;$C$9,IF(Raw!$X220&lt;$A$9,Raw!V220,-999),-999),-999),-999),-999),-999)</f>
        <v>716.8</v>
      </c>
      <c r="O220" s="9">
        <f>IF(Raw!$G220&gt;$C$8,IF(Raw!$Q220&gt;$C$8,IF(Raw!$N220&gt;$C$9,IF(Raw!$N220&lt;$A$9,IF(Raw!$X220&gt;$C$9,IF(Raw!$X220&lt;$A$9,Raw!W220,-999),-999),-999),-999),-999),-999)</f>
        <v>7.8999999999999996E-5</v>
      </c>
      <c r="P220" s="9">
        <f>IF(Raw!$G220&gt;$C$8,IF(Raw!$Q220&gt;$C$8,IF(Raw!$N220&gt;$C$9,IF(Raw!$N220&lt;$A$9,IF(Raw!$X220&gt;$C$9,IF(Raw!$X220&lt;$A$9,Raw!X220,-999),-999),-999),-999),-999),-999)</f>
        <v>485</v>
      </c>
      <c r="R220" s="9">
        <f t="shared" si="64"/>
        <v>0.35738900000000007</v>
      </c>
      <c r="S220" s="9">
        <f t="shared" si="65"/>
        <v>0.33436089634680305</v>
      </c>
      <c r="T220" s="9">
        <f t="shared" si="66"/>
        <v>0.37907999999999997</v>
      </c>
      <c r="U220" s="9">
        <f t="shared" si="67"/>
        <v>0.34973157538815236</v>
      </c>
      <c r="V220" s="15">
        <f t="shared" si="68"/>
        <v>0.80350767209999996</v>
      </c>
      <c r="X220" s="11">
        <f t="shared" si="69"/>
        <v>6.5016E+18</v>
      </c>
      <c r="Y220" s="11">
        <f t="shared" si="70"/>
        <v>6.5589999999999995E-18</v>
      </c>
      <c r="Z220" s="11">
        <f t="shared" si="71"/>
        <v>6.2699999999999995E-4</v>
      </c>
      <c r="AA220" s="16">
        <f t="shared" si="72"/>
        <v>2.6041492670022273E-2</v>
      </c>
      <c r="AB220" s="9">
        <f t="shared" si="73"/>
        <v>0.71470880904135203</v>
      </c>
      <c r="AC220" s="9">
        <f t="shared" si="74"/>
        <v>0.97395850732997791</v>
      </c>
      <c r="AD220" s="15">
        <f t="shared" si="75"/>
        <v>41.533481132411936</v>
      </c>
      <c r="AE220" s="3">
        <f t="shared" si="76"/>
        <v>789.70359999999971</v>
      </c>
      <c r="AF220" s="2">
        <f t="shared" si="77"/>
        <v>0.25</v>
      </c>
      <c r="AG220" s="9">
        <f t="shared" si="78"/>
        <v>1.1173515221378869E-2</v>
      </c>
      <c r="AH220" s="2">
        <f t="shared" si="63"/>
        <v>0.54068058658258178</v>
      </c>
    </row>
    <row r="221" spans="1:34">
      <c r="A221" s="1">
        <f>Raw!A221</f>
        <v>208</v>
      </c>
      <c r="B221" s="14">
        <f>Raw!B221</f>
        <v>0.25662037037037039</v>
      </c>
      <c r="C221" s="15">
        <f>Raw!C221</f>
        <v>33.1</v>
      </c>
      <c r="D221" s="15">
        <f>IF(C221&gt;0.5,Raw!D221*D$11,-999)</f>
        <v>10.8</v>
      </c>
      <c r="E221" s="9">
        <f>IF(Raw!$G221&gt;$C$8,IF(Raw!$Q221&gt;$C$8,IF(Raw!$N221&gt;$C$9,IF(Raw!$N221&lt;$A$9,IF(Raw!$X221&gt;$C$9,IF(Raw!$X221&lt;$A$9,Raw!H221,-999),-999),-999),-999),-999),-999)</f>
        <v>0.74313200000000001</v>
      </c>
      <c r="F221" s="9">
        <f>IF(Raw!$G221&gt;$C$8,IF(Raw!$Q221&gt;$C$8,IF(Raw!$N221&gt;$C$9,IF(Raw!$N221&lt;$A$9,IF(Raw!$X221&gt;$C$9,IF(Raw!$X221&lt;$A$9,Raw!I221,-999),-999),-999),-999),-999),-999)</f>
        <v>1.0944879999999999</v>
      </c>
      <c r="G221" s="9">
        <f>Raw!G221</f>
        <v>0.98899800000000004</v>
      </c>
      <c r="H221" s="9">
        <f>IF(Raw!$G221&gt;$C$8,IF(Raw!$Q221&gt;$C$8,IF(Raw!$N221&gt;$C$9,IF(Raw!$N221&lt;$A$9,IF(Raw!$X221&gt;$C$9,IF(Raw!$X221&lt;$A$9,Raw!L221,-999),-999),-999),-999),-999),-999)</f>
        <v>639.6</v>
      </c>
      <c r="I221" s="9">
        <f>IF(Raw!$G221&gt;$C$8,IF(Raw!$Q221&gt;$C$8,IF(Raw!$N221&gt;$C$9,IF(Raw!$N221&lt;$A$9,IF(Raw!$X221&gt;$C$9,IF(Raw!$X221&lt;$A$9,Raw!M221,-999),-999),-999),-999),-999),-999)</f>
        <v>0.114846</v>
      </c>
      <c r="J221" s="9">
        <f>IF(Raw!$G221&gt;$C$8,IF(Raw!$Q221&gt;$C$8,IF(Raw!$N221&gt;$C$9,IF(Raw!$N221&lt;$A$9,IF(Raw!$X221&gt;$C$9,IF(Raw!$X221&lt;$A$9,Raw!N221,-999),-999),-999),-999),-999),-999)</f>
        <v>741</v>
      </c>
      <c r="K221" s="9">
        <f>IF(Raw!$G221&gt;$C$8,IF(Raw!$Q221&gt;$C$8,IF(Raw!$N221&gt;$C$9,IF(Raw!$N221&lt;$A$9,IF(Raw!$X221&gt;$C$9,IF(Raw!$X221&lt;$A$9,Raw!R221,-999),-999),-999),-999),-999),-999)</f>
        <v>0.71610200000000002</v>
      </c>
      <c r="L221" s="9">
        <f>IF(Raw!$G221&gt;$C$8,IF(Raw!$Q221&gt;$C$8,IF(Raw!$N221&gt;$C$9,IF(Raw!$N221&lt;$A$9,IF(Raw!$X221&gt;$C$9,IF(Raw!$X221&lt;$A$9,Raw!S221,-999),-999),-999),-999),-999),-999)</f>
        <v>1.092746</v>
      </c>
      <c r="M221" s="9">
        <f>Raw!Q221</f>
        <v>0.98565400000000003</v>
      </c>
      <c r="N221" s="9">
        <f>IF(Raw!$G221&gt;$C$8,IF(Raw!$Q221&gt;$C$8,IF(Raw!$N221&gt;$C$9,IF(Raw!$N221&lt;$A$9,IF(Raw!$X221&gt;$C$9,IF(Raw!$X221&lt;$A$9,Raw!V221,-999),-999),-999),-999),-999),-999)</f>
        <v>721.1</v>
      </c>
      <c r="O221" s="9">
        <f>IF(Raw!$G221&gt;$C$8,IF(Raw!$Q221&gt;$C$8,IF(Raw!$N221&gt;$C$9,IF(Raw!$N221&lt;$A$9,IF(Raw!$X221&gt;$C$9,IF(Raw!$X221&lt;$A$9,Raw!W221,-999),-999),-999),-999),-999),-999)</f>
        <v>1.0000000000000001E-5</v>
      </c>
      <c r="P221" s="9">
        <f>IF(Raw!$G221&gt;$C$8,IF(Raw!$Q221&gt;$C$8,IF(Raw!$N221&gt;$C$9,IF(Raw!$N221&lt;$A$9,IF(Raw!$X221&gt;$C$9,IF(Raw!$X221&lt;$A$9,Raw!X221,-999),-999),-999),-999),-999),-999)</f>
        <v>714</v>
      </c>
      <c r="R221" s="9">
        <f t="shared" si="64"/>
        <v>0.35135599999999989</v>
      </c>
      <c r="S221" s="9">
        <f t="shared" si="65"/>
        <v>0.32102316334212883</v>
      </c>
      <c r="T221" s="9">
        <f t="shared" si="66"/>
        <v>0.37664399999999998</v>
      </c>
      <c r="U221" s="9">
        <f t="shared" si="67"/>
        <v>0.34467662201463101</v>
      </c>
      <c r="V221" s="15">
        <f t="shared" si="68"/>
        <v>0.81005260979999993</v>
      </c>
      <c r="X221" s="11">
        <f t="shared" si="69"/>
        <v>6.5016E+18</v>
      </c>
      <c r="Y221" s="11">
        <f t="shared" si="70"/>
        <v>6.3959999999999997E-18</v>
      </c>
      <c r="Z221" s="11">
        <f t="shared" si="71"/>
        <v>7.4100000000000001E-4</v>
      </c>
      <c r="AA221" s="16">
        <f t="shared" si="72"/>
        <v>2.9892802751791386E-2</v>
      </c>
      <c r="AB221" s="9">
        <f t="shared" si="73"/>
        <v>0.72736094479964575</v>
      </c>
      <c r="AC221" s="9">
        <f t="shared" si="74"/>
        <v>0.9701071972482086</v>
      </c>
      <c r="AD221" s="15">
        <f t="shared" si="75"/>
        <v>40.341164307410779</v>
      </c>
      <c r="AE221" s="3">
        <f t="shared" si="76"/>
        <v>770.07839999999976</v>
      </c>
      <c r="AF221" s="2">
        <f t="shared" si="77"/>
        <v>0.25</v>
      </c>
      <c r="AG221" s="9">
        <f t="shared" si="78"/>
        <v>1.0695889416627344E-2</v>
      </c>
      <c r="AH221" s="2">
        <f t="shared" si="63"/>
        <v>0.51756852245920515</v>
      </c>
    </row>
    <row r="222" spans="1:34">
      <c r="A222" s="1">
        <f>Raw!A222</f>
        <v>209</v>
      </c>
      <c r="B222" s="14">
        <f>Raw!B222</f>
        <v>0.25667824074074075</v>
      </c>
      <c r="C222" s="15">
        <f>Raw!C222</f>
        <v>32.6</v>
      </c>
      <c r="D222" s="15">
        <f>IF(C222&gt;0.5,Raw!D222*D$11,-999)</f>
        <v>10.8</v>
      </c>
      <c r="E222" s="9">
        <f>IF(Raw!$G222&gt;$C$8,IF(Raw!$Q222&gt;$C$8,IF(Raw!$N222&gt;$C$9,IF(Raw!$N222&lt;$A$9,IF(Raw!$X222&gt;$C$9,IF(Raw!$X222&lt;$A$9,Raw!H222,-999),-999),-999),-999),-999),-999)</f>
        <v>0.73515799999999998</v>
      </c>
      <c r="F222" s="9">
        <f>IF(Raw!$G222&gt;$C$8,IF(Raw!$Q222&gt;$C$8,IF(Raw!$N222&gt;$C$9,IF(Raw!$N222&lt;$A$9,IF(Raw!$X222&gt;$C$9,IF(Raw!$X222&lt;$A$9,Raw!I222,-999),-999),-999),-999),-999),-999)</f>
        <v>1.0883989999999999</v>
      </c>
      <c r="G222" s="9">
        <f>Raw!G222</f>
        <v>0.98882000000000003</v>
      </c>
      <c r="H222" s="9">
        <f>IF(Raw!$G222&gt;$C$8,IF(Raw!$Q222&gt;$C$8,IF(Raw!$N222&gt;$C$9,IF(Raw!$N222&lt;$A$9,IF(Raw!$X222&gt;$C$9,IF(Raw!$X222&lt;$A$9,Raw!L222,-999),-999),-999),-999),-999),-999)</f>
        <v>639.20000000000005</v>
      </c>
      <c r="I222" s="9">
        <f>IF(Raw!$G222&gt;$C$8,IF(Raw!$Q222&gt;$C$8,IF(Raw!$N222&gt;$C$9,IF(Raw!$N222&lt;$A$9,IF(Raw!$X222&gt;$C$9,IF(Raw!$X222&lt;$A$9,Raw!M222,-999),-999),-999),-999),-999),-999)</f>
        <v>3.9999999999999998E-6</v>
      </c>
      <c r="J222" s="9">
        <f>IF(Raw!$G222&gt;$C$8,IF(Raw!$Q222&gt;$C$8,IF(Raw!$N222&gt;$C$9,IF(Raw!$N222&lt;$A$9,IF(Raw!$X222&gt;$C$9,IF(Raw!$X222&lt;$A$9,Raw!N222,-999),-999),-999),-999),-999),-999)</f>
        <v>837</v>
      </c>
      <c r="K222" s="9">
        <f>IF(Raw!$G222&gt;$C$8,IF(Raw!$Q222&gt;$C$8,IF(Raw!$N222&gt;$C$9,IF(Raw!$N222&lt;$A$9,IF(Raw!$X222&gt;$C$9,IF(Raw!$X222&lt;$A$9,Raw!R222,-999),-999),-999),-999),-999),-999)</f>
        <v>0.73265499999999995</v>
      </c>
      <c r="L222" s="9">
        <f>IF(Raw!$G222&gt;$C$8,IF(Raw!$Q222&gt;$C$8,IF(Raw!$N222&gt;$C$9,IF(Raw!$N222&lt;$A$9,IF(Raw!$X222&gt;$C$9,IF(Raw!$X222&lt;$A$9,Raw!S222,-999),-999),-999),-999),-999),-999)</f>
        <v>1.099747</v>
      </c>
      <c r="M222" s="9">
        <f>Raw!Q222</f>
        <v>0.98084700000000002</v>
      </c>
      <c r="N222" s="9">
        <f>IF(Raw!$G222&gt;$C$8,IF(Raw!$Q222&gt;$C$8,IF(Raw!$N222&gt;$C$9,IF(Raw!$N222&lt;$A$9,IF(Raw!$X222&gt;$C$9,IF(Raw!$X222&lt;$A$9,Raw!V222,-999),-999),-999),-999),-999),-999)</f>
        <v>697.1</v>
      </c>
      <c r="O222" s="9">
        <f>IF(Raw!$G222&gt;$C$8,IF(Raw!$Q222&gt;$C$8,IF(Raw!$N222&gt;$C$9,IF(Raw!$N222&lt;$A$9,IF(Raw!$X222&gt;$C$9,IF(Raw!$X222&lt;$A$9,Raw!W222,-999),-999),-999),-999),-999),-999)</f>
        <v>8.6192000000000005E-2</v>
      </c>
      <c r="P222" s="9">
        <f>IF(Raw!$G222&gt;$C$8,IF(Raw!$Q222&gt;$C$8,IF(Raw!$N222&gt;$C$9,IF(Raw!$N222&lt;$A$9,IF(Raw!$X222&gt;$C$9,IF(Raw!$X222&lt;$A$9,Raw!X222,-999),-999),-999),-999),-999),-999)</f>
        <v>585</v>
      </c>
      <c r="R222" s="9">
        <f t="shared" si="64"/>
        <v>0.35324099999999992</v>
      </c>
      <c r="S222" s="9">
        <f t="shared" si="65"/>
        <v>0.3245510148392271</v>
      </c>
      <c r="T222" s="9">
        <f t="shared" si="66"/>
        <v>0.36709200000000008</v>
      </c>
      <c r="U222" s="9">
        <f t="shared" si="67"/>
        <v>0.3337967732578494</v>
      </c>
      <c r="V222" s="15">
        <f t="shared" si="68"/>
        <v>0.81524245109999993</v>
      </c>
      <c r="X222" s="11">
        <f t="shared" si="69"/>
        <v>6.5016E+18</v>
      </c>
      <c r="Y222" s="11">
        <f t="shared" si="70"/>
        <v>6.3920000000000003E-18</v>
      </c>
      <c r="Z222" s="11">
        <f t="shared" si="71"/>
        <v>8.3699999999999996E-4</v>
      </c>
      <c r="AA222" s="16">
        <f t="shared" si="72"/>
        <v>3.3614965275530609E-2</v>
      </c>
      <c r="AB222" s="9">
        <f t="shared" si="73"/>
        <v>0.74499478483292503</v>
      </c>
      <c r="AC222" s="9">
        <f t="shared" si="74"/>
        <v>0.96638503472446935</v>
      </c>
      <c r="AD222" s="15">
        <f t="shared" si="75"/>
        <v>40.161248835759388</v>
      </c>
      <c r="AE222" s="3">
        <f t="shared" si="76"/>
        <v>769.5967999999998</v>
      </c>
      <c r="AF222" s="2">
        <f t="shared" si="77"/>
        <v>0.25</v>
      </c>
      <c r="AG222" s="9">
        <f t="shared" si="78"/>
        <v>1.0312073285678496E-2</v>
      </c>
      <c r="AH222" s="2">
        <f t="shared" si="63"/>
        <v>0.4989958596302132</v>
      </c>
    </row>
    <row r="223" spans="1:34">
      <c r="A223" s="1">
        <f>Raw!A223</f>
        <v>210</v>
      </c>
      <c r="B223" s="14">
        <f>Raw!B223</f>
        <v>0.25672453703703707</v>
      </c>
      <c r="C223" s="15">
        <f>Raw!C223</f>
        <v>31.1</v>
      </c>
      <c r="D223" s="15">
        <f>IF(C223&gt;0.5,Raw!D223*D$11,-999)</f>
        <v>12.6</v>
      </c>
      <c r="E223" s="9">
        <f>IF(Raw!$G223&gt;$C$8,IF(Raw!$Q223&gt;$C$8,IF(Raw!$N223&gt;$C$9,IF(Raw!$N223&lt;$A$9,IF(Raw!$X223&gt;$C$9,IF(Raw!$X223&lt;$A$9,Raw!H223,-999),-999),-999),-999),-999),-999)</f>
        <v>0.76581999999999995</v>
      </c>
      <c r="F223" s="9">
        <f>IF(Raw!$G223&gt;$C$8,IF(Raw!$Q223&gt;$C$8,IF(Raw!$N223&gt;$C$9,IF(Raw!$N223&lt;$A$9,IF(Raw!$X223&gt;$C$9,IF(Raw!$X223&lt;$A$9,Raw!I223,-999),-999),-999),-999),-999),-999)</f>
        <v>1.116525</v>
      </c>
      <c r="G223" s="9">
        <f>Raw!G223</f>
        <v>0.98370899999999994</v>
      </c>
      <c r="H223" s="9">
        <f>IF(Raw!$G223&gt;$C$8,IF(Raw!$Q223&gt;$C$8,IF(Raw!$N223&gt;$C$9,IF(Raw!$N223&lt;$A$9,IF(Raw!$X223&gt;$C$9,IF(Raw!$X223&lt;$A$9,Raw!L223,-999),-999),-999),-999),-999),-999)</f>
        <v>660.6</v>
      </c>
      <c r="I223" s="9">
        <f>IF(Raw!$G223&gt;$C$8,IF(Raw!$Q223&gt;$C$8,IF(Raw!$N223&gt;$C$9,IF(Raw!$N223&lt;$A$9,IF(Raw!$X223&gt;$C$9,IF(Raw!$X223&lt;$A$9,Raw!M223,-999),-999),-999),-999),-999),-999)</f>
        <v>2.5999999999999998E-5</v>
      </c>
      <c r="J223" s="9">
        <f>IF(Raw!$G223&gt;$C$8,IF(Raw!$Q223&gt;$C$8,IF(Raw!$N223&gt;$C$9,IF(Raw!$N223&lt;$A$9,IF(Raw!$X223&gt;$C$9,IF(Raw!$X223&lt;$A$9,Raw!N223,-999),-999),-999),-999),-999),-999)</f>
        <v>685</v>
      </c>
      <c r="K223" s="9">
        <f>IF(Raw!$G223&gt;$C$8,IF(Raw!$Q223&gt;$C$8,IF(Raw!$N223&gt;$C$9,IF(Raw!$N223&lt;$A$9,IF(Raw!$X223&gt;$C$9,IF(Raw!$X223&lt;$A$9,Raw!R223,-999),-999),-999),-999),-999),-999)</f>
        <v>0.72521800000000003</v>
      </c>
      <c r="L223" s="9">
        <f>IF(Raw!$G223&gt;$C$8,IF(Raw!$Q223&gt;$C$8,IF(Raw!$N223&gt;$C$9,IF(Raw!$N223&lt;$A$9,IF(Raw!$X223&gt;$C$9,IF(Raw!$X223&lt;$A$9,Raw!S223,-999),-999),-999),-999),-999),-999)</f>
        <v>1.106846</v>
      </c>
      <c r="M223" s="9">
        <f>Raw!Q223</f>
        <v>0.98897400000000002</v>
      </c>
      <c r="N223" s="9">
        <f>IF(Raw!$G223&gt;$C$8,IF(Raw!$Q223&gt;$C$8,IF(Raw!$N223&gt;$C$9,IF(Raw!$N223&lt;$A$9,IF(Raw!$X223&gt;$C$9,IF(Raw!$X223&lt;$A$9,Raw!V223,-999),-999),-999),-999),-999),-999)</f>
        <v>689.4</v>
      </c>
      <c r="O223" s="9">
        <f>IF(Raw!$G223&gt;$C$8,IF(Raw!$Q223&gt;$C$8,IF(Raw!$N223&gt;$C$9,IF(Raw!$N223&lt;$A$9,IF(Raw!$X223&gt;$C$9,IF(Raw!$X223&lt;$A$9,Raw!W223,-999),-999),-999),-999),-999),-999)</f>
        <v>3.1999999999999999E-5</v>
      </c>
      <c r="P223" s="9">
        <f>IF(Raw!$G223&gt;$C$8,IF(Raw!$Q223&gt;$C$8,IF(Raw!$N223&gt;$C$9,IF(Raw!$N223&lt;$A$9,IF(Raw!$X223&gt;$C$9,IF(Raw!$X223&lt;$A$9,Raw!X223,-999),-999),-999),-999),-999),-999)</f>
        <v>613</v>
      </c>
      <c r="R223" s="9">
        <f t="shared" si="64"/>
        <v>0.35070500000000004</v>
      </c>
      <c r="S223" s="9">
        <f t="shared" si="65"/>
        <v>0.31410402812297089</v>
      </c>
      <c r="T223" s="9">
        <f t="shared" si="66"/>
        <v>0.38162799999999997</v>
      </c>
      <c r="U223" s="9">
        <f t="shared" si="67"/>
        <v>0.34478870592656968</v>
      </c>
      <c r="V223" s="15">
        <f t="shared" si="68"/>
        <v>0.82050493979999994</v>
      </c>
      <c r="X223" s="11">
        <f t="shared" si="69"/>
        <v>7.585199999999998E+18</v>
      </c>
      <c r="Y223" s="11">
        <f t="shared" si="70"/>
        <v>6.6060000000000001E-18</v>
      </c>
      <c r="Z223" s="11">
        <f t="shared" si="71"/>
        <v>6.8499999999999995E-4</v>
      </c>
      <c r="AA223" s="16">
        <f t="shared" si="72"/>
        <v>3.3184832676020737E-2</v>
      </c>
      <c r="AB223" s="9">
        <f t="shared" si="73"/>
        <v>0.73788226132448442</v>
      </c>
      <c r="AC223" s="9">
        <f t="shared" si="74"/>
        <v>0.96681516732397943</v>
      </c>
      <c r="AD223" s="15">
        <f t="shared" si="75"/>
        <v>48.445011205869704</v>
      </c>
      <c r="AE223" s="3">
        <f t="shared" si="76"/>
        <v>795.36239999999975</v>
      </c>
      <c r="AF223" s="2">
        <f t="shared" si="77"/>
        <v>0.25</v>
      </c>
      <c r="AG223" s="9">
        <f t="shared" si="78"/>
        <v>1.2848686709438447E-2</v>
      </c>
      <c r="AH223" s="2">
        <f t="shared" si="63"/>
        <v>0.6217412630881709</v>
      </c>
    </row>
    <row r="224" spans="1:34">
      <c r="A224" s="1">
        <f>Raw!A224</f>
        <v>211</v>
      </c>
      <c r="B224" s="14">
        <f>Raw!B224</f>
        <v>0.25678240740740738</v>
      </c>
      <c r="C224" s="15">
        <f>Raw!C224</f>
        <v>30.8</v>
      </c>
      <c r="D224" s="15">
        <f>IF(C224&gt;0.5,Raw!D224*D$11,-999)</f>
        <v>12.6</v>
      </c>
      <c r="E224" s="9">
        <f>IF(Raw!$G224&gt;$C$8,IF(Raw!$Q224&gt;$C$8,IF(Raw!$N224&gt;$C$9,IF(Raw!$N224&lt;$A$9,IF(Raw!$X224&gt;$C$9,IF(Raw!$X224&lt;$A$9,Raw!H224,-999),-999),-999),-999),-999),-999)</f>
        <v>0.73323700000000003</v>
      </c>
      <c r="F224" s="9">
        <f>IF(Raw!$G224&gt;$C$8,IF(Raw!$Q224&gt;$C$8,IF(Raw!$N224&gt;$C$9,IF(Raw!$N224&lt;$A$9,IF(Raw!$X224&gt;$C$9,IF(Raw!$X224&lt;$A$9,Raw!I224,-999),-999),-999),-999),-999),-999)</f>
        <v>1.0884229999999999</v>
      </c>
      <c r="G224" s="9">
        <f>Raw!G224</f>
        <v>0.98856699999999997</v>
      </c>
      <c r="H224" s="9">
        <f>IF(Raw!$G224&gt;$C$8,IF(Raw!$Q224&gt;$C$8,IF(Raw!$N224&gt;$C$9,IF(Raw!$N224&lt;$A$9,IF(Raw!$X224&gt;$C$9,IF(Raw!$X224&lt;$A$9,Raw!L224,-999),-999),-999),-999),-999),-999)</f>
        <v>673.4</v>
      </c>
      <c r="I224" s="9">
        <f>IF(Raw!$G224&gt;$C$8,IF(Raw!$Q224&gt;$C$8,IF(Raw!$N224&gt;$C$9,IF(Raw!$N224&lt;$A$9,IF(Raw!$X224&gt;$C$9,IF(Raw!$X224&lt;$A$9,Raw!M224,-999),-999),-999),-999),-999),-999)</f>
        <v>1.5999999999999999E-5</v>
      </c>
      <c r="J224" s="9">
        <f>IF(Raw!$G224&gt;$C$8,IF(Raw!$Q224&gt;$C$8,IF(Raw!$N224&gt;$C$9,IF(Raw!$N224&lt;$A$9,IF(Raw!$X224&gt;$C$9,IF(Raw!$X224&lt;$A$9,Raw!N224,-999),-999),-999),-999),-999),-999)</f>
        <v>529</v>
      </c>
      <c r="K224" s="9">
        <f>IF(Raw!$G224&gt;$C$8,IF(Raw!$Q224&gt;$C$8,IF(Raw!$N224&gt;$C$9,IF(Raw!$N224&lt;$A$9,IF(Raw!$X224&gt;$C$9,IF(Raw!$X224&lt;$A$9,Raw!R224,-999),-999),-999),-999),-999),-999)</f>
        <v>0.71792199999999995</v>
      </c>
      <c r="L224" s="9">
        <f>IF(Raw!$G224&gt;$C$8,IF(Raw!$Q224&gt;$C$8,IF(Raw!$N224&gt;$C$9,IF(Raw!$N224&lt;$A$9,IF(Raw!$X224&gt;$C$9,IF(Raw!$X224&lt;$A$9,Raw!S224,-999),-999),-999),-999),-999),-999)</f>
        <v>1.1016919999999999</v>
      </c>
      <c r="M224" s="9">
        <f>Raw!Q224</f>
        <v>0.99168599999999996</v>
      </c>
      <c r="N224" s="9">
        <f>IF(Raw!$G224&gt;$C$8,IF(Raw!$Q224&gt;$C$8,IF(Raw!$N224&gt;$C$9,IF(Raw!$N224&lt;$A$9,IF(Raw!$X224&gt;$C$9,IF(Raw!$X224&lt;$A$9,Raw!V224,-999),-999),-999),-999),-999),-999)</f>
        <v>707.7</v>
      </c>
      <c r="O224" s="9">
        <f>IF(Raw!$G224&gt;$C$8,IF(Raw!$Q224&gt;$C$8,IF(Raw!$N224&gt;$C$9,IF(Raw!$N224&lt;$A$9,IF(Raw!$X224&gt;$C$9,IF(Raw!$X224&lt;$A$9,Raw!W224,-999),-999),-999),-999),-999),-999)</f>
        <v>5.5832E-2</v>
      </c>
      <c r="P224" s="9">
        <f>IF(Raw!$G224&gt;$C$8,IF(Raw!$Q224&gt;$C$8,IF(Raw!$N224&gt;$C$9,IF(Raw!$N224&lt;$A$9,IF(Raw!$X224&gt;$C$9,IF(Raw!$X224&lt;$A$9,Raw!X224,-999),-999),-999),-999),-999),-999)</f>
        <v>684</v>
      </c>
      <c r="R224" s="9">
        <f t="shared" si="64"/>
        <v>0.35518599999999989</v>
      </c>
      <c r="S224" s="9">
        <f t="shared" si="65"/>
        <v>0.32633084747382213</v>
      </c>
      <c r="T224" s="9">
        <f t="shared" si="66"/>
        <v>0.38376999999999994</v>
      </c>
      <c r="U224" s="9">
        <f t="shared" si="67"/>
        <v>0.34834599870018118</v>
      </c>
      <c r="V224" s="15">
        <f t="shared" si="68"/>
        <v>0.8166842795999999</v>
      </c>
      <c r="X224" s="11">
        <f t="shared" si="69"/>
        <v>7.585199999999998E+18</v>
      </c>
      <c r="Y224" s="11">
        <f t="shared" si="70"/>
        <v>6.7339999999999998E-18</v>
      </c>
      <c r="Z224" s="11">
        <f t="shared" si="71"/>
        <v>5.2899999999999996E-4</v>
      </c>
      <c r="AA224" s="16">
        <f t="shared" si="72"/>
        <v>2.6309745301329054E-2</v>
      </c>
      <c r="AB224" s="9">
        <f t="shared" si="73"/>
        <v>0.72801889095429095</v>
      </c>
      <c r="AC224" s="9">
        <f t="shared" si="74"/>
        <v>0.9736902546986711</v>
      </c>
      <c r="AD224" s="15">
        <f t="shared" si="75"/>
        <v>49.734868244478371</v>
      </c>
      <c r="AE224" s="3">
        <f t="shared" si="76"/>
        <v>810.77359999999976</v>
      </c>
      <c r="AF224" s="2">
        <f t="shared" si="77"/>
        <v>0.25</v>
      </c>
      <c r="AG224" s="9">
        <f t="shared" si="78"/>
        <v>1.3326878729880571E-2</v>
      </c>
      <c r="AH224" s="2">
        <f t="shared" si="63"/>
        <v>0.6448807260941426</v>
      </c>
    </row>
    <row r="225" spans="1:34">
      <c r="A225" s="1">
        <f>Raw!A225</f>
        <v>212</v>
      </c>
      <c r="B225" s="14">
        <f>Raw!B225</f>
        <v>0.25684027777777779</v>
      </c>
      <c r="C225" s="15">
        <f>Raw!C225</f>
        <v>30.2</v>
      </c>
      <c r="D225" s="15">
        <f>IF(C225&gt;0.5,Raw!D225*D$11,-999)</f>
        <v>13.5</v>
      </c>
      <c r="E225" s="9">
        <f>IF(Raw!$G225&gt;$C$8,IF(Raw!$Q225&gt;$C$8,IF(Raw!$N225&gt;$C$9,IF(Raw!$N225&lt;$A$9,IF(Raw!$X225&gt;$C$9,IF(Raw!$X225&lt;$A$9,Raw!H225,-999),-999),-999),-999),-999),-999)</f>
        <v>0.72609699999999999</v>
      </c>
      <c r="F225" s="9">
        <f>IF(Raw!$G225&gt;$C$8,IF(Raw!$Q225&gt;$C$8,IF(Raw!$N225&gt;$C$9,IF(Raw!$N225&lt;$A$9,IF(Raw!$X225&gt;$C$9,IF(Raw!$X225&lt;$A$9,Raw!I225,-999),-999),-999),-999),-999),-999)</f>
        <v>1.0636019999999999</v>
      </c>
      <c r="G225" s="9">
        <f>Raw!G225</f>
        <v>0.98330200000000001</v>
      </c>
      <c r="H225" s="9">
        <f>IF(Raw!$G225&gt;$C$8,IF(Raw!$Q225&gt;$C$8,IF(Raw!$N225&gt;$C$9,IF(Raw!$N225&lt;$A$9,IF(Raw!$X225&gt;$C$9,IF(Raw!$X225&lt;$A$9,Raw!L225,-999),-999),-999),-999),-999),-999)</f>
        <v>618.70000000000005</v>
      </c>
      <c r="I225" s="9">
        <f>IF(Raw!$G225&gt;$C$8,IF(Raw!$Q225&gt;$C$8,IF(Raw!$N225&gt;$C$9,IF(Raw!$N225&lt;$A$9,IF(Raw!$X225&gt;$C$9,IF(Raw!$X225&lt;$A$9,Raw!M225,-999),-999),-999),-999),-999),-999)</f>
        <v>1.2999999999999999E-5</v>
      </c>
      <c r="J225" s="9">
        <f>IF(Raw!$G225&gt;$C$8,IF(Raw!$Q225&gt;$C$8,IF(Raw!$N225&gt;$C$9,IF(Raw!$N225&lt;$A$9,IF(Raw!$X225&gt;$C$9,IF(Raw!$X225&lt;$A$9,Raw!N225,-999),-999),-999),-999),-999),-999)</f>
        <v>787</v>
      </c>
      <c r="K225" s="9">
        <f>IF(Raw!$G225&gt;$C$8,IF(Raw!$Q225&gt;$C$8,IF(Raw!$N225&gt;$C$9,IF(Raw!$N225&lt;$A$9,IF(Raw!$X225&gt;$C$9,IF(Raw!$X225&lt;$A$9,Raw!R225,-999),-999),-999),-999),-999),-999)</f>
        <v>0.72097</v>
      </c>
      <c r="L225" s="9">
        <f>IF(Raw!$G225&gt;$C$8,IF(Raw!$Q225&gt;$C$8,IF(Raw!$N225&gt;$C$9,IF(Raw!$N225&lt;$A$9,IF(Raw!$X225&gt;$C$9,IF(Raw!$X225&lt;$A$9,Raw!S225,-999),-999),-999),-999),-999),-999)</f>
        <v>1.086055</v>
      </c>
      <c r="M225" s="9">
        <f>Raw!Q225</f>
        <v>0.98605399999999999</v>
      </c>
      <c r="N225" s="9">
        <f>IF(Raw!$G225&gt;$C$8,IF(Raw!$Q225&gt;$C$8,IF(Raw!$N225&gt;$C$9,IF(Raw!$N225&lt;$A$9,IF(Raw!$X225&gt;$C$9,IF(Raw!$X225&lt;$A$9,Raw!V225,-999),-999),-999),-999),-999),-999)</f>
        <v>678.2</v>
      </c>
      <c r="O225" s="9">
        <f>IF(Raw!$G225&gt;$C$8,IF(Raw!$Q225&gt;$C$8,IF(Raw!$N225&gt;$C$9,IF(Raw!$N225&lt;$A$9,IF(Raw!$X225&gt;$C$9,IF(Raw!$X225&lt;$A$9,Raw!W225,-999),-999),-999),-999),-999),-999)</f>
        <v>3.9999999999999998E-6</v>
      </c>
      <c r="P225" s="9">
        <f>IF(Raw!$G225&gt;$C$8,IF(Raw!$Q225&gt;$C$8,IF(Raw!$N225&gt;$C$9,IF(Raw!$N225&lt;$A$9,IF(Raw!$X225&gt;$C$9,IF(Raw!$X225&lt;$A$9,Raw!X225,-999),-999),-999),-999),-999),-999)</f>
        <v>644</v>
      </c>
      <c r="R225" s="9">
        <f t="shared" si="64"/>
        <v>0.33750499999999994</v>
      </c>
      <c r="S225" s="9">
        <f t="shared" si="65"/>
        <v>0.31732264512477409</v>
      </c>
      <c r="T225" s="9">
        <f t="shared" si="66"/>
        <v>0.36508499999999999</v>
      </c>
      <c r="U225" s="9">
        <f t="shared" si="67"/>
        <v>0.33615700862295189</v>
      </c>
      <c r="V225" s="15">
        <f t="shared" si="68"/>
        <v>0.80509257149999991</v>
      </c>
      <c r="X225" s="11">
        <f t="shared" si="69"/>
        <v>8.126999999999999E+18</v>
      </c>
      <c r="Y225" s="11">
        <f t="shared" si="70"/>
        <v>6.1870000000000003E-18</v>
      </c>
      <c r="Z225" s="11">
        <f t="shared" si="71"/>
        <v>7.8699999999999994E-4</v>
      </c>
      <c r="AA225" s="16">
        <f t="shared" si="72"/>
        <v>3.8065421629908287E-2</v>
      </c>
      <c r="AB225" s="9">
        <f t="shared" si="73"/>
        <v>0.73486711445575503</v>
      </c>
      <c r="AC225" s="9">
        <f t="shared" si="74"/>
        <v>0.96193457837009178</v>
      </c>
      <c r="AD225" s="15">
        <f t="shared" si="75"/>
        <v>48.367753024025781</v>
      </c>
      <c r="AE225" s="3">
        <f t="shared" si="76"/>
        <v>744.91479999999979</v>
      </c>
      <c r="AF225" s="2">
        <f t="shared" si="77"/>
        <v>0.25</v>
      </c>
      <c r="AG225" s="9">
        <f t="shared" si="78"/>
        <v>1.2507045515669417E-2</v>
      </c>
      <c r="AH225" s="2">
        <f t="shared" si="63"/>
        <v>0.60520942352040608</v>
      </c>
    </row>
    <row r="226" spans="1:34">
      <c r="A226" s="1">
        <f>Raw!A226</f>
        <v>213</v>
      </c>
      <c r="B226" s="14">
        <f>Raw!B226</f>
        <v>0.25689814814814815</v>
      </c>
      <c r="C226" s="15">
        <f>Raw!C226</f>
        <v>28.4</v>
      </c>
      <c r="D226" s="15">
        <f>IF(C226&gt;0.5,Raw!D226*D$11,-999)</f>
        <v>14.4</v>
      </c>
      <c r="E226" s="9">
        <f>IF(Raw!$G226&gt;$C$8,IF(Raw!$Q226&gt;$C$8,IF(Raw!$N226&gt;$C$9,IF(Raw!$N226&lt;$A$9,IF(Raw!$X226&gt;$C$9,IF(Raw!$X226&lt;$A$9,Raw!H226,-999),-999),-999),-999),-999),-999)</f>
        <v>0.73192599999999997</v>
      </c>
      <c r="F226" s="9">
        <f>IF(Raw!$G226&gt;$C$8,IF(Raw!$Q226&gt;$C$8,IF(Raw!$N226&gt;$C$9,IF(Raw!$N226&lt;$A$9,IF(Raw!$X226&gt;$C$9,IF(Raw!$X226&lt;$A$9,Raw!I226,-999),-999),-999),-999),-999),-999)</f>
        <v>1.0602</v>
      </c>
      <c r="G226" s="9">
        <f>Raw!G226</f>
        <v>0.98391700000000004</v>
      </c>
      <c r="H226" s="9">
        <f>IF(Raw!$G226&gt;$C$8,IF(Raw!$Q226&gt;$C$8,IF(Raw!$N226&gt;$C$9,IF(Raw!$N226&lt;$A$9,IF(Raw!$X226&gt;$C$9,IF(Raw!$X226&lt;$A$9,Raw!L226,-999),-999),-999),-999),-999),-999)</f>
        <v>623.29999999999995</v>
      </c>
      <c r="I226" s="9">
        <f>IF(Raw!$G226&gt;$C$8,IF(Raw!$Q226&gt;$C$8,IF(Raw!$N226&gt;$C$9,IF(Raw!$N226&lt;$A$9,IF(Raw!$X226&gt;$C$9,IF(Raw!$X226&lt;$A$9,Raw!M226,-999),-999),-999),-999),-999),-999)</f>
        <v>5.0639999999999999E-3</v>
      </c>
      <c r="J226" s="9">
        <f>IF(Raw!$G226&gt;$C$8,IF(Raw!$Q226&gt;$C$8,IF(Raw!$N226&gt;$C$9,IF(Raw!$N226&lt;$A$9,IF(Raw!$X226&gt;$C$9,IF(Raw!$X226&lt;$A$9,Raw!N226,-999),-999),-999),-999),-999),-999)</f>
        <v>732</v>
      </c>
      <c r="K226" s="9">
        <f>IF(Raw!$G226&gt;$C$8,IF(Raw!$Q226&gt;$C$8,IF(Raw!$N226&gt;$C$9,IF(Raw!$N226&lt;$A$9,IF(Raw!$X226&gt;$C$9,IF(Raw!$X226&lt;$A$9,Raw!R226,-999),-999),-999),-999),-999),-999)</f>
        <v>0.71387699999999998</v>
      </c>
      <c r="L226" s="9">
        <f>IF(Raw!$G226&gt;$C$8,IF(Raw!$Q226&gt;$C$8,IF(Raw!$N226&gt;$C$9,IF(Raw!$N226&lt;$A$9,IF(Raw!$X226&gt;$C$9,IF(Raw!$X226&lt;$A$9,Raw!S226,-999),-999),-999),-999),-999),-999)</f>
        <v>1.0802099999999999</v>
      </c>
      <c r="M226" s="9">
        <f>Raw!Q226</f>
        <v>0.98599099999999995</v>
      </c>
      <c r="N226" s="9">
        <f>IF(Raw!$G226&gt;$C$8,IF(Raw!$Q226&gt;$C$8,IF(Raw!$N226&gt;$C$9,IF(Raw!$N226&lt;$A$9,IF(Raw!$X226&gt;$C$9,IF(Raw!$X226&lt;$A$9,Raw!V226,-999),-999),-999),-999),-999),-999)</f>
        <v>657.5</v>
      </c>
      <c r="O226" s="9">
        <f>IF(Raw!$G226&gt;$C$8,IF(Raw!$Q226&gt;$C$8,IF(Raw!$N226&gt;$C$9,IF(Raw!$N226&lt;$A$9,IF(Raw!$X226&gt;$C$9,IF(Raw!$X226&lt;$A$9,Raw!W226,-999),-999),-999),-999),-999),-999)</f>
        <v>2.5999999999999998E-5</v>
      </c>
      <c r="P226" s="9">
        <f>IF(Raw!$G226&gt;$C$8,IF(Raw!$Q226&gt;$C$8,IF(Raw!$N226&gt;$C$9,IF(Raw!$N226&lt;$A$9,IF(Raw!$X226&gt;$C$9,IF(Raw!$X226&lt;$A$9,Raw!X226,-999),-999),-999),-999),-999),-999)</f>
        <v>728</v>
      </c>
      <c r="R226" s="9">
        <f t="shared" si="64"/>
        <v>0.32827400000000007</v>
      </c>
      <c r="S226" s="9">
        <f t="shared" si="65"/>
        <v>0.30963403131484629</v>
      </c>
      <c r="T226" s="9">
        <f t="shared" si="66"/>
        <v>0.36633299999999991</v>
      </c>
      <c r="U226" s="9">
        <f t="shared" si="67"/>
        <v>0.33913128002888321</v>
      </c>
      <c r="V226" s="15">
        <f t="shared" si="68"/>
        <v>0.80075967299999984</v>
      </c>
      <c r="X226" s="11">
        <f t="shared" si="69"/>
        <v>8.668799999999999E+18</v>
      </c>
      <c r="Y226" s="11">
        <f t="shared" si="70"/>
        <v>6.2329999999999991E-18</v>
      </c>
      <c r="Z226" s="11">
        <f t="shared" si="71"/>
        <v>7.3200000000000001E-4</v>
      </c>
      <c r="AA226" s="16">
        <f t="shared" si="72"/>
        <v>3.804705277945053E-2</v>
      </c>
      <c r="AB226" s="9">
        <f t="shared" si="73"/>
        <v>0.72781489098585439</v>
      </c>
      <c r="AC226" s="9">
        <f t="shared" si="74"/>
        <v>0.96195294722054958</v>
      </c>
      <c r="AD226" s="15">
        <f t="shared" si="75"/>
        <v>51.976848059358652</v>
      </c>
      <c r="AE226" s="3">
        <f t="shared" si="76"/>
        <v>750.4531999999997</v>
      </c>
      <c r="AF226" s="2">
        <f t="shared" si="77"/>
        <v>0.25</v>
      </c>
      <c r="AG226" s="9">
        <f t="shared" si="78"/>
        <v>1.3559211549413135E-2</v>
      </c>
      <c r="AH226" s="2">
        <f t="shared" si="63"/>
        <v>0.65612319031944744</v>
      </c>
    </row>
    <row r="227" spans="1:34">
      <c r="A227" s="1">
        <f>Raw!A227</f>
        <v>214</v>
      </c>
      <c r="B227" s="14">
        <f>Raw!B227</f>
        <v>0.25695601851851851</v>
      </c>
      <c r="C227" s="15">
        <f>Raw!C227</f>
        <v>28</v>
      </c>
      <c r="D227" s="15">
        <f>IF(C227&gt;0.5,Raw!D227*D$11,-999)</f>
        <v>14.4</v>
      </c>
      <c r="E227" s="9">
        <f>IF(Raw!$G227&gt;$C$8,IF(Raw!$Q227&gt;$C$8,IF(Raw!$N227&gt;$C$9,IF(Raw!$N227&lt;$A$9,IF(Raw!$X227&gt;$C$9,IF(Raw!$X227&lt;$A$9,Raw!H227,-999),-999),-999),-999),-999),-999)</f>
        <v>0.74146299999999998</v>
      </c>
      <c r="F227" s="9">
        <f>IF(Raw!$G227&gt;$C$8,IF(Raw!$Q227&gt;$C$8,IF(Raw!$N227&gt;$C$9,IF(Raw!$N227&lt;$A$9,IF(Raw!$X227&gt;$C$9,IF(Raw!$X227&lt;$A$9,Raw!I227,-999),-999),-999),-999),-999),-999)</f>
        <v>1.0740890000000001</v>
      </c>
      <c r="G227" s="9">
        <f>Raw!G227</f>
        <v>0.98675400000000002</v>
      </c>
      <c r="H227" s="9">
        <f>IF(Raw!$G227&gt;$C$8,IF(Raw!$Q227&gt;$C$8,IF(Raw!$N227&gt;$C$9,IF(Raw!$N227&lt;$A$9,IF(Raw!$X227&gt;$C$9,IF(Raw!$X227&lt;$A$9,Raw!L227,-999),-999),-999),-999),-999),-999)</f>
        <v>619</v>
      </c>
      <c r="I227" s="9">
        <f>IF(Raw!$G227&gt;$C$8,IF(Raw!$Q227&gt;$C$8,IF(Raw!$N227&gt;$C$9,IF(Raw!$N227&lt;$A$9,IF(Raw!$X227&gt;$C$9,IF(Raw!$X227&lt;$A$9,Raw!M227,-999),-999),-999),-999),-999),-999)</f>
        <v>3.3869999999999998E-3</v>
      </c>
      <c r="J227" s="9">
        <f>IF(Raw!$G227&gt;$C$8,IF(Raw!$Q227&gt;$C$8,IF(Raw!$N227&gt;$C$9,IF(Raw!$N227&lt;$A$9,IF(Raw!$X227&gt;$C$9,IF(Raw!$X227&lt;$A$9,Raw!N227,-999),-999),-999),-999),-999),-999)</f>
        <v>622</v>
      </c>
      <c r="K227" s="9">
        <f>IF(Raw!$G227&gt;$C$8,IF(Raw!$Q227&gt;$C$8,IF(Raw!$N227&gt;$C$9,IF(Raw!$N227&lt;$A$9,IF(Raw!$X227&gt;$C$9,IF(Raw!$X227&lt;$A$9,Raw!R227,-999),-999),-999),-999),-999),-999)</f>
        <v>0.70304299999999997</v>
      </c>
      <c r="L227" s="9">
        <f>IF(Raw!$G227&gt;$C$8,IF(Raw!$Q227&gt;$C$8,IF(Raw!$N227&gt;$C$9,IF(Raw!$N227&lt;$A$9,IF(Raw!$X227&gt;$C$9,IF(Raw!$X227&lt;$A$9,Raw!S227,-999),-999),-999),-999),-999),-999)</f>
        <v>1.0600069999999999</v>
      </c>
      <c r="M227" s="9">
        <f>Raw!Q227</f>
        <v>0.97718499999999997</v>
      </c>
      <c r="N227" s="9">
        <f>IF(Raw!$G227&gt;$C$8,IF(Raw!$Q227&gt;$C$8,IF(Raw!$N227&gt;$C$9,IF(Raw!$N227&lt;$A$9,IF(Raw!$X227&gt;$C$9,IF(Raw!$X227&lt;$A$9,Raw!V227,-999),-999),-999),-999),-999),-999)</f>
        <v>656.1</v>
      </c>
      <c r="O227" s="9">
        <f>IF(Raw!$G227&gt;$C$8,IF(Raw!$Q227&gt;$C$8,IF(Raw!$N227&gt;$C$9,IF(Raw!$N227&lt;$A$9,IF(Raw!$X227&gt;$C$9,IF(Raw!$X227&lt;$A$9,Raw!W227,-999),-999),-999),-999),-999),-999)</f>
        <v>1.9999999999999999E-6</v>
      </c>
      <c r="P227" s="9">
        <f>IF(Raw!$G227&gt;$C$8,IF(Raw!$Q227&gt;$C$8,IF(Raw!$N227&gt;$C$9,IF(Raw!$N227&lt;$A$9,IF(Raw!$X227&gt;$C$9,IF(Raw!$X227&lt;$A$9,Raw!X227,-999),-999),-999),-999),-999),-999)</f>
        <v>531</v>
      </c>
      <c r="R227" s="9">
        <f t="shared" si="64"/>
        <v>0.33262600000000009</v>
      </c>
      <c r="S227" s="9">
        <f t="shared" si="65"/>
        <v>0.30968197235052225</v>
      </c>
      <c r="T227" s="9">
        <f t="shared" si="66"/>
        <v>0.35696399999999995</v>
      </c>
      <c r="U227" s="9">
        <f t="shared" si="67"/>
        <v>0.33675626670389908</v>
      </c>
      <c r="V227" s="15">
        <f t="shared" si="68"/>
        <v>0.78578318909999989</v>
      </c>
      <c r="X227" s="11">
        <f t="shared" si="69"/>
        <v>8.668799999999999E+18</v>
      </c>
      <c r="Y227" s="11">
        <f t="shared" si="70"/>
        <v>6.1899999999999994E-18</v>
      </c>
      <c r="Z227" s="11">
        <f t="shared" si="71"/>
        <v>6.2199999999999994E-4</v>
      </c>
      <c r="AA227" s="16">
        <f t="shared" si="72"/>
        <v>3.2298433639146439E-2</v>
      </c>
      <c r="AB227" s="9">
        <f t="shared" si="73"/>
        <v>0.71457237806556428</v>
      </c>
      <c r="AC227" s="9">
        <f t="shared" si="74"/>
        <v>0.96770156636085347</v>
      </c>
      <c r="AD227" s="15">
        <f t="shared" si="75"/>
        <v>51.92674218512289</v>
      </c>
      <c r="AE227" s="3">
        <f t="shared" si="76"/>
        <v>745.27599999999973</v>
      </c>
      <c r="AF227" s="2">
        <f t="shared" si="77"/>
        <v>0.25</v>
      </c>
      <c r="AG227" s="9">
        <f t="shared" si="78"/>
        <v>1.3451273723352194E-2</v>
      </c>
      <c r="AH227" s="2">
        <f t="shared" si="63"/>
        <v>0.65090013508993327</v>
      </c>
    </row>
    <row r="228" spans="1:34">
      <c r="A228" s="1">
        <f>Raw!A228</f>
        <v>215</v>
      </c>
      <c r="B228" s="14">
        <f>Raw!B228</f>
        <v>0.25701388888888888</v>
      </c>
      <c r="C228" s="15">
        <f>Raw!C228</f>
        <v>27.3</v>
      </c>
      <c r="D228" s="15">
        <f>IF(C228&gt;0.5,Raw!D228*D$11,-999)</f>
        <v>16.2</v>
      </c>
      <c r="E228" s="9">
        <f>IF(Raw!$G228&gt;$C$8,IF(Raw!$Q228&gt;$C$8,IF(Raw!$N228&gt;$C$9,IF(Raw!$N228&lt;$A$9,IF(Raw!$X228&gt;$C$9,IF(Raw!$X228&lt;$A$9,Raw!H228,-999),-999),-999),-999),-999),-999)</f>
        <v>0.738043</v>
      </c>
      <c r="F228" s="9">
        <f>IF(Raw!$G228&gt;$C$8,IF(Raw!$Q228&gt;$C$8,IF(Raw!$N228&gt;$C$9,IF(Raw!$N228&lt;$A$9,IF(Raw!$X228&gt;$C$9,IF(Raw!$X228&lt;$A$9,Raw!I228,-999),-999),-999),-999),-999),-999)</f>
        <v>1.065642</v>
      </c>
      <c r="G228" s="9">
        <f>Raw!G228</f>
        <v>0.98745400000000005</v>
      </c>
      <c r="H228" s="9">
        <f>IF(Raw!$G228&gt;$C$8,IF(Raw!$Q228&gt;$C$8,IF(Raw!$N228&gt;$C$9,IF(Raw!$N228&lt;$A$9,IF(Raw!$X228&gt;$C$9,IF(Raw!$X228&lt;$A$9,Raw!L228,-999),-999),-999),-999),-999),-999)</f>
        <v>585.9</v>
      </c>
      <c r="I228" s="9">
        <f>IF(Raw!$G228&gt;$C$8,IF(Raw!$Q228&gt;$C$8,IF(Raw!$N228&gt;$C$9,IF(Raw!$N228&lt;$A$9,IF(Raw!$X228&gt;$C$9,IF(Raw!$X228&lt;$A$9,Raw!M228,-999),-999),-999),-999),-999),-999)</f>
        <v>7.9999999999999996E-6</v>
      </c>
      <c r="J228" s="9">
        <f>IF(Raw!$G228&gt;$C$8,IF(Raw!$Q228&gt;$C$8,IF(Raw!$N228&gt;$C$9,IF(Raw!$N228&lt;$A$9,IF(Raw!$X228&gt;$C$9,IF(Raw!$X228&lt;$A$9,Raw!N228,-999),-999),-999),-999),-999),-999)</f>
        <v>604</v>
      </c>
      <c r="K228" s="9">
        <f>IF(Raw!$G228&gt;$C$8,IF(Raw!$Q228&gt;$C$8,IF(Raw!$N228&gt;$C$9,IF(Raw!$N228&lt;$A$9,IF(Raw!$X228&gt;$C$9,IF(Raw!$X228&lt;$A$9,Raw!R228,-999),-999),-999),-999),-999),-999)</f>
        <v>0.71809900000000004</v>
      </c>
      <c r="L228" s="9">
        <f>IF(Raw!$G228&gt;$C$8,IF(Raw!$Q228&gt;$C$8,IF(Raw!$N228&gt;$C$9,IF(Raw!$N228&lt;$A$9,IF(Raw!$X228&gt;$C$9,IF(Raw!$X228&lt;$A$9,Raw!S228,-999),-999),-999),-999),-999),-999)</f>
        <v>1.0885400000000001</v>
      </c>
      <c r="M228" s="9">
        <f>Raw!Q228</f>
        <v>0.98981600000000003</v>
      </c>
      <c r="N228" s="9">
        <f>IF(Raw!$G228&gt;$C$8,IF(Raw!$Q228&gt;$C$8,IF(Raw!$N228&gt;$C$9,IF(Raw!$N228&lt;$A$9,IF(Raw!$X228&gt;$C$9,IF(Raw!$X228&lt;$A$9,Raw!V228,-999),-999),-999),-999),-999),-999)</f>
        <v>596.1</v>
      </c>
      <c r="O228" s="9">
        <f>IF(Raw!$G228&gt;$C$8,IF(Raw!$Q228&gt;$C$8,IF(Raw!$N228&gt;$C$9,IF(Raw!$N228&lt;$A$9,IF(Raw!$X228&gt;$C$9,IF(Raw!$X228&lt;$A$9,Raw!W228,-999),-999),-999),-999),-999),-999)</f>
        <v>7.175E-3</v>
      </c>
      <c r="P228" s="9">
        <f>IF(Raw!$G228&gt;$C$8,IF(Raw!$Q228&gt;$C$8,IF(Raw!$N228&gt;$C$9,IF(Raw!$N228&lt;$A$9,IF(Raw!$X228&gt;$C$9,IF(Raw!$X228&lt;$A$9,Raw!X228,-999),-999),-999),-999),-999),-999)</f>
        <v>432</v>
      </c>
      <c r="R228" s="9">
        <f t="shared" si="64"/>
        <v>0.32759899999999997</v>
      </c>
      <c r="S228" s="9">
        <f t="shared" si="65"/>
        <v>0.30741937723926044</v>
      </c>
      <c r="T228" s="9">
        <f t="shared" si="66"/>
        <v>0.37044100000000002</v>
      </c>
      <c r="U228" s="9">
        <f t="shared" si="67"/>
        <v>0.34030995645543571</v>
      </c>
      <c r="V228" s="15">
        <f t="shared" si="68"/>
        <v>0.80693470199999995</v>
      </c>
      <c r="X228" s="11">
        <f t="shared" si="69"/>
        <v>9.7523999999999959E+18</v>
      </c>
      <c r="Y228" s="11">
        <f t="shared" si="70"/>
        <v>5.8589999999999994E-18</v>
      </c>
      <c r="Z228" s="11">
        <f t="shared" si="71"/>
        <v>6.0399999999999994E-4</v>
      </c>
      <c r="AA228" s="16">
        <f t="shared" si="72"/>
        <v>3.3360791750661471E-2</v>
      </c>
      <c r="AB228" s="9">
        <f t="shared" si="73"/>
        <v>0.73045720505690681</v>
      </c>
      <c r="AC228" s="9">
        <f t="shared" si="74"/>
        <v>0.96663920824933858</v>
      </c>
      <c r="AD228" s="15">
        <f t="shared" si="75"/>
        <v>55.233098924936222</v>
      </c>
      <c r="AE228" s="3">
        <f t="shared" si="76"/>
        <v>705.42359999999974</v>
      </c>
      <c r="AF228" s="2">
        <f t="shared" si="77"/>
        <v>0.25</v>
      </c>
      <c r="AG228" s="9">
        <f t="shared" si="78"/>
        <v>1.4458748838495246E-2</v>
      </c>
      <c r="AH228" s="2">
        <f t="shared" si="63"/>
        <v>0.69965133159617288</v>
      </c>
    </row>
    <row r="229" spans="1:34">
      <c r="A229" s="1">
        <f>Raw!A229</f>
        <v>216</v>
      </c>
      <c r="B229" s="14">
        <f>Raw!B229</f>
        <v>0.25707175925925924</v>
      </c>
      <c r="C229" s="15">
        <f>Raw!C229</f>
        <v>26</v>
      </c>
      <c r="D229" s="15">
        <f>IF(C229&gt;0.5,Raw!D229*D$11,-999)</f>
        <v>17.100000000000001</v>
      </c>
      <c r="E229" s="9">
        <f>IF(Raw!$G229&gt;$C$8,IF(Raw!$Q229&gt;$C$8,IF(Raw!$N229&gt;$C$9,IF(Raw!$N229&lt;$A$9,IF(Raw!$X229&gt;$C$9,IF(Raw!$X229&lt;$A$9,Raw!H229,-999),-999),-999),-999),-999),-999)</f>
        <v>0.75190900000000005</v>
      </c>
      <c r="F229" s="9">
        <f>IF(Raw!$G229&gt;$C$8,IF(Raw!$Q229&gt;$C$8,IF(Raw!$N229&gt;$C$9,IF(Raw!$N229&lt;$A$9,IF(Raw!$X229&gt;$C$9,IF(Raw!$X229&lt;$A$9,Raw!I229,-999),-999),-999),-999),-999),-999)</f>
        <v>1.0953280000000001</v>
      </c>
      <c r="G229" s="9">
        <f>Raw!G229</f>
        <v>0.98139399999999999</v>
      </c>
      <c r="H229" s="9">
        <f>IF(Raw!$G229&gt;$C$8,IF(Raw!$Q229&gt;$C$8,IF(Raw!$N229&gt;$C$9,IF(Raw!$N229&lt;$A$9,IF(Raw!$X229&gt;$C$9,IF(Raw!$X229&lt;$A$9,Raw!L229,-999),-999),-999),-999),-999),-999)</f>
        <v>597.5</v>
      </c>
      <c r="I229" s="9">
        <f>IF(Raw!$G229&gt;$C$8,IF(Raw!$Q229&gt;$C$8,IF(Raw!$N229&gt;$C$9,IF(Raw!$N229&lt;$A$9,IF(Raw!$X229&gt;$C$9,IF(Raw!$X229&lt;$A$9,Raw!M229,-999),-999),-999),-999),-999),-999)</f>
        <v>5.0000000000000004E-6</v>
      </c>
      <c r="J229" s="9">
        <f>IF(Raw!$G229&gt;$C$8,IF(Raw!$Q229&gt;$C$8,IF(Raw!$N229&gt;$C$9,IF(Raw!$N229&lt;$A$9,IF(Raw!$X229&gt;$C$9,IF(Raw!$X229&lt;$A$9,Raw!N229,-999),-999),-999),-999),-999),-999)</f>
        <v>837</v>
      </c>
      <c r="K229" s="9">
        <f>IF(Raw!$G229&gt;$C$8,IF(Raw!$Q229&gt;$C$8,IF(Raw!$N229&gt;$C$9,IF(Raw!$N229&lt;$A$9,IF(Raw!$X229&gt;$C$9,IF(Raw!$X229&lt;$A$9,Raw!R229,-999),-999),-999),-999),-999),-999)</f>
        <v>0.73085699999999998</v>
      </c>
      <c r="L229" s="9">
        <f>IF(Raw!$G229&gt;$C$8,IF(Raw!$Q229&gt;$C$8,IF(Raw!$N229&gt;$C$9,IF(Raw!$N229&lt;$A$9,IF(Raw!$X229&gt;$C$9,IF(Raw!$X229&lt;$A$9,Raw!S229,-999),-999),-999),-999),-999),-999)</f>
        <v>1.1003909999999999</v>
      </c>
      <c r="M229" s="9">
        <f>Raw!Q229</f>
        <v>0.98313399999999995</v>
      </c>
      <c r="N229" s="9">
        <f>IF(Raw!$G229&gt;$C$8,IF(Raw!$Q229&gt;$C$8,IF(Raw!$N229&gt;$C$9,IF(Raw!$N229&lt;$A$9,IF(Raw!$X229&gt;$C$9,IF(Raw!$X229&lt;$A$9,Raw!V229,-999),-999),-999),-999),-999),-999)</f>
        <v>596.9</v>
      </c>
      <c r="O229" s="9">
        <f>IF(Raw!$G229&gt;$C$8,IF(Raw!$Q229&gt;$C$8,IF(Raw!$N229&gt;$C$9,IF(Raw!$N229&lt;$A$9,IF(Raw!$X229&gt;$C$9,IF(Raw!$X229&lt;$A$9,Raw!W229,-999),-999),-999),-999),-999),-999)</f>
        <v>6.9999999999999999E-6</v>
      </c>
      <c r="P229" s="9">
        <f>IF(Raw!$G229&gt;$C$8,IF(Raw!$Q229&gt;$C$8,IF(Raw!$N229&gt;$C$9,IF(Raw!$N229&lt;$A$9,IF(Raw!$X229&gt;$C$9,IF(Raw!$X229&lt;$A$9,Raw!X229,-999),-999),-999),-999),-999),-999)</f>
        <v>563</v>
      </c>
      <c r="R229" s="9">
        <f t="shared" si="64"/>
        <v>0.34341900000000003</v>
      </c>
      <c r="S229" s="9">
        <f t="shared" si="65"/>
        <v>0.31353074147652576</v>
      </c>
      <c r="T229" s="9">
        <f t="shared" si="66"/>
        <v>0.36953399999999992</v>
      </c>
      <c r="U229" s="9">
        <f t="shared" si="67"/>
        <v>0.33582063103024284</v>
      </c>
      <c r="V229" s="15">
        <f t="shared" si="68"/>
        <v>0.81571984829999988</v>
      </c>
      <c r="X229" s="11">
        <f t="shared" si="69"/>
        <v>1.0294199999999998E+19</v>
      </c>
      <c r="Y229" s="11">
        <f t="shared" si="70"/>
        <v>5.9749999999999994E-18</v>
      </c>
      <c r="Z229" s="11">
        <f t="shared" si="71"/>
        <v>8.3699999999999996E-4</v>
      </c>
      <c r="AA229" s="16">
        <f t="shared" si="72"/>
        <v>4.8961430647952865E-2</v>
      </c>
      <c r="AB229" s="9">
        <f t="shared" si="73"/>
        <v>0.7489499133130606</v>
      </c>
      <c r="AC229" s="9">
        <f t="shared" si="74"/>
        <v>0.95103856935204711</v>
      </c>
      <c r="AD229" s="15">
        <f t="shared" si="75"/>
        <v>58.496332912727446</v>
      </c>
      <c r="AE229" s="3">
        <f t="shared" si="76"/>
        <v>719.38999999999976</v>
      </c>
      <c r="AF229" s="2">
        <f t="shared" si="77"/>
        <v>0.25</v>
      </c>
      <c r="AG229" s="9">
        <f t="shared" si="78"/>
        <v>1.5110981101313302E-2</v>
      </c>
      <c r="AH229" s="2">
        <f t="shared" si="63"/>
        <v>0.73121251135577159</v>
      </c>
    </row>
    <row r="230" spans="1:34">
      <c r="A230" s="1">
        <f>Raw!A230</f>
        <v>217</v>
      </c>
      <c r="B230" s="14">
        <f>Raw!B230</f>
        <v>0.25711805555555556</v>
      </c>
      <c r="C230" s="15">
        <f>Raw!C230</f>
        <v>25.9</v>
      </c>
      <c r="D230" s="15">
        <f>IF(C230&gt;0.5,Raw!D230*D$11,-999)</f>
        <v>17.100000000000001</v>
      </c>
      <c r="E230" s="9">
        <f>IF(Raw!$G230&gt;$C$8,IF(Raw!$Q230&gt;$C$8,IF(Raw!$N230&gt;$C$9,IF(Raw!$N230&lt;$A$9,IF(Raw!$X230&gt;$C$9,IF(Raw!$X230&lt;$A$9,Raw!H230,-999),-999),-999),-999),-999),-999)</f>
        <v>0.74713399999999996</v>
      </c>
      <c r="F230" s="9">
        <f>IF(Raw!$G230&gt;$C$8,IF(Raw!$Q230&gt;$C$8,IF(Raw!$N230&gt;$C$9,IF(Raw!$N230&lt;$A$9,IF(Raw!$X230&gt;$C$9,IF(Raw!$X230&lt;$A$9,Raw!I230,-999),-999),-999),-999),-999),-999)</f>
        <v>1.0976699999999999</v>
      </c>
      <c r="G230" s="9">
        <f>Raw!G230</f>
        <v>0.98585500000000004</v>
      </c>
      <c r="H230" s="9">
        <f>IF(Raw!$G230&gt;$C$8,IF(Raw!$Q230&gt;$C$8,IF(Raw!$N230&gt;$C$9,IF(Raw!$N230&lt;$A$9,IF(Raw!$X230&gt;$C$9,IF(Raw!$X230&lt;$A$9,Raw!L230,-999),-999),-999),-999),-999),-999)</f>
        <v>587.79999999999995</v>
      </c>
      <c r="I230" s="9">
        <f>IF(Raw!$G230&gt;$C$8,IF(Raw!$Q230&gt;$C$8,IF(Raw!$N230&gt;$C$9,IF(Raw!$N230&lt;$A$9,IF(Raw!$X230&gt;$C$9,IF(Raw!$X230&lt;$A$9,Raw!M230,-999),-999),-999),-999),-999),-999)</f>
        <v>6.0000000000000002E-6</v>
      </c>
      <c r="J230" s="9">
        <f>IF(Raw!$G230&gt;$C$8,IF(Raw!$Q230&gt;$C$8,IF(Raw!$N230&gt;$C$9,IF(Raw!$N230&lt;$A$9,IF(Raw!$X230&gt;$C$9,IF(Raw!$X230&lt;$A$9,Raw!N230,-999),-999),-999),-999),-999),-999)</f>
        <v>532</v>
      </c>
      <c r="K230" s="9">
        <f>IF(Raw!$G230&gt;$C$8,IF(Raw!$Q230&gt;$C$8,IF(Raw!$N230&gt;$C$9,IF(Raw!$N230&lt;$A$9,IF(Raw!$X230&gt;$C$9,IF(Raw!$X230&lt;$A$9,Raw!R230,-999),-999),-999),-999),-999),-999)</f>
        <v>0.70537099999999997</v>
      </c>
      <c r="L230" s="9">
        <f>IF(Raw!$G230&gt;$C$8,IF(Raw!$Q230&gt;$C$8,IF(Raw!$N230&gt;$C$9,IF(Raw!$N230&lt;$A$9,IF(Raw!$X230&gt;$C$9,IF(Raw!$X230&lt;$A$9,Raw!S230,-999),-999),-999),-999),-999),-999)</f>
        <v>1.0887089999999999</v>
      </c>
      <c r="M230" s="9">
        <f>Raw!Q230</f>
        <v>0.98659200000000002</v>
      </c>
      <c r="N230" s="9">
        <f>IF(Raw!$G230&gt;$C$8,IF(Raw!$Q230&gt;$C$8,IF(Raw!$N230&gt;$C$9,IF(Raw!$N230&lt;$A$9,IF(Raw!$X230&gt;$C$9,IF(Raw!$X230&lt;$A$9,Raw!V230,-999),-999),-999),-999),-999),-999)</f>
        <v>630.70000000000005</v>
      </c>
      <c r="O230" s="9">
        <f>IF(Raw!$G230&gt;$C$8,IF(Raw!$Q230&gt;$C$8,IF(Raw!$N230&gt;$C$9,IF(Raw!$N230&lt;$A$9,IF(Raw!$X230&gt;$C$9,IF(Raw!$X230&lt;$A$9,Raw!W230,-999),-999),-999),-999),-999),-999)</f>
        <v>6.0000000000000002E-5</v>
      </c>
      <c r="P230" s="9">
        <f>IF(Raw!$G230&gt;$C$8,IF(Raw!$Q230&gt;$C$8,IF(Raw!$N230&gt;$C$9,IF(Raw!$N230&lt;$A$9,IF(Raw!$X230&gt;$C$9,IF(Raw!$X230&lt;$A$9,Raw!X230,-999),-999),-999),-999),-999),-999)</f>
        <v>376</v>
      </c>
      <c r="R230" s="9">
        <f t="shared" si="64"/>
        <v>0.35053599999999996</v>
      </c>
      <c r="S230" s="9">
        <f t="shared" si="65"/>
        <v>0.31934552278918071</v>
      </c>
      <c r="T230" s="9">
        <f t="shared" si="66"/>
        <v>0.38333799999999996</v>
      </c>
      <c r="U230" s="9">
        <f t="shared" si="67"/>
        <v>0.35210327093833155</v>
      </c>
      <c r="V230" s="15">
        <f t="shared" si="68"/>
        <v>0.80705998169999993</v>
      </c>
      <c r="X230" s="11">
        <f t="shared" si="69"/>
        <v>1.0294199999999998E+19</v>
      </c>
      <c r="Y230" s="11">
        <f t="shared" si="70"/>
        <v>5.8779999999999991E-18</v>
      </c>
      <c r="Z230" s="11">
        <f t="shared" si="71"/>
        <v>5.3200000000000003E-4</v>
      </c>
      <c r="AA230" s="16">
        <f t="shared" si="72"/>
        <v>3.118701204651474E-2</v>
      </c>
      <c r="AB230" s="9">
        <f t="shared" si="73"/>
        <v>0.71732616682388683</v>
      </c>
      <c r="AC230" s="9">
        <f t="shared" si="74"/>
        <v>0.96881298795348525</v>
      </c>
      <c r="AD230" s="15">
        <f t="shared" si="75"/>
        <v>58.622203094952511</v>
      </c>
      <c r="AE230" s="3">
        <f t="shared" si="76"/>
        <v>707.71119999999974</v>
      </c>
      <c r="AF230" s="2">
        <f t="shared" si="77"/>
        <v>0.25</v>
      </c>
      <c r="AG230" s="9">
        <f t="shared" si="78"/>
        <v>1.5877745737956892E-2</v>
      </c>
      <c r="AH230" s="2">
        <f t="shared" si="63"/>
        <v>0.76831585307924366</v>
      </c>
    </row>
    <row r="231" spans="1:34">
      <c r="A231" s="1">
        <f>Raw!A231</f>
        <v>218</v>
      </c>
      <c r="B231" s="14">
        <f>Raw!B231</f>
        <v>0.25717592592592592</v>
      </c>
      <c r="C231" s="15">
        <f>Raw!C231</f>
        <v>25</v>
      </c>
      <c r="D231" s="15">
        <f>IF(C231&gt;0.5,Raw!D231*D$11,-999)</f>
        <v>18.899999999999999</v>
      </c>
      <c r="E231" s="9">
        <f>IF(Raw!$G231&gt;$C$8,IF(Raw!$Q231&gt;$C$8,IF(Raw!$N231&gt;$C$9,IF(Raw!$N231&lt;$A$9,IF(Raw!$X231&gt;$C$9,IF(Raw!$X231&lt;$A$9,Raw!H231,-999),-999),-999),-999),-999),-999)</f>
        <v>0.77913900000000003</v>
      </c>
      <c r="F231" s="9">
        <f>IF(Raw!$G231&gt;$C$8,IF(Raw!$Q231&gt;$C$8,IF(Raw!$N231&gt;$C$9,IF(Raw!$N231&lt;$A$9,IF(Raw!$X231&gt;$C$9,IF(Raw!$X231&lt;$A$9,Raw!I231,-999),-999),-999),-999),-999),-999)</f>
        <v>1.153365</v>
      </c>
      <c r="G231" s="9">
        <f>Raw!G231</f>
        <v>0.98655199999999998</v>
      </c>
      <c r="H231" s="9">
        <f>IF(Raw!$G231&gt;$C$8,IF(Raw!$Q231&gt;$C$8,IF(Raw!$N231&gt;$C$9,IF(Raw!$N231&lt;$A$9,IF(Raw!$X231&gt;$C$9,IF(Raw!$X231&lt;$A$9,Raw!L231,-999),-999),-999),-999),-999),-999)</f>
        <v>565.20000000000005</v>
      </c>
      <c r="I231" s="9">
        <f>IF(Raw!$G231&gt;$C$8,IF(Raw!$Q231&gt;$C$8,IF(Raw!$N231&gt;$C$9,IF(Raw!$N231&lt;$A$9,IF(Raw!$X231&gt;$C$9,IF(Raw!$X231&lt;$A$9,Raw!M231,-999),-999),-999),-999),-999),-999)</f>
        <v>5.0000000000000004E-6</v>
      </c>
      <c r="J231" s="9">
        <f>IF(Raw!$G231&gt;$C$8,IF(Raw!$Q231&gt;$C$8,IF(Raw!$N231&gt;$C$9,IF(Raw!$N231&lt;$A$9,IF(Raw!$X231&gt;$C$9,IF(Raw!$X231&lt;$A$9,Raw!N231,-999),-999),-999),-999),-999),-999)</f>
        <v>576</v>
      </c>
      <c r="K231" s="9">
        <f>IF(Raw!$G231&gt;$C$8,IF(Raw!$Q231&gt;$C$8,IF(Raw!$N231&gt;$C$9,IF(Raw!$N231&lt;$A$9,IF(Raw!$X231&gt;$C$9,IF(Raw!$X231&lt;$A$9,Raw!R231,-999),-999),-999),-999),-999),-999)</f>
        <v>0.75028600000000001</v>
      </c>
      <c r="L231" s="9">
        <f>IF(Raw!$G231&gt;$C$8,IF(Raw!$Q231&gt;$C$8,IF(Raw!$N231&gt;$C$9,IF(Raw!$N231&lt;$A$9,IF(Raw!$X231&gt;$C$9,IF(Raw!$X231&lt;$A$9,Raw!S231,-999),-999),-999),-999),-999),-999)</f>
        <v>1.1448179999999999</v>
      </c>
      <c r="M231" s="9">
        <f>Raw!Q231</f>
        <v>0.987985</v>
      </c>
      <c r="N231" s="9">
        <f>IF(Raw!$G231&gt;$C$8,IF(Raw!$Q231&gt;$C$8,IF(Raw!$N231&gt;$C$9,IF(Raw!$N231&lt;$A$9,IF(Raw!$X231&gt;$C$9,IF(Raw!$X231&lt;$A$9,Raw!V231,-999),-999),-999),-999),-999),-999)</f>
        <v>596.4</v>
      </c>
      <c r="O231" s="9">
        <f>IF(Raw!$G231&gt;$C$8,IF(Raw!$Q231&gt;$C$8,IF(Raw!$N231&gt;$C$9,IF(Raw!$N231&lt;$A$9,IF(Raw!$X231&gt;$C$9,IF(Raw!$X231&lt;$A$9,Raw!W231,-999),-999),-999),-999),-999),-999)</f>
        <v>6.9999999999999999E-6</v>
      </c>
      <c r="P231" s="9">
        <f>IF(Raw!$G231&gt;$C$8,IF(Raw!$Q231&gt;$C$8,IF(Raw!$N231&gt;$C$9,IF(Raw!$N231&lt;$A$9,IF(Raw!$X231&gt;$C$9,IF(Raw!$X231&lt;$A$9,Raw!X231,-999),-999),-999),-999),-999),-999)</f>
        <v>406</v>
      </c>
      <c r="R231" s="9">
        <f t="shared" si="64"/>
        <v>0.37422599999999995</v>
      </c>
      <c r="S231" s="9">
        <f t="shared" si="65"/>
        <v>0.3244645016972077</v>
      </c>
      <c r="T231" s="9">
        <f t="shared" si="66"/>
        <v>0.39453199999999988</v>
      </c>
      <c r="U231" s="9">
        <f t="shared" si="67"/>
        <v>0.3446242110099596</v>
      </c>
      <c r="V231" s="15">
        <f t="shared" si="68"/>
        <v>0.84865358339999986</v>
      </c>
      <c r="X231" s="11">
        <f t="shared" si="69"/>
        <v>1.1377799999999996E+19</v>
      </c>
      <c r="Y231" s="11">
        <f t="shared" si="70"/>
        <v>5.6520000000000004E-18</v>
      </c>
      <c r="Z231" s="11">
        <f t="shared" si="71"/>
        <v>5.7600000000000001E-4</v>
      </c>
      <c r="AA231" s="16">
        <f t="shared" si="72"/>
        <v>3.571798882346066E-2</v>
      </c>
      <c r="AB231" s="9">
        <f t="shared" si="73"/>
        <v>0.76437788956649755</v>
      </c>
      <c r="AC231" s="9">
        <f t="shared" si="74"/>
        <v>0.96428201117653944</v>
      </c>
      <c r="AD231" s="15">
        <f t="shared" si="75"/>
        <v>62.010397262952544</v>
      </c>
      <c r="AE231" s="3">
        <f t="shared" si="76"/>
        <v>680.50079999999991</v>
      </c>
      <c r="AF231" s="2">
        <f t="shared" si="77"/>
        <v>0.25</v>
      </c>
      <c r="AG231" s="9">
        <f t="shared" si="78"/>
        <v>1.6438680177814753E-2</v>
      </c>
      <c r="AH231" s="2">
        <f t="shared" si="63"/>
        <v>0.79545917869949478</v>
      </c>
    </row>
    <row r="232" spans="1:34">
      <c r="A232" s="1">
        <f>Raw!A232</f>
        <v>219</v>
      </c>
      <c r="B232" s="14">
        <f>Raw!B232</f>
        <v>0.25723379629629628</v>
      </c>
      <c r="C232" s="15">
        <f>Raw!C232</f>
        <v>23.3</v>
      </c>
      <c r="D232" s="15">
        <f>IF(C232&gt;0.5,Raw!D232*D$11,-999)</f>
        <v>21.6</v>
      </c>
      <c r="E232" s="9">
        <f>IF(Raw!$G232&gt;$C$8,IF(Raw!$Q232&gt;$C$8,IF(Raw!$N232&gt;$C$9,IF(Raw!$N232&lt;$A$9,IF(Raw!$X232&gt;$C$9,IF(Raw!$X232&lt;$A$9,Raw!H232,-999),-999),-999),-999),-999),-999)</f>
        <v>0.78835299999999997</v>
      </c>
      <c r="F232" s="9">
        <f>IF(Raw!$G232&gt;$C$8,IF(Raw!$Q232&gt;$C$8,IF(Raw!$N232&gt;$C$9,IF(Raw!$N232&lt;$A$9,IF(Raw!$X232&gt;$C$9,IF(Raw!$X232&lt;$A$9,Raw!I232,-999),-999),-999),-999),-999),-999)</f>
        <v>1.168555</v>
      </c>
      <c r="G232" s="9">
        <f>Raw!G232</f>
        <v>0.99112500000000003</v>
      </c>
      <c r="H232" s="9">
        <f>IF(Raw!$G232&gt;$C$8,IF(Raw!$Q232&gt;$C$8,IF(Raw!$N232&gt;$C$9,IF(Raw!$N232&lt;$A$9,IF(Raw!$X232&gt;$C$9,IF(Raw!$X232&lt;$A$9,Raw!L232,-999),-999),-999),-999),-999),-999)</f>
        <v>541.5</v>
      </c>
      <c r="I232" s="9">
        <f>IF(Raw!$G232&gt;$C$8,IF(Raw!$Q232&gt;$C$8,IF(Raw!$N232&gt;$C$9,IF(Raw!$N232&lt;$A$9,IF(Raw!$X232&gt;$C$9,IF(Raw!$X232&lt;$A$9,Raw!M232,-999),-999),-999),-999),-999),-999)</f>
        <v>5.6769999999999998E-3</v>
      </c>
      <c r="J232" s="9">
        <f>IF(Raw!$G232&gt;$C$8,IF(Raw!$Q232&gt;$C$8,IF(Raw!$N232&gt;$C$9,IF(Raw!$N232&lt;$A$9,IF(Raw!$X232&gt;$C$9,IF(Raw!$X232&lt;$A$9,Raw!N232,-999),-999),-999),-999),-999),-999)</f>
        <v>512</v>
      </c>
      <c r="K232" s="9">
        <f>IF(Raw!$G232&gt;$C$8,IF(Raw!$Q232&gt;$C$8,IF(Raw!$N232&gt;$C$9,IF(Raw!$N232&lt;$A$9,IF(Raw!$X232&gt;$C$9,IF(Raw!$X232&lt;$A$9,Raw!R232,-999),-999),-999),-999),-999),-999)</f>
        <v>0.75391600000000003</v>
      </c>
      <c r="L232" s="9">
        <f>IF(Raw!$G232&gt;$C$8,IF(Raw!$Q232&gt;$C$8,IF(Raw!$N232&gt;$C$9,IF(Raw!$N232&lt;$A$9,IF(Raw!$X232&gt;$C$9,IF(Raw!$X232&lt;$A$9,Raw!S232,-999),-999),-999),-999),-999),-999)</f>
        <v>1.1796439999999999</v>
      </c>
      <c r="M232" s="9">
        <f>Raw!Q232</f>
        <v>0.99233700000000002</v>
      </c>
      <c r="N232" s="9">
        <f>IF(Raw!$G232&gt;$C$8,IF(Raw!$Q232&gt;$C$8,IF(Raw!$N232&gt;$C$9,IF(Raw!$N232&lt;$A$9,IF(Raw!$X232&gt;$C$9,IF(Raw!$X232&lt;$A$9,Raw!V232,-999),-999),-999),-999),-999),-999)</f>
        <v>589.79999999999995</v>
      </c>
      <c r="O232" s="9">
        <f>IF(Raw!$G232&gt;$C$8,IF(Raw!$Q232&gt;$C$8,IF(Raw!$N232&gt;$C$9,IF(Raw!$N232&lt;$A$9,IF(Raw!$X232&gt;$C$9,IF(Raw!$X232&lt;$A$9,Raw!W232,-999),-999),-999),-999),-999),-999)</f>
        <v>1.0000000000000001E-5</v>
      </c>
      <c r="P232" s="9">
        <f>IF(Raw!$G232&gt;$C$8,IF(Raw!$Q232&gt;$C$8,IF(Raw!$N232&gt;$C$9,IF(Raw!$N232&lt;$A$9,IF(Raw!$X232&gt;$C$9,IF(Raw!$X232&lt;$A$9,Raw!X232,-999),-999),-999),-999),-999),-999)</f>
        <v>540</v>
      </c>
      <c r="R232" s="9">
        <f t="shared" si="64"/>
        <v>0.38020200000000004</v>
      </c>
      <c r="S232" s="9">
        <f t="shared" si="65"/>
        <v>0.32536080886222729</v>
      </c>
      <c r="T232" s="9">
        <f t="shared" si="66"/>
        <v>0.42572799999999988</v>
      </c>
      <c r="U232" s="9">
        <f t="shared" si="67"/>
        <v>0.36089532096123911</v>
      </c>
      <c r="V232" s="15">
        <f t="shared" si="68"/>
        <v>0.87447009719999991</v>
      </c>
      <c r="X232" s="11">
        <f t="shared" si="69"/>
        <v>1.30032E+19</v>
      </c>
      <c r="Y232" s="11">
        <f t="shared" si="70"/>
        <v>5.4150000000000001E-18</v>
      </c>
      <c r="Z232" s="11">
        <f t="shared" si="71"/>
        <v>5.1199999999999998E-4</v>
      </c>
      <c r="AA232" s="16">
        <f t="shared" si="72"/>
        <v>3.4796653872253155E-2</v>
      </c>
      <c r="AB232" s="9">
        <f t="shared" si="73"/>
        <v>0.76872990985972667</v>
      </c>
      <c r="AC232" s="9">
        <f t="shared" si="74"/>
        <v>0.96520334612774672</v>
      </c>
      <c r="AD232" s="15">
        <f t="shared" si="75"/>
        <v>67.962214594244429</v>
      </c>
      <c r="AE232" s="3">
        <f t="shared" si="76"/>
        <v>651.96599999999978</v>
      </c>
      <c r="AF232" s="2">
        <f t="shared" si="77"/>
        <v>0.25</v>
      </c>
      <c r="AG232" s="9">
        <f t="shared" si="78"/>
        <v>1.8867111730174194E-2</v>
      </c>
      <c r="AH232" s="2">
        <f t="shared" si="63"/>
        <v>0.91296971770096413</v>
      </c>
    </row>
    <row r="233" spans="1:34">
      <c r="A233" s="1">
        <f>Raw!A233</f>
        <v>220</v>
      </c>
      <c r="B233" s="14">
        <f>Raw!B233</f>
        <v>0.25729166666666664</v>
      </c>
      <c r="C233" s="15">
        <f>Raw!C233</f>
        <v>23.1</v>
      </c>
      <c r="D233" s="15">
        <f>IF(C233&gt;0.5,Raw!D233*D$11,-999)</f>
        <v>20.7</v>
      </c>
      <c r="E233" s="9">
        <f>IF(Raw!$G233&gt;$C$8,IF(Raw!$Q233&gt;$C$8,IF(Raw!$N233&gt;$C$9,IF(Raw!$N233&lt;$A$9,IF(Raw!$X233&gt;$C$9,IF(Raw!$X233&lt;$A$9,Raw!H233,-999),-999),-999),-999),-999),-999)</f>
        <v>0.80748900000000001</v>
      </c>
      <c r="F233" s="9">
        <f>IF(Raw!$G233&gt;$C$8,IF(Raw!$Q233&gt;$C$8,IF(Raw!$N233&gt;$C$9,IF(Raw!$N233&lt;$A$9,IF(Raw!$X233&gt;$C$9,IF(Raw!$X233&lt;$A$9,Raw!I233,-999),-999),-999),-999),-999),-999)</f>
        <v>1.204053</v>
      </c>
      <c r="G233" s="9">
        <f>Raw!G233</f>
        <v>0.99205699999999997</v>
      </c>
      <c r="H233" s="9">
        <f>IF(Raw!$G233&gt;$C$8,IF(Raw!$Q233&gt;$C$8,IF(Raw!$N233&gt;$C$9,IF(Raw!$N233&lt;$A$9,IF(Raw!$X233&gt;$C$9,IF(Raw!$X233&lt;$A$9,Raw!L233,-999),-999),-999),-999),-999),-999)</f>
        <v>539.9</v>
      </c>
      <c r="I233" s="9">
        <f>IF(Raw!$G233&gt;$C$8,IF(Raw!$Q233&gt;$C$8,IF(Raw!$N233&gt;$C$9,IF(Raw!$N233&lt;$A$9,IF(Raw!$X233&gt;$C$9,IF(Raw!$X233&lt;$A$9,Raw!M233,-999),-999),-999),-999),-999),-999)</f>
        <v>1.2999999999999999E-5</v>
      </c>
      <c r="J233" s="9">
        <f>IF(Raw!$G233&gt;$C$8,IF(Raw!$Q233&gt;$C$8,IF(Raw!$N233&gt;$C$9,IF(Raw!$N233&lt;$A$9,IF(Raw!$X233&gt;$C$9,IF(Raw!$X233&lt;$A$9,Raw!N233,-999),-999),-999),-999),-999),-999)</f>
        <v>563</v>
      </c>
      <c r="K233" s="9">
        <f>IF(Raw!$G233&gt;$C$8,IF(Raw!$Q233&gt;$C$8,IF(Raw!$N233&gt;$C$9,IF(Raw!$N233&lt;$A$9,IF(Raw!$X233&gt;$C$9,IF(Raw!$X233&lt;$A$9,Raw!R233,-999),-999),-999),-999),-999),-999)</f>
        <v>0.75181900000000002</v>
      </c>
      <c r="L233" s="9">
        <f>IF(Raw!$G233&gt;$C$8,IF(Raw!$Q233&gt;$C$8,IF(Raw!$N233&gt;$C$9,IF(Raw!$N233&lt;$A$9,IF(Raw!$X233&gt;$C$9,IF(Raw!$X233&lt;$A$9,Raw!S233,-999),-999),-999),-999),-999),-999)</f>
        <v>1.1773210000000001</v>
      </c>
      <c r="M233" s="9">
        <f>Raw!Q233</f>
        <v>0.99168999999999996</v>
      </c>
      <c r="N233" s="9">
        <f>IF(Raw!$G233&gt;$C$8,IF(Raw!$Q233&gt;$C$8,IF(Raw!$N233&gt;$C$9,IF(Raw!$N233&lt;$A$9,IF(Raw!$X233&gt;$C$9,IF(Raw!$X233&lt;$A$9,Raw!V233,-999),-999),-999),-999),-999),-999)</f>
        <v>615.20000000000005</v>
      </c>
      <c r="O233" s="9">
        <f>IF(Raw!$G233&gt;$C$8,IF(Raw!$Q233&gt;$C$8,IF(Raw!$N233&gt;$C$9,IF(Raw!$N233&lt;$A$9,IF(Raw!$X233&gt;$C$9,IF(Raw!$X233&lt;$A$9,Raw!W233,-999),-999),-999),-999),-999),-999)</f>
        <v>2.5000000000000001E-5</v>
      </c>
      <c r="P233" s="9">
        <f>IF(Raw!$G233&gt;$C$8,IF(Raw!$Q233&gt;$C$8,IF(Raw!$N233&gt;$C$9,IF(Raw!$N233&lt;$A$9,IF(Raw!$X233&gt;$C$9,IF(Raw!$X233&lt;$A$9,Raw!X233,-999),-999),-999),-999),-999),-999)</f>
        <v>529</v>
      </c>
      <c r="R233" s="9">
        <f t="shared" si="64"/>
        <v>0.39656400000000003</v>
      </c>
      <c r="S233" s="9">
        <f t="shared" si="65"/>
        <v>0.32935759472382031</v>
      </c>
      <c r="T233" s="9">
        <f t="shared" si="66"/>
        <v>0.42550200000000005</v>
      </c>
      <c r="U233" s="9">
        <f t="shared" si="67"/>
        <v>0.36141545084135934</v>
      </c>
      <c r="V233" s="15">
        <f t="shared" si="68"/>
        <v>0.87274805730000005</v>
      </c>
      <c r="X233" s="11">
        <f t="shared" si="69"/>
        <v>1.2461399999999998E+19</v>
      </c>
      <c r="Y233" s="11">
        <f t="shared" si="70"/>
        <v>5.3989999999999995E-18</v>
      </c>
      <c r="Z233" s="11">
        <f t="shared" si="71"/>
        <v>5.6300000000000002E-4</v>
      </c>
      <c r="AA233" s="16">
        <f t="shared" si="72"/>
        <v>3.6495741961659785E-2</v>
      </c>
      <c r="AB233" s="9">
        <f t="shared" si="73"/>
        <v>0.76734801119617013</v>
      </c>
      <c r="AC233" s="9">
        <f t="shared" si="74"/>
        <v>0.96350425803834028</v>
      </c>
      <c r="AD233" s="15">
        <f t="shared" si="75"/>
        <v>64.823697978081327</v>
      </c>
      <c r="AE233" s="3">
        <f t="shared" si="76"/>
        <v>650.03959999999972</v>
      </c>
      <c r="AF233" s="2">
        <f t="shared" si="77"/>
        <v>0.25</v>
      </c>
      <c r="AG233" s="9">
        <f t="shared" si="78"/>
        <v>1.8021758484578751E-2</v>
      </c>
      <c r="AH233" s="2">
        <f t="shared" si="63"/>
        <v>0.87206351408981186</v>
      </c>
    </row>
    <row r="234" spans="1:34">
      <c r="A234" s="1">
        <f>Raw!A234</f>
        <v>221</v>
      </c>
      <c r="B234" s="14">
        <f>Raw!B234</f>
        <v>0.25734953703703706</v>
      </c>
      <c r="C234" s="15">
        <f>Raw!C234</f>
        <v>22.2</v>
      </c>
      <c r="D234" s="15">
        <f>IF(C234&gt;0.5,Raw!D234*D$11,-999)</f>
        <v>23.4</v>
      </c>
      <c r="E234" s="9">
        <f>IF(Raw!$G234&gt;$C$8,IF(Raw!$Q234&gt;$C$8,IF(Raw!$N234&gt;$C$9,IF(Raw!$N234&lt;$A$9,IF(Raw!$X234&gt;$C$9,IF(Raw!$X234&lt;$A$9,Raw!H234,-999),-999),-999),-999),-999),-999)</f>
        <v>0.81075200000000003</v>
      </c>
      <c r="F234" s="9">
        <f>IF(Raw!$G234&gt;$C$8,IF(Raw!$Q234&gt;$C$8,IF(Raw!$N234&gt;$C$9,IF(Raw!$N234&lt;$A$9,IF(Raw!$X234&gt;$C$9,IF(Raw!$X234&lt;$A$9,Raw!I234,-999),-999),-999),-999),-999),-999)</f>
        <v>1.2039059999999999</v>
      </c>
      <c r="G234" s="9">
        <f>Raw!G234</f>
        <v>0.99027299999999996</v>
      </c>
      <c r="H234" s="9">
        <f>IF(Raw!$G234&gt;$C$8,IF(Raw!$Q234&gt;$C$8,IF(Raw!$N234&gt;$C$9,IF(Raw!$N234&lt;$A$9,IF(Raw!$X234&gt;$C$9,IF(Raw!$X234&lt;$A$9,Raw!L234,-999),-999),-999),-999),-999),-999)</f>
        <v>568.20000000000005</v>
      </c>
      <c r="I234" s="9">
        <f>IF(Raw!$G234&gt;$C$8,IF(Raw!$Q234&gt;$C$8,IF(Raw!$N234&gt;$C$9,IF(Raw!$N234&lt;$A$9,IF(Raw!$X234&gt;$C$9,IF(Raw!$X234&lt;$A$9,Raw!M234,-999),-999),-999),-999),-999),-999)</f>
        <v>9.0000000000000002E-6</v>
      </c>
      <c r="J234" s="9">
        <f>IF(Raw!$G234&gt;$C$8,IF(Raw!$Q234&gt;$C$8,IF(Raw!$N234&gt;$C$9,IF(Raw!$N234&lt;$A$9,IF(Raw!$X234&gt;$C$9,IF(Raw!$X234&lt;$A$9,Raw!N234,-999),-999),-999),-999),-999),-999)</f>
        <v>599</v>
      </c>
      <c r="K234" s="9">
        <f>IF(Raw!$G234&gt;$C$8,IF(Raw!$Q234&gt;$C$8,IF(Raw!$N234&gt;$C$9,IF(Raw!$N234&lt;$A$9,IF(Raw!$X234&gt;$C$9,IF(Raw!$X234&lt;$A$9,Raw!R234,-999),-999),-999),-999),-999),-999)</f>
        <v>0.79204300000000005</v>
      </c>
      <c r="L234" s="9">
        <f>IF(Raw!$G234&gt;$C$8,IF(Raw!$Q234&gt;$C$8,IF(Raw!$N234&gt;$C$9,IF(Raw!$N234&lt;$A$9,IF(Raw!$X234&gt;$C$9,IF(Raw!$X234&lt;$A$9,Raw!S234,-999),-999),-999),-999),-999),-999)</f>
        <v>1.20956</v>
      </c>
      <c r="M234" s="9">
        <f>Raw!Q234</f>
        <v>0.98480900000000005</v>
      </c>
      <c r="N234" s="9">
        <f>IF(Raw!$G234&gt;$C$8,IF(Raw!$Q234&gt;$C$8,IF(Raw!$N234&gt;$C$9,IF(Raw!$N234&lt;$A$9,IF(Raw!$X234&gt;$C$9,IF(Raw!$X234&lt;$A$9,Raw!V234,-999),-999),-999),-999),-999),-999)</f>
        <v>563</v>
      </c>
      <c r="O234" s="9">
        <f>IF(Raw!$G234&gt;$C$8,IF(Raw!$Q234&gt;$C$8,IF(Raw!$N234&gt;$C$9,IF(Raw!$N234&lt;$A$9,IF(Raw!$X234&gt;$C$9,IF(Raw!$X234&lt;$A$9,Raw!W234,-999),-999),-999),-999),-999),-999)</f>
        <v>7.9999999999999996E-6</v>
      </c>
      <c r="P234" s="9">
        <f>IF(Raw!$G234&gt;$C$8,IF(Raw!$Q234&gt;$C$8,IF(Raw!$N234&gt;$C$9,IF(Raw!$N234&lt;$A$9,IF(Raw!$X234&gt;$C$9,IF(Raw!$X234&lt;$A$9,Raw!X234,-999),-999),-999),-999),-999),-999)</f>
        <v>588</v>
      </c>
      <c r="R234" s="9">
        <f t="shared" si="64"/>
        <v>0.39315399999999989</v>
      </c>
      <c r="S234" s="9">
        <f t="shared" si="65"/>
        <v>0.32656536307651918</v>
      </c>
      <c r="T234" s="9">
        <f t="shared" si="66"/>
        <v>0.41751699999999992</v>
      </c>
      <c r="U234" s="9">
        <f t="shared" si="67"/>
        <v>0.34518089222527193</v>
      </c>
      <c r="V234" s="15">
        <f t="shared" si="68"/>
        <v>0.89664682799999995</v>
      </c>
      <c r="X234" s="11">
        <f t="shared" si="69"/>
        <v>1.4086799999999998E+19</v>
      </c>
      <c r="Y234" s="11">
        <f t="shared" si="70"/>
        <v>5.6820000000000003E-18</v>
      </c>
      <c r="Z234" s="11">
        <f t="shared" si="71"/>
        <v>5.9899999999999992E-4</v>
      </c>
      <c r="AA234" s="16">
        <f t="shared" si="72"/>
        <v>4.5751153088608866E-2</v>
      </c>
      <c r="AB234" s="9">
        <f t="shared" si="73"/>
        <v>0.8111448841840968</v>
      </c>
      <c r="AC234" s="9">
        <f t="shared" si="74"/>
        <v>0.954248846911391</v>
      </c>
      <c r="AD234" s="15">
        <f t="shared" si="75"/>
        <v>76.379220515206782</v>
      </c>
      <c r="AE234" s="3">
        <f t="shared" si="76"/>
        <v>684.11279999999988</v>
      </c>
      <c r="AF234" s="2">
        <f t="shared" si="77"/>
        <v>0.25</v>
      </c>
      <c r="AG234" s="9">
        <f t="shared" si="78"/>
        <v>2.0280498065315285E-2</v>
      </c>
      <c r="AH234" s="2">
        <f t="shared" si="63"/>
        <v>0.98136274689644276</v>
      </c>
    </row>
    <row r="235" spans="1:34">
      <c r="A235" s="1">
        <f>Raw!A235</f>
        <v>222</v>
      </c>
      <c r="B235" s="14">
        <f>Raw!B235</f>
        <v>0.25739583333333332</v>
      </c>
      <c r="C235" s="15">
        <f>Raw!C235</f>
        <v>21.1</v>
      </c>
      <c r="D235" s="15">
        <f>IF(C235&gt;0.5,Raw!D235*D$11,-999)</f>
        <v>25.2</v>
      </c>
      <c r="E235" s="9">
        <f>IF(Raw!$G235&gt;$C$8,IF(Raw!$Q235&gt;$C$8,IF(Raw!$N235&gt;$C$9,IF(Raw!$N235&lt;$A$9,IF(Raw!$X235&gt;$C$9,IF(Raw!$X235&lt;$A$9,Raw!H235,-999),-999),-999),-999),-999),-999)</f>
        <v>0.82132400000000005</v>
      </c>
      <c r="F235" s="9">
        <f>IF(Raw!$G235&gt;$C$8,IF(Raw!$Q235&gt;$C$8,IF(Raw!$N235&gt;$C$9,IF(Raw!$N235&lt;$A$9,IF(Raw!$X235&gt;$C$9,IF(Raw!$X235&lt;$A$9,Raw!I235,-999),-999),-999),-999),-999),-999)</f>
        <v>1.2295389999999999</v>
      </c>
      <c r="G235" s="9">
        <f>Raw!G235</f>
        <v>0.993703</v>
      </c>
      <c r="H235" s="9">
        <f>IF(Raw!$G235&gt;$C$8,IF(Raw!$Q235&gt;$C$8,IF(Raw!$N235&gt;$C$9,IF(Raw!$N235&lt;$A$9,IF(Raw!$X235&gt;$C$9,IF(Raw!$X235&lt;$A$9,Raw!L235,-999),-999),-999),-999),-999),-999)</f>
        <v>556</v>
      </c>
      <c r="I235" s="9">
        <f>IF(Raw!$G235&gt;$C$8,IF(Raw!$Q235&gt;$C$8,IF(Raw!$N235&gt;$C$9,IF(Raw!$N235&lt;$A$9,IF(Raw!$X235&gt;$C$9,IF(Raw!$X235&lt;$A$9,Raw!M235,-999),-999),-999),-999),-999),-999)</f>
        <v>1.8E-5</v>
      </c>
      <c r="J235" s="9">
        <f>IF(Raw!$G235&gt;$C$8,IF(Raw!$Q235&gt;$C$8,IF(Raw!$N235&gt;$C$9,IF(Raw!$N235&lt;$A$9,IF(Raw!$X235&gt;$C$9,IF(Raw!$X235&lt;$A$9,Raw!N235,-999),-999),-999),-999),-999),-999)</f>
        <v>484</v>
      </c>
      <c r="K235" s="9">
        <f>IF(Raw!$G235&gt;$C$8,IF(Raw!$Q235&gt;$C$8,IF(Raw!$N235&gt;$C$9,IF(Raw!$N235&lt;$A$9,IF(Raw!$X235&gt;$C$9,IF(Raw!$X235&lt;$A$9,Raw!R235,-999),-999),-999),-999),-999),-999)</f>
        <v>0.76872700000000005</v>
      </c>
      <c r="L235" s="9">
        <f>IF(Raw!$G235&gt;$C$8,IF(Raw!$Q235&gt;$C$8,IF(Raw!$N235&gt;$C$9,IF(Raw!$N235&lt;$A$9,IF(Raw!$X235&gt;$C$9,IF(Raw!$X235&lt;$A$9,Raw!S235,-999),-999),-999),-999),-999),-999)</f>
        <v>1.199074</v>
      </c>
      <c r="M235" s="9">
        <f>Raw!Q235</f>
        <v>0.99150799999999994</v>
      </c>
      <c r="N235" s="9">
        <f>IF(Raw!$G235&gt;$C$8,IF(Raw!$Q235&gt;$C$8,IF(Raw!$N235&gt;$C$9,IF(Raw!$N235&lt;$A$9,IF(Raw!$X235&gt;$C$9,IF(Raw!$X235&lt;$A$9,Raw!V235,-999),-999),-999),-999),-999),-999)</f>
        <v>572.70000000000005</v>
      </c>
      <c r="O235" s="9">
        <f>IF(Raw!$G235&gt;$C$8,IF(Raw!$Q235&gt;$C$8,IF(Raw!$N235&gt;$C$9,IF(Raw!$N235&lt;$A$9,IF(Raw!$X235&gt;$C$9,IF(Raw!$X235&lt;$A$9,Raw!W235,-999),-999),-999),-999),-999),-999)</f>
        <v>2.6999999999999999E-5</v>
      </c>
      <c r="P235" s="9">
        <f>IF(Raw!$G235&gt;$C$8,IF(Raw!$Q235&gt;$C$8,IF(Raw!$N235&gt;$C$9,IF(Raw!$N235&lt;$A$9,IF(Raw!$X235&gt;$C$9,IF(Raw!$X235&lt;$A$9,Raw!X235,-999),-999),-999),-999),-999),-999)</f>
        <v>467</v>
      </c>
      <c r="R235" s="9">
        <f t="shared" si="64"/>
        <v>0.40821499999999988</v>
      </c>
      <c r="S235" s="9">
        <f t="shared" si="65"/>
        <v>0.33200654879593078</v>
      </c>
      <c r="T235" s="9">
        <f t="shared" si="66"/>
        <v>0.43034699999999992</v>
      </c>
      <c r="U235" s="9">
        <f t="shared" si="67"/>
        <v>0.35889945074282315</v>
      </c>
      <c r="V235" s="15">
        <f t="shared" si="68"/>
        <v>0.88887355619999997</v>
      </c>
      <c r="X235" s="11">
        <f t="shared" si="69"/>
        <v>1.5170399999999996E+19</v>
      </c>
      <c r="Y235" s="11">
        <f t="shared" si="70"/>
        <v>5.5599999999999997E-18</v>
      </c>
      <c r="Z235" s="11">
        <f t="shared" si="71"/>
        <v>4.84E-4</v>
      </c>
      <c r="AA235" s="16">
        <f t="shared" si="72"/>
        <v>3.9222911084316317E-2</v>
      </c>
      <c r="AB235" s="9">
        <f t="shared" si="73"/>
        <v>0.78560646211640228</v>
      </c>
      <c r="AC235" s="9">
        <f t="shared" si="74"/>
        <v>0.96077708891568381</v>
      </c>
      <c r="AD235" s="15">
        <f t="shared" si="75"/>
        <v>81.039072488256863</v>
      </c>
      <c r="AE235" s="3">
        <f t="shared" si="76"/>
        <v>669.42399999999975</v>
      </c>
      <c r="AF235" s="2">
        <f t="shared" si="77"/>
        <v>0.25</v>
      </c>
      <c r="AG235" s="9">
        <f t="shared" si="78"/>
        <v>2.2372983542110168E-2</v>
      </c>
      <c r="AH235" s="2">
        <f t="shared" si="63"/>
        <v>1.0826170301361784</v>
      </c>
    </row>
    <row r="236" spans="1:34">
      <c r="A236" s="1">
        <f>Raw!A236</f>
        <v>223</v>
      </c>
      <c r="B236" s="14">
        <f>Raw!B236</f>
        <v>0.25745370370370368</v>
      </c>
      <c r="C236" s="15">
        <f>Raw!C236</f>
        <v>20.6</v>
      </c>
      <c r="D236" s="15">
        <f>IF(C236&gt;0.5,Raw!D236*D$11,-999)</f>
        <v>27</v>
      </c>
      <c r="E236" s="9">
        <f>IF(Raw!$G236&gt;$C$8,IF(Raw!$Q236&gt;$C$8,IF(Raw!$N236&gt;$C$9,IF(Raw!$N236&lt;$A$9,IF(Raw!$X236&gt;$C$9,IF(Raw!$X236&lt;$A$9,Raw!H236,-999),-999),-999),-999),-999),-999)</f>
        <v>0.80611999999999995</v>
      </c>
      <c r="F236" s="9">
        <f>IF(Raw!$G236&gt;$C$8,IF(Raw!$Q236&gt;$C$8,IF(Raw!$N236&gt;$C$9,IF(Raw!$N236&lt;$A$9,IF(Raw!$X236&gt;$C$9,IF(Raw!$X236&lt;$A$9,Raw!I236,-999),-999),-999),-999),-999),-999)</f>
        <v>1.1806030000000001</v>
      </c>
      <c r="G236" s="9">
        <f>Raw!G236</f>
        <v>0.99307800000000002</v>
      </c>
      <c r="H236" s="9">
        <f>IF(Raw!$G236&gt;$C$8,IF(Raw!$Q236&gt;$C$8,IF(Raw!$N236&gt;$C$9,IF(Raw!$N236&lt;$A$9,IF(Raw!$X236&gt;$C$9,IF(Raw!$X236&lt;$A$9,Raw!L236,-999),-999),-999),-999),-999),-999)</f>
        <v>528.4</v>
      </c>
      <c r="I236" s="9">
        <f>IF(Raw!$G236&gt;$C$8,IF(Raw!$Q236&gt;$C$8,IF(Raw!$N236&gt;$C$9,IF(Raw!$N236&lt;$A$9,IF(Raw!$X236&gt;$C$9,IF(Raw!$X236&lt;$A$9,Raw!M236,-999),-999),-999),-999),-999),-999)</f>
        <v>5.0000000000000004E-6</v>
      </c>
      <c r="J236" s="9">
        <f>IF(Raw!$G236&gt;$C$8,IF(Raw!$Q236&gt;$C$8,IF(Raw!$N236&gt;$C$9,IF(Raw!$N236&lt;$A$9,IF(Raw!$X236&gt;$C$9,IF(Raw!$X236&lt;$A$9,Raw!N236,-999),-999),-999),-999),-999),-999)</f>
        <v>504</v>
      </c>
      <c r="K236" s="9">
        <f>IF(Raw!$G236&gt;$C$8,IF(Raw!$Q236&gt;$C$8,IF(Raw!$N236&gt;$C$9,IF(Raw!$N236&lt;$A$9,IF(Raw!$X236&gt;$C$9,IF(Raw!$X236&lt;$A$9,Raw!R236,-999),-999),-999),-999),-999),-999)</f>
        <v>0.79818999999999996</v>
      </c>
      <c r="L236" s="9">
        <f>IF(Raw!$G236&gt;$C$8,IF(Raw!$Q236&gt;$C$8,IF(Raw!$N236&gt;$C$9,IF(Raw!$N236&lt;$A$9,IF(Raw!$X236&gt;$C$9,IF(Raw!$X236&lt;$A$9,Raw!S236,-999),-999),-999),-999),-999),-999)</f>
        <v>1.224027</v>
      </c>
      <c r="M236" s="9">
        <f>Raw!Q236</f>
        <v>0.99170499999999995</v>
      </c>
      <c r="N236" s="9">
        <f>IF(Raw!$G236&gt;$C$8,IF(Raw!$Q236&gt;$C$8,IF(Raw!$N236&gt;$C$9,IF(Raw!$N236&lt;$A$9,IF(Raw!$X236&gt;$C$9,IF(Raw!$X236&lt;$A$9,Raw!V236,-999),-999),-999),-999),-999),-999)</f>
        <v>539.20000000000005</v>
      </c>
      <c r="O236" s="9">
        <f>IF(Raw!$G236&gt;$C$8,IF(Raw!$Q236&gt;$C$8,IF(Raw!$N236&gt;$C$9,IF(Raw!$N236&lt;$A$9,IF(Raw!$X236&gt;$C$9,IF(Raw!$X236&lt;$A$9,Raw!W236,-999),-999),-999),-999),-999),-999)</f>
        <v>7.9999999999999996E-6</v>
      </c>
      <c r="P236" s="9">
        <f>IF(Raw!$G236&gt;$C$8,IF(Raw!$Q236&gt;$C$8,IF(Raw!$N236&gt;$C$9,IF(Raw!$N236&lt;$A$9,IF(Raw!$X236&gt;$C$9,IF(Raw!$X236&lt;$A$9,Raw!X236,-999),-999),-999),-999),-999),-999)</f>
        <v>598</v>
      </c>
      <c r="R236" s="9">
        <f t="shared" si="64"/>
        <v>0.37448300000000012</v>
      </c>
      <c r="S236" s="9">
        <f t="shared" si="65"/>
        <v>0.31719638184893661</v>
      </c>
      <c r="T236" s="9">
        <f t="shared" si="66"/>
        <v>0.42583700000000002</v>
      </c>
      <c r="U236" s="9">
        <f t="shared" si="67"/>
        <v>0.34789837152285041</v>
      </c>
      <c r="V236" s="15">
        <f t="shared" si="68"/>
        <v>0.90737121509999996</v>
      </c>
      <c r="X236" s="11">
        <f t="shared" si="69"/>
        <v>1.6253999999999998E+19</v>
      </c>
      <c r="Y236" s="11">
        <f t="shared" si="70"/>
        <v>5.2839999999999998E-18</v>
      </c>
      <c r="Z236" s="11">
        <f t="shared" si="71"/>
        <v>5.04E-4</v>
      </c>
      <c r="AA236" s="16">
        <f t="shared" si="72"/>
        <v>4.1490623979586819E-2</v>
      </c>
      <c r="AB236" s="9">
        <f t="shared" si="73"/>
        <v>0.81585824284359532</v>
      </c>
      <c r="AC236" s="9">
        <f t="shared" si="74"/>
        <v>0.95850937602041308</v>
      </c>
      <c r="AD236" s="15">
        <f t="shared" si="75"/>
        <v>82.32266662616432</v>
      </c>
      <c r="AE236" s="3">
        <f t="shared" si="76"/>
        <v>636.19359999999983</v>
      </c>
      <c r="AF236" s="2">
        <f t="shared" si="77"/>
        <v>0.25</v>
      </c>
      <c r="AG236" s="9">
        <f t="shared" si="78"/>
        <v>2.2030708968200825E-2</v>
      </c>
      <c r="AH236" s="2">
        <f t="shared" si="63"/>
        <v>1.0660545416330509</v>
      </c>
    </row>
    <row r="237" spans="1:34">
      <c r="A237" s="1">
        <f>Raw!A237</f>
        <v>224</v>
      </c>
      <c r="B237" s="14">
        <f>Raw!B237</f>
        <v>0.25751157407407405</v>
      </c>
      <c r="C237" s="15">
        <f>Raw!C237</f>
        <v>19.5</v>
      </c>
      <c r="D237" s="15">
        <f>IF(C237&gt;0.5,Raw!D237*D$11,-999)</f>
        <v>28.8</v>
      </c>
      <c r="E237" s="9">
        <f>IF(Raw!$G237&gt;$C$8,IF(Raw!$Q237&gt;$C$8,IF(Raw!$N237&gt;$C$9,IF(Raw!$N237&lt;$A$9,IF(Raw!$X237&gt;$C$9,IF(Raw!$X237&lt;$A$9,Raw!H237,-999),-999),-999),-999),-999),-999)</f>
        <v>0.82339300000000004</v>
      </c>
      <c r="F237" s="9">
        <f>IF(Raw!$G237&gt;$C$8,IF(Raw!$Q237&gt;$C$8,IF(Raw!$N237&gt;$C$9,IF(Raw!$N237&lt;$A$9,IF(Raw!$X237&gt;$C$9,IF(Raw!$X237&lt;$A$9,Raw!I237,-999),-999),-999),-999),-999),-999)</f>
        <v>1.2222820000000001</v>
      </c>
      <c r="G237" s="9">
        <f>Raw!G237</f>
        <v>0.99055300000000002</v>
      </c>
      <c r="H237" s="9">
        <f>IF(Raw!$G237&gt;$C$8,IF(Raw!$Q237&gt;$C$8,IF(Raw!$N237&gt;$C$9,IF(Raw!$N237&lt;$A$9,IF(Raw!$X237&gt;$C$9,IF(Raw!$X237&lt;$A$9,Raw!L237,-999),-999),-999),-999),-999),-999)</f>
        <v>537.5</v>
      </c>
      <c r="I237" s="9">
        <f>IF(Raw!$G237&gt;$C$8,IF(Raw!$Q237&gt;$C$8,IF(Raw!$N237&gt;$C$9,IF(Raw!$N237&lt;$A$9,IF(Raw!$X237&gt;$C$9,IF(Raw!$X237&lt;$A$9,Raw!M237,-999),-999),-999),-999),-999),-999)</f>
        <v>6.0000000000000002E-6</v>
      </c>
      <c r="J237" s="9">
        <f>IF(Raw!$G237&gt;$C$8,IF(Raw!$Q237&gt;$C$8,IF(Raw!$N237&gt;$C$9,IF(Raw!$N237&lt;$A$9,IF(Raw!$X237&gt;$C$9,IF(Raw!$X237&lt;$A$9,Raw!N237,-999),-999),-999),-999),-999),-999)</f>
        <v>591</v>
      </c>
      <c r="K237" s="9">
        <f>IF(Raw!$G237&gt;$C$8,IF(Raw!$Q237&gt;$C$8,IF(Raw!$N237&gt;$C$9,IF(Raw!$N237&lt;$A$9,IF(Raw!$X237&gt;$C$9,IF(Raw!$X237&lt;$A$9,Raw!R237,-999),-999),-999),-999),-999),-999)</f>
        <v>0.80465600000000004</v>
      </c>
      <c r="L237" s="9">
        <f>IF(Raw!$G237&gt;$C$8,IF(Raw!$Q237&gt;$C$8,IF(Raw!$N237&gt;$C$9,IF(Raw!$N237&lt;$A$9,IF(Raw!$X237&gt;$C$9,IF(Raw!$X237&lt;$A$9,Raw!S237,-999),-999),-999),-999),-999),-999)</f>
        <v>1.229322</v>
      </c>
      <c r="M237" s="9">
        <f>Raw!Q237</f>
        <v>0.98823300000000003</v>
      </c>
      <c r="N237" s="9">
        <f>IF(Raw!$G237&gt;$C$8,IF(Raw!$Q237&gt;$C$8,IF(Raw!$N237&gt;$C$9,IF(Raw!$N237&lt;$A$9,IF(Raw!$X237&gt;$C$9,IF(Raw!$X237&lt;$A$9,Raw!V237,-999),-999),-999),-999),-999),-999)</f>
        <v>561.4</v>
      </c>
      <c r="O237" s="9">
        <f>IF(Raw!$G237&gt;$C$8,IF(Raw!$Q237&gt;$C$8,IF(Raw!$N237&gt;$C$9,IF(Raw!$N237&lt;$A$9,IF(Raw!$X237&gt;$C$9,IF(Raw!$X237&lt;$A$9,Raw!W237,-999),-999),-999),-999),-999),-999)</f>
        <v>7.9999999999999996E-6</v>
      </c>
      <c r="P237" s="9">
        <f>IF(Raw!$G237&gt;$C$8,IF(Raw!$Q237&gt;$C$8,IF(Raw!$N237&gt;$C$9,IF(Raw!$N237&lt;$A$9,IF(Raw!$X237&gt;$C$9,IF(Raw!$X237&lt;$A$9,Raw!X237,-999),-999),-999),-999),-999),-999)</f>
        <v>726</v>
      </c>
      <c r="R237" s="9">
        <f t="shared" si="64"/>
        <v>0.39888900000000005</v>
      </c>
      <c r="S237" s="9">
        <f t="shared" si="65"/>
        <v>0.32634776590017689</v>
      </c>
      <c r="T237" s="9">
        <f t="shared" si="66"/>
        <v>0.42466599999999999</v>
      </c>
      <c r="U237" s="9">
        <f t="shared" si="67"/>
        <v>0.34544732787666693</v>
      </c>
      <c r="V237" s="15">
        <f t="shared" si="68"/>
        <v>0.9112963986</v>
      </c>
      <c r="X237" s="11">
        <f t="shared" si="69"/>
        <v>1.7337599999999998E+19</v>
      </c>
      <c r="Y237" s="11">
        <f t="shared" si="70"/>
        <v>5.3749999999999995E-18</v>
      </c>
      <c r="Z237" s="11">
        <f t="shared" si="71"/>
        <v>5.9099999999999995E-4</v>
      </c>
      <c r="AA237" s="16">
        <f t="shared" si="72"/>
        <v>5.2200128713193933E-2</v>
      </c>
      <c r="AB237" s="9">
        <f t="shared" si="73"/>
        <v>0.82682361986011721</v>
      </c>
      <c r="AC237" s="9">
        <f t="shared" si="74"/>
        <v>0.94779987128680621</v>
      </c>
      <c r="AD237" s="15">
        <f t="shared" si="75"/>
        <v>88.325090885268935</v>
      </c>
      <c r="AE237" s="3">
        <f t="shared" si="76"/>
        <v>647.14999999999975</v>
      </c>
      <c r="AF237" s="2">
        <f t="shared" si="77"/>
        <v>0.25</v>
      </c>
      <c r="AG237" s="9">
        <f t="shared" si="78"/>
        <v>2.3470512792907617E-2</v>
      </c>
      <c r="AH237" s="2">
        <f t="shared" si="63"/>
        <v>1.1357258994002839</v>
      </c>
    </row>
    <row r="238" spans="1:34">
      <c r="A238" s="1">
        <f>Raw!A238</f>
        <v>225</v>
      </c>
      <c r="B238" s="14">
        <f>Raw!B238</f>
        <v>0.25756944444444446</v>
      </c>
      <c r="C238" s="15">
        <f>Raw!C238</f>
        <v>18.899999999999999</v>
      </c>
      <c r="D238" s="15">
        <f>IF(C238&gt;0.5,Raw!D238*D$11,-999)</f>
        <v>29.7</v>
      </c>
      <c r="E238" s="9">
        <f>IF(Raw!$G238&gt;$C$8,IF(Raw!$Q238&gt;$C$8,IF(Raw!$N238&gt;$C$9,IF(Raw!$N238&lt;$A$9,IF(Raw!$X238&gt;$C$9,IF(Raw!$X238&lt;$A$9,Raw!H238,-999),-999),-999),-999),-999),-999)</f>
        <v>0.87981399999999998</v>
      </c>
      <c r="F238" s="9">
        <f>IF(Raw!$G238&gt;$C$8,IF(Raw!$Q238&gt;$C$8,IF(Raw!$N238&gt;$C$9,IF(Raw!$N238&lt;$A$9,IF(Raw!$X238&gt;$C$9,IF(Raw!$X238&lt;$A$9,Raw!I238,-999),-999),-999),-999),-999),-999)</f>
        <v>1.270975</v>
      </c>
      <c r="G238" s="9">
        <f>Raw!G238</f>
        <v>0.98819999999999997</v>
      </c>
      <c r="H238" s="9">
        <f>IF(Raw!$G238&gt;$C$8,IF(Raw!$Q238&gt;$C$8,IF(Raw!$N238&gt;$C$9,IF(Raw!$N238&lt;$A$9,IF(Raw!$X238&gt;$C$9,IF(Raw!$X238&lt;$A$9,Raw!L238,-999),-999),-999),-999),-999),-999)</f>
        <v>526.4</v>
      </c>
      <c r="I238" s="9">
        <f>IF(Raw!$G238&gt;$C$8,IF(Raw!$Q238&gt;$C$8,IF(Raw!$N238&gt;$C$9,IF(Raw!$N238&lt;$A$9,IF(Raw!$X238&gt;$C$9,IF(Raw!$X238&lt;$A$9,Raw!M238,-999),-999),-999),-999),-999),-999)</f>
        <v>1.4E-5</v>
      </c>
      <c r="J238" s="9">
        <f>IF(Raw!$G238&gt;$C$8,IF(Raw!$Q238&gt;$C$8,IF(Raw!$N238&gt;$C$9,IF(Raw!$N238&lt;$A$9,IF(Raw!$X238&gt;$C$9,IF(Raw!$X238&lt;$A$9,Raw!N238,-999),-999),-999),-999),-999),-999)</f>
        <v>554</v>
      </c>
      <c r="K238" s="9">
        <f>IF(Raw!$G238&gt;$C$8,IF(Raw!$Q238&gt;$C$8,IF(Raw!$N238&gt;$C$9,IF(Raw!$N238&lt;$A$9,IF(Raw!$X238&gt;$C$9,IF(Raw!$X238&lt;$A$9,Raw!R238,-999),-999),-999),-999),-999),-999)</f>
        <v>0.80376199999999998</v>
      </c>
      <c r="L238" s="9">
        <f>IF(Raw!$G238&gt;$C$8,IF(Raw!$Q238&gt;$C$8,IF(Raw!$N238&gt;$C$9,IF(Raw!$N238&lt;$A$9,IF(Raw!$X238&gt;$C$9,IF(Raw!$X238&lt;$A$9,Raw!S238,-999),-999),-999),-999),-999),-999)</f>
        <v>1.2307159999999999</v>
      </c>
      <c r="M238" s="9">
        <f>Raw!Q238</f>
        <v>0.98953100000000005</v>
      </c>
      <c r="N238" s="9">
        <f>IF(Raw!$G238&gt;$C$8,IF(Raw!$Q238&gt;$C$8,IF(Raw!$N238&gt;$C$9,IF(Raw!$N238&lt;$A$9,IF(Raw!$X238&gt;$C$9,IF(Raw!$X238&lt;$A$9,Raw!V238,-999),-999),-999),-999),-999),-999)</f>
        <v>537.70000000000005</v>
      </c>
      <c r="O238" s="9">
        <f>IF(Raw!$G238&gt;$C$8,IF(Raw!$Q238&gt;$C$8,IF(Raw!$N238&gt;$C$9,IF(Raw!$N238&lt;$A$9,IF(Raw!$X238&gt;$C$9,IF(Raw!$X238&lt;$A$9,Raw!W238,-999),-999),-999),-999),-999),-999)</f>
        <v>1.2999999999999999E-5</v>
      </c>
      <c r="P238" s="9">
        <f>IF(Raw!$G238&gt;$C$8,IF(Raw!$Q238&gt;$C$8,IF(Raw!$N238&gt;$C$9,IF(Raw!$N238&lt;$A$9,IF(Raw!$X238&gt;$C$9,IF(Raw!$X238&lt;$A$9,Raw!X238,-999),-999),-999),-999),-999),-999)</f>
        <v>502</v>
      </c>
      <c r="R238" s="9">
        <f t="shared" si="64"/>
        <v>0.39116099999999998</v>
      </c>
      <c r="S238" s="9">
        <f t="shared" si="65"/>
        <v>0.30776451149707901</v>
      </c>
      <c r="T238" s="9">
        <f t="shared" si="66"/>
        <v>0.42695399999999994</v>
      </c>
      <c r="U238" s="9">
        <f t="shared" si="67"/>
        <v>0.34691512907933264</v>
      </c>
      <c r="V238" s="15">
        <f t="shared" si="68"/>
        <v>0.91232977079999988</v>
      </c>
      <c r="X238" s="11">
        <f t="shared" si="69"/>
        <v>1.7879399999999996E+19</v>
      </c>
      <c r="Y238" s="11">
        <f t="shared" si="70"/>
        <v>5.2639999999999991E-18</v>
      </c>
      <c r="Z238" s="11">
        <f t="shared" si="71"/>
        <v>5.5400000000000002E-4</v>
      </c>
      <c r="AA238" s="16">
        <f t="shared" si="72"/>
        <v>4.9556962526040436E-2</v>
      </c>
      <c r="AB238" s="9">
        <f t="shared" si="73"/>
        <v>0.82492054337834309</v>
      </c>
      <c r="AC238" s="9">
        <f t="shared" si="74"/>
        <v>0.95044303747395942</v>
      </c>
      <c r="AD238" s="15">
        <f t="shared" si="75"/>
        <v>89.453000949531457</v>
      </c>
      <c r="AE238" s="3">
        <f t="shared" si="76"/>
        <v>633.7855999999997</v>
      </c>
      <c r="AF238" s="2">
        <f t="shared" si="77"/>
        <v>0.25</v>
      </c>
      <c r="AG238" s="9">
        <f t="shared" si="78"/>
        <v>2.3871230285338746E-2</v>
      </c>
      <c r="AH238" s="2">
        <f t="shared" si="63"/>
        <v>1.1551164103155074</v>
      </c>
    </row>
    <row r="239" spans="1:34">
      <c r="A239" s="1">
        <f>Raw!A239</f>
        <v>226</v>
      </c>
      <c r="B239" s="14">
        <f>Raw!B239</f>
        <v>0.25762731481481482</v>
      </c>
      <c r="C239" s="15">
        <f>Raw!C239</f>
        <v>17.8</v>
      </c>
      <c r="D239" s="15">
        <f>IF(C239&gt;0.5,Raw!D239*D$11,-999)</f>
        <v>32.4</v>
      </c>
      <c r="E239" s="9">
        <f>IF(Raw!$G239&gt;$C$8,IF(Raw!$Q239&gt;$C$8,IF(Raw!$N239&gt;$C$9,IF(Raw!$N239&lt;$A$9,IF(Raw!$X239&gt;$C$9,IF(Raw!$X239&lt;$A$9,Raw!H239,-999),-999),-999),-999),-999),-999)</f>
        <v>0.829515</v>
      </c>
      <c r="F239" s="9">
        <f>IF(Raw!$G239&gt;$C$8,IF(Raw!$Q239&gt;$C$8,IF(Raw!$N239&gt;$C$9,IF(Raw!$N239&lt;$A$9,IF(Raw!$X239&gt;$C$9,IF(Raw!$X239&lt;$A$9,Raw!I239,-999),-999),-999),-999),-999),-999)</f>
        <v>1.2006570000000001</v>
      </c>
      <c r="G239" s="9">
        <f>Raw!G239</f>
        <v>0.98911199999999999</v>
      </c>
      <c r="H239" s="9">
        <f>IF(Raw!$G239&gt;$C$8,IF(Raw!$Q239&gt;$C$8,IF(Raw!$N239&gt;$C$9,IF(Raw!$N239&lt;$A$9,IF(Raw!$X239&gt;$C$9,IF(Raw!$X239&lt;$A$9,Raw!L239,-999),-999),-999),-999),-999),-999)</f>
        <v>523.5</v>
      </c>
      <c r="I239" s="9">
        <f>IF(Raw!$G239&gt;$C$8,IF(Raw!$Q239&gt;$C$8,IF(Raw!$N239&gt;$C$9,IF(Raw!$N239&lt;$A$9,IF(Raw!$X239&gt;$C$9,IF(Raw!$X239&lt;$A$9,Raw!M239,-999),-999),-999),-999),-999),-999)</f>
        <v>7.9999999999999996E-6</v>
      </c>
      <c r="J239" s="9">
        <f>IF(Raw!$G239&gt;$C$8,IF(Raw!$Q239&gt;$C$8,IF(Raw!$N239&gt;$C$9,IF(Raw!$N239&lt;$A$9,IF(Raw!$X239&gt;$C$9,IF(Raw!$X239&lt;$A$9,Raw!N239,-999),-999),-999),-999),-999),-999)</f>
        <v>599</v>
      </c>
      <c r="K239" s="9">
        <f>IF(Raw!$G239&gt;$C$8,IF(Raw!$Q239&gt;$C$8,IF(Raw!$N239&gt;$C$9,IF(Raw!$N239&lt;$A$9,IF(Raw!$X239&gt;$C$9,IF(Raw!$X239&lt;$A$9,Raw!R239,-999),-999),-999),-999),-999),-999)</f>
        <v>0.78846799999999995</v>
      </c>
      <c r="L239" s="9">
        <f>IF(Raw!$G239&gt;$C$8,IF(Raw!$Q239&gt;$C$8,IF(Raw!$N239&gt;$C$9,IF(Raw!$N239&lt;$A$9,IF(Raw!$X239&gt;$C$9,IF(Raw!$X239&lt;$A$9,Raw!S239,-999),-999),-999),-999),-999),-999)</f>
        <v>1.221962</v>
      </c>
      <c r="M239" s="9">
        <f>Raw!Q239</f>
        <v>0.98830399999999996</v>
      </c>
      <c r="N239" s="9">
        <f>IF(Raw!$G239&gt;$C$8,IF(Raw!$Q239&gt;$C$8,IF(Raw!$N239&gt;$C$9,IF(Raw!$N239&lt;$A$9,IF(Raw!$X239&gt;$C$9,IF(Raw!$X239&lt;$A$9,Raw!V239,-999),-999),-999),-999),-999),-999)</f>
        <v>555.70000000000005</v>
      </c>
      <c r="O239" s="9">
        <f>IF(Raw!$G239&gt;$C$8,IF(Raw!$Q239&gt;$C$8,IF(Raw!$N239&gt;$C$9,IF(Raw!$N239&lt;$A$9,IF(Raw!$X239&gt;$C$9,IF(Raw!$X239&lt;$A$9,Raw!W239,-999),-999),-999),-999),-999),-999)</f>
        <v>6.9999999999999999E-6</v>
      </c>
      <c r="P239" s="9">
        <f>IF(Raw!$G239&gt;$C$8,IF(Raw!$Q239&gt;$C$8,IF(Raw!$N239&gt;$C$9,IF(Raw!$N239&lt;$A$9,IF(Raw!$X239&gt;$C$9,IF(Raw!$X239&lt;$A$9,Raw!X239,-999),-999),-999),-999),-999),-999)</f>
        <v>419</v>
      </c>
      <c r="R239" s="9">
        <f t="shared" si="64"/>
        <v>0.37114200000000008</v>
      </c>
      <c r="S239" s="9">
        <f t="shared" si="65"/>
        <v>0.30911575912188083</v>
      </c>
      <c r="T239" s="9">
        <f t="shared" si="66"/>
        <v>0.43349400000000005</v>
      </c>
      <c r="U239" s="9">
        <f t="shared" si="67"/>
        <v>0.35475243911021787</v>
      </c>
      <c r="V239" s="15">
        <f t="shared" si="68"/>
        <v>0.90584043059999997</v>
      </c>
      <c r="X239" s="11">
        <f t="shared" si="69"/>
        <v>1.9504799999999992E+19</v>
      </c>
      <c r="Y239" s="11">
        <f t="shared" si="70"/>
        <v>5.2349999999999995E-18</v>
      </c>
      <c r="Z239" s="11">
        <f t="shared" si="71"/>
        <v>5.9899999999999992E-4</v>
      </c>
      <c r="AA239" s="16">
        <f t="shared" si="72"/>
        <v>5.7637233645969024E-2</v>
      </c>
      <c r="AB239" s="9">
        <f t="shared" si="73"/>
        <v>0.81345339496212565</v>
      </c>
      <c r="AC239" s="9">
        <f t="shared" si="74"/>
        <v>0.94236276635403093</v>
      </c>
      <c r="AD239" s="15">
        <f t="shared" si="75"/>
        <v>96.222426787928256</v>
      </c>
      <c r="AE239" s="3">
        <f t="shared" si="76"/>
        <v>630.29399999999976</v>
      </c>
      <c r="AF239" s="2">
        <f t="shared" si="77"/>
        <v>0.25</v>
      </c>
      <c r="AG239" s="9">
        <f t="shared" si="78"/>
        <v>2.6257800461632244E-2</v>
      </c>
      <c r="AH239" s="2">
        <f t="shared" si="63"/>
        <v>1.2706012991148647</v>
      </c>
    </row>
    <row r="240" spans="1:34">
      <c r="A240" s="1">
        <f>Raw!A240</f>
        <v>227</v>
      </c>
      <c r="B240" s="14">
        <f>Raw!B240</f>
        <v>0.25768518518518518</v>
      </c>
      <c r="C240" s="15">
        <f>Raw!C240</f>
        <v>16.399999999999999</v>
      </c>
      <c r="D240" s="15">
        <f>IF(C240&gt;0.5,Raw!D240*D$11,-999)</f>
        <v>36.9</v>
      </c>
      <c r="E240" s="9">
        <f>IF(Raw!$G240&gt;$C$8,IF(Raw!$Q240&gt;$C$8,IF(Raw!$N240&gt;$C$9,IF(Raw!$N240&lt;$A$9,IF(Raw!$X240&gt;$C$9,IF(Raw!$X240&lt;$A$9,Raw!H240,-999),-999),-999),-999),-999),-999)</f>
        <v>0.83362099999999995</v>
      </c>
      <c r="F240" s="9">
        <f>IF(Raw!$G240&gt;$C$8,IF(Raw!$Q240&gt;$C$8,IF(Raw!$N240&gt;$C$9,IF(Raw!$N240&lt;$A$9,IF(Raw!$X240&gt;$C$9,IF(Raw!$X240&lt;$A$9,Raw!I240,-999),-999),-999),-999),-999),-999)</f>
        <v>1.208485</v>
      </c>
      <c r="G240" s="9">
        <f>Raw!G240</f>
        <v>0.98925799999999997</v>
      </c>
      <c r="H240" s="9">
        <f>IF(Raw!$G240&gt;$C$8,IF(Raw!$Q240&gt;$C$8,IF(Raw!$N240&gt;$C$9,IF(Raw!$N240&lt;$A$9,IF(Raw!$X240&gt;$C$9,IF(Raw!$X240&lt;$A$9,Raw!L240,-999),-999),-999),-999),-999),-999)</f>
        <v>527.6</v>
      </c>
      <c r="I240" s="9">
        <f>IF(Raw!$G240&gt;$C$8,IF(Raw!$Q240&gt;$C$8,IF(Raw!$N240&gt;$C$9,IF(Raw!$N240&lt;$A$9,IF(Raw!$X240&gt;$C$9,IF(Raw!$X240&lt;$A$9,Raw!M240,-999),-999),-999),-999),-999),-999)</f>
        <v>1.2E-5</v>
      </c>
      <c r="J240" s="9">
        <f>IF(Raw!$G240&gt;$C$8,IF(Raw!$Q240&gt;$C$8,IF(Raw!$N240&gt;$C$9,IF(Raw!$N240&lt;$A$9,IF(Raw!$X240&gt;$C$9,IF(Raw!$X240&lt;$A$9,Raw!N240,-999),-999),-999),-999),-999),-999)</f>
        <v>609</v>
      </c>
      <c r="K240" s="9">
        <f>IF(Raw!$G240&gt;$C$8,IF(Raw!$Q240&gt;$C$8,IF(Raw!$N240&gt;$C$9,IF(Raw!$N240&lt;$A$9,IF(Raw!$X240&gt;$C$9,IF(Raw!$X240&lt;$A$9,Raw!R240,-999),-999),-999),-999),-999),-999)</f>
        <v>0.796458</v>
      </c>
      <c r="L240" s="9">
        <f>IF(Raw!$G240&gt;$C$8,IF(Raw!$Q240&gt;$C$8,IF(Raw!$N240&gt;$C$9,IF(Raw!$N240&lt;$A$9,IF(Raw!$X240&gt;$C$9,IF(Raw!$X240&lt;$A$9,Raw!S240,-999),-999),-999),-999),-999),-999)</f>
        <v>1.2277020000000001</v>
      </c>
      <c r="M240" s="9">
        <f>Raw!Q240</f>
        <v>0.98982999999999999</v>
      </c>
      <c r="N240" s="9">
        <f>IF(Raw!$G240&gt;$C$8,IF(Raw!$Q240&gt;$C$8,IF(Raw!$N240&gt;$C$9,IF(Raw!$N240&lt;$A$9,IF(Raw!$X240&gt;$C$9,IF(Raw!$X240&lt;$A$9,Raw!V240,-999),-999),-999),-999),-999),-999)</f>
        <v>573.70000000000005</v>
      </c>
      <c r="O240" s="9">
        <f>IF(Raw!$G240&gt;$C$8,IF(Raw!$Q240&gt;$C$8,IF(Raw!$N240&gt;$C$9,IF(Raw!$N240&lt;$A$9,IF(Raw!$X240&gt;$C$9,IF(Raw!$X240&lt;$A$9,Raw!W240,-999),-999),-999),-999),-999),-999)</f>
        <v>1.1E-5</v>
      </c>
      <c r="P240" s="9">
        <f>IF(Raw!$G240&gt;$C$8,IF(Raw!$Q240&gt;$C$8,IF(Raw!$N240&gt;$C$9,IF(Raw!$N240&lt;$A$9,IF(Raw!$X240&gt;$C$9,IF(Raw!$X240&lt;$A$9,Raw!X240,-999),-999),-999),-999),-999),-999)</f>
        <v>522</v>
      </c>
      <c r="R240" s="9">
        <f t="shared" si="64"/>
        <v>0.37486400000000009</v>
      </c>
      <c r="S240" s="9">
        <f t="shared" si="65"/>
        <v>0.31019334124958114</v>
      </c>
      <c r="T240" s="9">
        <f t="shared" si="66"/>
        <v>0.43124400000000007</v>
      </c>
      <c r="U240" s="9">
        <f t="shared" si="67"/>
        <v>0.35126113666019931</v>
      </c>
      <c r="V240" s="15">
        <f t="shared" si="68"/>
        <v>0.9100954926</v>
      </c>
      <c r="X240" s="11">
        <f t="shared" si="69"/>
        <v>2.2213799999999996E+19</v>
      </c>
      <c r="Y240" s="11">
        <f t="shared" si="70"/>
        <v>5.2760000000000003E-18</v>
      </c>
      <c r="Z240" s="11">
        <f t="shared" si="71"/>
        <v>6.0899999999999995E-4</v>
      </c>
      <c r="AA240" s="16">
        <f t="shared" si="72"/>
        <v>6.6619828095798972E-2</v>
      </c>
      <c r="AB240" s="9">
        <f t="shared" si="73"/>
        <v>0.82518740114734479</v>
      </c>
      <c r="AC240" s="9">
        <f t="shared" si="74"/>
        <v>0.93338017190420086</v>
      </c>
      <c r="AD240" s="15">
        <f t="shared" si="75"/>
        <v>109.39216436091783</v>
      </c>
      <c r="AE240" s="3">
        <f t="shared" si="76"/>
        <v>635.2303999999998</v>
      </c>
      <c r="AF240" s="2">
        <f t="shared" si="77"/>
        <v>0.25</v>
      </c>
      <c r="AG240" s="9">
        <f t="shared" si="78"/>
        <v>2.9557858457796422E-2</v>
      </c>
      <c r="AH240" s="2">
        <f t="shared" si="63"/>
        <v>1.4302893881155974</v>
      </c>
    </row>
    <row r="241" spans="1:34">
      <c r="A241" s="1">
        <f>Raw!A241</f>
        <v>228</v>
      </c>
      <c r="B241" s="14">
        <f>Raw!B241</f>
        <v>0.25774305555555554</v>
      </c>
      <c r="C241" s="15">
        <f>Raw!C241</f>
        <v>15.7</v>
      </c>
      <c r="D241" s="15">
        <f>IF(C241&gt;0.5,Raw!D241*D$11,-999)</f>
        <v>40.5</v>
      </c>
      <c r="E241" s="9">
        <f>IF(Raw!$G241&gt;$C$8,IF(Raw!$Q241&gt;$C$8,IF(Raw!$N241&gt;$C$9,IF(Raw!$N241&lt;$A$9,IF(Raw!$X241&gt;$C$9,IF(Raw!$X241&lt;$A$9,Raw!H241,-999),-999),-999),-999),-999),-999)</f>
        <v>0.84373900000000002</v>
      </c>
      <c r="F241" s="9">
        <f>IF(Raw!$G241&gt;$C$8,IF(Raw!$Q241&gt;$C$8,IF(Raw!$N241&gt;$C$9,IF(Raw!$N241&lt;$A$9,IF(Raw!$X241&gt;$C$9,IF(Raw!$X241&lt;$A$9,Raw!I241,-999),-999),-999),-999),-999),-999)</f>
        <v>1.2134499999999999</v>
      </c>
      <c r="G241" s="9">
        <f>Raw!G241</f>
        <v>0.99312299999999998</v>
      </c>
      <c r="H241" s="9">
        <f>IF(Raw!$G241&gt;$C$8,IF(Raw!$Q241&gt;$C$8,IF(Raw!$N241&gt;$C$9,IF(Raw!$N241&lt;$A$9,IF(Raw!$X241&gt;$C$9,IF(Raw!$X241&lt;$A$9,Raw!L241,-999),-999),-999),-999),-999),-999)</f>
        <v>495.5</v>
      </c>
      <c r="I241" s="9">
        <f>IF(Raw!$G241&gt;$C$8,IF(Raw!$Q241&gt;$C$8,IF(Raw!$N241&gt;$C$9,IF(Raw!$N241&lt;$A$9,IF(Raw!$X241&gt;$C$9,IF(Raw!$X241&lt;$A$9,Raw!M241,-999),-999),-999),-999),-999),-999)</f>
        <v>3.9999999999999998E-6</v>
      </c>
      <c r="J241" s="9">
        <f>IF(Raw!$G241&gt;$C$8,IF(Raw!$Q241&gt;$C$8,IF(Raw!$N241&gt;$C$9,IF(Raw!$N241&lt;$A$9,IF(Raw!$X241&gt;$C$9,IF(Raw!$X241&lt;$A$9,Raw!N241,-999),-999),-999),-999),-999),-999)</f>
        <v>723</v>
      </c>
      <c r="K241" s="9">
        <f>IF(Raw!$G241&gt;$C$8,IF(Raw!$Q241&gt;$C$8,IF(Raw!$N241&gt;$C$9,IF(Raw!$N241&lt;$A$9,IF(Raw!$X241&gt;$C$9,IF(Raw!$X241&lt;$A$9,Raw!R241,-999),-999),-999),-999),-999),-999)</f>
        <v>0.82421800000000001</v>
      </c>
      <c r="L241" s="9">
        <f>IF(Raw!$G241&gt;$C$8,IF(Raw!$Q241&gt;$C$8,IF(Raw!$N241&gt;$C$9,IF(Raw!$N241&lt;$A$9,IF(Raw!$X241&gt;$C$9,IF(Raw!$X241&lt;$A$9,Raw!S241,-999),-999),-999),-999),-999),-999)</f>
        <v>1.256912</v>
      </c>
      <c r="M241" s="9">
        <f>Raw!Q241</f>
        <v>0.99209099999999995</v>
      </c>
      <c r="N241" s="9">
        <f>IF(Raw!$G241&gt;$C$8,IF(Raw!$Q241&gt;$C$8,IF(Raw!$N241&gt;$C$9,IF(Raw!$N241&lt;$A$9,IF(Raw!$X241&gt;$C$9,IF(Raw!$X241&lt;$A$9,Raw!V241,-999),-999),-999),-999),-999),-999)</f>
        <v>556.6</v>
      </c>
      <c r="O241" s="9">
        <f>IF(Raw!$G241&gt;$C$8,IF(Raw!$Q241&gt;$C$8,IF(Raw!$N241&gt;$C$9,IF(Raw!$N241&lt;$A$9,IF(Raw!$X241&gt;$C$9,IF(Raw!$X241&lt;$A$9,Raw!W241,-999),-999),-999),-999),-999),-999)</f>
        <v>9.0000000000000002E-6</v>
      </c>
      <c r="P241" s="9">
        <f>IF(Raw!$G241&gt;$C$8,IF(Raw!$Q241&gt;$C$8,IF(Raw!$N241&gt;$C$9,IF(Raw!$N241&lt;$A$9,IF(Raw!$X241&gt;$C$9,IF(Raw!$X241&lt;$A$9,Raw!X241,-999),-999),-999),-999),-999),-999)</f>
        <v>486</v>
      </c>
      <c r="R241" s="9">
        <f t="shared" si="64"/>
        <v>0.3697109999999999</v>
      </c>
      <c r="S241" s="9">
        <f t="shared" si="65"/>
        <v>0.30467757221146313</v>
      </c>
      <c r="T241" s="9">
        <f t="shared" si="66"/>
        <v>0.43269400000000002</v>
      </c>
      <c r="U241" s="9">
        <f t="shared" si="67"/>
        <v>0.34425162620772182</v>
      </c>
      <c r="V241" s="15">
        <f t="shared" si="68"/>
        <v>0.93174886559999992</v>
      </c>
      <c r="X241" s="11">
        <f t="shared" si="69"/>
        <v>2.4380999999999992E+19</v>
      </c>
      <c r="Y241" s="11">
        <f t="shared" si="70"/>
        <v>4.9549999999999994E-18</v>
      </c>
      <c r="Z241" s="11">
        <f t="shared" si="71"/>
        <v>7.2300000000000001E-4</v>
      </c>
      <c r="AA241" s="16">
        <f t="shared" si="72"/>
        <v>8.0327911687415224E-2</v>
      </c>
      <c r="AB241" s="9">
        <f t="shared" si="73"/>
        <v>0.85897540541967443</v>
      </c>
      <c r="AC241" s="9">
        <f t="shared" si="74"/>
        <v>0.91967208831258485</v>
      </c>
      <c r="AD241" s="15">
        <f t="shared" si="75"/>
        <v>111.1036122924139</v>
      </c>
      <c r="AE241" s="3">
        <f t="shared" si="76"/>
        <v>596.58199999999977</v>
      </c>
      <c r="AF241" s="2">
        <f t="shared" si="77"/>
        <v>0.25</v>
      </c>
      <c r="AG241" s="9">
        <f t="shared" si="78"/>
        <v>2.9421230160935164E-2</v>
      </c>
      <c r="AH241" s="2">
        <f t="shared" si="63"/>
        <v>1.4236780159353024</v>
      </c>
    </row>
    <row r="242" spans="1:34">
      <c r="A242" s="1">
        <f>Raw!A242</f>
        <v>229</v>
      </c>
      <c r="B242" s="14">
        <f>Raw!B242</f>
        <v>0.25778935185185187</v>
      </c>
      <c r="C242" s="15">
        <f>Raw!C242</f>
        <v>14.8</v>
      </c>
      <c r="D242" s="15">
        <f>IF(C242&gt;0.5,Raw!D242*D$11,-999)</f>
        <v>43.2</v>
      </c>
      <c r="E242" s="9">
        <f>IF(Raw!$G242&gt;$C$8,IF(Raw!$Q242&gt;$C$8,IF(Raw!$N242&gt;$C$9,IF(Raw!$N242&lt;$A$9,IF(Raw!$X242&gt;$C$9,IF(Raw!$X242&lt;$A$9,Raw!H242,-999),-999),-999),-999),-999),-999)</f>
        <v>0.84111499999999995</v>
      </c>
      <c r="F242" s="9">
        <f>IF(Raw!$G242&gt;$C$8,IF(Raw!$Q242&gt;$C$8,IF(Raw!$N242&gt;$C$9,IF(Raw!$N242&lt;$A$9,IF(Raw!$X242&gt;$C$9,IF(Raw!$X242&lt;$A$9,Raw!I242,-999),-999),-999),-999),-999),-999)</f>
        <v>1.18364</v>
      </c>
      <c r="G242" s="9">
        <f>Raw!G242</f>
        <v>0.98997500000000005</v>
      </c>
      <c r="H242" s="9">
        <f>IF(Raw!$G242&gt;$C$8,IF(Raw!$Q242&gt;$C$8,IF(Raw!$N242&gt;$C$9,IF(Raw!$N242&lt;$A$9,IF(Raw!$X242&gt;$C$9,IF(Raw!$X242&lt;$A$9,Raw!L242,-999),-999),-999),-999),-999),-999)</f>
        <v>526.6</v>
      </c>
      <c r="I242" s="9">
        <f>IF(Raw!$G242&gt;$C$8,IF(Raw!$Q242&gt;$C$8,IF(Raw!$N242&gt;$C$9,IF(Raw!$N242&lt;$A$9,IF(Raw!$X242&gt;$C$9,IF(Raw!$X242&lt;$A$9,Raw!M242,-999),-999),-999),-999),-999),-999)</f>
        <v>3.9999999999999998E-6</v>
      </c>
      <c r="J242" s="9">
        <f>IF(Raw!$G242&gt;$C$8,IF(Raw!$Q242&gt;$C$8,IF(Raw!$N242&gt;$C$9,IF(Raw!$N242&lt;$A$9,IF(Raw!$X242&gt;$C$9,IF(Raw!$X242&lt;$A$9,Raw!N242,-999),-999),-999),-999),-999),-999)</f>
        <v>531</v>
      </c>
      <c r="K242" s="9">
        <f>IF(Raw!$G242&gt;$C$8,IF(Raw!$Q242&gt;$C$8,IF(Raw!$N242&gt;$C$9,IF(Raw!$N242&lt;$A$9,IF(Raw!$X242&gt;$C$9,IF(Raw!$X242&lt;$A$9,Raw!R242,-999),-999),-999),-999),-999),-999)</f>
        <v>0.78774299999999997</v>
      </c>
      <c r="L242" s="9">
        <f>IF(Raw!$G242&gt;$C$8,IF(Raw!$Q242&gt;$C$8,IF(Raw!$N242&gt;$C$9,IF(Raw!$N242&lt;$A$9,IF(Raw!$X242&gt;$C$9,IF(Raw!$X242&lt;$A$9,Raw!S242,-999),-999),-999),-999),-999),-999)</f>
        <v>1.2094739999999999</v>
      </c>
      <c r="M242" s="9">
        <f>Raw!Q242</f>
        <v>0.99104000000000003</v>
      </c>
      <c r="N242" s="9">
        <f>IF(Raw!$G242&gt;$C$8,IF(Raw!$Q242&gt;$C$8,IF(Raw!$N242&gt;$C$9,IF(Raw!$N242&lt;$A$9,IF(Raw!$X242&gt;$C$9,IF(Raw!$X242&lt;$A$9,Raw!V242,-999),-999),-999),-999),-999),-999)</f>
        <v>571.4</v>
      </c>
      <c r="O242" s="9">
        <f>IF(Raw!$G242&gt;$C$8,IF(Raw!$Q242&gt;$C$8,IF(Raw!$N242&gt;$C$9,IF(Raw!$N242&lt;$A$9,IF(Raw!$X242&gt;$C$9,IF(Raw!$X242&lt;$A$9,Raw!W242,-999),-999),-999),-999),-999),-999)</f>
        <v>3.9999999999999998E-6</v>
      </c>
      <c r="P242" s="9">
        <f>IF(Raw!$G242&gt;$C$8,IF(Raw!$Q242&gt;$C$8,IF(Raw!$N242&gt;$C$9,IF(Raw!$N242&lt;$A$9,IF(Raw!$X242&gt;$C$9,IF(Raw!$X242&lt;$A$9,Raw!X242,-999),-999),-999),-999),-999),-999)</f>
        <v>555</v>
      </c>
      <c r="R242" s="9">
        <f t="shared" si="64"/>
        <v>0.34252500000000008</v>
      </c>
      <c r="S242" s="9">
        <f t="shared" si="65"/>
        <v>0.28938275151228421</v>
      </c>
      <c r="T242" s="9">
        <f t="shared" si="66"/>
        <v>0.42173099999999997</v>
      </c>
      <c r="U242" s="9">
        <f t="shared" si="67"/>
        <v>0.34868959564240321</v>
      </c>
      <c r="V242" s="15">
        <f t="shared" si="68"/>
        <v>0.89658307619999988</v>
      </c>
      <c r="X242" s="11">
        <f t="shared" si="69"/>
        <v>2.60064E+19</v>
      </c>
      <c r="Y242" s="11">
        <f t="shared" si="70"/>
        <v>5.2659999999999996E-18</v>
      </c>
      <c r="Z242" s="11">
        <f t="shared" si="71"/>
        <v>5.31E-4</v>
      </c>
      <c r="AA242" s="16">
        <f t="shared" si="72"/>
        <v>6.7790543833709291E-2</v>
      </c>
      <c r="AB242" s="9">
        <f t="shared" si="73"/>
        <v>0.81633237384153401</v>
      </c>
      <c r="AC242" s="9">
        <f t="shared" si="74"/>
        <v>0.9322094561662907</v>
      </c>
      <c r="AD242" s="15">
        <f t="shared" si="75"/>
        <v>127.66580759643934</v>
      </c>
      <c r="AE242" s="3">
        <f t="shared" si="76"/>
        <v>634.02639999999974</v>
      </c>
      <c r="AF242" s="2">
        <f t="shared" si="77"/>
        <v>0.25</v>
      </c>
      <c r="AG242" s="9">
        <f t="shared" si="78"/>
        <v>3.4242876021664058E-2</v>
      </c>
      <c r="AH242" s="2">
        <f t="shared" si="63"/>
        <v>1.65699494982951</v>
      </c>
    </row>
    <row r="243" spans="1:34">
      <c r="A243" s="1">
        <f>Raw!A243</f>
        <v>230</v>
      </c>
      <c r="B243" s="14">
        <f>Raw!B243</f>
        <v>0.25784722222222223</v>
      </c>
      <c r="C243" s="15">
        <f>Raw!C243</f>
        <v>13.7</v>
      </c>
      <c r="D243" s="15">
        <f>IF(C243&gt;0.5,Raw!D243*D$11,-999)</f>
        <v>46.9</v>
      </c>
      <c r="E243" s="9">
        <f>IF(Raw!$G243&gt;$C$8,IF(Raw!$Q243&gt;$C$8,IF(Raw!$N243&gt;$C$9,IF(Raw!$N243&lt;$A$9,IF(Raw!$X243&gt;$C$9,IF(Raw!$X243&lt;$A$9,Raw!H243,-999),-999),-999),-999),-999),-999)</f>
        <v>0.82542499999999996</v>
      </c>
      <c r="F243" s="9">
        <f>IF(Raw!$G243&gt;$C$8,IF(Raw!$Q243&gt;$C$8,IF(Raw!$N243&gt;$C$9,IF(Raw!$N243&lt;$A$9,IF(Raw!$X243&gt;$C$9,IF(Raw!$X243&lt;$A$9,Raw!I243,-999),-999),-999),-999),-999),-999)</f>
        <v>1.1627069999999999</v>
      </c>
      <c r="G243" s="9">
        <f>Raw!G243</f>
        <v>0.99014999999999997</v>
      </c>
      <c r="H243" s="9">
        <f>IF(Raw!$G243&gt;$C$8,IF(Raw!$Q243&gt;$C$8,IF(Raw!$N243&gt;$C$9,IF(Raw!$N243&lt;$A$9,IF(Raw!$X243&gt;$C$9,IF(Raw!$X243&lt;$A$9,Raw!L243,-999),-999),-999),-999),-999),-999)</f>
        <v>519.6</v>
      </c>
      <c r="I243" s="9">
        <f>IF(Raw!$G243&gt;$C$8,IF(Raw!$Q243&gt;$C$8,IF(Raw!$N243&gt;$C$9,IF(Raw!$N243&lt;$A$9,IF(Raw!$X243&gt;$C$9,IF(Raw!$X243&lt;$A$9,Raw!M243,-999),-999),-999),-999),-999),-999)</f>
        <v>9.6600000000000002E-3</v>
      </c>
      <c r="J243" s="9">
        <f>IF(Raw!$G243&gt;$C$8,IF(Raw!$Q243&gt;$C$8,IF(Raw!$N243&gt;$C$9,IF(Raw!$N243&lt;$A$9,IF(Raw!$X243&gt;$C$9,IF(Raw!$X243&lt;$A$9,Raw!N243,-999),-999),-999),-999),-999),-999)</f>
        <v>797</v>
      </c>
      <c r="K243" s="9">
        <f>IF(Raw!$G243&gt;$C$8,IF(Raw!$Q243&gt;$C$8,IF(Raw!$N243&gt;$C$9,IF(Raw!$N243&lt;$A$9,IF(Raw!$X243&gt;$C$9,IF(Raw!$X243&lt;$A$9,Raw!R243,-999),-999),-999),-999),-999),-999)</f>
        <v>0.79315000000000002</v>
      </c>
      <c r="L243" s="9">
        <f>IF(Raw!$G243&gt;$C$8,IF(Raw!$Q243&gt;$C$8,IF(Raw!$N243&gt;$C$9,IF(Raw!$N243&lt;$A$9,IF(Raw!$X243&gt;$C$9,IF(Raw!$X243&lt;$A$9,Raw!S243,-999),-999),-999),-999),-999),-999)</f>
        <v>1.1883349999999999</v>
      </c>
      <c r="M243" s="9">
        <f>Raw!Q243</f>
        <v>0.98893900000000001</v>
      </c>
      <c r="N243" s="9">
        <f>IF(Raw!$G243&gt;$C$8,IF(Raw!$Q243&gt;$C$8,IF(Raw!$N243&gt;$C$9,IF(Raw!$N243&lt;$A$9,IF(Raw!$X243&gt;$C$9,IF(Raw!$X243&lt;$A$9,Raw!V243,-999),-999),-999),-999),-999),-999)</f>
        <v>531.70000000000005</v>
      </c>
      <c r="O243" s="9">
        <f>IF(Raw!$G243&gt;$C$8,IF(Raw!$Q243&gt;$C$8,IF(Raw!$N243&gt;$C$9,IF(Raw!$N243&lt;$A$9,IF(Raw!$X243&gt;$C$9,IF(Raw!$X243&lt;$A$9,Raw!W243,-999),-999),-999),-999),-999),-999)</f>
        <v>5.0000000000000004E-6</v>
      </c>
      <c r="P243" s="9">
        <f>IF(Raw!$G243&gt;$C$8,IF(Raw!$Q243&gt;$C$8,IF(Raw!$N243&gt;$C$9,IF(Raw!$N243&lt;$A$9,IF(Raw!$X243&gt;$C$9,IF(Raw!$X243&lt;$A$9,Raw!X243,-999),-999),-999),-999),-999),-999)</f>
        <v>574</v>
      </c>
      <c r="R243" s="9">
        <f t="shared" si="64"/>
        <v>0.33728199999999997</v>
      </c>
      <c r="S243" s="9">
        <f t="shared" si="65"/>
        <v>0.2900834002031466</v>
      </c>
      <c r="T243" s="9">
        <f t="shared" si="66"/>
        <v>0.3951849999999999</v>
      </c>
      <c r="U243" s="9">
        <f t="shared" si="67"/>
        <v>0.33255353078046168</v>
      </c>
      <c r="V243" s="15">
        <f t="shared" si="68"/>
        <v>0.88091273549999993</v>
      </c>
      <c r="X243" s="11">
        <f t="shared" si="69"/>
        <v>2.8233799999999992E+19</v>
      </c>
      <c r="Y243" s="11">
        <f t="shared" si="70"/>
        <v>5.1959999999999999E-18</v>
      </c>
      <c r="Z243" s="11">
        <f t="shared" si="71"/>
        <v>7.9699999999999997E-4</v>
      </c>
      <c r="AA243" s="16">
        <f t="shared" si="72"/>
        <v>0.10468245367203577</v>
      </c>
      <c r="AB243" s="9">
        <f t="shared" si="73"/>
        <v>0.83451893545438349</v>
      </c>
      <c r="AC243" s="9">
        <f t="shared" si="74"/>
        <v>0.89531754632796412</v>
      </c>
      <c r="AD243" s="15">
        <f t="shared" si="75"/>
        <v>131.34561313931715</v>
      </c>
      <c r="AE243" s="3">
        <f t="shared" si="76"/>
        <v>625.59839999999986</v>
      </c>
      <c r="AF243" s="2">
        <f t="shared" si="77"/>
        <v>0.25</v>
      </c>
      <c r="AG243" s="9">
        <f t="shared" si="78"/>
        <v>3.3599574924618861E-2</v>
      </c>
      <c r="AH243" s="2">
        <f t="shared" si="63"/>
        <v>1.6258659445336554</v>
      </c>
    </row>
    <row r="244" spans="1:34">
      <c r="A244" s="1">
        <f>Raw!A244</f>
        <v>231</v>
      </c>
      <c r="B244" s="14">
        <f>Raw!B244</f>
        <v>0.25790509259259259</v>
      </c>
      <c r="C244" s="15">
        <f>Raw!C244</f>
        <v>13.1</v>
      </c>
      <c r="D244" s="15">
        <f>IF(C244&gt;0.5,Raw!D244*D$11,-999)</f>
        <v>48.7</v>
      </c>
      <c r="E244" s="9">
        <f>IF(Raw!$G244&gt;$C$8,IF(Raw!$Q244&gt;$C$8,IF(Raw!$N244&gt;$C$9,IF(Raw!$N244&lt;$A$9,IF(Raw!$X244&gt;$C$9,IF(Raw!$X244&lt;$A$9,Raw!H244,-999),-999),-999),-999),-999),-999)</f>
        <v>0.82184199999999996</v>
      </c>
      <c r="F244" s="9">
        <f>IF(Raw!$G244&gt;$C$8,IF(Raw!$Q244&gt;$C$8,IF(Raw!$N244&gt;$C$9,IF(Raw!$N244&lt;$A$9,IF(Raw!$X244&gt;$C$9,IF(Raw!$X244&lt;$A$9,Raw!I244,-999),-999),-999),-999),-999),-999)</f>
        <v>1.1582749999999999</v>
      </c>
      <c r="G244" s="9">
        <f>Raw!G244</f>
        <v>0.98836800000000002</v>
      </c>
      <c r="H244" s="9">
        <f>IF(Raw!$G244&gt;$C$8,IF(Raw!$Q244&gt;$C$8,IF(Raw!$N244&gt;$C$9,IF(Raw!$N244&lt;$A$9,IF(Raw!$X244&gt;$C$9,IF(Raw!$X244&lt;$A$9,Raw!L244,-999),-999),-999),-999),-999),-999)</f>
        <v>515.70000000000005</v>
      </c>
      <c r="I244" s="9">
        <f>IF(Raw!$G244&gt;$C$8,IF(Raw!$Q244&gt;$C$8,IF(Raw!$N244&gt;$C$9,IF(Raw!$N244&lt;$A$9,IF(Raw!$X244&gt;$C$9,IF(Raw!$X244&lt;$A$9,Raw!M244,-999),-999),-999),-999),-999),-999)</f>
        <v>1.4E-5</v>
      </c>
      <c r="J244" s="9">
        <f>IF(Raw!$G244&gt;$C$8,IF(Raw!$Q244&gt;$C$8,IF(Raw!$N244&gt;$C$9,IF(Raw!$N244&lt;$A$9,IF(Raw!$X244&gt;$C$9,IF(Raw!$X244&lt;$A$9,Raw!N244,-999),-999),-999),-999),-999),-999)</f>
        <v>469</v>
      </c>
      <c r="K244" s="9">
        <f>IF(Raw!$G244&gt;$C$8,IF(Raw!$Q244&gt;$C$8,IF(Raw!$N244&gt;$C$9,IF(Raw!$N244&lt;$A$9,IF(Raw!$X244&gt;$C$9,IF(Raw!$X244&lt;$A$9,Raw!R244,-999),-999),-999),-999),-999),-999)</f>
        <v>0.77074399999999998</v>
      </c>
      <c r="L244" s="9">
        <f>IF(Raw!$G244&gt;$C$8,IF(Raw!$Q244&gt;$C$8,IF(Raw!$N244&gt;$C$9,IF(Raw!$N244&lt;$A$9,IF(Raw!$X244&gt;$C$9,IF(Raw!$X244&lt;$A$9,Raw!S244,-999),-999),-999),-999),-999),-999)</f>
        <v>1.166342</v>
      </c>
      <c r="M244" s="9">
        <f>Raw!Q244</f>
        <v>0.98874399999999996</v>
      </c>
      <c r="N244" s="9">
        <f>IF(Raw!$G244&gt;$C$8,IF(Raw!$Q244&gt;$C$8,IF(Raw!$N244&gt;$C$9,IF(Raw!$N244&lt;$A$9,IF(Raw!$X244&gt;$C$9,IF(Raw!$X244&lt;$A$9,Raw!V244,-999),-999),-999),-999),-999),-999)</f>
        <v>586</v>
      </c>
      <c r="O244" s="9">
        <f>IF(Raw!$G244&gt;$C$8,IF(Raw!$Q244&gt;$C$8,IF(Raw!$N244&gt;$C$9,IF(Raw!$N244&lt;$A$9,IF(Raw!$X244&gt;$C$9,IF(Raw!$X244&lt;$A$9,Raw!W244,-999),-999),-999),-999),-999),-999)</f>
        <v>1.9999999999999999E-6</v>
      </c>
      <c r="P244" s="9">
        <f>IF(Raw!$G244&gt;$C$8,IF(Raw!$Q244&gt;$C$8,IF(Raw!$N244&gt;$C$9,IF(Raw!$N244&lt;$A$9,IF(Raw!$X244&gt;$C$9,IF(Raw!$X244&lt;$A$9,Raw!X244,-999),-999),-999),-999),-999),-999)</f>
        <v>403</v>
      </c>
      <c r="R244" s="9">
        <f t="shared" si="64"/>
        <v>0.33643299999999998</v>
      </c>
      <c r="S244" s="9">
        <f t="shared" si="65"/>
        <v>0.2904603828969804</v>
      </c>
      <c r="T244" s="9">
        <f t="shared" si="66"/>
        <v>0.39559800000000001</v>
      </c>
      <c r="U244" s="9">
        <f t="shared" si="67"/>
        <v>0.33917838850011406</v>
      </c>
      <c r="V244" s="15">
        <f t="shared" si="68"/>
        <v>0.86460932459999995</v>
      </c>
      <c r="X244" s="11">
        <f t="shared" si="69"/>
        <v>2.9317399999999992E+19</v>
      </c>
      <c r="Y244" s="11">
        <f t="shared" si="70"/>
        <v>5.1570000000000004E-18</v>
      </c>
      <c r="Z244" s="11">
        <f t="shared" si="71"/>
        <v>4.6899999999999996E-4</v>
      </c>
      <c r="AA244" s="16">
        <f t="shared" si="72"/>
        <v>6.6212997805633667E-2</v>
      </c>
      <c r="AB244" s="9">
        <f t="shared" si="73"/>
        <v>0.79693772950591302</v>
      </c>
      <c r="AC244" s="9">
        <f t="shared" si="74"/>
        <v>0.93378700219436639</v>
      </c>
      <c r="AD244" s="15">
        <f t="shared" si="75"/>
        <v>141.17909979879246</v>
      </c>
      <c r="AE244" s="3">
        <f t="shared" si="76"/>
        <v>620.90279999999984</v>
      </c>
      <c r="AF244" s="2">
        <f t="shared" si="77"/>
        <v>0.25</v>
      </c>
      <c r="AG244" s="9">
        <f t="shared" si="78"/>
        <v>3.6834538122808624E-2</v>
      </c>
      <c r="AH244" s="2">
        <f t="shared" si="63"/>
        <v>1.7824041301373852</v>
      </c>
    </row>
    <row r="245" spans="1:34">
      <c r="A245" s="1">
        <f>Raw!A245</f>
        <v>232</v>
      </c>
      <c r="B245" s="14">
        <f>Raw!B245</f>
        <v>0.25796296296296295</v>
      </c>
      <c r="C245" s="15">
        <f>Raw!C245</f>
        <v>12.6</v>
      </c>
      <c r="D245" s="15">
        <f>IF(C245&gt;0.5,Raw!D245*D$11,-999)</f>
        <v>52.3</v>
      </c>
      <c r="E245" s="9">
        <f>IF(Raw!$G245&gt;$C$8,IF(Raw!$Q245&gt;$C$8,IF(Raw!$N245&gt;$C$9,IF(Raw!$N245&lt;$A$9,IF(Raw!$X245&gt;$C$9,IF(Raw!$X245&lt;$A$9,Raw!H245,-999),-999),-999),-999),-999),-999)</f>
        <v>0.82982</v>
      </c>
      <c r="F245" s="9">
        <f>IF(Raw!$G245&gt;$C$8,IF(Raw!$Q245&gt;$C$8,IF(Raw!$N245&gt;$C$9,IF(Raw!$N245&lt;$A$9,IF(Raw!$X245&gt;$C$9,IF(Raw!$X245&lt;$A$9,Raw!I245,-999),-999),-999),-999),-999),-999)</f>
        <v>1.1425970000000001</v>
      </c>
      <c r="G245" s="9">
        <f>Raw!G245</f>
        <v>0.98433199999999998</v>
      </c>
      <c r="H245" s="9">
        <f>IF(Raw!$G245&gt;$C$8,IF(Raw!$Q245&gt;$C$8,IF(Raw!$N245&gt;$C$9,IF(Raw!$N245&lt;$A$9,IF(Raw!$X245&gt;$C$9,IF(Raw!$X245&lt;$A$9,Raw!L245,-999),-999),-999),-999),-999),-999)</f>
        <v>499.7</v>
      </c>
      <c r="I245" s="9">
        <f>IF(Raw!$G245&gt;$C$8,IF(Raw!$Q245&gt;$C$8,IF(Raw!$N245&gt;$C$9,IF(Raw!$N245&lt;$A$9,IF(Raw!$X245&gt;$C$9,IF(Raw!$X245&lt;$A$9,Raw!M245,-999),-999),-999),-999),-999),-999)</f>
        <v>5.0000000000000004E-6</v>
      </c>
      <c r="J245" s="9">
        <f>IF(Raw!$G245&gt;$C$8,IF(Raw!$Q245&gt;$C$8,IF(Raw!$N245&gt;$C$9,IF(Raw!$N245&lt;$A$9,IF(Raw!$X245&gt;$C$9,IF(Raw!$X245&lt;$A$9,Raw!N245,-999),-999),-999),-999),-999),-999)</f>
        <v>773</v>
      </c>
      <c r="K245" s="9">
        <f>IF(Raw!$G245&gt;$C$8,IF(Raw!$Q245&gt;$C$8,IF(Raw!$N245&gt;$C$9,IF(Raw!$N245&lt;$A$9,IF(Raw!$X245&gt;$C$9,IF(Raw!$X245&lt;$A$9,Raw!R245,-999),-999),-999),-999),-999),-999)</f>
        <v>0.75916399999999995</v>
      </c>
      <c r="L245" s="9">
        <f>IF(Raw!$G245&gt;$C$8,IF(Raw!$Q245&gt;$C$8,IF(Raw!$N245&gt;$C$9,IF(Raw!$N245&lt;$A$9,IF(Raw!$X245&gt;$C$9,IF(Raw!$X245&lt;$A$9,Raw!S245,-999),-999),-999),-999),-999),-999)</f>
        <v>1.1437949999999999</v>
      </c>
      <c r="M245" s="9">
        <f>Raw!Q245</f>
        <v>0.99037600000000003</v>
      </c>
      <c r="N245" s="9">
        <f>IF(Raw!$G245&gt;$C$8,IF(Raw!$Q245&gt;$C$8,IF(Raw!$N245&gt;$C$9,IF(Raw!$N245&lt;$A$9,IF(Raw!$X245&gt;$C$9,IF(Raw!$X245&lt;$A$9,Raw!V245,-999),-999),-999),-999),-999),-999)</f>
        <v>580</v>
      </c>
      <c r="O245" s="9">
        <f>IF(Raw!$G245&gt;$C$8,IF(Raw!$Q245&gt;$C$8,IF(Raw!$N245&gt;$C$9,IF(Raw!$N245&lt;$A$9,IF(Raw!$X245&gt;$C$9,IF(Raw!$X245&lt;$A$9,Raw!W245,-999),-999),-999),-999),-999),-999)</f>
        <v>6.0000000000000002E-6</v>
      </c>
      <c r="P245" s="9">
        <f>IF(Raw!$G245&gt;$C$8,IF(Raw!$Q245&gt;$C$8,IF(Raw!$N245&gt;$C$9,IF(Raw!$N245&lt;$A$9,IF(Raw!$X245&gt;$C$9,IF(Raw!$X245&lt;$A$9,Raw!X245,-999),-999),-999),-999),-999),-999)</f>
        <v>587</v>
      </c>
      <c r="R245" s="9">
        <f t="shared" si="64"/>
        <v>0.31277700000000008</v>
      </c>
      <c r="S245" s="9">
        <f t="shared" si="65"/>
        <v>0.2737421855649893</v>
      </c>
      <c r="T245" s="9">
        <f t="shared" si="66"/>
        <v>0.38463099999999995</v>
      </c>
      <c r="U245" s="9">
        <f t="shared" si="67"/>
        <v>0.33627616836933188</v>
      </c>
      <c r="V245" s="15">
        <f t="shared" si="68"/>
        <v>0.84789523349999985</v>
      </c>
      <c r="X245" s="11">
        <f t="shared" si="69"/>
        <v>3.1484599999999992E+19</v>
      </c>
      <c r="Y245" s="11">
        <f t="shared" si="70"/>
        <v>4.9969999999999997E-18</v>
      </c>
      <c r="Z245" s="11">
        <f t="shared" si="71"/>
        <v>7.7299999999999992E-4</v>
      </c>
      <c r="AA245" s="16">
        <f t="shared" si="72"/>
        <v>0.10842844458759483</v>
      </c>
      <c r="AB245" s="9">
        <f t="shared" si="73"/>
        <v>0.80086894107017115</v>
      </c>
      <c r="AC245" s="9">
        <f t="shared" si="74"/>
        <v>0.89157155541240518</v>
      </c>
      <c r="AD245" s="15">
        <f t="shared" si="75"/>
        <v>140.2696566463064</v>
      </c>
      <c r="AE245" s="3">
        <f t="shared" si="76"/>
        <v>601.63879999999983</v>
      </c>
      <c r="AF245" s="2">
        <f t="shared" si="77"/>
        <v>0.25</v>
      </c>
      <c r="AG245" s="9">
        <f t="shared" si="78"/>
        <v>3.6284109750385929E-2</v>
      </c>
      <c r="AH245" s="2">
        <f t="shared" si="63"/>
        <v>1.7557691876526984</v>
      </c>
    </row>
    <row r="246" spans="1:34">
      <c r="A246" s="1">
        <f>Raw!A246</f>
        <v>233</v>
      </c>
      <c r="B246" s="14">
        <f>Raw!B246</f>
        <v>0.25802083333333331</v>
      </c>
      <c r="C246" s="15">
        <f>Raw!C246</f>
        <v>11.7</v>
      </c>
      <c r="D246" s="15">
        <f>IF(C246&gt;0.5,Raw!D246*D$11,-999)</f>
        <v>55</v>
      </c>
      <c r="E246" s="9">
        <f>IF(Raw!$G246&gt;$C$8,IF(Raw!$Q246&gt;$C$8,IF(Raw!$N246&gt;$C$9,IF(Raw!$N246&lt;$A$9,IF(Raw!$X246&gt;$C$9,IF(Raw!$X246&lt;$A$9,Raw!H246,-999),-999),-999),-999),-999),-999)</f>
        <v>0.80707200000000001</v>
      </c>
      <c r="F246" s="9">
        <f>IF(Raw!$G246&gt;$C$8,IF(Raw!$Q246&gt;$C$8,IF(Raw!$N246&gt;$C$9,IF(Raw!$N246&lt;$A$9,IF(Raw!$X246&gt;$C$9,IF(Raw!$X246&lt;$A$9,Raw!I246,-999),-999),-999),-999),-999),-999)</f>
        <v>1.1122650000000001</v>
      </c>
      <c r="G246" s="9">
        <f>Raw!G246</f>
        <v>0.98090500000000003</v>
      </c>
      <c r="H246" s="9">
        <f>IF(Raw!$G246&gt;$C$8,IF(Raw!$Q246&gt;$C$8,IF(Raw!$N246&gt;$C$9,IF(Raw!$N246&lt;$A$9,IF(Raw!$X246&gt;$C$9,IF(Raw!$X246&lt;$A$9,Raw!L246,-999),-999),-999),-999),-999),-999)</f>
        <v>502.3</v>
      </c>
      <c r="I246" s="9">
        <f>IF(Raw!$G246&gt;$C$8,IF(Raw!$Q246&gt;$C$8,IF(Raw!$N246&gt;$C$9,IF(Raw!$N246&lt;$A$9,IF(Raw!$X246&gt;$C$9,IF(Raw!$X246&lt;$A$9,Raw!M246,-999),-999),-999),-999),-999),-999)</f>
        <v>1.2999999999999999E-5</v>
      </c>
      <c r="J246" s="9">
        <f>IF(Raw!$G246&gt;$C$8,IF(Raw!$Q246&gt;$C$8,IF(Raw!$N246&gt;$C$9,IF(Raw!$N246&lt;$A$9,IF(Raw!$X246&gt;$C$9,IF(Raw!$X246&lt;$A$9,Raw!N246,-999),-999),-999),-999),-999),-999)</f>
        <v>425</v>
      </c>
      <c r="K246" s="9">
        <f>IF(Raw!$G246&gt;$C$8,IF(Raw!$Q246&gt;$C$8,IF(Raw!$N246&gt;$C$9,IF(Raw!$N246&lt;$A$9,IF(Raw!$X246&gt;$C$9,IF(Raw!$X246&lt;$A$9,Raw!R246,-999),-999),-999),-999),-999),-999)</f>
        <v>0.76177600000000001</v>
      </c>
      <c r="L246" s="9">
        <f>IF(Raw!$G246&gt;$C$8,IF(Raw!$Q246&gt;$C$8,IF(Raw!$N246&gt;$C$9,IF(Raw!$N246&lt;$A$9,IF(Raw!$X246&gt;$C$9,IF(Raw!$X246&lt;$A$9,Raw!S246,-999),-999),-999),-999),-999),-999)</f>
        <v>1.1335249999999999</v>
      </c>
      <c r="M246" s="9">
        <f>Raw!Q246</f>
        <v>0.99114800000000003</v>
      </c>
      <c r="N246" s="9">
        <f>IF(Raw!$G246&gt;$C$8,IF(Raw!$Q246&gt;$C$8,IF(Raw!$N246&gt;$C$9,IF(Raw!$N246&lt;$A$9,IF(Raw!$X246&gt;$C$9,IF(Raw!$X246&lt;$A$9,Raw!V246,-999),-999),-999),-999),-999),-999)</f>
        <v>560.70000000000005</v>
      </c>
      <c r="O246" s="9">
        <f>IF(Raw!$G246&gt;$C$8,IF(Raw!$Q246&gt;$C$8,IF(Raw!$N246&gt;$C$9,IF(Raw!$N246&lt;$A$9,IF(Raw!$X246&gt;$C$9,IF(Raw!$X246&lt;$A$9,Raw!W246,-999),-999),-999),-999),-999),-999)</f>
        <v>1.0000000000000001E-5</v>
      </c>
      <c r="P246" s="9">
        <f>IF(Raw!$G246&gt;$C$8,IF(Raw!$Q246&gt;$C$8,IF(Raw!$N246&gt;$C$9,IF(Raw!$N246&lt;$A$9,IF(Raw!$X246&gt;$C$9,IF(Raw!$X246&lt;$A$9,Raw!X246,-999),-999),-999),-999),-999),-999)</f>
        <v>496</v>
      </c>
      <c r="R246" s="9">
        <f t="shared" si="64"/>
        <v>0.30519300000000005</v>
      </c>
      <c r="S246" s="9">
        <f t="shared" si="65"/>
        <v>0.27438874728594359</v>
      </c>
      <c r="T246" s="9">
        <f t="shared" si="66"/>
        <v>0.37174899999999989</v>
      </c>
      <c r="U246" s="9">
        <f t="shared" si="67"/>
        <v>0.32795835998323808</v>
      </c>
      <c r="V246" s="15">
        <f t="shared" si="68"/>
        <v>0.84028208249999992</v>
      </c>
      <c r="X246" s="11">
        <f t="shared" si="69"/>
        <v>3.3109999999999992E+19</v>
      </c>
      <c r="Y246" s="11">
        <f t="shared" si="70"/>
        <v>5.0230000000000002E-18</v>
      </c>
      <c r="Z246" s="11">
        <f t="shared" si="71"/>
        <v>4.2499999999999998E-4</v>
      </c>
      <c r="AA246" s="16">
        <f t="shared" si="72"/>
        <v>6.6016215670955211E-2</v>
      </c>
      <c r="AB246" s="9">
        <f t="shared" si="73"/>
        <v>0.78631746215946197</v>
      </c>
      <c r="AC246" s="9">
        <f t="shared" si="74"/>
        <v>0.93398378432904472</v>
      </c>
      <c r="AD246" s="15">
        <f t="shared" si="75"/>
        <v>155.33227216695343</v>
      </c>
      <c r="AE246" s="3">
        <f t="shared" si="76"/>
        <v>604.76919999999984</v>
      </c>
      <c r="AF246" s="2">
        <f t="shared" si="77"/>
        <v>0.25</v>
      </c>
      <c r="AG246" s="9">
        <f t="shared" si="78"/>
        <v>3.9186551717187719E-2</v>
      </c>
      <c r="AH246" s="2">
        <f t="shared" si="63"/>
        <v>1.8962168439220237</v>
      </c>
    </row>
    <row r="247" spans="1:34">
      <c r="A247" s="1">
        <f>Raw!A247</f>
        <v>234</v>
      </c>
      <c r="B247" s="14">
        <f>Raw!B247</f>
        <v>0.25806712962962963</v>
      </c>
      <c r="C247" s="15">
        <f>Raw!C247</f>
        <v>10.6</v>
      </c>
      <c r="D247" s="15">
        <f>IF(C247&gt;0.5,Raw!D247*D$11,-999)</f>
        <v>63.1</v>
      </c>
      <c r="E247" s="9">
        <f>IF(Raw!$G247&gt;$C$8,IF(Raw!$Q247&gt;$C$8,IF(Raw!$N247&gt;$C$9,IF(Raw!$N247&lt;$A$9,IF(Raw!$X247&gt;$C$9,IF(Raw!$X247&lt;$A$9,Raw!H247,-999),-999),-999),-999),-999),-999)</f>
        <v>0.77586500000000003</v>
      </c>
      <c r="F247" s="9">
        <f>IF(Raw!$G247&gt;$C$8,IF(Raw!$Q247&gt;$C$8,IF(Raw!$N247&gt;$C$9,IF(Raw!$N247&lt;$A$9,IF(Raw!$X247&gt;$C$9,IF(Raw!$X247&lt;$A$9,Raw!I247,-999),-999),-999),-999),-999),-999)</f>
        <v>1.0598510000000001</v>
      </c>
      <c r="G247" s="9">
        <f>Raw!G247</f>
        <v>0.98293200000000003</v>
      </c>
      <c r="H247" s="9">
        <f>IF(Raw!$G247&gt;$C$8,IF(Raw!$Q247&gt;$C$8,IF(Raw!$N247&gt;$C$9,IF(Raw!$N247&lt;$A$9,IF(Raw!$X247&gt;$C$9,IF(Raw!$X247&lt;$A$9,Raw!L247,-999),-999),-999),-999),-999),-999)</f>
        <v>518</v>
      </c>
      <c r="I247" s="9">
        <f>IF(Raw!$G247&gt;$C$8,IF(Raw!$Q247&gt;$C$8,IF(Raw!$N247&gt;$C$9,IF(Raw!$N247&lt;$A$9,IF(Raw!$X247&gt;$C$9,IF(Raw!$X247&lt;$A$9,Raw!M247,-999),-999),-999),-999),-999),-999)</f>
        <v>1.9359000000000001E-2</v>
      </c>
      <c r="J247" s="9">
        <f>IF(Raw!$G247&gt;$C$8,IF(Raw!$Q247&gt;$C$8,IF(Raw!$N247&gt;$C$9,IF(Raw!$N247&lt;$A$9,IF(Raw!$X247&gt;$C$9,IF(Raw!$X247&lt;$A$9,Raw!N247,-999),-999),-999),-999),-999),-999)</f>
        <v>688</v>
      </c>
      <c r="K247" s="9">
        <f>IF(Raw!$G247&gt;$C$8,IF(Raw!$Q247&gt;$C$8,IF(Raw!$N247&gt;$C$9,IF(Raw!$N247&lt;$A$9,IF(Raw!$X247&gt;$C$9,IF(Raw!$X247&lt;$A$9,Raw!R247,-999),-999),-999),-999),-999),-999)</f>
        <v>0.75939900000000005</v>
      </c>
      <c r="L247" s="9">
        <f>IF(Raw!$G247&gt;$C$8,IF(Raw!$Q247&gt;$C$8,IF(Raw!$N247&gt;$C$9,IF(Raw!$N247&lt;$A$9,IF(Raw!$X247&gt;$C$9,IF(Raw!$X247&lt;$A$9,Raw!S247,-999),-999),-999),-999),-999),-999)</f>
        <v>1.134611</v>
      </c>
      <c r="M247" s="9">
        <f>Raw!Q247</f>
        <v>0.98696399999999995</v>
      </c>
      <c r="N247" s="9">
        <f>IF(Raw!$G247&gt;$C$8,IF(Raw!$Q247&gt;$C$8,IF(Raw!$N247&gt;$C$9,IF(Raw!$N247&lt;$A$9,IF(Raw!$X247&gt;$C$9,IF(Raw!$X247&lt;$A$9,Raw!V247,-999),-999),-999),-999),-999),-999)</f>
        <v>546.9</v>
      </c>
      <c r="O247" s="9">
        <f>IF(Raw!$G247&gt;$C$8,IF(Raw!$Q247&gt;$C$8,IF(Raw!$N247&gt;$C$9,IF(Raw!$N247&lt;$A$9,IF(Raw!$X247&gt;$C$9,IF(Raw!$X247&lt;$A$9,Raw!W247,-999),-999),-999),-999),-999),-999)</f>
        <v>9.0000000000000002E-6</v>
      </c>
      <c r="P247" s="9">
        <f>IF(Raw!$G247&gt;$C$8,IF(Raw!$Q247&gt;$C$8,IF(Raw!$N247&gt;$C$9,IF(Raw!$N247&lt;$A$9,IF(Raw!$X247&gt;$C$9,IF(Raw!$X247&lt;$A$9,Raw!X247,-999),-999),-999),-999),-999),-999)</f>
        <v>403</v>
      </c>
      <c r="R247" s="9">
        <f t="shared" si="64"/>
        <v>0.28398600000000007</v>
      </c>
      <c r="S247" s="9">
        <f t="shared" si="65"/>
        <v>0.26794898528189343</v>
      </c>
      <c r="T247" s="9">
        <f t="shared" si="66"/>
        <v>0.37521199999999999</v>
      </c>
      <c r="U247" s="9">
        <f t="shared" si="67"/>
        <v>0.33069659998008127</v>
      </c>
      <c r="V247" s="15">
        <f t="shared" si="68"/>
        <v>0.84108713429999993</v>
      </c>
      <c r="X247" s="11">
        <f t="shared" si="69"/>
        <v>3.7986199999999992E+19</v>
      </c>
      <c r="Y247" s="11">
        <f t="shared" si="70"/>
        <v>5.1799999999999994E-18</v>
      </c>
      <c r="Z247" s="11">
        <f t="shared" si="71"/>
        <v>6.8799999999999992E-4</v>
      </c>
      <c r="AA247" s="16">
        <f t="shared" si="72"/>
        <v>0.11923508238003992</v>
      </c>
      <c r="AB247" s="9">
        <f t="shared" si="73"/>
        <v>0.80413743372997959</v>
      </c>
      <c r="AC247" s="9">
        <f t="shared" si="74"/>
        <v>0.88076491761996012</v>
      </c>
      <c r="AD247" s="15">
        <f t="shared" si="75"/>
        <v>173.30680578494176</v>
      </c>
      <c r="AE247" s="3">
        <f t="shared" si="76"/>
        <v>623.6719999999998</v>
      </c>
      <c r="AF247" s="2">
        <f t="shared" si="77"/>
        <v>0.25</v>
      </c>
      <c r="AG247" s="9">
        <f t="shared" si="78"/>
        <v>4.4086131866529633E-2</v>
      </c>
      <c r="AH247" s="2">
        <f t="shared" si="63"/>
        <v>2.1333049774832404</v>
      </c>
    </row>
    <row r="248" spans="1:34">
      <c r="A248" s="1">
        <f>Raw!A248</f>
        <v>235</v>
      </c>
      <c r="B248" s="14">
        <f>Raw!B248</f>
        <v>0.25812499999999999</v>
      </c>
      <c r="C248" s="15">
        <f>Raw!C248</f>
        <v>9.8000000000000007</v>
      </c>
      <c r="D248" s="15">
        <f>IF(C248&gt;0.5,Raw!D248*D$11,-999)</f>
        <v>65.8</v>
      </c>
      <c r="E248" s="9">
        <f>IF(Raw!$G248&gt;$C$8,IF(Raw!$Q248&gt;$C$8,IF(Raw!$N248&gt;$C$9,IF(Raw!$N248&lt;$A$9,IF(Raw!$X248&gt;$C$9,IF(Raw!$X248&lt;$A$9,Raw!H248,-999),-999),-999),-999),-999),-999)</f>
        <v>0.79838900000000002</v>
      </c>
      <c r="F248" s="9">
        <f>IF(Raw!$G248&gt;$C$8,IF(Raw!$Q248&gt;$C$8,IF(Raw!$N248&gt;$C$9,IF(Raw!$N248&lt;$A$9,IF(Raw!$X248&gt;$C$9,IF(Raw!$X248&lt;$A$9,Raw!I248,-999),-999),-999),-999),-999),-999)</f>
        <v>1.074554</v>
      </c>
      <c r="G248" s="9">
        <f>Raw!G248</f>
        <v>0.97788900000000001</v>
      </c>
      <c r="H248" s="9">
        <f>IF(Raw!$G248&gt;$C$8,IF(Raw!$Q248&gt;$C$8,IF(Raw!$N248&gt;$C$9,IF(Raw!$N248&lt;$A$9,IF(Raw!$X248&gt;$C$9,IF(Raw!$X248&lt;$A$9,Raw!L248,-999),-999),-999),-999),-999),-999)</f>
        <v>494.6</v>
      </c>
      <c r="I248" s="9">
        <f>IF(Raw!$G248&gt;$C$8,IF(Raw!$Q248&gt;$C$8,IF(Raw!$N248&gt;$C$9,IF(Raw!$N248&lt;$A$9,IF(Raw!$X248&gt;$C$9,IF(Raw!$X248&lt;$A$9,Raw!M248,-999),-999),-999),-999),-999),-999)</f>
        <v>6.9999999999999999E-6</v>
      </c>
      <c r="J248" s="9">
        <f>IF(Raw!$G248&gt;$C$8,IF(Raw!$Q248&gt;$C$8,IF(Raw!$N248&gt;$C$9,IF(Raw!$N248&lt;$A$9,IF(Raw!$X248&gt;$C$9,IF(Raw!$X248&lt;$A$9,Raw!N248,-999),-999),-999),-999),-999),-999)</f>
        <v>605</v>
      </c>
      <c r="K248" s="9">
        <f>IF(Raw!$G248&gt;$C$8,IF(Raw!$Q248&gt;$C$8,IF(Raw!$N248&gt;$C$9,IF(Raw!$N248&lt;$A$9,IF(Raw!$X248&gt;$C$9,IF(Raw!$X248&lt;$A$9,Raw!R248,-999),-999),-999),-999),-999),-999)</f>
        <v>0.70997500000000002</v>
      </c>
      <c r="L248" s="9">
        <f>IF(Raw!$G248&gt;$C$8,IF(Raw!$Q248&gt;$C$8,IF(Raw!$N248&gt;$C$9,IF(Raw!$N248&lt;$A$9,IF(Raw!$X248&gt;$C$9,IF(Raw!$X248&lt;$A$9,Raw!S248,-999),-999),-999),-999),-999),-999)</f>
        <v>1.0661780000000001</v>
      </c>
      <c r="M248" s="9">
        <f>Raw!Q248</f>
        <v>0.98670999999999998</v>
      </c>
      <c r="N248" s="9">
        <f>IF(Raw!$G248&gt;$C$8,IF(Raw!$Q248&gt;$C$8,IF(Raw!$N248&gt;$C$9,IF(Raw!$N248&lt;$A$9,IF(Raw!$X248&gt;$C$9,IF(Raw!$X248&lt;$A$9,Raw!V248,-999),-999),-999),-999),-999),-999)</f>
        <v>571.20000000000005</v>
      </c>
      <c r="O248" s="9">
        <f>IF(Raw!$G248&gt;$C$8,IF(Raw!$Q248&gt;$C$8,IF(Raw!$N248&gt;$C$9,IF(Raw!$N248&lt;$A$9,IF(Raw!$X248&gt;$C$9,IF(Raw!$X248&lt;$A$9,Raw!W248,-999),-999),-999),-999),-999),-999)</f>
        <v>3.0000000000000001E-6</v>
      </c>
      <c r="P248" s="9">
        <f>IF(Raw!$G248&gt;$C$8,IF(Raw!$Q248&gt;$C$8,IF(Raw!$N248&gt;$C$9,IF(Raw!$N248&lt;$A$9,IF(Raw!$X248&gt;$C$9,IF(Raw!$X248&lt;$A$9,Raw!X248,-999),-999),-999),-999),-999),-999)</f>
        <v>601</v>
      </c>
      <c r="R248" s="9">
        <f t="shared" si="64"/>
        <v>0.27616499999999999</v>
      </c>
      <c r="S248" s="9">
        <f t="shared" si="65"/>
        <v>0.25700430131943114</v>
      </c>
      <c r="T248" s="9">
        <f t="shared" si="66"/>
        <v>0.35620300000000005</v>
      </c>
      <c r="U248" s="9">
        <f t="shared" si="67"/>
        <v>0.33409336902468445</v>
      </c>
      <c r="V248" s="15">
        <f t="shared" si="68"/>
        <v>0.79035775139999997</v>
      </c>
      <c r="X248" s="11">
        <f t="shared" si="69"/>
        <v>3.9611599999999992E+19</v>
      </c>
      <c r="Y248" s="11">
        <f t="shared" si="70"/>
        <v>4.9459999999999997E-18</v>
      </c>
      <c r="Z248" s="11">
        <f t="shared" si="71"/>
        <v>6.0499999999999996E-4</v>
      </c>
      <c r="AA248" s="16">
        <f t="shared" si="72"/>
        <v>0.10597022456275912</v>
      </c>
      <c r="AB248" s="9">
        <f t="shared" si="73"/>
        <v>0.74772191189992854</v>
      </c>
      <c r="AC248" s="9">
        <f t="shared" si="74"/>
        <v>0.89402977543724083</v>
      </c>
      <c r="AD248" s="15">
        <f t="shared" si="75"/>
        <v>175.15739597150267</v>
      </c>
      <c r="AE248" s="3">
        <f t="shared" si="76"/>
        <v>595.49839999999983</v>
      </c>
      <c r="AF248" s="2">
        <f t="shared" si="77"/>
        <v>0.25</v>
      </c>
      <c r="AG248" s="9">
        <f t="shared" si="78"/>
        <v>4.5014557330546164E-2</v>
      </c>
      <c r="AH248" s="2">
        <f t="shared" si="63"/>
        <v>2.1782310025109055</v>
      </c>
    </row>
    <row r="249" spans="1:34">
      <c r="A249" s="1">
        <f>Raw!A249</f>
        <v>236</v>
      </c>
      <c r="B249" s="14">
        <f>Raw!B249</f>
        <v>0.25818287037037035</v>
      </c>
      <c r="C249" s="15">
        <f>Raw!C249</f>
        <v>9.3000000000000007</v>
      </c>
      <c r="D249" s="15">
        <f>IF(C249&gt;0.5,Raw!D249*D$11,-999)</f>
        <v>69.400000000000006</v>
      </c>
      <c r="E249" s="9">
        <f>IF(Raw!$G249&gt;$C$8,IF(Raw!$Q249&gt;$C$8,IF(Raw!$N249&gt;$C$9,IF(Raw!$N249&lt;$A$9,IF(Raw!$X249&gt;$C$9,IF(Raw!$X249&lt;$A$9,Raw!H249,-999),-999),-999),-999),-999),-999)</f>
        <v>0.62679300000000004</v>
      </c>
      <c r="F249" s="9">
        <f>IF(Raw!$G249&gt;$C$8,IF(Raw!$Q249&gt;$C$8,IF(Raw!$N249&gt;$C$9,IF(Raw!$N249&lt;$A$9,IF(Raw!$X249&gt;$C$9,IF(Raw!$X249&lt;$A$9,Raw!I249,-999),-999),-999),-999),-999),-999)</f>
        <v>0.81392799999999998</v>
      </c>
      <c r="G249" s="9">
        <f>Raw!G249</f>
        <v>0.97901400000000005</v>
      </c>
      <c r="H249" s="9">
        <f>IF(Raw!$G249&gt;$C$8,IF(Raw!$Q249&gt;$C$8,IF(Raw!$N249&gt;$C$9,IF(Raw!$N249&lt;$A$9,IF(Raw!$X249&gt;$C$9,IF(Raw!$X249&lt;$A$9,Raw!L249,-999),-999),-999),-999),-999),-999)</f>
        <v>446.7</v>
      </c>
      <c r="I249" s="9">
        <f>IF(Raw!$G249&gt;$C$8,IF(Raw!$Q249&gt;$C$8,IF(Raw!$N249&gt;$C$9,IF(Raw!$N249&lt;$A$9,IF(Raw!$X249&gt;$C$9,IF(Raw!$X249&lt;$A$9,Raw!M249,-999),-999),-999),-999),-999),-999)</f>
        <v>6.3999999999999997E-5</v>
      </c>
      <c r="J249" s="9">
        <f>IF(Raw!$G249&gt;$C$8,IF(Raw!$Q249&gt;$C$8,IF(Raw!$N249&gt;$C$9,IF(Raw!$N249&lt;$A$9,IF(Raw!$X249&gt;$C$9,IF(Raw!$X249&lt;$A$9,Raw!N249,-999),-999),-999),-999),-999),-999)</f>
        <v>516</v>
      </c>
      <c r="K249" s="9">
        <f>IF(Raw!$G249&gt;$C$8,IF(Raw!$Q249&gt;$C$8,IF(Raw!$N249&gt;$C$9,IF(Raw!$N249&lt;$A$9,IF(Raw!$X249&gt;$C$9,IF(Raw!$X249&lt;$A$9,Raw!R249,-999),-999),-999),-999),-999),-999)</f>
        <v>0.62266900000000003</v>
      </c>
      <c r="L249" s="9">
        <f>IF(Raw!$G249&gt;$C$8,IF(Raw!$Q249&gt;$C$8,IF(Raw!$N249&gt;$C$9,IF(Raw!$N249&lt;$A$9,IF(Raw!$X249&gt;$C$9,IF(Raw!$X249&lt;$A$9,Raw!S249,-999),-999),-999),-999),-999),-999)</f>
        <v>0.89327699999999999</v>
      </c>
      <c r="M249" s="9">
        <f>Raw!Q249</f>
        <v>0.98519100000000004</v>
      </c>
      <c r="N249" s="9">
        <f>IF(Raw!$G249&gt;$C$8,IF(Raw!$Q249&gt;$C$8,IF(Raw!$N249&gt;$C$9,IF(Raw!$N249&lt;$A$9,IF(Raw!$X249&gt;$C$9,IF(Raw!$X249&lt;$A$9,Raw!V249,-999),-999),-999),-999),-999),-999)</f>
        <v>523.4</v>
      </c>
      <c r="O249" s="9">
        <f>IF(Raw!$G249&gt;$C$8,IF(Raw!$Q249&gt;$C$8,IF(Raw!$N249&gt;$C$9,IF(Raw!$N249&lt;$A$9,IF(Raw!$X249&gt;$C$9,IF(Raw!$X249&lt;$A$9,Raw!W249,-999),-999),-999),-999),-999),-999)</f>
        <v>5.0000000000000004E-6</v>
      </c>
      <c r="P249" s="9">
        <f>IF(Raw!$G249&gt;$C$8,IF(Raw!$Q249&gt;$C$8,IF(Raw!$N249&gt;$C$9,IF(Raw!$N249&lt;$A$9,IF(Raw!$X249&gt;$C$9,IF(Raw!$X249&lt;$A$9,Raw!X249,-999),-999),-999),-999),-999),-999)</f>
        <v>671</v>
      </c>
      <c r="R249" s="9">
        <f t="shared" si="64"/>
        <v>0.18713499999999994</v>
      </c>
      <c r="S249" s="9">
        <f t="shared" si="65"/>
        <v>0.22991591393833355</v>
      </c>
      <c r="T249" s="9">
        <f t="shared" si="66"/>
        <v>0.27060799999999996</v>
      </c>
      <c r="U249" s="9">
        <f t="shared" si="67"/>
        <v>0.30293850619684598</v>
      </c>
      <c r="V249" s="15">
        <f t="shared" si="68"/>
        <v>0.66218624009999993</v>
      </c>
      <c r="X249" s="11">
        <f t="shared" si="69"/>
        <v>4.17788E+19</v>
      </c>
      <c r="Y249" s="11">
        <f t="shared" si="70"/>
        <v>4.4669999999999994E-18</v>
      </c>
      <c r="Z249" s="11">
        <f t="shared" si="71"/>
        <v>5.1599999999999997E-4</v>
      </c>
      <c r="AA249" s="16">
        <f t="shared" si="72"/>
        <v>8.7840057629201718E-2</v>
      </c>
      <c r="AB249" s="9">
        <f t="shared" si="73"/>
        <v>0.64643922231492301</v>
      </c>
      <c r="AC249" s="9">
        <f t="shared" si="74"/>
        <v>0.91215994237079845</v>
      </c>
      <c r="AD249" s="15">
        <f t="shared" si="75"/>
        <v>170.23266982403439</v>
      </c>
      <c r="AE249" s="3">
        <f t="shared" si="76"/>
        <v>537.82679999999982</v>
      </c>
      <c r="AF249" s="2">
        <f t="shared" si="77"/>
        <v>0.25</v>
      </c>
      <c r="AG249" s="9">
        <f t="shared" si="78"/>
        <v>3.9669254386456833E-2</v>
      </c>
      <c r="AH249" s="2">
        <f t="shared" si="63"/>
        <v>1.9195745748772777</v>
      </c>
    </row>
    <row r="250" spans="1:34">
      <c r="A250" s="1">
        <f>Raw!A250</f>
        <v>237</v>
      </c>
      <c r="B250" s="14">
        <f>Raw!B250</f>
        <v>0.25824074074074072</v>
      </c>
      <c r="C250" s="15">
        <f>Raw!C250</f>
        <v>8.6</v>
      </c>
      <c r="D250" s="15">
        <f>IF(C250&gt;0.5,Raw!D250*D$11,-999)</f>
        <v>75.7</v>
      </c>
      <c r="E250" s="9">
        <f>IF(Raw!$G250&gt;$C$8,IF(Raw!$Q250&gt;$C$8,IF(Raw!$N250&gt;$C$9,IF(Raw!$N250&lt;$A$9,IF(Raw!$X250&gt;$C$9,IF(Raw!$X250&lt;$A$9,Raw!H250,-999),-999),-999),-999),-999),-999)</f>
        <v>0.613595</v>
      </c>
      <c r="F250" s="9">
        <f>IF(Raw!$G250&gt;$C$8,IF(Raw!$Q250&gt;$C$8,IF(Raw!$N250&gt;$C$9,IF(Raw!$N250&lt;$A$9,IF(Raw!$X250&gt;$C$9,IF(Raw!$X250&lt;$A$9,Raw!I250,-999),-999),-999),-999),-999),-999)</f>
        <v>0.78351000000000004</v>
      </c>
      <c r="G250" s="9">
        <f>Raw!G250</f>
        <v>0.95270299999999997</v>
      </c>
      <c r="H250" s="9">
        <f>IF(Raw!$G250&gt;$C$8,IF(Raw!$Q250&gt;$C$8,IF(Raw!$N250&gt;$C$9,IF(Raw!$N250&lt;$A$9,IF(Raw!$X250&gt;$C$9,IF(Raw!$X250&lt;$A$9,Raw!L250,-999),-999),-999),-999),-999),-999)</f>
        <v>456.2</v>
      </c>
      <c r="I250" s="9">
        <f>IF(Raw!$G250&gt;$C$8,IF(Raw!$Q250&gt;$C$8,IF(Raw!$N250&gt;$C$9,IF(Raw!$N250&lt;$A$9,IF(Raw!$X250&gt;$C$9,IF(Raw!$X250&lt;$A$9,Raw!M250,-999),-999),-999),-999),-999),-999)</f>
        <v>9.0000000000000002E-6</v>
      </c>
      <c r="J250" s="9">
        <f>IF(Raw!$G250&gt;$C$8,IF(Raw!$Q250&gt;$C$8,IF(Raw!$N250&gt;$C$9,IF(Raw!$N250&lt;$A$9,IF(Raw!$X250&gt;$C$9,IF(Raw!$X250&lt;$A$9,Raw!N250,-999),-999),-999),-999),-999),-999)</f>
        <v>713</v>
      </c>
      <c r="K250" s="9">
        <f>IF(Raw!$G250&gt;$C$8,IF(Raw!$Q250&gt;$C$8,IF(Raw!$N250&gt;$C$9,IF(Raw!$N250&lt;$A$9,IF(Raw!$X250&gt;$C$9,IF(Raw!$X250&lt;$A$9,Raw!R250,-999),-999),-999),-999),-999),-999)</f>
        <v>0.56766099999999997</v>
      </c>
      <c r="L250" s="9">
        <f>IF(Raw!$G250&gt;$C$8,IF(Raw!$Q250&gt;$C$8,IF(Raw!$N250&gt;$C$9,IF(Raw!$N250&lt;$A$9,IF(Raw!$X250&gt;$C$9,IF(Raw!$X250&lt;$A$9,Raw!S250,-999),-999),-999),-999),-999),-999)</f>
        <v>0.78237999999999996</v>
      </c>
      <c r="M250" s="9">
        <f>Raw!Q250</f>
        <v>0.97547700000000004</v>
      </c>
      <c r="N250" s="9">
        <f>IF(Raw!$G250&gt;$C$8,IF(Raw!$Q250&gt;$C$8,IF(Raw!$N250&gt;$C$9,IF(Raw!$N250&lt;$A$9,IF(Raw!$X250&gt;$C$9,IF(Raw!$X250&lt;$A$9,Raw!V250,-999),-999),-999),-999),-999),-999)</f>
        <v>475.1</v>
      </c>
      <c r="O250" s="9">
        <f>IF(Raw!$G250&gt;$C$8,IF(Raw!$Q250&gt;$C$8,IF(Raw!$N250&gt;$C$9,IF(Raw!$N250&lt;$A$9,IF(Raw!$X250&gt;$C$9,IF(Raw!$X250&lt;$A$9,Raw!W250,-999),-999),-999),-999),-999),-999)</f>
        <v>1.9999999999999999E-6</v>
      </c>
      <c r="P250" s="9">
        <f>IF(Raw!$G250&gt;$C$8,IF(Raw!$Q250&gt;$C$8,IF(Raw!$N250&gt;$C$9,IF(Raw!$N250&lt;$A$9,IF(Raw!$X250&gt;$C$9,IF(Raw!$X250&lt;$A$9,Raw!X250,-999),-999),-999),-999),-999),-999)</f>
        <v>616</v>
      </c>
      <c r="R250" s="9">
        <f t="shared" si="64"/>
        <v>0.16991500000000004</v>
      </c>
      <c r="S250" s="9">
        <f t="shared" si="65"/>
        <v>0.21686385623667859</v>
      </c>
      <c r="T250" s="9">
        <f t="shared" si="66"/>
        <v>0.21471899999999999</v>
      </c>
      <c r="U250" s="9">
        <f t="shared" si="67"/>
        <v>0.2744433651166952</v>
      </c>
      <c r="V250" s="15">
        <f t="shared" si="68"/>
        <v>0.57997829399999989</v>
      </c>
      <c r="X250" s="11">
        <f t="shared" si="69"/>
        <v>4.55714E+19</v>
      </c>
      <c r="Y250" s="11">
        <f t="shared" si="70"/>
        <v>4.5619999999999993E-18</v>
      </c>
      <c r="Z250" s="11">
        <f t="shared" si="71"/>
        <v>7.1299999999999998E-4</v>
      </c>
      <c r="AA250" s="16">
        <f t="shared" si="72"/>
        <v>0.12909462297001878</v>
      </c>
      <c r="AB250" s="9">
        <f t="shared" si="73"/>
        <v>0.59538006834949941</v>
      </c>
      <c r="AC250" s="9">
        <f t="shared" si="74"/>
        <v>0.87090537702998128</v>
      </c>
      <c r="AD250" s="15">
        <f t="shared" si="75"/>
        <v>181.05837723705301</v>
      </c>
      <c r="AE250" s="3">
        <f t="shared" si="76"/>
        <v>549.26479999999981</v>
      </c>
      <c r="AF250" s="2">
        <f t="shared" si="77"/>
        <v>0.25</v>
      </c>
      <c r="AG250" s="9">
        <f t="shared" si="78"/>
        <v>3.8223284870388362E-2</v>
      </c>
      <c r="AH250" s="2">
        <f t="shared" si="63"/>
        <v>1.8496048625138346</v>
      </c>
    </row>
    <row r="251" spans="1:34">
      <c r="A251" s="1">
        <f>Raw!A251</f>
        <v>238</v>
      </c>
      <c r="B251" s="14">
        <f>Raw!B251</f>
        <v>0.25829861111111113</v>
      </c>
      <c r="C251" s="15">
        <f>Raw!C251</f>
        <v>7.5</v>
      </c>
      <c r="D251" s="15">
        <f>IF(C251&gt;0.5,Raw!D251*D$11,-999)</f>
        <v>83.8</v>
      </c>
      <c r="E251" s="9">
        <f>IF(Raw!$G251&gt;$C$8,IF(Raw!$Q251&gt;$C$8,IF(Raw!$N251&gt;$C$9,IF(Raw!$N251&lt;$A$9,IF(Raw!$X251&gt;$C$9,IF(Raw!$X251&lt;$A$9,Raw!H251,-999),-999),-999),-999),-999),-999)</f>
        <v>0.60952600000000001</v>
      </c>
      <c r="F251" s="9">
        <f>IF(Raw!$G251&gt;$C$8,IF(Raw!$Q251&gt;$C$8,IF(Raw!$N251&gt;$C$9,IF(Raw!$N251&lt;$A$9,IF(Raw!$X251&gt;$C$9,IF(Raw!$X251&lt;$A$9,Raw!I251,-999),-999),-999),-999),-999),-999)</f>
        <v>0.76832100000000003</v>
      </c>
      <c r="G251" s="9">
        <f>Raw!G251</f>
        <v>0.96148599999999995</v>
      </c>
      <c r="H251" s="9">
        <f>IF(Raw!$G251&gt;$C$8,IF(Raw!$Q251&gt;$C$8,IF(Raw!$N251&gt;$C$9,IF(Raw!$N251&lt;$A$9,IF(Raw!$X251&gt;$C$9,IF(Raw!$X251&lt;$A$9,Raw!L251,-999),-999),-999),-999),-999),-999)</f>
        <v>429</v>
      </c>
      <c r="I251" s="9">
        <f>IF(Raw!$G251&gt;$C$8,IF(Raw!$Q251&gt;$C$8,IF(Raw!$N251&gt;$C$9,IF(Raw!$N251&lt;$A$9,IF(Raw!$X251&gt;$C$9,IF(Raw!$X251&lt;$A$9,Raw!M251,-999),-999),-999),-999),-999),-999)</f>
        <v>5.0000000000000004E-6</v>
      </c>
      <c r="J251" s="9">
        <f>IF(Raw!$G251&gt;$C$8,IF(Raw!$Q251&gt;$C$8,IF(Raw!$N251&gt;$C$9,IF(Raw!$N251&lt;$A$9,IF(Raw!$X251&gt;$C$9,IF(Raw!$X251&lt;$A$9,Raw!N251,-999),-999),-999),-999),-999),-999)</f>
        <v>724</v>
      </c>
      <c r="K251" s="9">
        <f>IF(Raw!$G251&gt;$C$8,IF(Raw!$Q251&gt;$C$8,IF(Raw!$N251&gt;$C$9,IF(Raw!$N251&lt;$A$9,IF(Raw!$X251&gt;$C$9,IF(Raw!$X251&lt;$A$9,Raw!R251,-999),-999),-999),-999),-999),-999)</f>
        <v>0.56976199999999999</v>
      </c>
      <c r="L251" s="9">
        <f>IF(Raw!$G251&gt;$C$8,IF(Raw!$Q251&gt;$C$8,IF(Raw!$N251&gt;$C$9,IF(Raw!$N251&lt;$A$9,IF(Raw!$X251&gt;$C$9,IF(Raw!$X251&lt;$A$9,Raw!S251,-999),-999),-999),-999),-999),-999)</f>
        <v>0.79127000000000003</v>
      </c>
      <c r="M251" s="9">
        <f>Raw!Q251</f>
        <v>0.97895600000000005</v>
      </c>
      <c r="N251" s="9">
        <f>IF(Raw!$G251&gt;$C$8,IF(Raw!$Q251&gt;$C$8,IF(Raw!$N251&gt;$C$9,IF(Raw!$N251&lt;$A$9,IF(Raw!$X251&gt;$C$9,IF(Raw!$X251&lt;$A$9,Raw!V251,-999),-999),-999),-999),-999),-999)</f>
        <v>495</v>
      </c>
      <c r="O251" s="9">
        <f>IF(Raw!$G251&gt;$C$8,IF(Raw!$Q251&gt;$C$8,IF(Raw!$N251&gt;$C$9,IF(Raw!$N251&lt;$A$9,IF(Raw!$X251&gt;$C$9,IF(Raw!$X251&lt;$A$9,Raw!W251,-999),-999),-999),-999),-999),-999)</f>
        <v>5.0000000000000004E-6</v>
      </c>
      <c r="P251" s="9">
        <f>IF(Raw!$G251&gt;$C$8,IF(Raw!$Q251&gt;$C$8,IF(Raw!$N251&gt;$C$9,IF(Raw!$N251&lt;$A$9,IF(Raw!$X251&gt;$C$9,IF(Raw!$X251&lt;$A$9,Raw!X251,-999),-999),-999),-999),-999),-999)</f>
        <v>591</v>
      </c>
      <c r="R251" s="9">
        <f t="shared" si="64"/>
        <v>0.15879500000000002</v>
      </c>
      <c r="S251" s="9">
        <f t="shared" si="65"/>
        <v>0.20667793799726938</v>
      </c>
      <c r="T251" s="9">
        <f t="shared" si="66"/>
        <v>0.22150800000000004</v>
      </c>
      <c r="U251" s="9">
        <f t="shared" si="67"/>
        <v>0.27993984354265933</v>
      </c>
      <c r="V251" s="15">
        <f t="shared" si="68"/>
        <v>0.58656845099999999</v>
      </c>
      <c r="X251" s="11">
        <f t="shared" si="69"/>
        <v>5.0447599999999992E+19</v>
      </c>
      <c r="Y251" s="11">
        <f t="shared" si="70"/>
        <v>4.2899999999999995E-18</v>
      </c>
      <c r="Z251" s="11">
        <f t="shared" si="71"/>
        <v>7.2399999999999993E-4</v>
      </c>
      <c r="AA251" s="16">
        <f t="shared" si="72"/>
        <v>0.13546280142239039</v>
      </c>
      <c r="AB251" s="9">
        <f t="shared" si="73"/>
        <v>0.59976809421747079</v>
      </c>
      <c r="AC251" s="9">
        <f t="shared" si="74"/>
        <v>0.8645371985776098</v>
      </c>
      <c r="AD251" s="15">
        <f t="shared" si="75"/>
        <v>187.10331688175475</v>
      </c>
      <c r="AE251" s="3">
        <f t="shared" si="76"/>
        <v>516.51599999999985</v>
      </c>
      <c r="AF251" s="2">
        <f t="shared" si="77"/>
        <v>0.25</v>
      </c>
      <c r="AG251" s="9">
        <f t="shared" si="78"/>
        <v>4.0290517887839258E-2</v>
      </c>
      <c r="AH251" s="2">
        <f t="shared" si="63"/>
        <v>1.949637192387933</v>
      </c>
    </row>
    <row r="252" spans="1:34">
      <c r="A252" s="1">
        <f>Raw!A252</f>
        <v>239</v>
      </c>
      <c r="B252" s="14">
        <f>Raw!B252</f>
        <v>0.25835648148148149</v>
      </c>
      <c r="C252" s="15">
        <f>Raw!C252</f>
        <v>6.9</v>
      </c>
      <c r="D252" s="15">
        <f>IF(C252&gt;0.5,Raw!D252*D$11,-999)</f>
        <v>87.4</v>
      </c>
      <c r="E252" s="9">
        <f>IF(Raw!$G252&gt;$C$8,IF(Raw!$Q252&gt;$C$8,IF(Raw!$N252&gt;$C$9,IF(Raw!$N252&lt;$A$9,IF(Raw!$X252&gt;$C$9,IF(Raw!$X252&lt;$A$9,Raw!H252,-999),-999),-999),-999),-999),-999)</f>
        <v>0.58029900000000001</v>
      </c>
      <c r="F252" s="9">
        <f>IF(Raw!$G252&gt;$C$8,IF(Raw!$Q252&gt;$C$8,IF(Raw!$N252&gt;$C$9,IF(Raw!$N252&lt;$A$9,IF(Raw!$X252&gt;$C$9,IF(Raw!$X252&lt;$A$9,Raw!I252,-999),-999),-999),-999),-999),-999)</f>
        <v>0.73021599999999998</v>
      </c>
      <c r="G252" s="9">
        <f>Raw!G252</f>
        <v>0.95155000000000001</v>
      </c>
      <c r="H252" s="9">
        <f>IF(Raw!$G252&gt;$C$8,IF(Raw!$Q252&gt;$C$8,IF(Raw!$N252&gt;$C$9,IF(Raw!$N252&lt;$A$9,IF(Raw!$X252&gt;$C$9,IF(Raw!$X252&lt;$A$9,Raw!L252,-999),-999),-999),-999),-999),-999)</f>
        <v>454.8</v>
      </c>
      <c r="I252" s="9">
        <f>IF(Raw!$G252&gt;$C$8,IF(Raw!$Q252&gt;$C$8,IF(Raw!$N252&gt;$C$9,IF(Raw!$N252&lt;$A$9,IF(Raw!$X252&gt;$C$9,IF(Raw!$X252&lt;$A$9,Raw!M252,-999),-999),-999),-999),-999),-999)</f>
        <v>1.9999999999999999E-6</v>
      </c>
      <c r="J252" s="9">
        <f>IF(Raw!$G252&gt;$C$8,IF(Raw!$Q252&gt;$C$8,IF(Raw!$N252&gt;$C$9,IF(Raw!$N252&lt;$A$9,IF(Raw!$X252&gt;$C$9,IF(Raw!$X252&lt;$A$9,Raw!N252,-999),-999),-999),-999),-999),-999)</f>
        <v>652</v>
      </c>
      <c r="K252" s="9">
        <f>IF(Raw!$G252&gt;$C$8,IF(Raw!$Q252&gt;$C$8,IF(Raw!$N252&gt;$C$9,IF(Raw!$N252&lt;$A$9,IF(Raw!$X252&gt;$C$9,IF(Raw!$X252&lt;$A$9,Raw!R252,-999),-999),-999),-999),-999),-999)</f>
        <v>0.54633699999999996</v>
      </c>
      <c r="L252" s="9">
        <f>IF(Raw!$G252&gt;$C$8,IF(Raw!$Q252&gt;$C$8,IF(Raw!$N252&gt;$C$9,IF(Raw!$N252&lt;$A$9,IF(Raw!$X252&gt;$C$9,IF(Raw!$X252&lt;$A$9,Raw!S252,-999),-999),-999),-999),-999),-999)</f>
        <v>0.74812599999999996</v>
      </c>
      <c r="M252" s="9">
        <f>Raw!Q252</f>
        <v>0.96801800000000005</v>
      </c>
      <c r="N252" s="9">
        <f>IF(Raw!$G252&gt;$C$8,IF(Raw!$Q252&gt;$C$8,IF(Raw!$N252&gt;$C$9,IF(Raw!$N252&lt;$A$9,IF(Raw!$X252&gt;$C$9,IF(Raw!$X252&lt;$A$9,Raw!V252,-999),-999),-999),-999),-999),-999)</f>
        <v>458.3</v>
      </c>
      <c r="O252" s="9">
        <f>IF(Raw!$G252&gt;$C$8,IF(Raw!$Q252&gt;$C$8,IF(Raw!$N252&gt;$C$9,IF(Raw!$N252&lt;$A$9,IF(Raw!$X252&gt;$C$9,IF(Raw!$X252&lt;$A$9,Raw!W252,-999),-999),-999),-999),-999),-999)</f>
        <v>1.9999999999999999E-6</v>
      </c>
      <c r="P252" s="9">
        <f>IF(Raw!$G252&gt;$C$8,IF(Raw!$Q252&gt;$C$8,IF(Raw!$N252&gt;$C$9,IF(Raw!$N252&lt;$A$9,IF(Raw!$X252&gt;$C$9,IF(Raw!$X252&lt;$A$9,Raw!X252,-999),-999),-999),-999),-999),-999)</f>
        <v>754</v>
      </c>
      <c r="R252" s="9">
        <f t="shared" si="64"/>
        <v>0.14991699999999997</v>
      </c>
      <c r="S252" s="9">
        <f t="shared" si="65"/>
        <v>0.20530500564216611</v>
      </c>
      <c r="T252" s="9">
        <f t="shared" si="66"/>
        <v>0.201789</v>
      </c>
      <c r="U252" s="9">
        <f t="shared" si="67"/>
        <v>0.26972595525352683</v>
      </c>
      <c r="V252" s="15">
        <f t="shared" si="68"/>
        <v>0.55458580379999989</v>
      </c>
      <c r="X252" s="11">
        <f t="shared" si="69"/>
        <v>5.26148E+19</v>
      </c>
      <c r="Y252" s="11">
        <f t="shared" si="70"/>
        <v>4.548E-18</v>
      </c>
      <c r="Z252" s="11">
        <f t="shared" si="71"/>
        <v>6.5200000000000002E-4</v>
      </c>
      <c r="AA252" s="16">
        <f t="shared" si="72"/>
        <v>0.13496190754881104</v>
      </c>
      <c r="AB252" s="9">
        <f t="shared" si="73"/>
        <v>0.57357082836236695</v>
      </c>
      <c r="AC252" s="9">
        <f t="shared" si="74"/>
        <v>0.86503809245118923</v>
      </c>
      <c r="AD252" s="15">
        <f t="shared" si="75"/>
        <v>206.9967907190354</v>
      </c>
      <c r="AE252" s="3">
        <f t="shared" si="76"/>
        <v>547.5791999999999</v>
      </c>
      <c r="AF252" s="2">
        <f t="shared" si="77"/>
        <v>0.25</v>
      </c>
      <c r="AG252" s="9">
        <f t="shared" si="78"/>
        <v>4.2948005470081693E-2</v>
      </c>
      <c r="AH252" s="2">
        <f t="shared" si="63"/>
        <v>2.0782316334688891</v>
      </c>
    </row>
    <row r="253" spans="1:34">
      <c r="A253" s="1">
        <f>Raw!A253</f>
        <v>240</v>
      </c>
      <c r="B253" s="14">
        <f>Raw!B253</f>
        <v>0.25840277777777776</v>
      </c>
      <c r="C253" s="15">
        <f>Raw!C253</f>
        <v>5.6</v>
      </c>
      <c r="D253" s="15">
        <f>IF(C253&gt;0.5,Raw!D253*D$11,-999)</f>
        <v>100.9</v>
      </c>
      <c r="E253" s="9">
        <f>IF(Raw!$G253&gt;$C$8,IF(Raw!$Q253&gt;$C$8,IF(Raw!$N253&gt;$C$9,IF(Raw!$N253&lt;$A$9,IF(Raw!$X253&gt;$C$9,IF(Raw!$X253&lt;$A$9,Raw!H253,-999),-999),-999),-999),-999),-999)</f>
        <v>0.58860699999999999</v>
      </c>
      <c r="F253" s="9">
        <f>IF(Raw!$G253&gt;$C$8,IF(Raw!$Q253&gt;$C$8,IF(Raw!$N253&gt;$C$9,IF(Raw!$N253&lt;$A$9,IF(Raw!$X253&gt;$C$9,IF(Raw!$X253&lt;$A$9,Raw!I253,-999),-999),-999),-999),-999),-999)</f>
        <v>0.743668</v>
      </c>
      <c r="G253" s="9">
        <f>Raw!G253</f>
        <v>0.95299800000000001</v>
      </c>
      <c r="H253" s="9">
        <f>IF(Raw!$G253&gt;$C$8,IF(Raw!$Q253&gt;$C$8,IF(Raw!$N253&gt;$C$9,IF(Raw!$N253&lt;$A$9,IF(Raw!$X253&gt;$C$9,IF(Raw!$X253&lt;$A$9,Raw!L253,-999),-999),-999),-999),-999),-999)</f>
        <v>462.8</v>
      </c>
      <c r="I253" s="9">
        <f>IF(Raw!$G253&gt;$C$8,IF(Raw!$Q253&gt;$C$8,IF(Raw!$N253&gt;$C$9,IF(Raw!$N253&lt;$A$9,IF(Raw!$X253&gt;$C$9,IF(Raw!$X253&lt;$A$9,Raw!M253,-999),-999),-999),-999),-999),-999)</f>
        <v>2.0999999999999999E-5</v>
      </c>
      <c r="J253" s="9">
        <f>IF(Raw!$G253&gt;$C$8,IF(Raw!$Q253&gt;$C$8,IF(Raw!$N253&gt;$C$9,IF(Raw!$N253&lt;$A$9,IF(Raw!$X253&gt;$C$9,IF(Raw!$X253&lt;$A$9,Raw!N253,-999),-999),-999),-999),-999),-999)</f>
        <v>683</v>
      </c>
      <c r="K253" s="9">
        <f>IF(Raw!$G253&gt;$C$8,IF(Raw!$Q253&gt;$C$8,IF(Raw!$N253&gt;$C$9,IF(Raw!$N253&lt;$A$9,IF(Raw!$X253&gt;$C$9,IF(Raw!$X253&lt;$A$9,Raw!R253,-999),-999),-999),-999),-999),-999)</f>
        <v>0.57046699999999995</v>
      </c>
      <c r="L253" s="9">
        <f>IF(Raw!$G253&gt;$C$8,IF(Raw!$Q253&gt;$C$8,IF(Raw!$N253&gt;$C$9,IF(Raw!$N253&lt;$A$9,IF(Raw!$X253&gt;$C$9,IF(Raw!$X253&lt;$A$9,Raw!S253,-999),-999),-999),-999),-999),-999)</f>
        <v>0.77944800000000003</v>
      </c>
      <c r="M253" s="9">
        <f>Raw!Q253</f>
        <v>0.972105</v>
      </c>
      <c r="N253" s="9">
        <f>IF(Raw!$G253&gt;$C$8,IF(Raw!$Q253&gt;$C$8,IF(Raw!$N253&gt;$C$9,IF(Raw!$N253&lt;$A$9,IF(Raw!$X253&gt;$C$9,IF(Raw!$X253&lt;$A$9,Raw!V253,-999),-999),-999),-999),-999),-999)</f>
        <v>486.4</v>
      </c>
      <c r="O253" s="9">
        <f>IF(Raw!$G253&gt;$C$8,IF(Raw!$Q253&gt;$C$8,IF(Raw!$N253&gt;$C$9,IF(Raw!$N253&lt;$A$9,IF(Raw!$X253&gt;$C$9,IF(Raw!$X253&lt;$A$9,Raw!W253,-999),-999),-999),-999),-999),-999)</f>
        <v>6.9999999999999999E-6</v>
      </c>
      <c r="P253" s="9">
        <f>IF(Raw!$G253&gt;$C$8,IF(Raw!$Q253&gt;$C$8,IF(Raw!$N253&gt;$C$9,IF(Raw!$N253&lt;$A$9,IF(Raw!$X253&gt;$C$9,IF(Raw!$X253&lt;$A$9,Raw!X253,-999),-999),-999),-999),-999),-999)</f>
        <v>741</v>
      </c>
      <c r="R253" s="9">
        <f t="shared" si="64"/>
        <v>0.155061</v>
      </c>
      <c r="S253" s="9">
        <f t="shared" si="65"/>
        <v>0.20850836663672501</v>
      </c>
      <c r="T253" s="9">
        <f t="shared" si="66"/>
        <v>0.20898100000000008</v>
      </c>
      <c r="U253" s="9">
        <f t="shared" si="67"/>
        <v>0.26811410126140561</v>
      </c>
      <c r="V253" s="15">
        <f t="shared" si="68"/>
        <v>0.57780480239999998</v>
      </c>
      <c r="X253" s="11">
        <f t="shared" si="69"/>
        <v>6.07418E+19</v>
      </c>
      <c r="Y253" s="11">
        <f t="shared" si="70"/>
        <v>4.6279999999999996E-18</v>
      </c>
      <c r="Z253" s="11">
        <f t="shared" si="71"/>
        <v>6.8300000000000001E-4</v>
      </c>
      <c r="AA253" s="16">
        <f t="shared" si="72"/>
        <v>0.16107397570996362</v>
      </c>
      <c r="AB253" s="9">
        <f t="shared" si="73"/>
        <v>0.60412840051784389</v>
      </c>
      <c r="AC253" s="9">
        <f t="shared" si="74"/>
        <v>0.83892602429003627</v>
      </c>
      <c r="AD253" s="15">
        <f t="shared" si="75"/>
        <v>235.83305374811655</v>
      </c>
      <c r="AE253" s="3">
        <f t="shared" si="76"/>
        <v>557.21119999999985</v>
      </c>
      <c r="AF253" s="2">
        <f t="shared" si="77"/>
        <v>0.25</v>
      </c>
      <c r="AG253" s="9">
        <f t="shared" si="78"/>
        <v>4.8638590194930026E-2</v>
      </c>
      <c r="AH253" s="2">
        <f t="shared" si="63"/>
        <v>2.3535960667800722</v>
      </c>
    </row>
    <row r="254" spans="1:34">
      <c r="A254" s="1">
        <f>Raw!A254</f>
        <v>241</v>
      </c>
      <c r="B254" s="14">
        <f>Raw!B254</f>
        <v>0.25846064814814812</v>
      </c>
      <c r="C254" s="15">
        <f>Raw!C254</f>
        <v>5.0999999999999996</v>
      </c>
      <c r="D254" s="15">
        <f>IF(C254&gt;0.5,Raw!D254*D$11,-999)</f>
        <v>105.4</v>
      </c>
      <c r="E254" s="9">
        <f>IF(Raw!$G254&gt;$C$8,IF(Raw!$Q254&gt;$C$8,IF(Raw!$N254&gt;$C$9,IF(Raw!$N254&lt;$A$9,IF(Raw!$X254&gt;$C$9,IF(Raw!$X254&lt;$A$9,Raw!H254,-999),-999),-999),-999),-999),-999)</f>
        <v>0.60407500000000003</v>
      </c>
      <c r="F254" s="9">
        <f>IF(Raw!$G254&gt;$C$8,IF(Raw!$Q254&gt;$C$8,IF(Raw!$N254&gt;$C$9,IF(Raw!$N254&lt;$A$9,IF(Raw!$X254&gt;$C$9,IF(Raw!$X254&lt;$A$9,Raw!I254,-999),-999),-999),-999),-999),-999)</f>
        <v>0.76303100000000001</v>
      </c>
      <c r="G254" s="9">
        <f>Raw!G254</f>
        <v>0.96176700000000004</v>
      </c>
      <c r="H254" s="9">
        <f>IF(Raw!$G254&gt;$C$8,IF(Raw!$Q254&gt;$C$8,IF(Raw!$N254&gt;$C$9,IF(Raw!$N254&lt;$A$9,IF(Raw!$X254&gt;$C$9,IF(Raw!$X254&lt;$A$9,Raw!L254,-999),-999),-999),-999),-999),-999)</f>
        <v>466.5</v>
      </c>
      <c r="I254" s="9">
        <f>IF(Raw!$G254&gt;$C$8,IF(Raw!$Q254&gt;$C$8,IF(Raw!$N254&gt;$C$9,IF(Raw!$N254&lt;$A$9,IF(Raw!$X254&gt;$C$9,IF(Raw!$X254&lt;$A$9,Raw!M254,-999),-999),-999),-999),-999),-999)</f>
        <v>3.0000000000000001E-6</v>
      </c>
      <c r="J254" s="9">
        <f>IF(Raw!$G254&gt;$C$8,IF(Raw!$Q254&gt;$C$8,IF(Raw!$N254&gt;$C$9,IF(Raw!$N254&lt;$A$9,IF(Raw!$X254&gt;$C$9,IF(Raw!$X254&lt;$A$9,Raw!N254,-999),-999),-999),-999),-999),-999)</f>
        <v>1441</v>
      </c>
      <c r="K254" s="9">
        <f>IF(Raw!$G254&gt;$C$8,IF(Raw!$Q254&gt;$C$8,IF(Raw!$N254&gt;$C$9,IF(Raw!$N254&lt;$A$9,IF(Raw!$X254&gt;$C$9,IF(Raw!$X254&lt;$A$9,Raw!R254,-999),-999),-999),-999),-999),-999)</f>
        <v>0.59907699999999997</v>
      </c>
      <c r="L254" s="9">
        <f>IF(Raw!$G254&gt;$C$8,IF(Raw!$Q254&gt;$C$8,IF(Raw!$N254&gt;$C$9,IF(Raw!$N254&lt;$A$9,IF(Raw!$X254&gt;$C$9,IF(Raw!$X254&lt;$A$9,Raw!S254,-999),-999),-999),-999),-999),-999)</f>
        <v>0.81991199999999997</v>
      </c>
      <c r="M254" s="9">
        <f>Raw!Q254</f>
        <v>0.96501499999999996</v>
      </c>
      <c r="N254" s="9">
        <f>IF(Raw!$G254&gt;$C$8,IF(Raw!$Q254&gt;$C$8,IF(Raw!$N254&gt;$C$9,IF(Raw!$N254&lt;$A$9,IF(Raw!$X254&gt;$C$9,IF(Raw!$X254&lt;$A$9,Raw!V254,-999),-999),-999),-999),-999),-999)</f>
        <v>446.7</v>
      </c>
      <c r="O254" s="9">
        <f>IF(Raw!$G254&gt;$C$8,IF(Raw!$Q254&gt;$C$8,IF(Raw!$N254&gt;$C$9,IF(Raw!$N254&lt;$A$9,IF(Raw!$X254&gt;$C$9,IF(Raw!$X254&lt;$A$9,Raw!W254,-999),-999),-999),-999),-999),-999)</f>
        <v>3.0000000000000001E-6</v>
      </c>
      <c r="P254" s="9">
        <f>IF(Raw!$G254&gt;$C$8,IF(Raw!$Q254&gt;$C$8,IF(Raw!$N254&gt;$C$9,IF(Raw!$N254&lt;$A$9,IF(Raw!$X254&gt;$C$9,IF(Raw!$X254&lt;$A$9,Raw!X254,-999),-999),-999),-999),-999),-999)</f>
        <v>568</v>
      </c>
      <c r="R254" s="9">
        <f t="shared" si="64"/>
        <v>0.15895599999999999</v>
      </c>
      <c r="S254" s="9">
        <f t="shared" si="65"/>
        <v>0.20832181130255517</v>
      </c>
      <c r="T254" s="9">
        <f t="shared" si="66"/>
        <v>0.220835</v>
      </c>
      <c r="U254" s="9">
        <f t="shared" si="67"/>
        <v>0.26933988037740636</v>
      </c>
      <c r="V254" s="15">
        <f t="shared" si="68"/>
        <v>0.60780076559999996</v>
      </c>
      <c r="X254" s="11">
        <f t="shared" si="69"/>
        <v>6.3450799999999992E+19</v>
      </c>
      <c r="Y254" s="11">
        <f t="shared" si="70"/>
        <v>4.6649999999999994E-18</v>
      </c>
      <c r="Z254" s="11">
        <f t="shared" si="71"/>
        <v>1.441E-3</v>
      </c>
      <c r="AA254" s="16">
        <f t="shared" si="72"/>
        <v>0.29899978797229465</v>
      </c>
      <c r="AB254" s="9">
        <f t="shared" si="73"/>
        <v>0.66510661817686167</v>
      </c>
      <c r="AC254" s="9">
        <f t="shared" si="74"/>
        <v>0.70100021202770524</v>
      </c>
      <c r="AD254" s="15">
        <f t="shared" si="75"/>
        <v>207.49464814177281</v>
      </c>
      <c r="AE254" s="3">
        <f t="shared" si="76"/>
        <v>561.66599999999983</v>
      </c>
      <c r="AF254" s="2">
        <f t="shared" si="77"/>
        <v>0.25</v>
      </c>
      <c r="AG254" s="9">
        <f t="shared" si="78"/>
        <v>4.2989679776505474E-2</v>
      </c>
      <c r="AH254" s="2">
        <f t="shared" si="63"/>
        <v>2.0802482314683721</v>
      </c>
    </row>
    <row r="255" spans="1:34">
      <c r="A255" s="1">
        <f>Raw!A255</f>
        <v>242</v>
      </c>
      <c r="B255" s="14">
        <f>Raw!B255</f>
        <v>0.25851851851851854</v>
      </c>
      <c r="C255" s="15">
        <f>Raw!C255</f>
        <v>4.2</v>
      </c>
      <c r="D255" s="15">
        <f>IF(C255&gt;0.5,Raw!D255*D$11,-999)</f>
        <v>122.5</v>
      </c>
      <c r="E255" s="9">
        <f>IF(Raw!$G255&gt;$C$8,IF(Raw!$Q255&gt;$C$8,IF(Raw!$N255&gt;$C$9,IF(Raw!$N255&lt;$A$9,IF(Raw!$X255&gt;$C$9,IF(Raw!$X255&lt;$A$9,Raw!H255,-999),-999),-999),-999),-999),-999)</f>
        <v>0.58176300000000003</v>
      </c>
      <c r="F255" s="9">
        <f>IF(Raw!$G255&gt;$C$8,IF(Raw!$Q255&gt;$C$8,IF(Raw!$N255&gt;$C$9,IF(Raw!$N255&lt;$A$9,IF(Raw!$X255&gt;$C$9,IF(Raw!$X255&lt;$A$9,Raw!I255,-999),-999),-999),-999),-999),-999)</f>
        <v>0.72070199999999995</v>
      </c>
      <c r="G255" s="9">
        <f>Raw!G255</f>
        <v>0.96127700000000005</v>
      </c>
      <c r="H255" s="9">
        <f>IF(Raw!$G255&gt;$C$8,IF(Raw!$Q255&gt;$C$8,IF(Raw!$N255&gt;$C$9,IF(Raw!$N255&lt;$A$9,IF(Raw!$X255&gt;$C$9,IF(Raw!$X255&lt;$A$9,Raw!L255,-999),-999),-999),-999),-999),-999)</f>
        <v>396.7</v>
      </c>
      <c r="I255" s="9">
        <f>IF(Raw!$G255&gt;$C$8,IF(Raw!$Q255&gt;$C$8,IF(Raw!$N255&gt;$C$9,IF(Raw!$N255&lt;$A$9,IF(Raw!$X255&gt;$C$9,IF(Raw!$X255&lt;$A$9,Raw!M255,-999),-999),-999),-999),-999),-999)</f>
        <v>9.6000000000000002E-5</v>
      </c>
      <c r="J255" s="9">
        <f>IF(Raw!$G255&gt;$C$8,IF(Raw!$Q255&gt;$C$8,IF(Raw!$N255&gt;$C$9,IF(Raw!$N255&lt;$A$9,IF(Raw!$X255&gt;$C$9,IF(Raw!$X255&lt;$A$9,Raw!N255,-999),-999),-999),-999),-999),-999)</f>
        <v>744</v>
      </c>
      <c r="K255" s="9">
        <f>IF(Raw!$G255&gt;$C$8,IF(Raw!$Q255&gt;$C$8,IF(Raw!$N255&gt;$C$9,IF(Raw!$N255&lt;$A$9,IF(Raw!$X255&gt;$C$9,IF(Raw!$X255&lt;$A$9,Raw!R255,-999),-999),-999),-999),-999),-999)</f>
        <v>0.57003499999999996</v>
      </c>
      <c r="L255" s="9">
        <f>IF(Raw!$G255&gt;$C$8,IF(Raw!$Q255&gt;$C$8,IF(Raw!$N255&gt;$C$9,IF(Raw!$N255&lt;$A$9,IF(Raw!$X255&gt;$C$9,IF(Raw!$X255&lt;$A$9,Raw!S255,-999),-999),-999),-999),-999),-999)</f>
        <v>0.77363099999999996</v>
      </c>
      <c r="M255" s="9">
        <f>Raw!Q255</f>
        <v>0.95736699999999997</v>
      </c>
      <c r="N255" s="9">
        <f>IF(Raw!$G255&gt;$C$8,IF(Raw!$Q255&gt;$C$8,IF(Raw!$N255&gt;$C$9,IF(Raw!$N255&lt;$A$9,IF(Raw!$X255&gt;$C$9,IF(Raw!$X255&lt;$A$9,Raw!V255,-999),-999),-999),-999),-999),-999)</f>
        <v>481.8</v>
      </c>
      <c r="O255" s="9">
        <f>IF(Raw!$G255&gt;$C$8,IF(Raw!$Q255&gt;$C$8,IF(Raw!$N255&gt;$C$9,IF(Raw!$N255&lt;$A$9,IF(Raw!$X255&gt;$C$9,IF(Raw!$X255&lt;$A$9,Raw!W255,-999),-999),-999),-999),-999),-999)</f>
        <v>0</v>
      </c>
      <c r="P255" s="9">
        <f>IF(Raw!$G255&gt;$C$8,IF(Raw!$Q255&gt;$C$8,IF(Raw!$N255&gt;$C$9,IF(Raw!$N255&lt;$A$9,IF(Raw!$X255&gt;$C$9,IF(Raw!$X255&lt;$A$9,Raw!X255,-999),-999),-999),-999),-999),-999)</f>
        <v>805</v>
      </c>
      <c r="R255" s="9">
        <f t="shared" si="64"/>
        <v>0.13893899999999992</v>
      </c>
      <c r="S255" s="9">
        <f t="shared" si="65"/>
        <v>0.19278287003504907</v>
      </c>
      <c r="T255" s="9">
        <f t="shared" si="66"/>
        <v>0.203596</v>
      </c>
      <c r="U255" s="9">
        <f t="shared" si="67"/>
        <v>0.26316939212622037</v>
      </c>
      <c r="V255" s="15">
        <f t="shared" si="68"/>
        <v>0.5734926602999999</v>
      </c>
      <c r="X255" s="11">
        <f t="shared" si="69"/>
        <v>7.3744999999999984E+19</v>
      </c>
      <c r="Y255" s="11">
        <f t="shared" si="70"/>
        <v>3.9669999999999998E-18</v>
      </c>
      <c r="Z255" s="11">
        <f t="shared" si="71"/>
        <v>7.4399999999999998E-4</v>
      </c>
      <c r="AA255" s="16">
        <f t="shared" si="72"/>
        <v>0.17874900220397708</v>
      </c>
      <c r="AB255" s="9">
        <f t="shared" si="73"/>
        <v>0.60642758185272083</v>
      </c>
      <c r="AC255" s="9">
        <f t="shared" si="74"/>
        <v>0.82125099779602317</v>
      </c>
      <c r="AD255" s="15">
        <f t="shared" si="75"/>
        <v>240.2540352203994</v>
      </c>
      <c r="AE255" s="3">
        <f t="shared" si="76"/>
        <v>477.62679999999983</v>
      </c>
      <c r="AF255" s="2">
        <f t="shared" si="77"/>
        <v>0.25</v>
      </c>
      <c r="AG255" s="9">
        <f t="shared" si="78"/>
        <v>4.8636544926787727E-2</v>
      </c>
      <c r="AH255" s="2">
        <f t="shared" si="63"/>
        <v>2.3534970973190759</v>
      </c>
    </row>
    <row r="256" spans="1:34">
      <c r="A256" s="1">
        <f>Raw!A256</f>
        <v>243</v>
      </c>
      <c r="B256" s="14">
        <f>Raw!B256</f>
        <v>0.2585763888888889</v>
      </c>
      <c r="C256" s="15">
        <f>Raw!C256</f>
        <v>3.3</v>
      </c>
      <c r="D256" s="15">
        <f>IF(C256&gt;0.5,Raw!D256*D$11,-999)</f>
        <v>144.19999999999999</v>
      </c>
      <c r="E256" s="9">
        <f>IF(Raw!$G256&gt;$C$8,IF(Raw!$Q256&gt;$C$8,IF(Raw!$N256&gt;$C$9,IF(Raw!$N256&lt;$A$9,IF(Raw!$X256&gt;$C$9,IF(Raw!$X256&lt;$A$9,Raw!H256,-999),-999),-999),-999),-999),-999)</f>
        <v>0.567859</v>
      </c>
      <c r="F256" s="9">
        <f>IF(Raw!$G256&gt;$C$8,IF(Raw!$Q256&gt;$C$8,IF(Raw!$N256&gt;$C$9,IF(Raw!$N256&lt;$A$9,IF(Raw!$X256&gt;$C$9,IF(Raw!$X256&lt;$A$9,Raw!I256,-999),-999),-999),-999),-999),-999)</f>
        <v>0.69624600000000003</v>
      </c>
      <c r="G256" s="9">
        <f>Raw!G256</f>
        <v>0.95155400000000001</v>
      </c>
      <c r="H256" s="9">
        <f>IF(Raw!$G256&gt;$C$8,IF(Raw!$Q256&gt;$C$8,IF(Raw!$N256&gt;$C$9,IF(Raw!$N256&lt;$A$9,IF(Raw!$X256&gt;$C$9,IF(Raw!$X256&lt;$A$9,Raw!L256,-999),-999),-999),-999),-999),-999)</f>
        <v>425</v>
      </c>
      <c r="I256" s="9">
        <f>IF(Raw!$G256&gt;$C$8,IF(Raw!$Q256&gt;$C$8,IF(Raw!$N256&gt;$C$9,IF(Raw!$N256&lt;$A$9,IF(Raw!$X256&gt;$C$9,IF(Raw!$X256&lt;$A$9,Raw!M256,-999),-999),-999),-999),-999),-999)</f>
        <v>3.0000000000000001E-6</v>
      </c>
      <c r="J256" s="9">
        <f>IF(Raw!$G256&gt;$C$8,IF(Raw!$Q256&gt;$C$8,IF(Raw!$N256&gt;$C$9,IF(Raw!$N256&lt;$A$9,IF(Raw!$X256&gt;$C$9,IF(Raw!$X256&lt;$A$9,Raw!N256,-999),-999),-999),-999),-999),-999)</f>
        <v>828</v>
      </c>
      <c r="K256" s="9">
        <f>IF(Raw!$G256&gt;$C$8,IF(Raw!$Q256&gt;$C$8,IF(Raw!$N256&gt;$C$9,IF(Raw!$N256&lt;$A$9,IF(Raw!$X256&gt;$C$9,IF(Raw!$X256&lt;$A$9,Raw!R256,-999),-999),-999),-999),-999),-999)</f>
        <v>0.53983700000000001</v>
      </c>
      <c r="L256" s="9">
        <f>IF(Raw!$G256&gt;$C$8,IF(Raw!$Q256&gt;$C$8,IF(Raw!$N256&gt;$C$9,IF(Raw!$N256&lt;$A$9,IF(Raw!$X256&gt;$C$9,IF(Raw!$X256&lt;$A$9,Raw!S256,-999),-999),-999),-999),-999),-999)</f>
        <v>0.72032499999999999</v>
      </c>
      <c r="M256" s="9">
        <f>Raw!Q256</f>
        <v>0.97543899999999994</v>
      </c>
      <c r="N256" s="9">
        <f>IF(Raw!$G256&gt;$C$8,IF(Raw!$Q256&gt;$C$8,IF(Raw!$N256&gt;$C$9,IF(Raw!$N256&lt;$A$9,IF(Raw!$X256&gt;$C$9,IF(Raw!$X256&lt;$A$9,Raw!V256,-999),-999),-999),-999),-999),-999)</f>
        <v>466.8</v>
      </c>
      <c r="O256" s="9">
        <f>IF(Raw!$G256&gt;$C$8,IF(Raw!$Q256&gt;$C$8,IF(Raw!$N256&gt;$C$9,IF(Raw!$N256&lt;$A$9,IF(Raw!$X256&gt;$C$9,IF(Raw!$X256&lt;$A$9,Raw!W256,-999),-999),-999),-999),-999),-999)</f>
        <v>1.4E-5</v>
      </c>
      <c r="P256" s="9">
        <f>IF(Raw!$G256&gt;$C$8,IF(Raw!$Q256&gt;$C$8,IF(Raw!$N256&gt;$C$9,IF(Raw!$N256&lt;$A$9,IF(Raw!$X256&gt;$C$9,IF(Raw!$X256&lt;$A$9,Raw!X256,-999),-999),-999),-999),-999),-999)</f>
        <v>1190</v>
      </c>
      <c r="R256" s="9">
        <f t="shared" si="64"/>
        <v>0.12838700000000003</v>
      </c>
      <c r="S256" s="9">
        <f t="shared" si="65"/>
        <v>0.18439890498473244</v>
      </c>
      <c r="T256" s="9">
        <f t="shared" si="66"/>
        <v>0.18048799999999998</v>
      </c>
      <c r="U256" s="9">
        <f t="shared" si="67"/>
        <v>0.25056467566723351</v>
      </c>
      <c r="V256" s="15">
        <f t="shared" si="68"/>
        <v>0.53397692249999995</v>
      </c>
      <c r="X256" s="11">
        <f t="shared" si="69"/>
        <v>8.6808399999999984E+19</v>
      </c>
      <c r="Y256" s="11">
        <f t="shared" si="70"/>
        <v>4.2499999999999997E-18</v>
      </c>
      <c r="Z256" s="11">
        <f t="shared" si="71"/>
        <v>8.2799999999999996E-4</v>
      </c>
      <c r="AA256" s="16">
        <f t="shared" si="72"/>
        <v>0.23399749505966602</v>
      </c>
      <c r="AB256" s="9">
        <f t="shared" si="73"/>
        <v>0.58207073988832903</v>
      </c>
      <c r="AC256" s="9">
        <f t="shared" si="74"/>
        <v>0.76600250494033384</v>
      </c>
      <c r="AD256" s="15">
        <f t="shared" si="75"/>
        <v>282.60567036191543</v>
      </c>
      <c r="AE256" s="3">
        <f t="shared" si="76"/>
        <v>511.69999999999982</v>
      </c>
      <c r="AF256" s="2">
        <f t="shared" si="77"/>
        <v>0.25</v>
      </c>
      <c r="AG256" s="9">
        <f t="shared" si="78"/>
        <v>5.4469998566118803E-2</v>
      </c>
      <c r="AH256" s="2">
        <f t="shared" si="63"/>
        <v>2.6357748830494825</v>
      </c>
    </row>
    <row r="257" spans="1:34">
      <c r="A257" s="1">
        <f>Raw!A257</f>
        <v>244</v>
      </c>
      <c r="B257" s="14">
        <f>Raw!B257</f>
        <v>0.25863425925925926</v>
      </c>
      <c r="C257" s="15">
        <f>Raw!C257</f>
        <v>2.7</v>
      </c>
      <c r="D257" s="15">
        <f>IF(C257&gt;0.5,Raw!D257*D$11,-999)</f>
        <v>162.19999999999999</v>
      </c>
      <c r="E257" s="9">
        <f>IF(Raw!$G257&gt;$C$8,IF(Raw!$Q257&gt;$C$8,IF(Raw!$N257&gt;$C$9,IF(Raw!$N257&lt;$A$9,IF(Raw!$X257&gt;$C$9,IF(Raw!$X257&lt;$A$9,Raw!H257,-999),-999),-999),-999),-999),-999)</f>
        <v>0.528173</v>
      </c>
      <c r="F257" s="9">
        <f>IF(Raw!$G257&gt;$C$8,IF(Raw!$Q257&gt;$C$8,IF(Raw!$N257&gt;$C$9,IF(Raw!$N257&lt;$A$9,IF(Raw!$X257&gt;$C$9,IF(Raw!$X257&lt;$A$9,Raw!I257,-999),-999),-999),-999),-999),-999)</f>
        <v>0.63098799999999999</v>
      </c>
      <c r="G257" s="9">
        <f>Raw!G257</f>
        <v>0.93673499999999998</v>
      </c>
      <c r="H257" s="9">
        <f>IF(Raw!$G257&gt;$C$8,IF(Raw!$Q257&gt;$C$8,IF(Raw!$N257&gt;$C$9,IF(Raw!$N257&lt;$A$9,IF(Raw!$X257&gt;$C$9,IF(Raw!$X257&lt;$A$9,Raw!L257,-999),-999),-999),-999),-999),-999)</f>
        <v>391.6</v>
      </c>
      <c r="I257" s="9">
        <f>IF(Raw!$G257&gt;$C$8,IF(Raw!$Q257&gt;$C$8,IF(Raw!$N257&gt;$C$9,IF(Raw!$N257&lt;$A$9,IF(Raw!$X257&gt;$C$9,IF(Raw!$X257&lt;$A$9,Raw!M257,-999),-999),-999),-999),-999),-999)</f>
        <v>4.3999999999999999E-5</v>
      </c>
      <c r="J257" s="9">
        <f>IF(Raw!$G257&gt;$C$8,IF(Raw!$Q257&gt;$C$8,IF(Raw!$N257&gt;$C$9,IF(Raw!$N257&lt;$A$9,IF(Raw!$X257&gt;$C$9,IF(Raw!$X257&lt;$A$9,Raw!N257,-999),-999),-999),-999),-999),-999)</f>
        <v>1150</v>
      </c>
      <c r="K257" s="9">
        <f>IF(Raw!$G257&gt;$C$8,IF(Raw!$Q257&gt;$C$8,IF(Raw!$N257&gt;$C$9,IF(Raw!$N257&lt;$A$9,IF(Raw!$X257&gt;$C$9,IF(Raw!$X257&lt;$A$9,Raw!R257,-999),-999),-999),-999),-999),-999)</f>
        <v>0.49652200000000002</v>
      </c>
      <c r="L257" s="9">
        <f>IF(Raw!$G257&gt;$C$8,IF(Raw!$Q257&gt;$C$8,IF(Raw!$N257&gt;$C$9,IF(Raw!$N257&lt;$A$9,IF(Raw!$X257&gt;$C$9,IF(Raw!$X257&lt;$A$9,Raw!S257,-999),-999),-999),-999),-999),-999)</f>
        <v>0.65452500000000002</v>
      </c>
      <c r="M257" s="9">
        <f>Raw!Q257</f>
        <v>0.96830000000000005</v>
      </c>
      <c r="N257" s="9">
        <f>IF(Raw!$G257&gt;$C$8,IF(Raw!$Q257&gt;$C$8,IF(Raw!$N257&gt;$C$9,IF(Raw!$N257&lt;$A$9,IF(Raw!$X257&gt;$C$9,IF(Raw!$X257&lt;$A$9,Raw!V257,-999),-999),-999),-999),-999),-999)</f>
        <v>521.9</v>
      </c>
      <c r="O257" s="9">
        <f>IF(Raw!$G257&gt;$C$8,IF(Raw!$Q257&gt;$C$8,IF(Raw!$N257&gt;$C$9,IF(Raw!$N257&lt;$A$9,IF(Raw!$X257&gt;$C$9,IF(Raw!$X257&lt;$A$9,Raw!W257,-999),-999),-999),-999),-999),-999)</f>
        <v>7.0834999999999995E-2</v>
      </c>
      <c r="P257" s="9">
        <f>IF(Raw!$G257&gt;$C$8,IF(Raw!$Q257&gt;$C$8,IF(Raw!$N257&gt;$C$9,IF(Raw!$N257&lt;$A$9,IF(Raw!$X257&gt;$C$9,IF(Raw!$X257&lt;$A$9,Raw!X257,-999),-999),-999),-999),-999),-999)</f>
        <v>702</v>
      </c>
      <c r="R257" s="9">
        <f t="shared" si="64"/>
        <v>0.10281499999999999</v>
      </c>
      <c r="S257" s="9">
        <f t="shared" si="65"/>
        <v>0.16294287688513884</v>
      </c>
      <c r="T257" s="9">
        <f t="shared" si="66"/>
        <v>0.158003</v>
      </c>
      <c r="U257" s="9">
        <f t="shared" si="67"/>
        <v>0.24140101600397235</v>
      </c>
      <c r="V257" s="15">
        <f t="shared" si="68"/>
        <v>0.4851993825</v>
      </c>
      <c r="X257" s="11">
        <f t="shared" si="69"/>
        <v>9.7644399999999984E+19</v>
      </c>
      <c r="Y257" s="11">
        <f t="shared" si="70"/>
        <v>3.9159999999999998E-18</v>
      </c>
      <c r="Z257" s="11">
        <f t="shared" si="71"/>
        <v>1.15E-3</v>
      </c>
      <c r="AA257" s="16">
        <f t="shared" si="72"/>
        <v>0.30542618682247114</v>
      </c>
      <c r="AB257" s="9">
        <f t="shared" si="73"/>
        <v>0.54478025379651096</v>
      </c>
      <c r="AC257" s="9">
        <f t="shared" si="74"/>
        <v>0.69457381317752864</v>
      </c>
      <c r="AD257" s="15">
        <f t="shared" si="75"/>
        <v>265.58798854127917</v>
      </c>
      <c r="AE257" s="3">
        <f t="shared" si="76"/>
        <v>471.48639999999983</v>
      </c>
      <c r="AF257" s="2">
        <f t="shared" si="77"/>
        <v>0.25</v>
      </c>
      <c r="AG257" s="9">
        <f t="shared" si="78"/>
        <v>4.9317854055627816E-2</v>
      </c>
      <c r="AH257" s="2">
        <f t="shared" si="63"/>
        <v>2.3864652914931441</v>
      </c>
    </row>
    <row r="258" spans="1:34">
      <c r="A258" s="1">
        <f>Raw!A258</f>
        <v>245</v>
      </c>
      <c r="B258" s="14">
        <f>Raw!B258</f>
        <v>0.25869212962962962</v>
      </c>
      <c r="C258" s="15">
        <f>Raw!C258</f>
        <v>1.8</v>
      </c>
      <c r="D258" s="15">
        <f>IF(C258&gt;0.5,Raw!D258*D$11,-999)</f>
        <v>189.2</v>
      </c>
      <c r="E258" s="9">
        <f>IF(Raw!$G258&gt;$C$8,IF(Raw!$Q258&gt;$C$8,IF(Raw!$N258&gt;$C$9,IF(Raw!$N258&lt;$A$9,IF(Raw!$X258&gt;$C$9,IF(Raw!$X258&lt;$A$9,Raw!H258,-999),-999),-999),-999),-999),-999)</f>
        <v>0.50377499999999997</v>
      </c>
      <c r="F258" s="9">
        <f>IF(Raw!$G258&gt;$C$8,IF(Raw!$Q258&gt;$C$8,IF(Raw!$N258&gt;$C$9,IF(Raw!$N258&lt;$A$9,IF(Raw!$X258&gt;$C$9,IF(Raw!$X258&lt;$A$9,Raw!I258,-999),-999),-999),-999),-999),-999)</f>
        <v>0.60235799999999995</v>
      </c>
      <c r="G258" s="9">
        <f>Raw!G258</f>
        <v>0.88642100000000001</v>
      </c>
      <c r="H258" s="9">
        <f>IF(Raw!$G258&gt;$C$8,IF(Raw!$Q258&gt;$C$8,IF(Raw!$N258&gt;$C$9,IF(Raw!$N258&lt;$A$9,IF(Raw!$X258&gt;$C$9,IF(Raw!$X258&lt;$A$9,Raw!L258,-999),-999),-999),-999),-999),-999)</f>
        <v>367.4</v>
      </c>
      <c r="I258" s="9">
        <f>IF(Raw!$G258&gt;$C$8,IF(Raw!$Q258&gt;$C$8,IF(Raw!$N258&gt;$C$9,IF(Raw!$N258&lt;$A$9,IF(Raw!$X258&gt;$C$9,IF(Raw!$X258&lt;$A$9,Raw!M258,-999),-999),-999),-999),-999),-999)</f>
        <v>1.9999999999999999E-6</v>
      </c>
      <c r="J258" s="9">
        <f>IF(Raw!$G258&gt;$C$8,IF(Raw!$Q258&gt;$C$8,IF(Raw!$N258&gt;$C$9,IF(Raw!$N258&lt;$A$9,IF(Raw!$X258&gt;$C$9,IF(Raw!$X258&lt;$A$9,Raw!N258,-999),-999),-999),-999),-999),-999)</f>
        <v>941</v>
      </c>
      <c r="K258" s="9">
        <f>IF(Raw!$G258&gt;$C$8,IF(Raw!$Q258&gt;$C$8,IF(Raw!$N258&gt;$C$9,IF(Raw!$N258&lt;$A$9,IF(Raw!$X258&gt;$C$9,IF(Raw!$X258&lt;$A$9,Raw!R258,-999),-999),-999),-999),-999),-999)</f>
        <v>0.48064499999999999</v>
      </c>
      <c r="L258" s="9">
        <f>IF(Raw!$G258&gt;$C$8,IF(Raw!$Q258&gt;$C$8,IF(Raw!$N258&gt;$C$9,IF(Raw!$N258&lt;$A$9,IF(Raw!$X258&gt;$C$9,IF(Raw!$X258&lt;$A$9,Raw!S258,-999),-999),-999),-999),-999),-999)</f>
        <v>0.64346099999999995</v>
      </c>
      <c r="M258" s="9">
        <f>Raw!Q258</f>
        <v>0.96453800000000001</v>
      </c>
      <c r="N258" s="9">
        <f>IF(Raw!$G258&gt;$C$8,IF(Raw!$Q258&gt;$C$8,IF(Raw!$N258&gt;$C$9,IF(Raw!$N258&lt;$A$9,IF(Raw!$X258&gt;$C$9,IF(Raw!$X258&lt;$A$9,Raw!V258,-999),-999),-999),-999),-999),-999)</f>
        <v>462.2</v>
      </c>
      <c r="O258" s="9">
        <f>IF(Raw!$G258&gt;$C$8,IF(Raw!$Q258&gt;$C$8,IF(Raw!$N258&gt;$C$9,IF(Raw!$N258&lt;$A$9,IF(Raw!$X258&gt;$C$9,IF(Raw!$X258&lt;$A$9,Raw!W258,-999),-999),-999),-999),-999),-999)</f>
        <v>3.9999999999999998E-6</v>
      </c>
      <c r="P258" s="9">
        <f>IF(Raw!$G258&gt;$C$8,IF(Raw!$Q258&gt;$C$8,IF(Raw!$N258&gt;$C$9,IF(Raw!$N258&lt;$A$9,IF(Raw!$X258&gt;$C$9,IF(Raw!$X258&lt;$A$9,Raw!X258,-999),-999),-999),-999),-999),-999)</f>
        <v>908</v>
      </c>
      <c r="R258" s="9">
        <f t="shared" si="64"/>
        <v>9.8582999999999976E-2</v>
      </c>
      <c r="S258" s="9">
        <f t="shared" si="65"/>
        <v>0.1636618090902752</v>
      </c>
      <c r="T258" s="9">
        <f t="shared" si="66"/>
        <v>0.16281599999999996</v>
      </c>
      <c r="U258" s="9">
        <f t="shared" si="67"/>
        <v>0.25303165226796959</v>
      </c>
      <c r="V258" s="15">
        <f t="shared" si="68"/>
        <v>0.47699763929999994</v>
      </c>
      <c r="X258" s="11">
        <f t="shared" si="69"/>
        <v>1.1389839999999997E+20</v>
      </c>
      <c r="Y258" s="11">
        <f t="shared" si="70"/>
        <v>3.6739999999999999E-18</v>
      </c>
      <c r="Z258" s="11">
        <f t="shared" si="71"/>
        <v>9.41E-4</v>
      </c>
      <c r="AA258" s="16">
        <f t="shared" si="72"/>
        <v>0.28252326747330569</v>
      </c>
      <c r="AB258" s="9">
        <f t="shared" si="73"/>
        <v>0.52664430831693376</v>
      </c>
      <c r="AC258" s="9">
        <f t="shared" si="74"/>
        <v>0.71747673252669408</v>
      </c>
      <c r="AD258" s="15">
        <f t="shared" si="75"/>
        <v>300.23726617779556</v>
      </c>
      <c r="AE258" s="3">
        <f t="shared" si="76"/>
        <v>442.34959999999984</v>
      </c>
      <c r="AF258" s="2">
        <f t="shared" si="77"/>
        <v>0.25</v>
      </c>
      <c r="AG258" s="9">
        <f t="shared" si="78"/>
        <v>5.8438101179527524E-2</v>
      </c>
      <c r="AH258" s="2">
        <f t="shared" si="63"/>
        <v>2.8277893034113619</v>
      </c>
    </row>
    <row r="259" spans="1:34">
      <c r="A259" s="1">
        <f>Raw!A259</f>
        <v>246</v>
      </c>
      <c r="B259" s="14">
        <f>Raw!B259</f>
        <v>0.25874999999999998</v>
      </c>
      <c r="C259" s="15">
        <f>Raw!C259</f>
        <v>1.1000000000000001</v>
      </c>
      <c r="D259" s="15">
        <f>IF(C259&gt;0.5,Raw!D259*D$11,-999)</f>
        <v>207.2</v>
      </c>
      <c r="E259" s="9">
        <f>IF(Raw!$G259&gt;$C$8,IF(Raw!$Q259&gt;$C$8,IF(Raw!$N259&gt;$C$9,IF(Raw!$N259&lt;$A$9,IF(Raw!$X259&gt;$C$9,IF(Raw!$X259&lt;$A$9,Raw!H259,-999),-999),-999),-999),-999),-999)</f>
        <v>0.54125100000000004</v>
      </c>
      <c r="F259" s="9">
        <f>IF(Raw!$G259&gt;$C$8,IF(Raw!$Q259&gt;$C$8,IF(Raw!$N259&gt;$C$9,IF(Raw!$N259&lt;$A$9,IF(Raw!$X259&gt;$C$9,IF(Raw!$X259&lt;$A$9,Raw!I259,-999),-999),-999),-999),-999),-999)</f>
        <v>0.64174600000000004</v>
      </c>
      <c r="G259" s="9">
        <f>Raw!G259</f>
        <v>0.90903999999999996</v>
      </c>
      <c r="H259" s="9">
        <f>IF(Raw!$G259&gt;$C$8,IF(Raw!$Q259&gt;$C$8,IF(Raw!$N259&gt;$C$9,IF(Raw!$N259&lt;$A$9,IF(Raw!$X259&gt;$C$9,IF(Raw!$X259&lt;$A$9,Raw!L259,-999),-999),-999),-999),-999),-999)</f>
        <v>471.2</v>
      </c>
      <c r="I259" s="9">
        <f>IF(Raw!$G259&gt;$C$8,IF(Raw!$Q259&gt;$C$8,IF(Raw!$N259&gt;$C$9,IF(Raw!$N259&lt;$A$9,IF(Raw!$X259&gt;$C$9,IF(Raw!$X259&lt;$A$9,Raw!M259,-999),-999),-999),-999),-999),-999)</f>
        <v>7.9999999999999996E-6</v>
      </c>
      <c r="J259" s="9">
        <f>IF(Raw!$G259&gt;$C$8,IF(Raw!$Q259&gt;$C$8,IF(Raw!$N259&gt;$C$9,IF(Raw!$N259&lt;$A$9,IF(Raw!$X259&gt;$C$9,IF(Raw!$X259&lt;$A$9,Raw!N259,-999),-999),-999),-999),-999),-999)</f>
        <v>856</v>
      </c>
      <c r="K259" s="9">
        <f>IF(Raw!$G259&gt;$C$8,IF(Raw!$Q259&gt;$C$8,IF(Raw!$N259&gt;$C$9,IF(Raw!$N259&lt;$A$9,IF(Raw!$X259&gt;$C$9,IF(Raw!$X259&lt;$A$9,Raw!R259,-999),-999),-999),-999),-999),-999)</f>
        <v>0.49216199999999999</v>
      </c>
      <c r="L259" s="9">
        <f>IF(Raw!$G259&gt;$C$8,IF(Raw!$Q259&gt;$C$8,IF(Raw!$N259&gt;$C$9,IF(Raw!$N259&lt;$A$9,IF(Raw!$X259&gt;$C$9,IF(Raw!$X259&lt;$A$9,Raw!S259,-999),-999),-999),-999),-999),-999)</f>
        <v>0.63334699999999999</v>
      </c>
      <c r="M259" s="9">
        <f>Raw!Q259</f>
        <v>0.91688599999999998</v>
      </c>
      <c r="N259" s="9">
        <f>IF(Raw!$G259&gt;$C$8,IF(Raw!$Q259&gt;$C$8,IF(Raw!$N259&gt;$C$9,IF(Raw!$N259&lt;$A$9,IF(Raw!$X259&gt;$C$9,IF(Raw!$X259&lt;$A$9,Raw!V259,-999),-999),-999),-999),-999),-999)</f>
        <v>451.2</v>
      </c>
      <c r="O259" s="9">
        <f>IF(Raw!$G259&gt;$C$8,IF(Raw!$Q259&gt;$C$8,IF(Raw!$N259&gt;$C$9,IF(Raw!$N259&lt;$A$9,IF(Raw!$X259&gt;$C$9,IF(Raw!$X259&lt;$A$9,Raw!W259,-999),-999),-999),-999),-999),-999)</f>
        <v>3.9999999999999998E-6</v>
      </c>
      <c r="P259" s="9">
        <f>IF(Raw!$G259&gt;$C$8,IF(Raw!$Q259&gt;$C$8,IF(Raw!$N259&gt;$C$9,IF(Raw!$N259&lt;$A$9,IF(Raw!$X259&gt;$C$9,IF(Raw!$X259&lt;$A$9,Raw!X259,-999),-999),-999),-999),-999),-999)</f>
        <v>501</v>
      </c>
      <c r="R259" s="9">
        <f t="shared" si="64"/>
        <v>0.100495</v>
      </c>
      <c r="S259" s="9">
        <f t="shared" si="65"/>
        <v>0.15659622342796059</v>
      </c>
      <c r="T259" s="9">
        <f t="shared" si="66"/>
        <v>0.141185</v>
      </c>
      <c r="U259" s="9">
        <f t="shared" si="67"/>
        <v>0.22291887385587997</v>
      </c>
      <c r="V259" s="15">
        <f t="shared" si="68"/>
        <v>0.4695001311</v>
      </c>
      <c r="X259" s="11">
        <f t="shared" si="69"/>
        <v>1.2473439999999997E+20</v>
      </c>
      <c r="Y259" s="11">
        <f t="shared" si="70"/>
        <v>4.7119999999999993E-18</v>
      </c>
      <c r="Z259" s="11">
        <f t="shared" si="71"/>
        <v>8.5599999999999999E-4</v>
      </c>
      <c r="AA259" s="16">
        <f t="shared" si="72"/>
        <v>0.33471389506873722</v>
      </c>
      <c r="AB259" s="9">
        <f t="shared" si="73"/>
        <v>0.53941858127527964</v>
      </c>
      <c r="AC259" s="9">
        <f t="shared" si="74"/>
        <v>0.66528610493126283</v>
      </c>
      <c r="AD259" s="15">
        <f t="shared" si="75"/>
        <v>391.02090545413222</v>
      </c>
      <c r="AE259" s="3">
        <f t="shared" si="76"/>
        <v>567.32479999999975</v>
      </c>
      <c r="AF259" s="2">
        <f t="shared" si="77"/>
        <v>0.25</v>
      </c>
      <c r="AG259" s="9">
        <f t="shared" si="78"/>
        <v>6.7050722998416662E-2</v>
      </c>
      <c r="AH259" s="2">
        <f t="shared" si="63"/>
        <v>3.2445495910011668</v>
      </c>
    </row>
    <row r="260" spans="1:34">
      <c r="A260" s="1">
        <f>Raw!A260</f>
        <v>247</v>
      </c>
      <c r="B260" s="14">
        <f>Raw!B260</f>
        <v>0.2587962962962963</v>
      </c>
      <c r="C260" s="15">
        <f>Raw!C260</f>
        <v>0.2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0.64035200000000003</v>
      </c>
      <c r="F260" s="9">
        <f>IF(Raw!$G260&gt;$C$8,IF(Raw!$Q260&gt;$C$8,IF(Raw!$N260&gt;$C$9,IF(Raw!$N260&lt;$A$9,IF(Raw!$X260&gt;$C$9,IF(Raw!$X260&lt;$A$9,Raw!I260,-999),-999),-999),-999),-999),-999)</f>
        <v>0.72489099999999995</v>
      </c>
      <c r="G260" s="9">
        <f>Raw!G260</f>
        <v>0.80784400000000001</v>
      </c>
      <c r="H260" s="9">
        <f>IF(Raw!$G260&gt;$C$8,IF(Raw!$Q260&gt;$C$8,IF(Raw!$N260&gt;$C$9,IF(Raw!$N260&lt;$A$9,IF(Raw!$X260&gt;$C$9,IF(Raw!$X260&lt;$A$9,Raw!L260,-999),-999),-999),-999),-999),-999)</f>
        <v>398.8</v>
      </c>
      <c r="I260" s="9">
        <f>IF(Raw!$G260&gt;$C$8,IF(Raw!$Q260&gt;$C$8,IF(Raw!$N260&gt;$C$9,IF(Raw!$N260&lt;$A$9,IF(Raw!$X260&gt;$C$9,IF(Raw!$X260&lt;$A$9,Raw!M260,-999),-999),-999),-999),-999),-999)</f>
        <v>3.3877999999999998E-2</v>
      </c>
      <c r="J260" s="9">
        <f>IF(Raw!$G260&gt;$C$8,IF(Raw!$Q260&gt;$C$8,IF(Raw!$N260&gt;$C$9,IF(Raw!$N260&lt;$A$9,IF(Raw!$X260&gt;$C$9,IF(Raw!$X260&lt;$A$9,Raw!N260,-999),-999),-999),-999),-999),-999)</f>
        <v>967</v>
      </c>
      <c r="K260" s="9">
        <f>IF(Raw!$G260&gt;$C$8,IF(Raw!$Q260&gt;$C$8,IF(Raw!$N260&gt;$C$9,IF(Raw!$N260&lt;$A$9,IF(Raw!$X260&gt;$C$9,IF(Raw!$X260&lt;$A$9,Raw!R260,-999),-999),-999),-999),-999),-999)</f>
        <v>0.56001500000000004</v>
      </c>
      <c r="L260" s="9">
        <f>IF(Raw!$G260&gt;$C$8,IF(Raw!$Q260&gt;$C$8,IF(Raw!$N260&gt;$C$9,IF(Raw!$N260&lt;$A$9,IF(Raw!$X260&gt;$C$9,IF(Raw!$X260&lt;$A$9,Raw!S260,-999),-999),-999),-999),-999),-999)</f>
        <v>0.71743299999999999</v>
      </c>
      <c r="M260" s="9">
        <f>Raw!Q260</f>
        <v>0.90483000000000002</v>
      </c>
      <c r="N260" s="9">
        <f>IF(Raw!$G260&gt;$C$8,IF(Raw!$Q260&gt;$C$8,IF(Raw!$N260&gt;$C$9,IF(Raw!$N260&lt;$A$9,IF(Raw!$X260&gt;$C$9,IF(Raw!$X260&lt;$A$9,Raw!V260,-999),-999),-999),-999),-999),-999)</f>
        <v>522.29999999999995</v>
      </c>
      <c r="O260" s="9">
        <f>IF(Raw!$G260&gt;$C$8,IF(Raw!$Q260&gt;$C$8,IF(Raw!$N260&gt;$C$9,IF(Raw!$N260&lt;$A$9,IF(Raw!$X260&gt;$C$9,IF(Raw!$X260&lt;$A$9,Raw!W260,-999),-999),-999),-999),-999),-999)</f>
        <v>1.1E-5</v>
      </c>
      <c r="P260" s="9">
        <f>IF(Raw!$G260&gt;$C$8,IF(Raw!$Q260&gt;$C$8,IF(Raw!$N260&gt;$C$9,IF(Raw!$N260&lt;$A$9,IF(Raw!$X260&gt;$C$9,IF(Raw!$X260&lt;$A$9,Raw!X260,-999),-999),-999),-999),-999),-999)</f>
        <v>657</v>
      </c>
      <c r="R260" s="9">
        <f t="shared" si="64"/>
        <v>8.453899999999992E-2</v>
      </c>
      <c r="S260" s="9">
        <f t="shared" si="65"/>
        <v>0.11662305091386142</v>
      </c>
      <c r="T260" s="9">
        <f t="shared" si="66"/>
        <v>0.15741799999999995</v>
      </c>
      <c r="U260" s="9">
        <f t="shared" si="67"/>
        <v>0.21941839865186011</v>
      </c>
      <c r="V260" s="15">
        <f t="shared" si="68"/>
        <v>0.53183308289999998</v>
      </c>
      <c r="X260" s="11">
        <f t="shared" si="69"/>
        <v>-6.0139799999999993E+20</v>
      </c>
      <c r="Y260" s="11">
        <f t="shared" si="70"/>
        <v>3.9879999999999999E-18</v>
      </c>
      <c r="Z260" s="11">
        <f t="shared" si="71"/>
        <v>9.6699999999999998E-4</v>
      </c>
      <c r="AA260" s="16">
        <f t="shared" si="72"/>
        <v>1.7580186003067568</v>
      </c>
      <c r="AB260" s="9">
        <f t="shared" si="73"/>
        <v>0.83675877202308901</v>
      </c>
      <c r="AC260" s="9">
        <f t="shared" si="74"/>
        <v>-0.75801860030675694</v>
      </c>
      <c r="AD260" s="15">
        <f t="shared" si="75"/>
        <v>-999</v>
      </c>
      <c r="AE260" s="3">
        <f t="shared" si="76"/>
        <v>480.15519999999987</v>
      </c>
      <c r="AF260" s="2">
        <f t="shared" si="77"/>
        <v>0.25</v>
      </c>
      <c r="AG260" s="9">
        <f t="shared" si="78"/>
        <v>-0.16861460019477556</v>
      </c>
      <c r="AH260" s="2">
        <f t="shared" si="63"/>
        <v>-8.1591727521223447</v>
      </c>
    </row>
    <row r="261" spans="1:34">
      <c r="A261" s="1">
        <f>Raw!A261</f>
        <v>248</v>
      </c>
      <c r="B261" s="14">
        <f>Raw!B261</f>
        <v>0.25885416666666666</v>
      </c>
      <c r="C261" s="15">
        <f>Raw!C261</f>
        <v>-1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0.73270800000000003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0.81554000000000004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0.25891203703703702</v>
      </c>
      <c r="C262" s="15">
        <f>Raw!C262</f>
        <v>-1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0.72406499999999996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0.74229199999999995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0.25896990740740738</v>
      </c>
      <c r="C263" s="15">
        <f>Raw!C263</f>
        <v>-1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0.60570199999999996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0.71797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0.2590277777777778</v>
      </c>
      <c r="C264" s="15">
        <f>Raw!C264</f>
        <v>-1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0.69935899999999995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0.62151599999999996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0.25908564814814816</v>
      </c>
      <c r="C265" s="15">
        <f>Raw!C265</f>
        <v>-1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0.46332699999999999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0.59830799999999995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0.25913194444444443</v>
      </c>
      <c r="C266" s="15">
        <f>Raw!C266</f>
        <v>-1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0.29501899999999998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0.14114299999999999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0.25918981481481479</v>
      </c>
      <c r="C267" s="15">
        <f>Raw!C267</f>
        <v>-1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0.51642200000000005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7.7029999999999998E-3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0.25924768518518521</v>
      </c>
      <c r="C268" s="15">
        <f>Raw!C268</f>
        <v>-1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7.2710999999999998E-2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6.5778000000000003E-2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0.25930555555555557</v>
      </c>
      <c r="C269" s="15">
        <f>Raw!C269</f>
        <v>-1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0.123263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3.4819999999999997E-2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0.25936342592592593</v>
      </c>
      <c r="C270" s="15">
        <f>Raw!C270</f>
        <v>-1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0.27709499999999998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3.0942999999999998E-2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0.25942129629629629</v>
      </c>
      <c r="C271" s="15">
        <f>Raw!C271</f>
        <v>-1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0.100421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3.1351999999999998E-2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0.25947916666666665</v>
      </c>
      <c r="C272" s="15">
        <f>Raw!C272</f>
        <v>-1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3.3716999999999997E-2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1.964E-3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0.25952546296296297</v>
      </c>
      <c r="C273" s="15">
        <f>Raw!C273</f>
        <v>-1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3.1614000000000003E-2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3.9954999999999997E-2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0.25958333333333333</v>
      </c>
      <c r="C274" s="15">
        <f>Raw!C274</f>
        <v>-1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1.8148000000000001E-2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4.5593000000000002E-2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0.25964120370370369</v>
      </c>
      <c r="C275" s="15">
        <f>Raw!C275</f>
        <v>-1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9.3489999999999997E-3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4.8268999999999999E-2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0.25969907407407405</v>
      </c>
      <c r="C276" s="15">
        <f>Raw!C276</f>
        <v>-1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0.215892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5.6629999999999996E-3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0.25975694444444447</v>
      </c>
      <c r="C277" s="15">
        <f>Raw!C277</f>
        <v>-1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0.156582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0.11976199999999999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0.25980324074074074</v>
      </c>
      <c r="C278" s="15">
        <f>Raw!C278</f>
        <v>-1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1.4448000000000001E-2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1.0654E-2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0.2598611111111111</v>
      </c>
      <c r="C279" s="15">
        <f>Raw!C279</f>
        <v>-1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8.3798999999999998E-2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1.7062000000000001E-2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0.25991898148148146</v>
      </c>
      <c r="C280" s="15">
        <f>Raw!C280</f>
        <v>-1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3.6873999999999997E-2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0.13691200000000001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0.25997685185185188</v>
      </c>
      <c r="C281" s="15">
        <f>Raw!C281</f>
        <v>-1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0.188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5.9264999999999998E-2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0.26003472222222224</v>
      </c>
      <c r="C282" s="15">
        <f>Raw!C282</f>
        <v>-1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9.2700000000000005E-2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1.5942999999999999E-2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82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1.23</v>
      </c>
      <c r="S6" s="17">
        <v>1.23</v>
      </c>
      <c r="T6" s="17">
        <v>1.23</v>
      </c>
      <c r="U6" s="17">
        <v>1.23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0.24506944444444445</v>
      </c>
      <c r="C13" s="17">
        <v>-1</v>
      </c>
      <c r="D13" s="17">
        <v>3.6</v>
      </c>
      <c r="E13" s="17">
        <v>8.1720000000000004E-3</v>
      </c>
      <c r="F13" s="17">
        <v>0.39500000000000002</v>
      </c>
      <c r="G13" s="17">
        <v>2.23E-2</v>
      </c>
      <c r="H13" s="17">
        <v>3.5791999999999997E-2</v>
      </c>
      <c r="I13" s="17">
        <v>5.7829999999999999E-2</v>
      </c>
      <c r="J13" s="17">
        <v>2.2037999999999999E-2</v>
      </c>
      <c r="K13" s="17">
        <v>0.38108700000000001</v>
      </c>
      <c r="L13" s="17">
        <v>900</v>
      </c>
      <c r="M13" s="17">
        <v>9.9999999999999995E-7</v>
      </c>
      <c r="N13" s="17">
        <v>1108</v>
      </c>
      <c r="O13" s="17">
        <v>0</v>
      </c>
      <c r="P13" s="17">
        <v>0</v>
      </c>
      <c r="Q13" s="17">
        <v>4.3202999999999998E-2</v>
      </c>
      <c r="R13" s="17">
        <v>1.0713E-2</v>
      </c>
      <c r="S13" s="17">
        <v>2.4118000000000001E-2</v>
      </c>
      <c r="T13" s="17">
        <v>1.3405E-2</v>
      </c>
      <c r="U13" s="17">
        <v>0.55579900000000004</v>
      </c>
      <c r="V13" s="17">
        <v>284.3</v>
      </c>
      <c r="W13" s="17">
        <v>0.45833600000000002</v>
      </c>
      <c r="X13" s="17">
        <v>1884</v>
      </c>
      <c r="Y13" s="17">
        <v>0</v>
      </c>
      <c r="Z13" s="17">
        <v>0</v>
      </c>
      <c r="AA13" s="17">
        <v>0.85507500000000003</v>
      </c>
      <c r="AB13" s="17">
        <v>2.1185300000000001E-2</v>
      </c>
      <c r="AC13" s="17">
        <v>1.0997E-2</v>
      </c>
      <c r="AD13" s="17">
        <v>0.25</v>
      </c>
      <c r="AE13" s="17">
        <v>922.8</v>
      </c>
    </row>
    <row r="14" spans="1:31">
      <c r="A14" s="17">
        <v>1</v>
      </c>
      <c r="B14" s="19">
        <v>0.24512731481481484</v>
      </c>
      <c r="C14" s="17">
        <v>0</v>
      </c>
      <c r="D14" s="17">
        <v>3.6</v>
      </c>
      <c r="E14" s="17">
        <v>5.2360000000000002E-3</v>
      </c>
      <c r="F14" s="17">
        <v>0.253</v>
      </c>
      <c r="G14" s="17">
        <v>5.3490000000000003E-2</v>
      </c>
      <c r="H14" s="17">
        <v>4.4461000000000001E-2</v>
      </c>
      <c r="I14" s="17">
        <v>5.9346999999999997E-2</v>
      </c>
      <c r="J14" s="17">
        <v>1.4886E-2</v>
      </c>
      <c r="K14" s="17">
        <v>0.25082599999999999</v>
      </c>
      <c r="L14" s="17">
        <v>823</v>
      </c>
      <c r="M14" s="17">
        <v>0.141601</v>
      </c>
      <c r="N14" s="17">
        <v>2903</v>
      </c>
      <c r="O14" s="17">
        <v>0</v>
      </c>
      <c r="P14" s="17">
        <v>0</v>
      </c>
      <c r="Q14" s="17">
        <v>1.84E-4</v>
      </c>
      <c r="R14" s="17">
        <v>1.5918999999999999E-2</v>
      </c>
      <c r="S14" s="17">
        <v>2.6574E-2</v>
      </c>
      <c r="T14" s="17">
        <v>1.0655E-2</v>
      </c>
      <c r="U14" s="17">
        <v>0.40096599999999999</v>
      </c>
      <c r="V14" s="17">
        <v>497.9</v>
      </c>
      <c r="W14" s="17">
        <v>0.59999800000000003</v>
      </c>
      <c r="X14" s="17">
        <v>6308</v>
      </c>
      <c r="Y14" s="17">
        <v>0</v>
      </c>
      <c r="Z14" s="17">
        <v>0</v>
      </c>
      <c r="AA14" s="17">
        <v>0.61687099999999995</v>
      </c>
      <c r="AB14" s="17">
        <v>4.9283599999999997E-2</v>
      </c>
      <c r="AC14" s="17">
        <v>1.6443699999999999E-2</v>
      </c>
      <c r="AD14" s="17">
        <v>0.25</v>
      </c>
      <c r="AE14" s="17">
        <v>1009.2</v>
      </c>
    </row>
    <row r="15" spans="1:31">
      <c r="A15" s="17">
        <v>2</v>
      </c>
      <c r="B15" s="19">
        <v>0.24517361111111111</v>
      </c>
      <c r="C15" s="17">
        <v>0</v>
      </c>
      <c r="D15" s="17">
        <v>245.1</v>
      </c>
      <c r="E15" s="17">
        <v>8.4546999999999997E-2</v>
      </c>
      <c r="F15" s="17">
        <v>4.0910000000000002</v>
      </c>
      <c r="G15" s="17">
        <v>1.6549000000000001E-2</v>
      </c>
      <c r="H15" s="17">
        <v>4.2297000000000001E-2</v>
      </c>
      <c r="I15" s="17">
        <v>6.0263999999999998E-2</v>
      </c>
      <c r="J15" s="17">
        <v>1.7967E-2</v>
      </c>
      <c r="K15" s="17">
        <v>0.29813600000000001</v>
      </c>
      <c r="L15" s="17">
        <v>477.7</v>
      </c>
      <c r="M15" s="17">
        <v>0.6</v>
      </c>
      <c r="N15" s="17">
        <v>2085</v>
      </c>
      <c r="O15" s="17">
        <v>0</v>
      </c>
      <c r="P15" s="17">
        <v>0</v>
      </c>
      <c r="Q15" s="17">
        <v>9.8711999999999994E-2</v>
      </c>
      <c r="R15" s="17">
        <v>1.4638E-2</v>
      </c>
      <c r="S15" s="17">
        <v>2.3806000000000001E-2</v>
      </c>
      <c r="T15" s="17">
        <v>9.1669999999999998E-3</v>
      </c>
      <c r="U15" s="17">
        <v>0.38509300000000002</v>
      </c>
      <c r="V15" s="17">
        <v>100</v>
      </c>
      <c r="W15" s="17">
        <v>0.14163999999999999</v>
      </c>
      <c r="X15" s="17">
        <v>14924</v>
      </c>
      <c r="Y15" s="17">
        <v>0</v>
      </c>
      <c r="Z15" s="17">
        <v>0</v>
      </c>
      <c r="AA15" s="17">
        <v>0.59245099999999995</v>
      </c>
      <c r="AB15" s="17">
        <v>0.59504800000000002</v>
      </c>
      <c r="AC15" s="17">
        <v>2.0093400000000001E-2</v>
      </c>
      <c r="AD15" s="17">
        <v>0.25</v>
      </c>
      <c r="AE15" s="17">
        <v>1738.6</v>
      </c>
    </row>
    <row r="16" spans="1:31">
      <c r="A16" s="17">
        <v>3</v>
      </c>
      <c r="B16" s="19">
        <v>0.24523148148148147</v>
      </c>
      <c r="C16" s="17">
        <v>0.2</v>
      </c>
      <c r="D16" s="17">
        <v>266.7</v>
      </c>
      <c r="E16" s="17">
        <v>0.17365900000000001</v>
      </c>
      <c r="F16" s="17">
        <v>8.4030000000000005</v>
      </c>
      <c r="G16" s="17">
        <v>2.5146999999999999E-2</v>
      </c>
      <c r="H16" s="17">
        <v>4.3186000000000002E-2</v>
      </c>
      <c r="I16" s="17">
        <v>6.0052000000000001E-2</v>
      </c>
      <c r="J16" s="17">
        <v>1.6865999999999999E-2</v>
      </c>
      <c r="K16" s="17">
        <v>0.28086299999999997</v>
      </c>
      <c r="L16" s="17">
        <v>900</v>
      </c>
      <c r="M16" s="17">
        <v>9.9999999999999995E-7</v>
      </c>
      <c r="N16" s="17">
        <v>1921</v>
      </c>
      <c r="O16" s="17">
        <v>0</v>
      </c>
      <c r="P16" s="17">
        <v>0</v>
      </c>
      <c r="Q16" s="17">
        <v>6.8199999999999999E-4</v>
      </c>
      <c r="R16" s="17">
        <v>1.1127E-2</v>
      </c>
      <c r="S16" s="17">
        <v>2.7137000000000001E-2</v>
      </c>
      <c r="T16" s="17">
        <v>1.601E-2</v>
      </c>
      <c r="U16" s="17">
        <v>0.58995900000000001</v>
      </c>
      <c r="V16" s="17">
        <v>833.9</v>
      </c>
      <c r="W16" s="17">
        <v>0.6</v>
      </c>
      <c r="X16" s="17">
        <v>4119</v>
      </c>
      <c r="Y16" s="17">
        <v>0</v>
      </c>
      <c r="Z16" s="17">
        <v>0</v>
      </c>
      <c r="AA16" s="17">
        <v>0.90762900000000002</v>
      </c>
      <c r="AB16" s="17">
        <v>0.73518399999999995</v>
      </c>
      <c r="AC16" s="17">
        <v>2.2897299999999999E-2</v>
      </c>
      <c r="AD16" s="17">
        <v>0.25</v>
      </c>
      <c r="AE16" s="17">
        <v>922.8</v>
      </c>
    </row>
    <row r="17" spans="1:31">
      <c r="A17" s="17">
        <v>4</v>
      </c>
      <c r="B17" s="19">
        <v>0.24528935185185186</v>
      </c>
      <c r="C17" s="17">
        <v>0.2</v>
      </c>
      <c r="D17" s="17">
        <v>283.8</v>
      </c>
      <c r="E17" s="17">
        <v>2.3733000000000001E-2</v>
      </c>
      <c r="F17" s="17">
        <v>1.1479999999999999</v>
      </c>
      <c r="G17" s="17">
        <v>3.2659000000000001E-2</v>
      </c>
      <c r="H17" s="17">
        <v>4.2223999999999998E-2</v>
      </c>
      <c r="I17" s="17">
        <v>6.0766000000000001E-2</v>
      </c>
      <c r="J17" s="17">
        <v>1.8541999999999999E-2</v>
      </c>
      <c r="K17" s="17">
        <v>0.30513299999999999</v>
      </c>
      <c r="L17" s="17">
        <v>900</v>
      </c>
      <c r="M17" s="17">
        <v>0.6</v>
      </c>
      <c r="N17" s="17">
        <v>19070</v>
      </c>
      <c r="O17" s="17">
        <v>0</v>
      </c>
      <c r="P17" s="17">
        <v>0</v>
      </c>
      <c r="Q17" s="17">
        <v>1.5458E-2</v>
      </c>
      <c r="R17" s="17">
        <v>1.1362000000000001E-2</v>
      </c>
      <c r="S17" s="17">
        <v>2.9017999999999999E-2</v>
      </c>
      <c r="T17" s="17">
        <v>1.7655000000000001E-2</v>
      </c>
      <c r="U17" s="17">
        <v>0.60843400000000003</v>
      </c>
      <c r="V17" s="17">
        <v>100</v>
      </c>
      <c r="W17" s="17">
        <v>0.14164099999999999</v>
      </c>
      <c r="X17" s="17">
        <v>0</v>
      </c>
      <c r="Y17" s="17">
        <v>0</v>
      </c>
      <c r="Z17" s="17">
        <v>0</v>
      </c>
      <c r="AA17" s="17">
        <v>0.936052</v>
      </c>
      <c r="AB17" s="17">
        <v>0.96702500000000002</v>
      </c>
      <c r="AC17" s="17">
        <v>2.84354E-2</v>
      </c>
      <c r="AD17" s="17">
        <v>0.25</v>
      </c>
      <c r="AE17" s="17">
        <v>922.8</v>
      </c>
    </row>
    <row r="18" spans="1:31">
      <c r="A18" s="17">
        <v>5</v>
      </c>
      <c r="B18" s="19">
        <v>0.24533564814814815</v>
      </c>
      <c r="C18" s="17">
        <v>0.2</v>
      </c>
      <c r="D18" s="17">
        <v>295.5</v>
      </c>
      <c r="E18" s="17">
        <v>5.4139E-2</v>
      </c>
      <c r="F18" s="17">
        <v>2.62</v>
      </c>
      <c r="G18" s="17">
        <v>1.4444E-2</v>
      </c>
      <c r="H18" s="17">
        <v>4.5987E-2</v>
      </c>
      <c r="I18" s="17">
        <v>6.4796000000000006E-2</v>
      </c>
      <c r="J18" s="17">
        <v>1.8808999999999999E-2</v>
      </c>
      <c r="K18" s="17">
        <v>0.29028199999999998</v>
      </c>
      <c r="L18" s="17">
        <v>100</v>
      </c>
      <c r="M18" s="17">
        <v>0.31671700000000003</v>
      </c>
      <c r="N18" s="17">
        <v>796</v>
      </c>
      <c r="O18" s="17">
        <v>0</v>
      </c>
      <c r="P18" s="17">
        <v>0</v>
      </c>
      <c r="Q18" s="17">
        <v>5.9556999999999999E-2</v>
      </c>
      <c r="R18" s="17">
        <v>1.3041000000000001E-2</v>
      </c>
      <c r="S18" s="17">
        <v>3.1391000000000002E-2</v>
      </c>
      <c r="T18" s="17">
        <v>1.8350000000000002E-2</v>
      </c>
      <c r="U18" s="17">
        <v>0.58455500000000005</v>
      </c>
      <c r="V18" s="17">
        <v>214.2</v>
      </c>
      <c r="W18" s="17">
        <v>0.37081999999999998</v>
      </c>
      <c r="X18" s="17">
        <v>2461</v>
      </c>
      <c r="Y18" s="17">
        <v>0</v>
      </c>
      <c r="Z18" s="17">
        <v>0</v>
      </c>
      <c r="AA18" s="17">
        <v>0.899316</v>
      </c>
      <c r="AB18" s="17">
        <v>0.124016</v>
      </c>
      <c r="AC18" s="17">
        <v>1.53169E-2</v>
      </c>
      <c r="AD18" s="17">
        <v>0.193132</v>
      </c>
      <c r="AE18" s="17">
        <v>8305.6</v>
      </c>
    </row>
    <row r="19" spans="1:31">
      <c r="A19" s="17">
        <v>6</v>
      </c>
      <c r="B19" s="19">
        <v>0.24539351851851854</v>
      </c>
      <c r="C19" s="17">
        <v>0.2</v>
      </c>
      <c r="D19" s="17">
        <v>276.60000000000002</v>
      </c>
      <c r="E19" s="17">
        <v>6.6850000000000007E-2</v>
      </c>
      <c r="F19" s="17">
        <v>3.2349999999999999</v>
      </c>
      <c r="G19" s="17">
        <v>3.6610000000000002E-3</v>
      </c>
      <c r="H19" s="17">
        <v>4.2256000000000002E-2</v>
      </c>
      <c r="I19" s="17">
        <v>6.0520999999999998E-2</v>
      </c>
      <c r="J19" s="17">
        <v>1.8265E-2</v>
      </c>
      <c r="K19" s="17">
        <v>0.30179299999999998</v>
      </c>
      <c r="L19" s="17">
        <v>100</v>
      </c>
      <c r="M19" s="17">
        <v>0.42491899999999999</v>
      </c>
      <c r="N19" s="17">
        <v>2892</v>
      </c>
      <c r="O19" s="17">
        <v>0</v>
      </c>
      <c r="P19" s="17">
        <v>0</v>
      </c>
      <c r="Q19" s="17">
        <v>3.9502000000000002E-2</v>
      </c>
      <c r="R19" s="17">
        <v>8.2129999999999998E-3</v>
      </c>
      <c r="S19" s="17">
        <v>3.6206000000000002E-2</v>
      </c>
      <c r="T19" s="17">
        <v>2.7993000000000001E-2</v>
      </c>
      <c r="U19" s="17">
        <v>0.77315900000000004</v>
      </c>
      <c r="V19" s="17">
        <v>100</v>
      </c>
      <c r="W19" s="17">
        <v>0.14163999999999999</v>
      </c>
      <c r="X19" s="17">
        <v>2213</v>
      </c>
      <c r="Y19" s="17">
        <v>0</v>
      </c>
      <c r="Z19" s="17">
        <v>0</v>
      </c>
      <c r="AA19" s="17">
        <v>1.1894800000000001</v>
      </c>
      <c r="AB19" s="17">
        <v>0.32501200000000002</v>
      </c>
      <c r="AC19" s="17">
        <v>1.7310900000000001E-2</v>
      </c>
      <c r="AD19" s="17">
        <v>0.25</v>
      </c>
      <c r="AE19" s="17">
        <v>8305.6</v>
      </c>
    </row>
    <row r="20" spans="1:31">
      <c r="A20" s="17">
        <v>7</v>
      </c>
      <c r="B20" s="19">
        <v>0.24545138888888887</v>
      </c>
      <c r="C20" s="17">
        <v>0.2</v>
      </c>
      <c r="D20" s="17">
        <v>278.39999999999998</v>
      </c>
      <c r="E20" s="17">
        <v>0.15646699999999999</v>
      </c>
      <c r="F20" s="17">
        <v>7.5709999999999997</v>
      </c>
      <c r="G20" s="17">
        <v>4.4587000000000002E-2</v>
      </c>
      <c r="H20" s="17">
        <v>4.7133000000000001E-2</v>
      </c>
      <c r="I20" s="17">
        <v>6.2993999999999994E-2</v>
      </c>
      <c r="J20" s="17">
        <v>1.5861E-2</v>
      </c>
      <c r="K20" s="17">
        <v>0.25179099999999999</v>
      </c>
      <c r="L20" s="17">
        <v>284.5</v>
      </c>
      <c r="M20" s="17">
        <v>0.6</v>
      </c>
      <c r="N20" s="17">
        <v>1859</v>
      </c>
      <c r="O20" s="17">
        <v>0</v>
      </c>
      <c r="P20" s="17">
        <v>0</v>
      </c>
      <c r="Q20" s="17">
        <v>1.5204000000000001E-2</v>
      </c>
      <c r="R20" s="17">
        <v>5.8399999999999997E-3</v>
      </c>
      <c r="S20" s="17">
        <v>2.9912999999999999E-2</v>
      </c>
      <c r="T20" s="17">
        <v>2.4072E-2</v>
      </c>
      <c r="U20" s="17">
        <v>0.80474900000000005</v>
      </c>
      <c r="V20" s="17">
        <v>199</v>
      </c>
      <c r="W20" s="17">
        <v>0.6</v>
      </c>
      <c r="X20" s="17">
        <v>1239</v>
      </c>
      <c r="Y20" s="17">
        <v>0</v>
      </c>
      <c r="Z20" s="17">
        <v>0</v>
      </c>
      <c r="AA20" s="17">
        <v>1.23807</v>
      </c>
      <c r="AB20" s="17">
        <v>0.46992099999999998</v>
      </c>
      <c r="AC20" s="17">
        <v>1.7152400000000002E-2</v>
      </c>
      <c r="AD20" s="17">
        <v>0.25</v>
      </c>
      <c r="AE20" s="17">
        <v>2919.5</v>
      </c>
    </row>
    <row r="21" spans="1:31">
      <c r="A21" s="17">
        <v>8</v>
      </c>
      <c r="B21" s="19">
        <v>0.24550925925925926</v>
      </c>
      <c r="C21" s="17">
        <v>0.2</v>
      </c>
      <c r="D21" s="17">
        <v>290.10000000000002</v>
      </c>
      <c r="E21" s="17">
        <v>0.150062</v>
      </c>
      <c r="F21" s="17">
        <v>7.2610000000000001</v>
      </c>
      <c r="G21" s="17">
        <v>4.8780000000000004E-3</v>
      </c>
      <c r="H21" s="17">
        <v>4.0788999999999999E-2</v>
      </c>
      <c r="I21" s="17">
        <v>5.9313999999999999E-2</v>
      </c>
      <c r="J21" s="17">
        <v>1.8526000000000001E-2</v>
      </c>
      <c r="K21" s="17">
        <v>0.31233300000000003</v>
      </c>
      <c r="L21" s="17">
        <v>369.1</v>
      </c>
      <c r="M21" s="17">
        <v>0.59999899999999995</v>
      </c>
      <c r="N21" s="17">
        <v>1777</v>
      </c>
      <c r="O21" s="17">
        <v>0</v>
      </c>
      <c r="P21" s="17">
        <v>0</v>
      </c>
      <c r="Q21" s="17">
        <v>1.5479999999999999E-3</v>
      </c>
      <c r="R21" s="17">
        <v>9.8729999999999998E-3</v>
      </c>
      <c r="S21" s="17">
        <v>2.8146000000000001E-2</v>
      </c>
      <c r="T21" s="17">
        <v>1.8273000000000001E-2</v>
      </c>
      <c r="U21" s="17">
        <v>0.64921499999999999</v>
      </c>
      <c r="V21" s="17">
        <v>900</v>
      </c>
      <c r="W21" s="17">
        <v>0.14163999999999999</v>
      </c>
      <c r="X21" s="17">
        <v>0</v>
      </c>
      <c r="Y21" s="17">
        <v>0</v>
      </c>
      <c r="Z21" s="17">
        <v>0</v>
      </c>
      <c r="AA21" s="17">
        <v>0.99879200000000001</v>
      </c>
      <c r="AB21" s="17">
        <v>0.53383599999999998</v>
      </c>
      <c r="AC21" s="17">
        <v>1.9627700000000001E-2</v>
      </c>
      <c r="AD21" s="17">
        <v>0.25</v>
      </c>
      <c r="AE21" s="17">
        <v>2250.5</v>
      </c>
    </row>
    <row r="22" spans="1:31">
      <c r="A22" s="17">
        <v>9</v>
      </c>
      <c r="B22" s="19">
        <v>0.24556712962962965</v>
      </c>
      <c r="C22" s="17">
        <v>0.2</v>
      </c>
      <c r="D22" s="17">
        <v>235.2</v>
      </c>
      <c r="E22" s="17">
        <v>6.4158000000000007E-2</v>
      </c>
      <c r="F22" s="17">
        <v>3.105</v>
      </c>
      <c r="G22" s="17">
        <v>6.3930000000000002E-3</v>
      </c>
      <c r="H22" s="17">
        <v>3.6666999999999998E-2</v>
      </c>
      <c r="I22" s="17">
        <v>5.9507999999999998E-2</v>
      </c>
      <c r="J22" s="17">
        <v>2.2841E-2</v>
      </c>
      <c r="K22" s="17">
        <v>0.38383499999999998</v>
      </c>
      <c r="L22" s="17">
        <v>779.4</v>
      </c>
      <c r="M22" s="17">
        <v>0.37081999999999998</v>
      </c>
      <c r="N22" s="17">
        <v>6132</v>
      </c>
      <c r="O22" s="17">
        <v>0</v>
      </c>
      <c r="P22" s="17">
        <v>0</v>
      </c>
      <c r="Q22" s="17">
        <v>2.5305999999999999E-2</v>
      </c>
      <c r="R22" s="17">
        <v>1.0737999999999999E-2</v>
      </c>
      <c r="S22" s="17">
        <v>2.6002000000000001E-2</v>
      </c>
      <c r="T22" s="17">
        <v>1.5264E-2</v>
      </c>
      <c r="U22" s="17">
        <v>0.58701599999999998</v>
      </c>
      <c r="V22" s="17">
        <v>404.5</v>
      </c>
      <c r="W22" s="17">
        <v>0.6</v>
      </c>
      <c r="X22" s="17">
        <v>2652</v>
      </c>
      <c r="Y22" s="17">
        <v>0</v>
      </c>
      <c r="Z22" s="17">
        <v>0</v>
      </c>
      <c r="AA22" s="17">
        <v>0.90310100000000004</v>
      </c>
      <c r="AB22" s="17">
        <v>0.87123799999999996</v>
      </c>
      <c r="AC22" s="17">
        <v>2.4036600000000002E-2</v>
      </c>
      <c r="AD22" s="17">
        <v>0.25</v>
      </c>
      <c r="AE22" s="17">
        <v>1065.5999999999999</v>
      </c>
    </row>
    <row r="23" spans="1:31">
      <c r="A23" s="17">
        <v>10</v>
      </c>
      <c r="B23" s="19">
        <v>0.24561342592592594</v>
      </c>
      <c r="C23" s="17">
        <v>0.2</v>
      </c>
      <c r="D23" s="17">
        <v>388.3</v>
      </c>
      <c r="E23" s="17">
        <v>0.37082799999999999</v>
      </c>
      <c r="F23" s="17">
        <v>17.943999999999999</v>
      </c>
      <c r="G23" s="17">
        <v>2.9659999999999999E-2</v>
      </c>
      <c r="H23" s="17">
        <v>4.6283999999999999E-2</v>
      </c>
      <c r="I23" s="17">
        <v>6.0748999999999997E-2</v>
      </c>
      <c r="J23" s="17">
        <v>1.4465E-2</v>
      </c>
      <c r="K23" s="17">
        <v>0.238118</v>
      </c>
      <c r="L23" s="17">
        <v>900</v>
      </c>
      <c r="M23" s="17">
        <v>1.2999999999999999E-5</v>
      </c>
      <c r="N23" s="17">
        <v>759</v>
      </c>
      <c r="O23" s="17">
        <v>0</v>
      </c>
      <c r="P23" s="17">
        <v>0</v>
      </c>
      <c r="Q23" s="17">
        <v>6.6564999999999999E-2</v>
      </c>
      <c r="R23" s="17">
        <v>1.0907999999999999E-2</v>
      </c>
      <c r="S23" s="17">
        <v>2.6924E-2</v>
      </c>
      <c r="T23" s="17">
        <v>1.6015000000000001E-2</v>
      </c>
      <c r="U23" s="17">
        <v>0.59484899999999996</v>
      </c>
      <c r="V23" s="17">
        <v>525.4</v>
      </c>
      <c r="W23" s="17">
        <v>0.6</v>
      </c>
      <c r="X23" s="17">
        <v>868</v>
      </c>
      <c r="Y23" s="17">
        <v>0</v>
      </c>
      <c r="Z23" s="17">
        <v>0</v>
      </c>
      <c r="AA23" s="17">
        <v>0.91515199999999997</v>
      </c>
      <c r="AB23" s="17">
        <v>0.61482499999999995</v>
      </c>
      <c r="AC23" s="17">
        <v>2.07548E-2</v>
      </c>
      <c r="AD23" s="17">
        <v>0.25</v>
      </c>
      <c r="AE23" s="17">
        <v>922.9</v>
      </c>
    </row>
    <row r="24" spans="1:31">
      <c r="A24" s="17">
        <v>11</v>
      </c>
      <c r="B24" s="19">
        <v>0.24567129629629628</v>
      </c>
      <c r="C24" s="17">
        <v>0.2</v>
      </c>
      <c r="D24" s="17">
        <v>411.8</v>
      </c>
      <c r="E24" s="17">
        <v>0.22101799999999999</v>
      </c>
      <c r="F24" s="17">
        <v>10.695</v>
      </c>
      <c r="G24" s="17">
        <v>3.8154E-2</v>
      </c>
      <c r="H24" s="17">
        <v>3.7481E-2</v>
      </c>
      <c r="I24" s="17">
        <v>6.0094000000000002E-2</v>
      </c>
      <c r="J24" s="17">
        <v>2.2613000000000001E-2</v>
      </c>
      <c r="K24" s="17">
        <v>0.37629600000000002</v>
      </c>
      <c r="L24" s="17">
        <v>900</v>
      </c>
      <c r="M24" s="17">
        <v>0</v>
      </c>
      <c r="N24" s="17">
        <v>1981</v>
      </c>
      <c r="O24" s="17">
        <v>0</v>
      </c>
      <c r="P24" s="17">
        <v>0</v>
      </c>
      <c r="Q24" s="17">
        <v>9.3229999999999997E-3</v>
      </c>
      <c r="R24" s="17">
        <v>8.0339999999999995E-3</v>
      </c>
      <c r="S24" s="17">
        <v>2.6592000000000001E-2</v>
      </c>
      <c r="T24" s="17">
        <v>1.8558000000000002E-2</v>
      </c>
      <c r="U24" s="17">
        <v>0.69789699999999999</v>
      </c>
      <c r="V24" s="17">
        <v>900</v>
      </c>
      <c r="W24" s="17">
        <v>0.37082199999999998</v>
      </c>
      <c r="X24" s="17">
        <v>3295</v>
      </c>
      <c r="Y24" s="17">
        <v>0</v>
      </c>
      <c r="Z24" s="17">
        <v>0</v>
      </c>
      <c r="AA24" s="17">
        <v>1.07369</v>
      </c>
      <c r="AB24" s="17">
        <v>0.81546399999999997</v>
      </c>
      <c r="AC24" s="17">
        <v>2.3167299999999998E-2</v>
      </c>
      <c r="AD24" s="17">
        <v>0.25</v>
      </c>
      <c r="AE24" s="17">
        <v>922.9</v>
      </c>
    </row>
    <row r="25" spans="1:31">
      <c r="A25" s="17">
        <v>12</v>
      </c>
      <c r="B25" s="19">
        <v>0.24572916666666667</v>
      </c>
      <c r="C25" s="17">
        <v>0.2</v>
      </c>
      <c r="D25" s="17">
        <v>422.6</v>
      </c>
      <c r="E25" s="17">
        <v>0.132553</v>
      </c>
      <c r="F25" s="17">
        <v>6.4139999999999997</v>
      </c>
      <c r="G25" s="17">
        <v>5.4339999999999996E-3</v>
      </c>
      <c r="H25" s="17">
        <v>4.5268999999999997E-2</v>
      </c>
      <c r="I25" s="17">
        <v>5.8696999999999999E-2</v>
      </c>
      <c r="J25" s="17">
        <v>1.3428000000000001E-2</v>
      </c>
      <c r="K25" s="17">
        <v>0.228767</v>
      </c>
      <c r="L25" s="17">
        <v>594.9</v>
      </c>
      <c r="M25" s="17">
        <v>0.6</v>
      </c>
      <c r="N25" s="17">
        <v>2156</v>
      </c>
      <c r="O25" s="17">
        <v>0</v>
      </c>
      <c r="P25" s="17">
        <v>0</v>
      </c>
      <c r="Q25" s="17">
        <v>4.4559000000000001E-2</v>
      </c>
      <c r="R25" s="17">
        <v>1.3847999999999999E-2</v>
      </c>
      <c r="S25" s="17">
        <v>2.691E-2</v>
      </c>
      <c r="T25" s="17">
        <v>1.3062000000000001E-2</v>
      </c>
      <c r="U25" s="17">
        <v>0.48537799999999998</v>
      </c>
      <c r="V25" s="17">
        <v>711.2</v>
      </c>
      <c r="W25" s="17">
        <v>9.9999999999999995E-7</v>
      </c>
      <c r="X25" s="17">
        <v>5194</v>
      </c>
      <c r="Y25" s="17">
        <v>0</v>
      </c>
      <c r="Z25" s="17">
        <v>0</v>
      </c>
      <c r="AA25" s="17">
        <v>0.74673599999999996</v>
      </c>
      <c r="AB25" s="17">
        <v>0.76542100000000002</v>
      </c>
      <c r="AC25" s="17">
        <v>2.3845999999999999E-2</v>
      </c>
      <c r="AD25" s="17">
        <v>0.25</v>
      </c>
      <c r="AE25" s="17">
        <v>1396.1</v>
      </c>
    </row>
    <row r="26" spans="1:31">
      <c r="A26" s="17">
        <v>13</v>
      </c>
      <c r="B26" s="19">
        <v>0.24578703703703705</v>
      </c>
      <c r="C26" s="17">
        <v>0.2</v>
      </c>
      <c r="D26" s="17">
        <v>394.7</v>
      </c>
      <c r="E26" s="17">
        <v>0.242088</v>
      </c>
      <c r="F26" s="17">
        <v>11.715</v>
      </c>
      <c r="G26" s="17">
        <v>2.32E-3</v>
      </c>
      <c r="H26" s="17">
        <v>5.0771999999999998E-2</v>
      </c>
      <c r="I26" s="17">
        <v>6.0521999999999999E-2</v>
      </c>
      <c r="J26" s="17">
        <v>9.7509999999999993E-3</v>
      </c>
      <c r="K26" s="17">
        <v>0.161109</v>
      </c>
      <c r="L26" s="17">
        <v>462.6</v>
      </c>
      <c r="M26" s="17">
        <v>0.59999899999999995</v>
      </c>
      <c r="N26" s="17">
        <v>1379</v>
      </c>
      <c r="O26" s="17">
        <v>0</v>
      </c>
      <c r="P26" s="17">
        <v>0</v>
      </c>
      <c r="Q26" s="17">
        <v>1.8383E-2</v>
      </c>
      <c r="R26" s="17">
        <v>8.8439999999999994E-3</v>
      </c>
      <c r="S26" s="17">
        <v>3.1627000000000002E-2</v>
      </c>
      <c r="T26" s="17">
        <v>2.2783000000000001E-2</v>
      </c>
      <c r="U26" s="17">
        <v>0.72037600000000002</v>
      </c>
      <c r="V26" s="17">
        <v>188</v>
      </c>
      <c r="W26" s="17">
        <v>0.22917899999999999</v>
      </c>
      <c r="X26" s="17">
        <v>1071</v>
      </c>
      <c r="Y26" s="17">
        <v>0</v>
      </c>
      <c r="Z26" s="17">
        <v>0</v>
      </c>
      <c r="AA26" s="17">
        <v>1.1082700000000001</v>
      </c>
      <c r="AB26" s="17">
        <v>0.60252799999999995</v>
      </c>
      <c r="AC26" s="17">
        <v>2.25712E-2</v>
      </c>
      <c r="AD26" s="17">
        <v>0.25</v>
      </c>
      <c r="AE26" s="17">
        <v>1795.3</v>
      </c>
    </row>
    <row r="27" spans="1:31">
      <c r="A27" s="17">
        <v>14</v>
      </c>
      <c r="B27" s="19">
        <v>0.24583333333333335</v>
      </c>
      <c r="C27" s="17">
        <v>0.2</v>
      </c>
      <c r="D27" s="17">
        <v>327.10000000000002</v>
      </c>
      <c r="E27" s="17">
        <v>0</v>
      </c>
      <c r="F27" s="17">
        <v>0</v>
      </c>
      <c r="G27" s="17">
        <v>4.4257999999999999E-2</v>
      </c>
      <c r="H27" s="17">
        <v>3.8589999999999999E-2</v>
      </c>
      <c r="I27" s="17">
        <v>6.3882999999999995E-2</v>
      </c>
      <c r="J27" s="17">
        <v>2.5293E-2</v>
      </c>
      <c r="K27" s="17">
        <v>0.39593099999999998</v>
      </c>
      <c r="L27" s="17">
        <v>134.30000000000001</v>
      </c>
      <c r="M27" s="17">
        <v>0.37081999999999998</v>
      </c>
      <c r="N27" s="17">
        <v>0</v>
      </c>
      <c r="O27" s="17">
        <v>0</v>
      </c>
      <c r="P27" s="17">
        <v>0</v>
      </c>
      <c r="Q27" s="17">
        <v>3.2124E-2</v>
      </c>
      <c r="R27" s="17">
        <v>6.2040000000000003E-3</v>
      </c>
      <c r="S27" s="17">
        <v>2.9212999999999999E-2</v>
      </c>
      <c r="T27" s="17">
        <v>2.3009999999999999E-2</v>
      </c>
      <c r="U27" s="17">
        <v>0.78764199999999995</v>
      </c>
      <c r="V27" s="17">
        <v>284.89999999999998</v>
      </c>
      <c r="W27" s="17">
        <v>0.15440000000000001</v>
      </c>
      <c r="X27" s="17">
        <v>1303</v>
      </c>
      <c r="Y27" s="17">
        <v>0</v>
      </c>
      <c r="Z27" s="17">
        <v>0</v>
      </c>
    </row>
    <row r="28" spans="1:31">
      <c r="A28" s="17">
        <v>15</v>
      </c>
      <c r="B28" s="19">
        <v>0.24589120370370368</v>
      </c>
      <c r="C28" s="17">
        <v>0.2</v>
      </c>
      <c r="D28" s="17">
        <v>498.3</v>
      </c>
      <c r="E28" s="17">
        <v>9.5840999999999996E-2</v>
      </c>
      <c r="F28" s="17">
        <v>4.6379999999999999</v>
      </c>
      <c r="G28" s="17">
        <v>2.7404000000000001E-2</v>
      </c>
      <c r="H28" s="17">
        <v>4.2826999999999997E-2</v>
      </c>
      <c r="I28" s="17">
        <v>6.4102999999999993E-2</v>
      </c>
      <c r="J28" s="17">
        <v>2.1276E-2</v>
      </c>
      <c r="K28" s="17">
        <v>0.33189999999999997</v>
      </c>
      <c r="L28" s="17">
        <v>190.1</v>
      </c>
      <c r="M28" s="17">
        <v>0.37081999999999998</v>
      </c>
      <c r="N28" s="17">
        <v>1621</v>
      </c>
      <c r="O28" s="17">
        <v>0</v>
      </c>
      <c r="P28" s="17">
        <v>0</v>
      </c>
      <c r="Q28" s="17">
        <v>4.2290000000000001E-2</v>
      </c>
      <c r="R28" s="17">
        <v>1.3745E-2</v>
      </c>
      <c r="S28" s="17">
        <v>3.0173999999999999E-2</v>
      </c>
      <c r="T28" s="17">
        <v>1.6428999999999999E-2</v>
      </c>
      <c r="U28" s="17">
        <v>0.54446799999999995</v>
      </c>
      <c r="V28" s="17">
        <v>303</v>
      </c>
      <c r="W28" s="17">
        <v>0.37081999999999998</v>
      </c>
      <c r="X28" s="17">
        <v>1397</v>
      </c>
      <c r="Y28" s="17">
        <v>0</v>
      </c>
      <c r="Z28" s="17">
        <v>0</v>
      </c>
      <c r="AA28" s="17">
        <v>0.83764300000000003</v>
      </c>
      <c r="AB28" s="17">
        <v>0.48029300000000003</v>
      </c>
      <c r="AC28" s="17">
        <v>2.1636099999999998E-2</v>
      </c>
      <c r="AD28" s="17">
        <v>0.193082</v>
      </c>
      <c r="AE28" s="17">
        <v>4369.8999999999996</v>
      </c>
    </row>
    <row r="29" spans="1:31">
      <c r="A29" s="17">
        <v>16</v>
      </c>
      <c r="B29" s="19">
        <v>0.24594907407407407</v>
      </c>
      <c r="C29" s="17">
        <v>0.2</v>
      </c>
      <c r="D29" s="17">
        <v>488.4</v>
      </c>
      <c r="E29" s="17">
        <v>0.12578800000000001</v>
      </c>
      <c r="F29" s="17">
        <v>6.0869999999999997</v>
      </c>
      <c r="G29" s="17">
        <v>3.3214E-2</v>
      </c>
      <c r="H29" s="17">
        <v>4.6220999999999998E-2</v>
      </c>
      <c r="I29" s="17">
        <v>5.9892000000000001E-2</v>
      </c>
      <c r="J29" s="17">
        <v>1.367E-2</v>
      </c>
      <c r="K29" s="17">
        <v>0.22824900000000001</v>
      </c>
      <c r="L29" s="17">
        <v>718.6</v>
      </c>
      <c r="M29" s="17">
        <v>0.6</v>
      </c>
      <c r="N29" s="17">
        <v>2999</v>
      </c>
      <c r="O29" s="17">
        <v>0</v>
      </c>
      <c r="P29" s="17">
        <v>0</v>
      </c>
      <c r="Q29" s="17">
        <v>5.5128000000000003E-2</v>
      </c>
      <c r="R29" s="17">
        <v>1.1913E-2</v>
      </c>
      <c r="S29" s="17">
        <v>2.7560000000000001E-2</v>
      </c>
      <c r="T29" s="17">
        <v>1.5647999999999999E-2</v>
      </c>
      <c r="U29" s="17">
        <v>0.56776099999999996</v>
      </c>
      <c r="V29" s="17">
        <v>900</v>
      </c>
      <c r="W29" s="17">
        <v>9.9999999999999995E-7</v>
      </c>
      <c r="X29" s="17">
        <v>5530</v>
      </c>
      <c r="Y29" s="17">
        <v>0</v>
      </c>
      <c r="Z29" s="17">
        <v>0</v>
      </c>
      <c r="AA29" s="17">
        <v>0.87347900000000001</v>
      </c>
      <c r="AB29" s="17">
        <v>0.86366600000000004</v>
      </c>
      <c r="AC29" s="17">
        <v>2.5427000000000002E-2</v>
      </c>
      <c r="AD29" s="17">
        <v>0.25</v>
      </c>
      <c r="AE29" s="17">
        <v>1155.9000000000001</v>
      </c>
    </row>
    <row r="30" spans="1:31">
      <c r="A30" s="17">
        <v>17</v>
      </c>
      <c r="B30" s="19">
        <v>0.24600694444444446</v>
      </c>
      <c r="C30" s="17">
        <v>0.2</v>
      </c>
      <c r="D30" s="17">
        <v>398.3</v>
      </c>
      <c r="E30" s="17">
        <v>0.39246999999999999</v>
      </c>
      <c r="F30" s="17">
        <v>18.991</v>
      </c>
      <c r="G30" s="17">
        <v>3.6636000000000002E-2</v>
      </c>
      <c r="H30" s="17">
        <v>4.0717000000000003E-2</v>
      </c>
      <c r="I30" s="17">
        <v>6.096E-2</v>
      </c>
      <c r="J30" s="17">
        <v>2.0243000000000001E-2</v>
      </c>
      <c r="K30" s="17">
        <v>0.33207799999999998</v>
      </c>
      <c r="L30" s="17">
        <v>900</v>
      </c>
      <c r="M30" s="17">
        <v>0</v>
      </c>
      <c r="N30" s="17">
        <v>930</v>
      </c>
      <c r="O30" s="17">
        <v>0</v>
      </c>
      <c r="P30" s="17">
        <v>0</v>
      </c>
      <c r="Q30" s="17">
        <v>2.2083999999999999E-2</v>
      </c>
      <c r="R30" s="17">
        <v>9.3439999999999999E-3</v>
      </c>
      <c r="S30" s="17">
        <v>3.2329999999999998E-2</v>
      </c>
      <c r="T30" s="17">
        <v>2.2985999999999999E-2</v>
      </c>
      <c r="U30" s="17">
        <v>0.71099199999999996</v>
      </c>
      <c r="V30" s="17">
        <v>199.4</v>
      </c>
      <c r="W30" s="17">
        <v>0.6</v>
      </c>
      <c r="X30" s="17">
        <v>929</v>
      </c>
      <c r="Y30" s="17">
        <v>0</v>
      </c>
      <c r="Z30" s="17">
        <v>0</v>
      </c>
      <c r="AA30" s="17">
        <v>1.0938300000000001</v>
      </c>
      <c r="AB30" s="17">
        <v>0.66743300000000005</v>
      </c>
      <c r="AC30" s="17">
        <v>2.46853E-2</v>
      </c>
      <c r="AD30" s="17">
        <v>0.25</v>
      </c>
      <c r="AE30" s="17">
        <v>922.8</v>
      </c>
    </row>
    <row r="31" spans="1:31">
      <c r="A31" s="17">
        <v>18</v>
      </c>
      <c r="B31" s="19">
        <v>0.24606481481481482</v>
      </c>
      <c r="C31" s="17">
        <v>0.2</v>
      </c>
      <c r="D31" s="17">
        <v>446</v>
      </c>
      <c r="E31" s="17">
        <v>0.107767</v>
      </c>
      <c r="F31" s="17">
        <v>5.2149999999999999</v>
      </c>
      <c r="G31" s="17">
        <v>1.4597000000000001E-2</v>
      </c>
      <c r="H31" s="17">
        <v>4.7849000000000003E-2</v>
      </c>
      <c r="I31" s="17">
        <v>6.1497000000000003E-2</v>
      </c>
      <c r="J31" s="17">
        <v>1.3648E-2</v>
      </c>
      <c r="K31" s="17">
        <v>0.22193499999999999</v>
      </c>
      <c r="L31" s="17">
        <v>900</v>
      </c>
      <c r="M31" s="17">
        <v>0.6</v>
      </c>
      <c r="N31" s="17">
        <v>3405</v>
      </c>
      <c r="O31" s="17">
        <v>0</v>
      </c>
      <c r="P31" s="17">
        <v>0</v>
      </c>
      <c r="Q31" s="17">
        <v>1.8429999999999998E-2</v>
      </c>
      <c r="R31" s="17">
        <v>1.3106E-2</v>
      </c>
      <c r="S31" s="17">
        <v>2.8185000000000002E-2</v>
      </c>
      <c r="T31" s="17">
        <v>1.5079E-2</v>
      </c>
      <c r="U31" s="17">
        <v>0.53500199999999998</v>
      </c>
      <c r="V31" s="17">
        <v>712.8</v>
      </c>
      <c r="W31" s="17">
        <v>0.6</v>
      </c>
      <c r="X31" s="17">
        <v>0</v>
      </c>
      <c r="Y31" s="17">
        <v>0</v>
      </c>
      <c r="Z31" s="17">
        <v>0</v>
      </c>
      <c r="AA31" s="17">
        <v>0.82308000000000003</v>
      </c>
      <c r="AB31" s="17">
        <v>0.89163499999999996</v>
      </c>
      <c r="AC31" s="17">
        <v>2.6550799999999999E-2</v>
      </c>
      <c r="AD31" s="17">
        <v>0.25</v>
      </c>
      <c r="AE31" s="17">
        <v>922.9</v>
      </c>
    </row>
    <row r="32" spans="1:31">
      <c r="A32" s="17">
        <v>19</v>
      </c>
      <c r="B32" s="19">
        <v>0.24611111111111109</v>
      </c>
      <c r="C32" s="17">
        <v>0.2</v>
      </c>
      <c r="D32" s="17">
        <v>550.5</v>
      </c>
      <c r="E32" s="17">
        <v>7.3902999999999996E-2</v>
      </c>
      <c r="F32" s="17">
        <v>3.5760000000000001</v>
      </c>
      <c r="G32" s="17">
        <v>0.114426</v>
      </c>
      <c r="H32" s="17">
        <v>3.7017000000000001E-2</v>
      </c>
      <c r="I32" s="17">
        <v>7.0723999999999995E-2</v>
      </c>
      <c r="J32" s="17">
        <v>3.3707000000000001E-2</v>
      </c>
      <c r="K32" s="17">
        <v>0.47659400000000002</v>
      </c>
      <c r="L32" s="17">
        <v>100</v>
      </c>
      <c r="M32" s="17">
        <v>0.14164099999999999</v>
      </c>
      <c r="N32" s="17">
        <v>1663</v>
      </c>
      <c r="O32" s="17">
        <v>0</v>
      </c>
      <c r="P32" s="17">
        <v>0</v>
      </c>
      <c r="Q32" s="17">
        <v>2.1239999999999998E-2</v>
      </c>
      <c r="R32" s="17">
        <v>6.1739999999999998E-3</v>
      </c>
      <c r="S32" s="17">
        <v>3.0556E-2</v>
      </c>
      <c r="T32" s="17">
        <v>2.4382000000000001E-2</v>
      </c>
      <c r="U32" s="17">
        <v>0.79795799999999995</v>
      </c>
      <c r="V32" s="17">
        <v>284.89999999999998</v>
      </c>
      <c r="W32" s="17">
        <v>0.6</v>
      </c>
      <c r="X32" s="17">
        <v>3604</v>
      </c>
      <c r="Y32" s="17">
        <v>0</v>
      </c>
      <c r="Z32" s="17">
        <v>0</v>
      </c>
      <c r="AA32" s="17">
        <v>1.22763</v>
      </c>
      <c r="AB32" s="17">
        <v>0.35536699999999999</v>
      </c>
      <c r="AC32" s="17">
        <v>1.4838199999999999E-2</v>
      </c>
      <c r="AD32" s="17">
        <v>0.14088700000000001</v>
      </c>
      <c r="AE32" s="17">
        <v>8305.6</v>
      </c>
    </row>
    <row r="33" spans="1:31">
      <c r="A33" s="17">
        <v>20</v>
      </c>
      <c r="B33" s="19">
        <v>0.24616898148148147</v>
      </c>
      <c r="C33" s="17">
        <v>0.2</v>
      </c>
      <c r="D33" s="17">
        <v>570.4</v>
      </c>
      <c r="E33" s="17">
        <v>0.224215</v>
      </c>
      <c r="F33" s="17">
        <v>10.85</v>
      </c>
      <c r="G33" s="17">
        <v>0.12370200000000001</v>
      </c>
      <c r="H33" s="17">
        <v>3.9627000000000002E-2</v>
      </c>
      <c r="I33" s="17">
        <v>6.1800000000000001E-2</v>
      </c>
      <c r="J33" s="17">
        <v>2.2172999999999998E-2</v>
      </c>
      <c r="K33" s="17">
        <v>0.35878199999999999</v>
      </c>
      <c r="L33" s="17">
        <v>309.5</v>
      </c>
      <c r="M33" s="17">
        <v>0.59999899999999995</v>
      </c>
      <c r="N33" s="17">
        <v>1436</v>
      </c>
      <c r="O33" s="17">
        <v>0</v>
      </c>
      <c r="P33" s="17">
        <v>0</v>
      </c>
      <c r="Q33" s="17">
        <v>2.2339999999999999E-3</v>
      </c>
      <c r="R33" s="17">
        <v>6.496E-3</v>
      </c>
      <c r="S33" s="17">
        <v>2.9829999999999999E-2</v>
      </c>
      <c r="T33" s="17">
        <v>2.3335000000000002E-2</v>
      </c>
      <c r="U33" s="17">
        <v>0.78224099999999996</v>
      </c>
      <c r="V33" s="17">
        <v>437.4</v>
      </c>
      <c r="W33" s="17">
        <v>0.6</v>
      </c>
      <c r="X33" s="17">
        <v>1719</v>
      </c>
      <c r="Y33" s="17">
        <v>0</v>
      </c>
      <c r="Z33" s="17">
        <v>0</v>
      </c>
      <c r="AA33" s="17">
        <v>1.2034499999999999</v>
      </c>
      <c r="AB33" s="17">
        <v>0.60416899999999996</v>
      </c>
      <c r="AC33" s="17">
        <v>2.0593899999999998E-2</v>
      </c>
      <c r="AD33" s="17">
        <v>0.221468</v>
      </c>
      <c r="AE33" s="17">
        <v>2683.7</v>
      </c>
    </row>
    <row r="34" spans="1:31">
      <c r="A34" s="17">
        <v>21</v>
      </c>
      <c r="B34" s="19">
        <v>0.24622685185185186</v>
      </c>
      <c r="C34" s="17">
        <v>0.2</v>
      </c>
      <c r="D34" s="17">
        <v>587.5</v>
      </c>
      <c r="E34" s="17">
        <v>6.2538999999999997E-2</v>
      </c>
      <c r="F34" s="17">
        <v>3.0259999999999998</v>
      </c>
      <c r="G34" s="17">
        <v>3.3159000000000001E-2</v>
      </c>
      <c r="H34" s="17">
        <v>4.2005000000000001E-2</v>
      </c>
      <c r="I34" s="17">
        <v>6.5143000000000006E-2</v>
      </c>
      <c r="J34" s="17">
        <v>2.3137000000000001E-2</v>
      </c>
      <c r="K34" s="17">
        <v>0.35517700000000002</v>
      </c>
      <c r="L34" s="17">
        <v>100</v>
      </c>
      <c r="M34" s="17">
        <v>0.37080099999999999</v>
      </c>
      <c r="N34" s="17">
        <v>2379</v>
      </c>
      <c r="O34" s="17">
        <v>0</v>
      </c>
      <c r="P34" s="17">
        <v>0</v>
      </c>
      <c r="Q34" s="17">
        <v>5.1419999999999999E-3</v>
      </c>
      <c r="R34" s="17">
        <v>9.9150000000000002E-3</v>
      </c>
      <c r="S34" s="17">
        <v>3.0530999999999999E-2</v>
      </c>
      <c r="T34" s="17">
        <v>2.0615999999999999E-2</v>
      </c>
      <c r="U34" s="17">
        <v>0.67524600000000001</v>
      </c>
      <c r="V34" s="17">
        <v>100</v>
      </c>
      <c r="W34" s="17">
        <v>0.22917899999999999</v>
      </c>
      <c r="X34" s="17">
        <v>1532</v>
      </c>
      <c r="Y34" s="17">
        <v>0</v>
      </c>
      <c r="Z34" s="17">
        <v>0</v>
      </c>
      <c r="AA34" s="17">
        <v>1.03884</v>
      </c>
      <c r="AB34" s="17">
        <v>0.45693400000000001</v>
      </c>
      <c r="AC34" s="17">
        <v>1.93353E-2</v>
      </c>
      <c r="AD34" s="17">
        <v>0.15672</v>
      </c>
      <c r="AE34" s="17">
        <v>8305.5</v>
      </c>
    </row>
    <row r="35" spans="1:31">
      <c r="A35" s="17">
        <v>22</v>
      </c>
      <c r="B35" s="19">
        <v>0.24628472222222222</v>
      </c>
      <c r="C35" s="17">
        <v>0.2</v>
      </c>
      <c r="D35" s="17">
        <v>618.1</v>
      </c>
      <c r="E35" s="17">
        <v>0.165774</v>
      </c>
      <c r="F35" s="17">
        <v>8.0220000000000002</v>
      </c>
      <c r="G35" s="17">
        <v>8.5310000000000004E-3</v>
      </c>
      <c r="H35" s="17">
        <v>4.8502000000000003E-2</v>
      </c>
      <c r="I35" s="17">
        <v>6.2234999999999999E-2</v>
      </c>
      <c r="J35" s="17">
        <v>1.3733E-2</v>
      </c>
      <c r="K35" s="17">
        <v>0.22065899999999999</v>
      </c>
      <c r="L35" s="17">
        <v>304.60000000000002</v>
      </c>
      <c r="M35" s="17">
        <v>0.6</v>
      </c>
      <c r="N35" s="17">
        <v>1773</v>
      </c>
      <c r="O35" s="17">
        <v>0</v>
      </c>
      <c r="P35" s="17">
        <v>0</v>
      </c>
      <c r="Q35" s="17">
        <v>4.2300000000000003E-3</v>
      </c>
      <c r="R35" s="17">
        <v>1.174E-2</v>
      </c>
      <c r="S35" s="17">
        <v>2.8464E-2</v>
      </c>
      <c r="T35" s="17">
        <v>1.6723999999999999E-2</v>
      </c>
      <c r="U35" s="17">
        <v>0.58754099999999998</v>
      </c>
      <c r="V35" s="17">
        <v>867</v>
      </c>
      <c r="W35" s="17">
        <v>0.37081999999999998</v>
      </c>
      <c r="X35" s="17">
        <v>26364</v>
      </c>
      <c r="Y35" s="17">
        <v>0</v>
      </c>
      <c r="Z35" s="17">
        <v>0</v>
      </c>
      <c r="AA35" s="17">
        <v>0.90390899999999996</v>
      </c>
      <c r="AB35" s="17">
        <v>0.66779100000000002</v>
      </c>
      <c r="AC35" s="17">
        <v>2.2908299999999999E-2</v>
      </c>
      <c r="AD35" s="17">
        <v>0.24349499999999999</v>
      </c>
      <c r="AE35" s="17">
        <v>2726.3</v>
      </c>
    </row>
    <row r="36" spans="1:31">
      <c r="A36" s="17">
        <v>23</v>
      </c>
      <c r="B36" s="19">
        <v>0.24633101851851849</v>
      </c>
      <c r="C36" s="17">
        <v>0.2</v>
      </c>
      <c r="D36" s="17">
        <v>637.9</v>
      </c>
      <c r="E36" s="17">
        <v>1.5410999999999999E-2</v>
      </c>
      <c r="F36" s="17">
        <v>0.746</v>
      </c>
      <c r="G36" s="17">
        <v>1.7951000000000002E-2</v>
      </c>
      <c r="H36" s="17">
        <v>3.6089999999999997E-2</v>
      </c>
      <c r="I36" s="17">
        <v>5.7837E-2</v>
      </c>
      <c r="J36" s="17">
        <v>2.1746999999999999E-2</v>
      </c>
      <c r="K36" s="17">
        <v>0.37600299999999998</v>
      </c>
      <c r="L36" s="17">
        <v>900</v>
      </c>
      <c r="M36" s="17">
        <v>0.14163999999999999</v>
      </c>
      <c r="N36" s="17">
        <v>28339</v>
      </c>
      <c r="O36" s="17">
        <v>0</v>
      </c>
      <c r="P36" s="17">
        <v>0</v>
      </c>
      <c r="Q36" s="17">
        <v>6.339E-3</v>
      </c>
      <c r="R36" s="17">
        <v>1.1754000000000001E-2</v>
      </c>
      <c r="S36" s="17">
        <v>2.7562E-2</v>
      </c>
      <c r="T36" s="17">
        <v>1.5807999999999999E-2</v>
      </c>
      <c r="U36" s="17">
        <v>0.57354799999999995</v>
      </c>
      <c r="V36" s="17">
        <v>100.1</v>
      </c>
      <c r="W36" s="17">
        <v>0.59999899999999995</v>
      </c>
      <c r="X36" s="17">
        <v>1736</v>
      </c>
      <c r="Y36" s="17">
        <v>0</v>
      </c>
      <c r="Z36" s="17">
        <v>0</v>
      </c>
      <c r="AA36" s="17">
        <v>0.88238099999999997</v>
      </c>
      <c r="AB36" s="17">
        <v>0.98989400000000005</v>
      </c>
      <c r="AC36" s="17">
        <v>2.74025E-2</v>
      </c>
      <c r="AD36" s="17">
        <v>0.25</v>
      </c>
      <c r="AE36" s="17">
        <v>922.8</v>
      </c>
    </row>
    <row r="37" spans="1:31">
      <c r="A37" s="17">
        <v>24</v>
      </c>
      <c r="B37" s="19">
        <v>0.24638888888888888</v>
      </c>
      <c r="C37" s="17">
        <v>0.2</v>
      </c>
      <c r="D37" s="17">
        <v>653.29999999999995</v>
      </c>
      <c r="E37" s="17">
        <v>2.1342E-2</v>
      </c>
      <c r="F37" s="17">
        <v>1.0329999999999999</v>
      </c>
      <c r="G37" s="17">
        <v>1.1119E-2</v>
      </c>
      <c r="H37" s="17">
        <v>3.8221999999999999E-2</v>
      </c>
      <c r="I37" s="17">
        <v>5.9478000000000003E-2</v>
      </c>
      <c r="J37" s="17">
        <v>2.1256000000000001E-2</v>
      </c>
      <c r="K37" s="17">
        <v>0.35737000000000002</v>
      </c>
      <c r="L37" s="17">
        <v>900</v>
      </c>
      <c r="M37" s="17">
        <v>0.22917999999999999</v>
      </c>
      <c r="N37" s="17">
        <v>19323</v>
      </c>
      <c r="O37" s="17">
        <v>0</v>
      </c>
      <c r="P37" s="17">
        <v>0</v>
      </c>
      <c r="Q37" s="17">
        <v>2.9326000000000001E-2</v>
      </c>
      <c r="R37" s="17">
        <v>1.4414E-2</v>
      </c>
      <c r="S37" s="17">
        <v>3.1607000000000003E-2</v>
      </c>
      <c r="T37" s="17">
        <v>1.7193E-2</v>
      </c>
      <c r="U37" s="17">
        <v>0.54397399999999996</v>
      </c>
      <c r="V37" s="17">
        <v>224.8</v>
      </c>
      <c r="W37" s="17">
        <v>0.6</v>
      </c>
      <c r="X37" s="17">
        <v>2607</v>
      </c>
      <c r="Y37" s="17">
        <v>0</v>
      </c>
      <c r="Z37" s="17">
        <v>0</v>
      </c>
      <c r="AA37" s="17">
        <v>0.83688300000000004</v>
      </c>
      <c r="AB37" s="17">
        <v>0.98558900000000005</v>
      </c>
      <c r="AC37" s="17">
        <v>3.1358999999999998E-2</v>
      </c>
      <c r="AD37" s="17">
        <v>0.25</v>
      </c>
      <c r="AE37" s="17">
        <v>922.9</v>
      </c>
    </row>
    <row r="38" spans="1:31">
      <c r="A38" s="17">
        <v>25</v>
      </c>
      <c r="B38" s="19">
        <v>0.24644675925925927</v>
      </c>
      <c r="C38" s="17">
        <v>0.2</v>
      </c>
      <c r="D38" s="17">
        <v>628</v>
      </c>
      <c r="E38" s="17">
        <v>7.2682999999999998E-2</v>
      </c>
      <c r="F38" s="17">
        <v>3.5169999999999999</v>
      </c>
      <c r="G38" s="17">
        <v>1.2148000000000001E-2</v>
      </c>
      <c r="H38" s="17">
        <v>4.1914E-2</v>
      </c>
      <c r="I38" s="17">
        <v>6.93E-2</v>
      </c>
      <c r="J38" s="17">
        <v>2.7386000000000001E-2</v>
      </c>
      <c r="K38" s="17">
        <v>0.39517999999999998</v>
      </c>
      <c r="L38" s="17">
        <v>100</v>
      </c>
      <c r="M38" s="17">
        <v>0.14163899999999999</v>
      </c>
      <c r="N38" s="17">
        <v>808</v>
      </c>
      <c r="O38" s="17">
        <v>0</v>
      </c>
      <c r="P38" s="17">
        <v>0</v>
      </c>
      <c r="Q38" s="17">
        <v>3.2669999999999999E-3</v>
      </c>
      <c r="R38" s="17">
        <v>5.6690000000000004E-3</v>
      </c>
      <c r="S38" s="17">
        <v>2.6339000000000001E-2</v>
      </c>
      <c r="T38" s="17">
        <v>2.0670000000000001E-2</v>
      </c>
      <c r="U38" s="17">
        <v>0.78477699999999995</v>
      </c>
      <c r="V38" s="17">
        <v>827.9</v>
      </c>
      <c r="W38" s="17">
        <v>0.45836100000000002</v>
      </c>
      <c r="X38" s="17">
        <v>0</v>
      </c>
      <c r="Y38" s="17">
        <v>0</v>
      </c>
      <c r="Z38" s="17">
        <v>0</v>
      </c>
      <c r="AA38" s="17">
        <v>1.2073499999999999</v>
      </c>
      <c r="AB38" s="17">
        <v>0.23410600000000001</v>
      </c>
      <c r="AC38" s="17">
        <v>1.05077E-2</v>
      </c>
      <c r="AD38" s="17">
        <v>0.10395</v>
      </c>
      <c r="AE38" s="17">
        <v>8305.6</v>
      </c>
    </row>
    <row r="39" spans="1:31">
      <c r="A39" s="17">
        <v>26</v>
      </c>
      <c r="B39" s="19">
        <v>0.24650462962962963</v>
      </c>
      <c r="C39" s="17">
        <v>0.2</v>
      </c>
      <c r="D39" s="17">
        <v>610</v>
      </c>
      <c r="E39" s="17">
        <v>9.6200999999999995E-2</v>
      </c>
      <c r="F39" s="17">
        <v>4.6550000000000002</v>
      </c>
      <c r="G39" s="17">
        <v>0.87328799999999995</v>
      </c>
      <c r="H39" s="17">
        <v>0.39706900000000001</v>
      </c>
      <c r="I39" s="17">
        <v>0.49701800000000002</v>
      </c>
      <c r="J39" s="17">
        <v>9.9948999999999996E-2</v>
      </c>
      <c r="K39" s="17">
        <v>0.201098</v>
      </c>
      <c r="L39" s="17">
        <v>494.6</v>
      </c>
      <c r="M39" s="17">
        <v>9.0000000000000002E-6</v>
      </c>
      <c r="N39" s="17">
        <v>1301</v>
      </c>
      <c r="O39" s="17">
        <v>0</v>
      </c>
      <c r="P39" s="17">
        <v>0</v>
      </c>
      <c r="Q39" s="17">
        <v>0.87110200000000004</v>
      </c>
      <c r="R39" s="17">
        <v>0.36694599999999999</v>
      </c>
      <c r="S39" s="17">
        <v>0.47749200000000003</v>
      </c>
      <c r="T39" s="17">
        <v>0.11054600000000001</v>
      </c>
      <c r="U39" s="17">
        <v>0.231515</v>
      </c>
      <c r="V39" s="17">
        <v>519.29999999999995</v>
      </c>
      <c r="W39" s="17">
        <v>1.9999999999999999E-6</v>
      </c>
      <c r="X39" s="17">
        <v>1078</v>
      </c>
      <c r="Y39" s="17">
        <v>0</v>
      </c>
      <c r="Z39" s="17">
        <v>0</v>
      </c>
      <c r="AA39" s="17">
        <v>0.35617599999999999</v>
      </c>
      <c r="AB39" s="17">
        <v>0.702573</v>
      </c>
      <c r="AC39" s="17">
        <v>0.44461299999999998</v>
      </c>
      <c r="AD39" s="17">
        <v>0.25</v>
      </c>
      <c r="AE39" s="17">
        <v>1679.3</v>
      </c>
    </row>
    <row r="40" spans="1:31">
      <c r="A40" s="17">
        <v>27</v>
      </c>
      <c r="B40" s="19">
        <v>0.2465509259259259</v>
      </c>
      <c r="C40" s="17">
        <v>0.9</v>
      </c>
      <c r="D40" s="17">
        <v>193.7</v>
      </c>
      <c r="E40" s="17">
        <v>7.1049000000000001E-2</v>
      </c>
      <c r="F40" s="17">
        <v>3.4380000000000002</v>
      </c>
      <c r="G40" s="17">
        <v>0.92344499999999996</v>
      </c>
      <c r="H40" s="17">
        <v>0.60193600000000003</v>
      </c>
      <c r="I40" s="17">
        <v>0.74875499999999995</v>
      </c>
      <c r="J40" s="17">
        <v>0.14681900000000001</v>
      </c>
      <c r="K40" s="17">
        <v>0.19608400000000001</v>
      </c>
      <c r="L40" s="17">
        <v>433.4</v>
      </c>
      <c r="M40" s="17">
        <v>3.9999999999999998E-6</v>
      </c>
      <c r="N40" s="17">
        <v>818</v>
      </c>
      <c r="O40" s="17">
        <v>0</v>
      </c>
      <c r="P40" s="17">
        <v>0</v>
      </c>
      <c r="Q40" s="17">
        <v>0.96740599999999999</v>
      </c>
      <c r="R40" s="17">
        <v>0.58350100000000005</v>
      </c>
      <c r="S40" s="17">
        <v>0.78671199999999997</v>
      </c>
      <c r="T40" s="17">
        <v>0.203211</v>
      </c>
      <c r="U40" s="17">
        <v>0.25830399999999998</v>
      </c>
      <c r="V40" s="17">
        <v>460.3</v>
      </c>
      <c r="W40" s="17">
        <v>6.0000000000000002E-6</v>
      </c>
      <c r="X40" s="17">
        <v>620</v>
      </c>
      <c r="Y40" s="17">
        <v>0</v>
      </c>
      <c r="Z40" s="17">
        <v>0</v>
      </c>
      <c r="AA40" s="17">
        <v>0.39739099999999999</v>
      </c>
      <c r="AB40" s="17">
        <v>0.29247400000000001</v>
      </c>
      <c r="AC40" s="17">
        <v>0.64293500000000003</v>
      </c>
      <c r="AD40" s="17">
        <v>0.25</v>
      </c>
      <c r="AE40" s="17">
        <v>1916.6</v>
      </c>
    </row>
    <row r="41" spans="1:31">
      <c r="A41" s="17">
        <v>28</v>
      </c>
      <c r="B41" s="19">
        <v>0.24660879629629628</v>
      </c>
      <c r="C41" s="17">
        <v>2.5</v>
      </c>
      <c r="D41" s="17">
        <v>146</v>
      </c>
      <c r="E41" s="17">
        <v>5.7001999999999997E-2</v>
      </c>
      <c r="F41" s="17">
        <v>2.758</v>
      </c>
      <c r="G41" s="17">
        <v>0.95219600000000004</v>
      </c>
      <c r="H41" s="17">
        <v>0.62867899999999999</v>
      </c>
      <c r="I41" s="17">
        <v>0.78348600000000002</v>
      </c>
      <c r="J41" s="17">
        <v>0.154807</v>
      </c>
      <c r="K41" s="17">
        <v>0.19758800000000001</v>
      </c>
      <c r="L41" s="17">
        <v>419.7</v>
      </c>
      <c r="M41" s="17">
        <v>3.0000000000000001E-6</v>
      </c>
      <c r="N41" s="17">
        <v>928</v>
      </c>
      <c r="O41" s="17">
        <v>0</v>
      </c>
      <c r="P41" s="17">
        <v>0</v>
      </c>
      <c r="Q41" s="17">
        <v>0.96609199999999995</v>
      </c>
      <c r="R41" s="17">
        <v>0.59584000000000004</v>
      </c>
      <c r="S41" s="17">
        <v>0.815882</v>
      </c>
      <c r="T41" s="17">
        <v>0.22004199999999999</v>
      </c>
      <c r="U41" s="17">
        <v>0.26969799999999999</v>
      </c>
      <c r="V41" s="17">
        <v>489.5</v>
      </c>
      <c r="W41" s="17">
        <v>9.9999999999999995E-7</v>
      </c>
      <c r="X41" s="17">
        <v>782</v>
      </c>
      <c r="Y41" s="17">
        <v>0</v>
      </c>
      <c r="Z41" s="17">
        <v>0</v>
      </c>
      <c r="AA41" s="17">
        <v>0.41492000000000001</v>
      </c>
      <c r="AB41" s="17">
        <v>0.25500400000000001</v>
      </c>
      <c r="AC41" s="17">
        <v>0.65195199999999998</v>
      </c>
      <c r="AD41" s="17">
        <v>0.25</v>
      </c>
      <c r="AE41" s="17">
        <v>1978.9</v>
      </c>
    </row>
    <row r="42" spans="1:31">
      <c r="A42" s="17">
        <v>29</v>
      </c>
      <c r="B42" s="19">
        <v>0.24666666666666667</v>
      </c>
      <c r="C42" s="17">
        <v>2.7</v>
      </c>
      <c r="D42" s="17">
        <v>150.5</v>
      </c>
      <c r="E42" s="17">
        <v>6.3821000000000003E-2</v>
      </c>
      <c r="F42" s="17">
        <v>3.0880000000000001</v>
      </c>
      <c r="G42" s="17">
        <v>0.96958100000000003</v>
      </c>
      <c r="H42" s="17">
        <v>0.66169299999999998</v>
      </c>
      <c r="I42" s="17">
        <v>0.83647800000000005</v>
      </c>
      <c r="J42" s="17">
        <v>0.174785</v>
      </c>
      <c r="K42" s="17">
        <v>0.208953</v>
      </c>
      <c r="L42" s="17">
        <v>439.6</v>
      </c>
      <c r="M42" s="17">
        <v>1.9999999999999999E-6</v>
      </c>
      <c r="N42" s="17">
        <v>905</v>
      </c>
      <c r="O42" s="17">
        <v>0</v>
      </c>
      <c r="P42" s="17">
        <v>0</v>
      </c>
      <c r="Q42" s="17">
        <v>0.97067099999999995</v>
      </c>
      <c r="R42" s="17">
        <v>0.61178500000000002</v>
      </c>
      <c r="S42" s="17">
        <v>0.85379300000000002</v>
      </c>
      <c r="T42" s="17">
        <v>0.242008</v>
      </c>
      <c r="U42" s="17">
        <v>0.28344999999999998</v>
      </c>
      <c r="V42" s="17">
        <v>487.2</v>
      </c>
      <c r="W42" s="17">
        <v>6.9999999999999999E-6</v>
      </c>
      <c r="X42" s="17">
        <v>588</v>
      </c>
      <c r="Y42" s="17">
        <v>0</v>
      </c>
      <c r="Z42" s="17">
        <v>0</v>
      </c>
      <c r="AA42" s="17">
        <v>0.43607699999999999</v>
      </c>
      <c r="AB42" s="17">
        <v>0.26487100000000002</v>
      </c>
      <c r="AC42" s="17">
        <v>0.67588599999999999</v>
      </c>
      <c r="AD42" s="17">
        <v>0.25</v>
      </c>
      <c r="AE42" s="17">
        <v>1889.6</v>
      </c>
    </row>
    <row r="43" spans="1:31">
      <c r="A43" s="17">
        <v>30</v>
      </c>
      <c r="B43" s="19">
        <v>0.24672453703703703</v>
      </c>
      <c r="C43" s="17">
        <v>3.6</v>
      </c>
      <c r="D43" s="17">
        <v>136.1</v>
      </c>
      <c r="E43" s="17">
        <v>5.8439999999999999E-2</v>
      </c>
      <c r="F43" s="17">
        <v>2.8279999999999998</v>
      </c>
      <c r="G43" s="17">
        <v>0.97076200000000001</v>
      </c>
      <c r="H43" s="17">
        <v>0.60865899999999995</v>
      </c>
      <c r="I43" s="17">
        <v>0.76980800000000005</v>
      </c>
      <c r="J43" s="17">
        <v>0.16114899999999999</v>
      </c>
      <c r="K43" s="17">
        <v>0.209337</v>
      </c>
      <c r="L43" s="17">
        <v>449.9</v>
      </c>
      <c r="M43" s="17">
        <v>3.8000000000000002E-5</v>
      </c>
      <c r="N43" s="17">
        <v>789</v>
      </c>
      <c r="O43" s="17">
        <v>0</v>
      </c>
      <c r="P43" s="17">
        <v>0</v>
      </c>
      <c r="Q43" s="17">
        <v>0.96846399999999999</v>
      </c>
      <c r="R43" s="17">
        <v>0.577712</v>
      </c>
      <c r="S43" s="17">
        <v>0.78715100000000005</v>
      </c>
      <c r="T43" s="17">
        <v>0.20943899999999999</v>
      </c>
      <c r="U43" s="17">
        <v>0.26607199999999998</v>
      </c>
      <c r="V43" s="17">
        <v>456.9</v>
      </c>
      <c r="W43" s="17">
        <v>3.9999999999999998E-6</v>
      </c>
      <c r="X43" s="17">
        <v>680</v>
      </c>
      <c r="Y43" s="17">
        <v>0</v>
      </c>
      <c r="Z43" s="17">
        <v>0</v>
      </c>
      <c r="AA43" s="17">
        <v>0.40934199999999998</v>
      </c>
      <c r="AB43" s="17">
        <v>0.22516600000000001</v>
      </c>
      <c r="AC43" s="17">
        <v>0.62487099999999995</v>
      </c>
      <c r="AD43" s="17">
        <v>0.25</v>
      </c>
      <c r="AE43" s="17">
        <v>1846.1</v>
      </c>
    </row>
    <row r="44" spans="1:31">
      <c r="A44" s="17">
        <v>31</v>
      </c>
      <c r="B44" s="19">
        <v>0.24678240740740742</v>
      </c>
      <c r="C44" s="17">
        <v>3.6</v>
      </c>
      <c r="D44" s="17">
        <v>134.30000000000001</v>
      </c>
      <c r="E44" s="17">
        <v>6.0236999999999999E-2</v>
      </c>
      <c r="F44" s="17">
        <v>2.915</v>
      </c>
      <c r="G44" s="17">
        <v>0.95607699999999995</v>
      </c>
      <c r="H44" s="17">
        <v>0.67782799999999999</v>
      </c>
      <c r="I44" s="17">
        <v>0.86560400000000004</v>
      </c>
      <c r="J44" s="17">
        <v>0.187776</v>
      </c>
      <c r="K44" s="17">
        <v>0.21693000000000001</v>
      </c>
      <c r="L44" s="17">
        <v>445</v>
      </c>
      <c r="M44" s="17">
        <v>6.0000000000000002E-6</v>
      </c>
      <c r="N44" s="17">
        <v>975</v>
      </c>
      <c r="O44" s="17">
        <v>0</v>
      </c>
      <c r="P44" s="17">
        <v>0</v>
      </c>
      <c r="Q44" s="17">
        <v>0.97960100000000006</v>
      </c>
      <c r="R44" s="17">
        <v>0.61668199999999995</v>
      </c>
      <c r="S44" s="17">
        <v>0.87362399999999996</v>
      </c>
      <c r="T44" s="17">
        <v>0.256942</v>
      </c>
      <c r="U44" s="17">
        <v>0.29411100000000001</v>
      </c>
      <c r="V44" s="17">
        <v>463.9</v>
      </c>
      <c r="W44" s="17">
        <v>5.0000000000000004E-6</v>
      </c>
      <c r="X44" s="17">
        <v>654</v>
      </c>
      <c r="Y44" s="17">
        <v>0</v>
      </c>
      <c r="Z44" s="17">
        <v>0</v>
      </c>
      <c r="AA44" s="17">
        <v>0.45247799999999999</v>
      </c>
      <c r="AB44" s="17">
        <v>0.25967699999999999</v>
      </c>
      <c r="AC44" s="17">
        <v>0.68340400000000001</v>
      </c>
      <c r="AD44" s="17">
        <v>0.25</v>
      </c>
      <c r="AE44" s="17">
        <v>1866.5</v>
      </c>
    </row>
    <row r="45" spans="1:31">
      <c r="A45" s="17">
        <v>32</v>
      </c>
      <c r="B45" s="19">
        <v>0.24682870370370369</v>
      </c>
      <c r="C45" s="17">
        <v>4.2</v>
      </c>
      <c r="D45" s="17">
        <v>119.8</v>
      </c>
      <c r="E45" s="17">
        <v>6.3718999999999998E-2</v>
      </c>
      <c r="F45" s="17">
        <v>3.0830000000000002</v>
      </c>
      <c r="G45" s="17">
        <v>0.972881</v>
      </c>
      <c r="H45" s="17">
        <v>0.71625700000000003</v>
      </c>
      <c r="I45" s="17">
        <v>0.93030800000000002</v>
      </c>
      <c r="J45" s="17">
        <v>0.21405099999999999</v>
      </c>
      <c r="K45" s="17">
        <v>0.23008600000000001</v>
      </c>
      <c r="L45" s="17">
        <v>492.8</v>
      </c>
      <c r="M45" s="17">
        <v>5.0000000000000004E-6</v>
      </c>
      <c r="N45" s="17">
        <v>875</v>
      </c>
      <c r="O45" s="17">
        <v>0</v>
      </c>
      <c r="P45" s="17">
        <v>0</v>
      </c>
      <c r="Q45" s="17">
        <v>0.97618700000000003</v>
      </c>
      <c r="R45" s="17">
        <v>0.643285</v>
      </c>
      <c r="S45" s="17">
        <v>0.92629600000000001</v>
      </c>
      <c r="T45" s="17">
        <v>0.28301100000000001</v>
      </c>
      <c r="U45" s="17">
        <v>0.30553000000000002</v>
      </c>
      <c r="V45" s="17">
        <v>491.6</v>
      </c>
      <c r="W45" s="17">
        <v>3.0000000000000001E-6</v>
      </c>
      <c r="X45" s="17">
        <v>642</v>
      </c>
      <c r="Y45" s="17">
        <v>0</v>
      </c>
      <c r="Z45" s="17">
        <v>0</v>
      </c>
      <c r="AA45" s="17">
        <v>0.47004600000000002</v>
      </c>
      <c r="AB45" s="17">
        <v>0.23732500000000001</v>
      </c>
      <c r="AC45" s="17">
        <v>0.71045100000000005</v>
      </c>
      <c r="AD45" s="17">
        <v>0.25</v>
      </c>
      <c r="AE45" s="17">
        <v>1685.6</v>
      </c>
    </row>
    <row r="46" spans="1:31">
      <c r="A46" s="17">
        <v>33</v>
      </c>
      <c r="B46" s="19">
        <v>0.24688657407407408</v>
      </c>
      <c r="C46" s="17">
        <v>4.9000000000000004</v>
      </c>
      <c r="D46" s="17">
        <v>107.2</v>
      </c>
      <c r="E46" s="17">
        <v>5.9560000000000002E-2</v>
      </c>
      <c r="F46" s="17">
        <v>2.8820000000000001</v>
      </c>
      <c r="G46" s="17">
        <v>0.95848599999999995</v>
      </c>
      <c r="H46" s="17">
        <v>0.74594099999999997</v>
      </c>
      <c r="I46" s="17">
        <v>0.96944799999999998</v>
      </c>
      <c r="J46" s="17">
        <v>0.22350700000000001</v>
      </c>
      <c r="K46" s="17">
        <v>0.23055100000000001</v>
      </c>
      <c r="L46" s="17">
        <v>524.6</v>
      </c>
      <c r="M46" s="17">
        <v>1.9999999999999999E-6</v>
      </c>
      <c r="N46" s="17">
        <v>918</v>
      </c>
      <c r="O46" s="17">
        <v>0</v>
      </c>
      <c r="P46" s="17">
        <v>0</v>
      </c>
      <c r="Q46" s="17">
        <v>0.98227100000000001</v>
      </c>
      <c r="R46" s="17">
        <v>0.69267000000000001</v>
      </c>
      <c r="S46" s="17">
        <v>0.98919199999999996</v>
      </c>
      <c r="T46" s="17">
        <v>0.29652200000000001</v>
      </c>
      <c r="U46" s="17">
        <v>0.299761</v>
      </c>
      <c r="V46" s="17">
        <v>480.4</v>
      </c>
      <c r="W46" s="17">
        <v>3.0000000000000001E-6</v>
      </c>
      <c r="X46" s="17">
        <v>540</v>
      </c>
      <c r="Y46" s="17">
        <v>0</v>
      </c>
      <c r="Z46" s="17">
        <v>0</v>
      </c>
      <c r="AA46" s="17">
        <v>0.461171</v>
      </c>
      <c r="AB46" s="17">
        <v>0.237207</v>
      </c>
      <c r="AC46" s="17">
        <v>0.76300699999999999</v>
      </c>
      <c r="AD46" s="17">
        <v>0.25</v>
      </c>
      <c r="AE46" s="17">
        <v>1583.2</v>
      </c>
    </row>
    <row r="47" spans="1:31">
      <c r="A47" s="17">
        <v>34</v>
      </c>
      <c r="B47" s="19">
        <v>0.24694444444444444</v>
      </c>
      <c r="C47" s="17">
        <v>5.8</v>
      </c>
      <c r="D47" s="17">
        <v>95.5</v>
      </c>
      <c r="E47" s="17">
        <v>4.7803999999999999E-2</v>
      </c>
      <c r="F47" s="17">
        <v>2.3130000000000002</v>
      </c>
      <c r="G47" s="17">
        <v>0.97395200000000004</v>
      </c>
      <c r="H47" s="17">
        <v>0.71778299999999995</v>
      </c>
      <c r="I47" s="17">
        <v>0.93285899999999999</v>
      </c>
      <c r="J47" s="17">
        <v>0.21507599999999999</v>
      </c>
      <c r="K47" s="17">
        <v>0.23055600000000001</v>
      </c>
      <c r="L47" s="17">
        <v>467.2</v>
      </c>
      <c r="M47" s="17">
        <v>2.1999999999999999E-5</v>
      </c>
      <c r="N47" s="17">
        <v>1118</v>
      </c>
      <c r="O47" s="17">
        <v>0</v>
      </c>
      <c r="P47" s="17">
        <v>0</v>
      </c>
      <c r="Q47" s="17">
        <v>0.97994599999999998</v>
      </c>
      <c r="R47" s="17">
        <v>0.68313400000000002</v>
      </c>
      <c r="S47" s="17">
        <v>0.97702900000000004</v>
      </c>
      <c r="T47" s="17">
        <v>0.29389500000000002</v>
      </c>
      <c r="U47" s="17">
        <v>0.30080400000000002</v>
      </c>
      <c r="V47" s="17">
        <v>540.29999999999995</v>
      </c>
      <c r="W47" s="17">
        <v>3.9999999999999998E-6</v>
      </c>
      <c r="X47" s="17">
        <v>902</v>
      </c>
      <c r="Y47" s="17">
        <v>0</v>
      </c>
      <c r="Z47" s="17">
        <v>0</v>
      </c>
      <c r="AA47" s="17">
        <v>0.46277600000000002</v>
      </c>
      <c r="AB47" s="17">
        <v>0.23096800000000001</v>
      </c>
      <c r="AC47" s="17">
        <v>0.75101399999999996</v>
      </c>
      <c r="AD47" s="17">
        <v>0.25</v>
      </c>
      <c r="AE47" s="17">
        <v>1777.6</v>
      </c>
    </row>
    <row r="48" spans="1:31">
      <c r="A48" s="17">
        <v>35</v>
      </c>
      <c r="B48" s="19">
        <v>0.24700231481481483</v>
      </c>
      <c r="C48" s="17">
        <v>6.9</v>
      </c>
      <c r="D48" s="17">
        <v>86.5</v>
      </c>
      <c r="E48" s="17">
        <v>4.2041000000000002E-2</v>
      </c>
      <c r="F48" s="17">
        <v>2.0339999999999998</v>
      </c>
      <c r="G48" s="17">
        <v>0.98272999999999999</v>
      </c>
      <c r="H48" s="17">
        <v>0.74226400000000003</v>
      </c>
      <c r="I48" s="17">
        <v>0.96783799999999998</v>
      </c>
      <c r="J48" s="17">
        <v>0.225574</v>
      </c>
      <c r="K48" s="17">
        <v>0.23307</v>
      </c>
      <c r="L48" s="17">
        <v>464.6</v>
      </c>
      <c r="M48" s="17">
        <v>6.0000000000000002E-6</v>
      </c>
      <c r="N48" s="17">
        <v>1178</v>
      </c>
      <c r="O48" s="17">
        <v>0</v>
      </c>
      <c r="P48" s="17">
        <v>0</v>
      </c>
      <c r="Q48" s="17">
        <v>0.98256399999999999</v>
      </c>
      <c r="R48" s="17">
        <v>0.70157899999999995</v>
      </c>
      <c r="S48" s="17">
        <v>0.98853800000000003</v>
      </c>
      <c r="T48" s="17">
        <v>0.28695900000000002</v>
      </c>
      <c r="U48" s="17">
        <v>0.29028700000000002</v>
      </c>
      <c r="V48" s="17">
        <v>497.5</v>
      </c>
      <c r="W48" s="17">
        <v>3.9999999999999998E-6</v>
      </c>
      <c r="X48" s="17">
        <v>981</v>
      </c>
      <c r="Y48" s="17">
        <v>0</v>
      </c>
      <c r="Z48" s="17">
        <v>0</v>
      </c>
      <c r="AA48" s="17">
        <v>0.44659500000000002</v>
      </c>
      <c r="AB48" s="17">
        <v>0.22186700000000001</v>
      </c>
      <c r="AC48" s="17">
        <v>0.76524599999999998</v>
      </c>
      <c r="AD48" s="17">
        <v>0.25</v>
      </c>
      <c r="AE48" s="17">
        <v>1787.5</v>
      </c>
    </row>
    <row r="49" spans="1:31">
      <c r="A49" s="17">
        <v>36</v>
      </c>
      <c r="B49" s="19">
        <v>0.24704861111111112</v>
      </c>
      <c r="C49" s="17">
        <v>8</v>
      </c>
      <c r="D49" s="17">
        <v>76.599999999999994</v>
      </c>
      <c r="E49" s="17">
        <v>4.2174000000000003E-2</v>
      </c>
      <c r="F49" s="17">
        <v>2.0409999999999999</v>
      </c>
      <c r="G49" s="17">
        <v>0.97542200000000001</v>
      </c>
      <c r="H49" s="17">
        <v>0.74917400000000001</v>
      </c>
      <c r="I49" s="17">
        <v>0.97781499999999999</v>
      </c>
      <c r="J49" s="17">
        <v>0.22864200000000001</v>
      </c>
      <c r="K49" s="17">
        <v>0.23382900000000001</v>
      </c>
      <c r="L49" s="17">
        <v>504.3</v>
      </c>
      <c r="M49" s="17">
        <v>6.0000000000000002E-6</v>
      </c>
      <c r="N49" s="17">
        <v>990</v>
      </c>
      <c r="O49" s="17">
        <v>0</v>
      </c>
      <c r="P49" s="17">
        <v>0</v>
      </c>
      <c r="Q49" s="17">
        <v>0.97804199999999997</v>
      </c>
      <c r="R49" s="17">
        <v>0.70413099999999995</v>
      </c>
      <c r="S49" s="17">
        <v>0.99187400000000003</v>
      </c>
      <c r="T49" s="17">
        <v>0.28774300000000003</v>
      </c>
      <c r="U49" s="17">
        <v>0.290101</v>
      </c>
      <c r="V49" s="17">
        <v>476.5</v>
      </c>
      <c r="W49" s="17">
        <v>3.9999999999999998E-6</v>
      </c>
      <c r="X49" s="17">
        <v>984</v>
      </c>
      <c r="Y49" s="17">
        <v>0</v>
      </c>
      <c r="Z49" s="17">
        <v>0</v>
      </c>
      <c r="AA49" s="17">
        <v>0.44630799999999998</v>
      </c>
      <c r="AB49" s="17">
        <v>0.187166</v>
      </c>
      <c r="AC49" s="17">
        <v>0.75798699999999997</v>
      </c>
      <c r="AD49" s="17">
        <v>0.25</v>
      </c>
      <c r="AE49" s="17">
        <v>1647</v>
      </c>
    </row>
    <row r="50" spans="1:31">
      <c r="A50" s="17">
        <v>37</v>
      </c>
      <c r="B50" s="19">
        <v>0.24710648148148148</v>
      </c>
      <c r="C50" s="17">
        <v>8.6999999999999993</v>
      </c>
      <c r="D50" s="17">
        <v>72.099999999999994</v>
      </c>
      <c r="E50" s="17">
        <v>3.7565000000000001E-2</v>
      </c>
      <c r="F50" s="17">
        <v>1.8180000000000001</v>
      </c>
      <c r="G50" s="17">
        <v>0.98148999999999997</v>
      </c>
      <c r="H50" s="17">
        <v>0.73339900000000002</v>
      </c>
      <c r="I50" s="17">
        <v>0.97213899999999998</v>
      </c>
      <c r="J50" s="17">
        <v>0.23874000000000001</v>
      </c>
      <c r="K50" s="17">
        <v>0.24558199999999999</v>
      </c>
      <c r="L50" s="17">
        <v>453.8</v>
      </c>
      <c r="M50" s="17">
        <v>6.9999999999999999E-6</v>
      </c>
      <c r="N50" s="17">
        <v>1147</v>
      </c>
      <c r="O50" s="17">
        <v>0</v>
      </c>
      <c r="P50" s="17">
        <v>0</v>
      </c>
      <c r="Q50" s="17">
        <v>0.98326800000000003</v>
      </c>
      <c r="R50" s="17">
        <v>0.71336100000000002</v>
      </c>
      <c r="S50" s="17">
        <v>1.025002</v>
      </c>
      <c r="T50" s="17">
        <v>0.311641</v>
      </c>
      <c r="U50" s="17">
        <v>0.30403999999999998</v>
      </c>
      <c r="V50" s="17">
        <v>543.6</v>
      </c>
      <c r="W50" s="17">
        <v>3.0000000000000001E-6</v>
      </c>
      <c r="X50" s="17">
        <v>995</v>
      </c>
      <c r="Y50" s="17">
        <v>0</v>
      </c>
      <c r="Z50" s="17">
        <v>0</v>
      </c>
      <c r="AA50" s="17">
        <v>0.46775299999999997</v>
      </c>
      <c r="AB50" s="17">
        <v>0.18429899999999999</v>
      </c>
      <c r="AC50" s="17">
        <v>0.77079600000000004</v>
      </c>
      <c r="AD50" s="17">
        <v>0.25</v>
      </c>
      <c r="AE50" s="17">
        <v>1830.4</v>
      </c>
    </row>
    <row r="51" spans="1:31">
      <c r="A51" s="17">
        <v>38</v>
      </c>
      <c r="B51" s="19">
        <v>0.24716435185185184</v>
      </c>
      <c r="C51" s="17">
        <v>9.8000000000000007</v>
      </c>
      <c r="D51" s="17">
        <v>60.4</v>
      </c>
      <c r="E51" s="17">
        <v>3.3910000000000003E-2</v>
      </c>
      <c r="F51" s="17">
        <v>1.641</v>
      </c>
      <c r="G51" s="17">
        <v>0.98262700000000003</v>
      </c>
      <c r="H51" s="17">
        <v>0.72314599999999996</v>
      </c>
      <c r="I51" s="17">
        <v>0.94746399999999997</v>
      </c>
      <c r="J51" s="17">
        <v>0.22431899999999999</v>
      </c>
      <c r="K51" s="17">
        <v>0.236757</v>
      </c>
      <c r="L51" s="17">
        <v>458.2</v>
      </c>
      <c r="M51" s="17">
        <v>1.4E-5</v>
      </c>
      <c r="N51" s="17">
        <v>894</v>
      </c>
      <c r="O51" s="17">
        <v>0</v>
      </c>
      <c r="P51" s="17">
        <v>0</v>
      </c>
      <c r="Q51" s="17">
        <v>0.98494300000000001</v>
      </c>
      <c r="R51" s="17">
        <v>0.69464499999999996</v>
      </c>
      <c r="S51" s="17">
        <v>0.99819599999999997</v>
      </c>
      <c r="T51" s="17">
        <v>0.30355100000000002</v>
      </c>
      <c r="U51" s="17">
        <v>0.30409900000000001</v>
      </c>
      <c r="V51" s="17">
        <v>495.5</v>
      </c>
      <c r="W51" s="17">
        <v>3.9999999999999998E-6</v>
      </c>
      <c r="X51" s="17">
        <v>644</v>
      </c>
      <c r="Y51" s="17">
        <v>0</v>
      </c>
      <c r="Z51" s="17">
        <v>0</v>
      </c>
      <c r="AA51" s="17">
        <v>0.46784500000000001</v>
      </c>
      <c r="AB51" s="17">
        <v>0.12953899999999999</v>
      </c>
      <c r="AC51" s="17">
        <v>0.73396700000000004</v>
      </c>
      <c r="AD51" s="17">
        <v>0.25</v>
      </c>
      <c r="AE51" s="17">
        <v>1812.5</v>
      </c>
    </row>
    <row r="52" spans="1:31">
      <c r="A52" s="17">
        <v>39</v>
      </c>
      <c r="B52" s="19">
        <v>0.24722222222222223</v>
      </c>
      <c r="C52" s="17">
        <v>10.6</v>
      </c>
      <c r="D52" s="17">
        <v>55</v>
      </c>
      <c r="E52" s="17">
        <v>3.354E-2</v>
      </c>
      <c r="F52" s="17">
        <v>1.623</v>
      </c>
      <c r="G52" s="17">
        <v>0.98348999999999998</v>
      </c>
      <c r="H52" s="17">
        <v>0.72533199999999998</v>
      </c>
      <c r="I52" s="17">
        <v>0.97875800000000002</v>
      </c>
      <c r="J52" s="17">
        <v>0.25342700000000001</v>
      </c>
      <c r="K52" s="17">
        <v>0.25892700000000002</v>
      </c>
      <c r="L52" s="17">
        <v>496.4</v>
      </c>
      <c r="M52" s="17">
        <v>5.0000000000000004E-6</v>
      </c>
      <c r="N52" s="17">
        <v>826</v>
      </c>
      <c r="O52" s="17">
        <v>0</v>
      </c>
      <c r="P52" s="17">
        <v>0</v>
      </c>
      <c r="Q52" s="17">
        <v>0.98234200000000005</v>
      </c>
      <c r="R52" s="17">
        <v>0.70269199999999998</v>
      </c>
      <c r="S52" s="17">
        <v>1.0060290000000001</v>
      </c>
      <c r="T52" s="17">
        <v>0.30333700000000002</v>
      </c>
      <c r="U52" s="17">
        <v>0.30151899999999998</v>
      </c>
      <c r="V52" s="17">
        <v>537.29999999999995</v>
      </c>
      <c r="W52" s="17">
        <v>3.0000000000000001E-6</v>
      </c>
      <c r="X52" s="17">
        <v>733</v>
      </c>
      <c r="Y52" s="17">
        <v>0</v>
      </c>
      <c r="Z52" s="17">
        <v>0</v>
      </c>
      <c r="AA52" s="17">
        <v>0.46387499999999998</v>
      </c>
      <c r="AB52" s="17">
        <v>0.11948499999999999</v>
      </c>
      <c r="AC52" s="17">
        <v>0.73893600000000004</v>
      </c>
      <c r="AD52" s="17">
        <v>0.25</v>
      </c>
      <c r="AE52" s="17">
        <v>1673.3</v>
      </c>
    </row>
    <row r="53" spans="1:31">
      <c r="A53" s="17">
        <v>40</v>
      </c>
      <c r="B53" s="19">
        <v>0.24728009259259257</v>
      </c>
      <c r="C53" s="17">
        <v>11.7</v>
      </c>
      <c r="D53" s="17">
        <v>48.7</v>
      </c>
      <c r="E53" s="17">
        <v>2.9166000000000001E-2</v>
      </c>
      <c r="F53" s="17">
        <v>1.411</v>
      </c>
      <c r="G53" s="17">
        <v>0.97940000000000005</v>
      </c>
      <c r="H53" s="17">
        <v>0.73152600000000001</v>
      </c>
      <c r="I53" s="17">
        <v>0.98893500000000001</v>
      </c>
      <c r="J53" s="17">
        <v>0.25741000000000003</v>
      </c>
      <c r="K53" s="17">
        <v>0.26029000000000002</v>
      </c>
      <c r="L53" s="17">
        <v>482.3</v>
      </c>
      <c r="M53" s="17">
        <v>6.0000000000000002E-6</v>
      </c>
      <c r="N53" s="17">
        <v>1253</v>
      </c>
      <c r="O53" s="17">
        <v>0</v>
      </c>
      <c r="P53" s="17">
        <v>0</v>
      </c>
      <c r="Q53" s="17">
        <v>0.98386899999999999</v>
      </c>
      <c r="R53" s="17">
        <v>0.70384400000000003</v>
      </c>
      <c r="S53" s="17">
        <v>1.0288310000000001</v>
      </c>
      <c r="T53" s="17">
        <v>0.32498700000000003</v>
      </c>
      <c r="U53" s="17">
        <v>0.31587999999999999</v>
      </c>
      <c r="V53" s="17">
        <v>504.3</v>
      </c>
      <c r="W53" s="17">
        <v>3.0000000000000001E-6</v>
      </c>
      <c r="X53" s="17">
        <v>1221</v>
      </c>
      <c r="Y53" s="17">
        <v>0</v>
      </c>
      <c r="Z53" s="17">
        <v>0</v>
      </c>
      <c r="AA53" s="17">
        <v>0.48596899999999998</v>
      </c>
      <c r="AB53" s="17">
        <v>0.150369</v>
      </c>
      <c r="AC53" s="17">
        <v>0.75271200000000005</v>
      </c>
      <c r="AD53" s="17">
        <v>0.25</v>
      </c>
      <c r="AE53" s="17">
        <v>1722</v>
      </c>
    </row>
    <row r="54" spans="1:31">
      <c r="A54" s="17">
        <v>41</v>
      </c>
      <c r="B54" s="19">
        <v>0.24732638888888889</v>
      </c>
      <c r="C54" s="17">
        <v>12.6</v>
      </c>
      <c r="D54" s="17">
        <v>43.2</v>
      </c>
      <c r="E54" s="17">
        <v>2.6468999999999999E-2</v>
      </c>
      <c r="F54" s="17">
        <v>1.2809999999999999</v>
      </c>
      <c r="G54" s="17">
        <v>0.98390200000000005</v>
      </c>
      <c r="H54" s="17">
        <v>0.75774699999999995</v>
      </c>
      <c r="I54" s="17">
        <v>1.0363579999999999</v>
      </c>
      <c r="J54" s="17">
        <v>0.278611</v>
      </c>
      <c r="K54" s="17">
        <v>0.26883600000000002</v>
      </c>
      <c r="L54" s="17">
        <v>499.4</v>
      </c>
      <c r="M54" s="17">
        <v>9.0000000000000002E-6</v>
      </c>
      <c r="N54" s="17">
        <v>1140</v>
      </c>
      <c r="O54" s="17">
        <v>0</v>
      </c>
      <c r="P54" s="17">
        <v>0</v>
      </c>
      <c r="Q54" s="17">
        <v>0.98040899999999997</v>
      </c>
      <c r="R54" s="17">
        <v>0.730545</v>
      </c>
      <c r="S54" s="17">
        <v>1.0494190000000001</v>
      </c>
      <c r="T54" s="17">
        <v>0.31887399999999999</v>
      </c>
      <c r="U54" s="17">
        <v>0.30385699999999999</v>
      </c>
      <c r="V54" s="17">
        <v>545.4</v>
      </c>
      <c r="W54" s="17">
        <v>9.9999999999999995E-7</v>
      </c>
      <c r="X54" s="17">
        <v>890</v>
      </c>
      <c r="Y54" s="17">
        <v>0</v>
      </c>
      <c r="Z54" s="17">
        <v>0</v>
      </c>
      <c r="AA54" s="17">
        <v>0.46747300000000003</v>
      </c>
      <c r="AB54" s="17">
        <v>0.12912299999999999</v>
      </c>
      <c r="AC54" s="17">
        <v>0.77171900000000004</v>
      </c>
      <c r="AD54" s="17">
        <v>0.25</v>
      </c>
      <c r="AE54" s="17">
        <v>1663.1</v>
      </c>
    </row>
    <row r="55" spans="1:31">
      <c r="A55" s="17">
        <v>42</v>
      </c>
      <c r="B55" s="19">
        <v>0.24738425925925925</v>
      </c>
      <c r="C55" s="17">
        <v>14</v>
      </c>
      <c r="D55" s="17">
        <v>37.799999999999997</v>
      </c>
      <c r="E55" s="17">
        <v>2.2412000000000001E-2</v>
      </c>
      <c r="F55" s="17">
        <v>1.0840000000000001</v>
      </c>
      <c r="G55" s="17">
        <v>0.98077199999999998</v>
      </c>
      <c r="H55" s="17">
        <v>0.74417</v>
      </c>
      <c r="I55" s="17">
        <v>1.026548</v>
      </c>
      <c r="J55" s="17">
        <v>0.28237800000000002</v>
      </c>
      <c r="K55" s="17">
        <v>0.27507599999999999</v>
      </c>
      <c r="L55" s="17">
        <v>505.7</v>
      </c>
      <c r="M55" s="17">
        <v>3.0000000000000001E-6</v>
      </c>
      <c r="N55" s="17">
        <v>2367</v>
      </c>
      <c r="O55" s="17">
        <v>0</v>
      </c>
      <c r="P55" s="17">
        <v>0</v>
      </c>
      <c r="Q55" s="17">
        <v>0.98507900000000004</v>
      </c>
      <c r="R55" s="17">
        <v>0.70874000000000004</v>
      </c>
      <c r="S55" s="17">
        <v>1.045094</v>
      </c>
      <c r="T55" s="17">
        <v>0.33635399999999999</v>
      </c>
      <c r="U55" s="17">
        <v>0.32184099999999999</v>
      </c>
      <c r="V55" s="17">
        <v>544.5</v>
      </c>
      <c r="W55" s="17">
        <v>1.5E-5</v>
      </c>
      <c r="X55" s="17">
        <v>1299</v>
      </c>
      <c r="Y55" s="17">
        <v>0</v>
      </c>
      <c r="Z55" s="17">
        <v>0</v>
      </c>
      <c r="AA55" s="17">
        <v>0.49514000000000002</v>
      </c>
      <c r="AB55" s="17">
        <v>0.21423300000000001</v>
      </c>
      <c r="AC55" s="17">
        <v>0.78079900000000002</v>
      </c>
      <c r="AD55" s="17">
        <v>0.25</v>
      </c>
      <c r="AE55" s="17">
        <v>1642.4</v>
      </c>
    </row>
    <row r="56" spans="1:31">
      <c r="A56" s="17">
        <v>43</v>
      </c>
      <c r="B56" s="19">
        <v>0.24744212962962964</v>
      </c>
      <c r="C56" s="17">
        <v>14.9</v>
      </c>
      <c r="D56" s="17">
        <v>35.1</v>
      </c>
      <c r="E56" s="17">
        <v>2.1486000000000002E-2</v>
      </c>
      <c r="F56" s="17">
        <v>1.04</v>
      </c>
      <c r="G56" s="17">
        <v>0.97968500000000003</v>
      </c>
      <c r="H56" s="17">
        <v>0.789323</v>
      </c>
      <c r="I56" s="17">
        <v>1.1049040000000001</v>
      </c>
      <c r="J56" s="17">
        <v>0.315581</v>
      </c>
      <c r="K56" s="17">
        <v>0.28561799999999998</v>
      </c>
      <c r="L56" s="17">
        <v>478.7</v>
      </c>
      <c r="M56" s="17">
        <v>3.0000000000000001E-6</v>
      </c>
      <c r="N56" s="17">
        <v>1670</v>
      </c>
      <c r="O56" s="17">
        <v>0</v>
      </c>
      <c r="P56" s="17">
        <v>0</v>
      </c>
      <c r="Q56" s="17">
        <v>0.98991399999999996</v>
      </c>
      <c r="R56" s="17">
        <v>0.751386</v>
      </c>
      <c r="S56" s="17">
        <v>1.108976</v>
      </c>
      <c r="T56" s="17">
        <v>0.35759000000000002</v>
      </c>
      <c r="U56" s="17">
        <v>0.32245000000000001</v>
      </c>
      <c r="V56" s="17">
        <v>539.5</v>
      </c>
      <c r="W56" s="17">
        <v>9.0000000000000002E-6</v>
      </c>
      <c r="X56" s="17">
        <v>631</v>
      </c>
      <c r="Y56" s="17">
        <v>0</v>
      </c>
      <c r="Z56" s="17">
        <v>0</v>
      </c>
      <c r="AA56" s="17">
        <v>0.49607699999999999</v>
      </c>
      <c r="AB56" s="17">
        <v>0.14465900000000001</v>
      </c>
      <c r="AC56" s="17">
        <v>0.80311500000000002</v>
      </c>
      <c r="AD56" s="17">
        <v>0.25</v>
      </c>
      <c r="AE56" s="17">
        <v>1734.9</v>
      </c>
    </row>
    <row r="57" spans="1:31">
      <c r="A57" s="17">
        <v>44</v>
      </c>
      <c r="B57" s="19">
        <v>0.24749999999999997</v>
      </c>
      <c r="C57" s="17">
        <v>16.2</v>
      </c>
      <c r="D57" s="17">
        <v>29.7</v>
      </c>
      <c r="E57" s="17">
        <v>2.1644E-2</v>
      </c>
      <c r="F57" s="17">
        <v>1.0469999999999999</v>
      </c>
      <c r="G57" s="17">
        <v>0.98524400000000001</v>
      </c>
      <c r="H57" s="17">
        <v>0.82692100000000002</v>
      </c>
      <c r="I57" s="17">
        <v>1.190445</v>
      </c>
      <c r="J57" s="17">
        <v>0.36352299999999999</v>
      </c>
      <c r="K57" s="17">
        <v>0.30536799999999997</v>
      </c>
      <c r="L57" s="17">
        <v>495.9</v>
      </c>
      <c r="M57" s="17">
        <v>1.9999999999999999E-6</v>
      </c>
      <c r="N57" s="17">
        <v>806</v>
      </c>
      <c r="O57" s="17">
        <v>0</v>
      </c>
      <c r="P57" s="17">
        <v>0</v>
      </c>
      <c r="Q57" s="17">
        <v>0.98652399999999996</v>
      </c>
      <c r="R57" s="17">
        <v>0.78517300000000001</v>
      </c>
      <c r="S57" s="17">
        <v>1.189076</v>
      </c>
      <c r="T57" s="17">
        <v>0.40390300000000001</v>
      </c>
      <c r="U57" s="17">
        <v>0.33967799999999998</v>
      </c>
      <c r="V57" s="17">
        <v>522</v>
      </c>
      <c r="W57" s="17">
        <v>3.0000000000000001E-6</v>
      </c>
      <c r="X57" s="17">
        <v>803</v>
      </c>
      <c r="Y57" s="17">
        <v>0</v>
      </c>
      <c r="Z57" s="17">
        <v>0</v>
      </c>
      <c r="AA57" s="17">
        <v>0.52258199999999999</v>
      </c>
      <c r="AB57" s="17">
        <v>6.6745100000000002E-2</v>
      </c>
      <c r="AC57" s="17">
        <v>0.81213199999999997</v>
      </c>
      <c r="AD57" s="17">
        <v>0.25</v>
      </c>
      <c r="AE57" s="17">
        <v>1675</v>
      </c>
    </row>
    <row r="58" spans="1:31">
      <c r="A58" s="17">
        <v>45</v>
      </c>
      <c r="B58" s="19">
        <v>0.24755787037037036</v>
      </c>
      <c r="C58" s="17">
        <v>17.3</v>
      </c>
      <c r="D58" s="17">
        <v>27</v>
      </c>
      <c r="E58" s="17">
        <v>2.0246E-2</v>
      </c>
      <c r="F58" s="17">
        <v>0.98</v>
      </c>
      <c r="G58" s="17">
        <v>0.99184499999999998</v>
      </c>
      <c r="H58" s="17">
        <v>0.83888600000000002</v>
      </c>
      <c r="I58" s="17">
        <v>1.2073560000000001</v>
      </c>
      <c r="J58" s="17">
        <v>0.36847000000000002</v>
      </c>
      <c r="K58" s="17">
        <v>0.30518800000000001</v>
      </c>
      <c r="L58" s="17">
        <v>497.5</v>
      </c>
      <c r="M58" s="17">
        <v>1.7E-5</v>
      </c>
      <c r="N58" s="17">
        <v>571</v>
      </c>
      <c r="O58" s="17">
        <v>0</v>
      </c>
      <c r="P58" s="17">
        <v>0</v>
      </c>
      <c r="Q58" s="17">
        <v>0.987653</v>
      </c>
      <c r="R58" s="17">
        <v>0.78866400000000003</v>
      </c>
      <c r="S58" s="17">
        <v>1.1952069999999999</v>
      </c>
      <c r="T58" s="17">
        <v>0.40654299999999999</v>
      </c>
      <c r="U58" s="17">
        <v>0.34014499999999998</v>
      </c>
      <c r="V58" s="17">
        <v>523.5</v>
      </c>
      <c r="W58" s="17">
        <v>6.0000000000000002E-6</v>
      </c>
      <c r="X58" s="17">
        <v>715</v>
      </c>
      <c r="Y58" s="17">
        <v>0</v>
      </c>
      <c r="Z58" s="17">
        <v>0</v>
      </c>
      <c r="AA58" s="17">
        <v>0.52329899999999996</v>
      </c>
      <c r="AB58" s="17">
        <v>4.4169399999999998E-2</v>
      </c>
      <c r="AC58" s="17">
        <v>0.80662100000000003</v>
      </c>
      <c r="AD58" s="17">
        <v>0.25</v>
      </c>
      <c r="AE58" s="17">
        <v>1669.5</v>
      </c>
    </row>
    <row r="59" spans="1:31">
      <c r="A59" s="17">
        <v>46</v>
      </c>
      <c r="B59" s="19">
        <v>0.24760416666666665</v>
      </c>
      <c r="C59" s="17">
        <v>18.2</v>
      </c>
      <c r="D59" s="17">
        <v>24.3</v>
      </c>
      <c r="E59" s="17">
        <v>1.7943000000000001E-2</v>
      </c>
      <c r="F59" s="17">
        <v>0.86799999999999999</v>
      </c>
      <c r="G59" s="17">
        <v>0.99107500000000004</v>
      </c>
      <c r="H59" s="17">
        <v>0.84612399999999999</v>
      </c>
      <c r="I59" s="17">
        <v>1.2364269999999999</v>
      </c>
      <c r="J59" s="17">
        <v>0.39030300000000001</v>
      </c>
      <c r="K59" s="17">
        <v>0.31567000000000001</v>
      </c>
      <c r="L59" s="17">
        <v>489.3</v>
      </c>
      <c r="M59" s="17">
        <v>3.0000000000000001E-6</v>
      </c>
      <c r="N59" s="17">
        <v>993</v>
      </c>
      <c r="O59" s="17">
        <v>0</v>
      </c>
      <c r="P59" s="17">
        <v>0</v>
      </c>
      <c r="Q59" s="17">
        <v>0.99166799999999999</v>
      </c>
      <c r="R59" s="17">
        <v>0.80903000000000003</v>
      </c>
      <c r="S59" s="17">
        <v>1.2421219999999999</v>
      </c>
      <c r="T59" s="17">
        <v>0.43309300000000001</v>
      </c>
      <c r="U59" s="17">
        <v>0.34867199999999998</v>
      </c>
      <c r="V59" s="17">
        <v>521.6</v>
      </c>
      <c r="W59" s="17">
        <v>3.0000000000000001E-6</v>
      </c>
      <c r="X59" s="17">
        <v>589</v>
      </c>
      <c r="Y59" s="17">
        <v>0</v>
      </c>
      <c r="Z59" s="17">
        <v>0</v>
      </c>
      <c r="AA59" s="17">
        <v>0.53641799999999995</v>
      </c>
      <c r="AB59" s="17">
        <v>6.6443600000000005E-2</v>
      </c>
      <c r="AC59" s="17">
        <v>0.83780600000000005</v>
      </c>
      <c r="AD59" s="17">
        <v>0.25</v>
      </c>
      <c r="AE59" s="17">
        <v>1697.5</v>
      </c>
    </row>
    <row r="60" spans="1:31">
      <c r="A60" s="17">
        <v>47</v>
      </c>
      <c r="B60" s="19">
        <v>0.24766203703703704</v>
      </c>
      <c r="C60" s="17">
        <v>19.3</v>
      </c>
      <c r="D60" s="17">
        <v>22.5</v>
      </c>
      <c r="E60" s="17">
        <v>1.8055999999999999E-2</v>
      </c>
      <c r="F60" s="17">
        <v>0.874</v>
      </c>
      <c r="G60" s="17">
        <v>0.99219199999999996</v>
      </c>
      <c r="H60" s="17">
        <v>0.82254799999999995</v>
      </c>
      <c r="I60" s="17">
        <v>1.220998</v>
      </c>
      <c r="J60" s="17">
        <v>0.398451</v>
      </c>
      <c r="K60" s="17">
        <v>0.32633200000000001</v>
      </c>
      <c r="L60" s="17">
        <v>517.70000000000005</v>
      </c>
      <c r="M60" s="17">
        <v>1.2E-5</v>
      </c>
      <c r="N60" s="17">
        <v>483</v>
      </c>
      <c r="O60" s="17">
        <v>0</v>
      </c>
      <c r="P60" s="17">
        <v>0</v>
      </c>
      <c r="Q60" s="17">
        <v>0.99339900000000003</v>
      </c>
      <c r="R60" s="17">
        <v>0.836843</v>
      </c>
      <c r="S60" s="17">
        <v>1.2789740000000001</v>
      </c>
      <c r="T60" s="17">
        <v>0.442131</v>
      </c>
      <c r="U60" s="17">
        <v>0.345692</v>
      </c>
      <c r="V60" s="17">
        <v>597.29999999999995</v>
      </c>
      <c r="W60" s="17">
        <v>1.5999999999999999E-5</v>
      </c>
      <c r="X60" s="17">
        <v>458</v>
      </c>
      <c r="Y60" s="17">
        <v>0</v>
      </c>
      <c r="Z60" s="17">
        <v>0</v>
      </c>
      <c r="AA60" s="17">
        <v>0.531833</v>
      </c>
      <c r="AB60" s="17">
        <v>3.2783E-2</v>
      </c>
      <c r="AC60" s="17">
        <v>0.85133800000000004</v>
      </c>
      <c r="AD60" s="17">
        <v>0.25</v>
      </c>
      <c r="AE60" s="17">
        <v>1604.4</v>
      </c>
    </row>
    <row r="61" spans="1:31">
      <c r="A61" s="17">
        <v>48</v>
      </c>
      <c r="B61" s="19">
        <v>0.24771990740740743</v>
      </c>
      <c r="C61" s="17">
        <v>20.6</v>
      </c>
      <c r="D61" s="17">
        <v>19.8</v>
      </c>
      <c r="E61" s="17">
        <v>1.5966000000000001E-2</v>
      </c>
      <c r="F61" s="17">
        <v>0.77300000000000002</v>
      </c>
      <c r="G61" s="17">
        <v>0.99498699999999995</v>
      </c>
      <c r="H61" s="17">
        <v>0.80690799999999996</v>
      </c>
      <c r="I61" s="17">
        <v>1.195308</v>
      </c>
      <c r="J61" s="17">
        <v>0.38840000000000002</v>
      </c>
      <c r="K61" s="17">
        <v>0.32493699999999998</v>
      </c>
      <c r="L61" s="17">
        <v>520.6</v>
      </c>
      <c r="M61" s="17">
        <v>1.2999999999999999E-5</v>
      </c>
      <c r="N61" s="17">
        <v>500</v>
      </c>
      <c r="O61" s="17">
        <v>0</v>
      </c>
      <c r="P61" s="17">
        <v>0</v>
      </c>
      <c r="Q61" s="17">
        <v>0.98877099999999996</v>
      </c>
      <c r="R61" s="17">
        <v>0.80576800000000004</v>
      </c>
      <c r="S61" s="17">
        <v>1.229176</v>
      </c>
      <c r="T61" s="17">
        <v>0.42340699999999998</v>
      </c>
      <c r="U61" s="17">
        <v>0.34446399999999999</v>
      </c>
      <c r="V61" s="17">
        <v>530.70000000000005</v>
      </c>
      <c r="W61" s="17">
        <v>3.9999999999999998E-6</v>
      </c>
      <c r="X61" s="17">
        <v>536</v>
      </c>
      <c r="Y61" s="17">
        <v>0</v>
      </c>
      <c r="Z61" s="17">
        <v>0</v>
      </c>
      <c r="AA61" s="17">
        <v>0.529945</v>
      </c>
      <c r="AB61" s="17">
        <v>3.01138E-2</v>
      </c>
      <c r="AC61" s="17">
        <v>0.818519</v>
      </c>
      <c r="AD61" s="17">
        <v>0.25</v>
      </c>
      <c r="AE61" s="17">
        <v>1595.4</v>
      </c>
    </row>
    <row r="62" spans="1:31">
      <c r="A62" s="17">
        <v>49</v>
      </c>
      <c r="B62" s="19">
        <v>0.24777777777777776</v>
      </c>
      <c r="C62" s="17">
        <v>21.7</v>
      </c>
      <c r="D62" s="17">
        <v>18</v>
      </c>
      <c r="E62" s="17">
        <v>1.4874E-2</v>
      </c>
      <c r="F62" s="17">
        <v>0.72</v>
      </c>
      <c r="G62" s="17">
        <v>0.99091399999999996</v>
      </c>
      <c r="H62" s="17">
        <v>0.80939000000000005</v>
      </c>
      <c r="I62" s="17">
        <v>1.209068</v>
      </c>
      <c r="J62" s="17">
        <v>0.39967799999999998</v>
      </c>
      <c r="K62" s="17">
        <v>0.330567</v>
      </c>
      <c r="L62" s="17">
        <v>517.79999999999995</v>
      </c>
      <c r="M62" s="17">
        <v>6.0000000000000002E-6</v>
      </c>
      <c r="N62" s="17">
        <v>593</v>
      </c>
      <c r="O62" s="17">
        <v>0</v>
      </c>
      <c r="P62" s="17">
        <v>0</v>
      </c>
      <c r="Q62" s="17">
        <v>0.98948199999999997</v>
      </c>
      <c r="R62" s="17">
        <v>0.78191299999999997</v>
      </c>
      <c r="S62" s="17">
        <v>1.2136199999999999</v>
      </c>
      <c r="T62" s="17">
        <v>0.43170700000000001</v>
      </c>
      <c r="U62" s="17">
        <v>0.35571799999999998</v>
      </c>
      <c r="V62" s="17">
        <v>554.4</v>
      </c>
      <c r="W62" s="17">
        <v>3.9999999999999998E-6</v>
      </c>
      <c r="X62" s="17">
        <v>598</v>
      </c>
      <c r="Y62" s="17">
        <v>0</v>
      </c>
      <c r="Z62" s="17">
        <v>0</v>
      </c>
      <c r="AA62" s="17">
        <v>0.54725900000000005</v>
      </c>
      <c r="AB62" s="17">
        <v>3.2245999999999997E-2</v>
      </c>
      <c r="AC62" s="17">
        <v>0.79583400000000004</v>
      </c>
      <c r="AD62" s="17">
        <v>0.25</v>
      </c>
      <c r="AE62" s="17">
        <v>1604.2</v>
      </c>
    </row>
    <row r="63" spans="1:31">
      <c r="A63" s="17">
        <v>50</v>
      </c>
      <c r="B63" s="19">
        <v>0.24783564814814815</v>
      </c>
      <c r="C63" s="17">
        <v>22.9</v>
      </c>
      <c r="D63" s="17">
        <v>16.2</v>
      </c>
      <c r="E63" s="17">
        <v>1.3752E-2</v>
      </c>
      <c r="F63" s="17">
        <v>0.66500000000000004</v>
      </c>
      <c r="G63" s="17">
        <v>0.99194499999999997</v>
      </c>
      <c r="H63" s="17">
        <v>0.785408</v>
      </c>
      <c r="I63" s="17">
        <v>1.1636880000000001</v>
      </c>
      <c r="J63" s="17">
        <v>0.37828000000000001</v>
      </c>
      <c r="K63" s="17">
        <v>0.32507000000000003</v>
      </c>
      <c r="L63" s="17">
        <v>516.20000000000005</v>
      </c>
      <c r="M63" s="17">
        <v>2.8E-5</v>
      </c>
      <c r="N63" s="17">
        <v>702</v>
      </c>
      <c r="O63" s="17">
        <v>0</v>
      </c>
      <c r="P63" s="17">
        <v>0</v>
      </c>
      <c r="Q63" s="17">
        <v>0.98988900000000002</v>
      </c>
      <c r="R63" s="17">
        <v>0.75820399999999999</v>
      </c>
      <c r="S63" s="17">
        <v>1.198258</v>
      </c>
      <c r="T63" s="17">
        <v>0.440054</v>
      </c>
      <c r="U63" s="17">
        <v>0.36724499999999999</v>
      </c>
      <c r="V63" s="17">
        <v>560.20000000000005</v>
      </c>
      <c r="W63" s="17">
        <v>3.9999999999999998E-6</v>
      </c>
      <c r="X63" s="17">
        <v>456</v>
      </c>
      <c r="Y63" s="17">
        <v>0</v>
      </c>
      <c r="Z63" s="17">
        <v>0</v>
      </c>
      <c r="AA63" s="17">
        <v>0.56499200000000005</v>
      </c>
      <c r="AB63" s="17">
        <v>3.4151300000000002E-2</v>
      </c>
      <c r="AC63" s="17">
        <v>0.77323200000000003</v>
      </c>
      <c r="AD63" s="17">
        <v>0.25</v>
      </c>
      <c r="AE63" s="17">
        <v>1609</v>
      </c>
    </row>
    <row r="64" spans="1:31">
      <c r="A64" s="17">
        <v>51</v>
      </c>
      <c r="B64" s="19">
        <v>0.24788194444444445</v>
      </c>
      <c r="C64" s="17">
        <v>23.3</v>
      </c>
      <c r="D64" s="17">
        <v>16.2</v>
      </c>
      <c r="E64" s="17">
        <v>1.4647E-2</v>
      </c>
      <c r="F64" s="17">
        <v>0.70899999999999996</v>
      </c>
      <c r="G64" s="17">
        <v>0.99085999999999996</v>
      </c>
      <c r="H64" s="17">
        <v>0.76255899999999999</v>
      </c>
      <c r="I64" s="17">
        <v>1.1541490000000001</v>
      </c>
      <c r="J64" s="17">
        <v>0.39158999999999999</v>
      </c>
      <c r="K64" s="17">
        <v>0.33928900000000001</v>
      </c>
      <c r="L64" s="17">
        <v>552.6</v>
      </c>
      <c r="M64" s="17">
        <v>9.0000000000000002E-6</v>
      </c>
      <c r="N64" s="17">
        <v>577</v>
      </c>
      <c r="O64" s="17">
        <v>0</v>
      </c>
      <c r="P64" s="17">
        <v>0</v>
      </c>
      <c r="Q64" s="17">
        <v>0.98790999999999995</v>
      </c>
      <c r="R64" s="17">
        <v>0.754081</v>
      </c>
      <c r="S64" s="17">
        <v>1.185551</v>
      </c>
      <c r="T64" s="17">
        <v>0.43147000000000002</v>
      </c>
      <c r="U64" s="17">
        <v>0.36394100000000001</v>
      </c>
      <c r="V64" s="17">
        <v>556.29999999999995</v>
      </c>
      <c r="W64" s="17">
        <v>6.0000000000000002E-6</v>
      </c>
      <c r="X64" s="17">
        <v>493</v>
      </c>
      <c r="Y64" s="17">
        <v>0</v>
      </c>
      <c r="Z64" s="17">
        <v>0</v>
      </c>
      <c r="AA64" s="17">
        <v>0.55990899999999999</v>
      </c>
      <c r="AB64" s="17">
        <v>3.02014E-2</v>
      </c>
      <c r="AC64" s="17">
        <v>0.76711200000000002</v>
      </c>
      <c r="AD64" s="17">
        <v>0.25</v>
      </c>
      <c r="AE64" s="17">
        <v>1503.1</v>
      </c>
    </row>
    <row r="65" spans="1:31">
      <c r="A65" s="17">
        <v>52</v>
      </c>
      <c r="B65" s="19">
        <v>0.24793981481481484</v>
      </c>
      <c r="C65" s="17">
        <v>25</v>
      </c>
      <c r="D65" s="17">
        <v>13.5</v>
      </c>
      <c r="E65" s="17">
        <v>1.1917000000000001E-2</v>
      </c>
      <c r="F65" s="17">
        <v>0.57699999999999996</v>
      </c>
      <c r="G65" s="17">
        <v>0.9879</v>
      </c>
      <c r="H65" s="17">
        <v>0.80527899999999997</v>
      </c>
      <c r="I65" s="17">
        <v>1.2021269999999999</v>
      </c>
      <c r="J65" s="17">
        <v>0.39684799999999998</v>
      </c>
      <c r="K65" s="17">
        <v>0.33012200000000003</v>
      </c>
      <c r="L65" s="17">
        <v>545.5</v>
      </c>
      <c r="M65" s="17">
        <v>1.2E-5</v>
      </c>
      <c r="N65" s="17">
        <v>531</v>
      </c>
      <c r="O65" s="17">
        <v>0</v>
      </c>
      <c r="P65" s="17">
        <v>0</v>
      </c>
      <c r="Q65" s="17">
        <v>0.99270599999999998</v>
      </c>
      <c r="R65" s="17">
        <v>0.76469799999999999</v>
      </c>
      <c r="S65" s="17">
        <v>1.189794</v>
      </c>
      <c r="T65" s="17">
        <v>0.42509599999999997</v>
      </c>
      <c r="U65" s="17">
        <v>0.35728500000000002</v>
      </c>
      <c r="V65" s="17">
        <v>550.4</v>
      </c>
      <c r="W65" s="17">
        <v>5.0000000000000004E-6</v>
      </c>
      <c r="X65" s="17">
        <v>417</v>
      </c>
      <c r="Y65" s="17">
        <v>0</v>
      </c>
      <c r="Z65" s="17">
        <v>0</v>
      </c>
      <c r="AA65" s="17">
        <v>0.54966999999999999</v>
      </c>
      <c r="AB65" s="17">
        <v>2.3008299999999999E-2</v>
      </c>
      <c r="AC65" s="17">
        <v>0.774478</v>
      </c>
      <c r="AD65" s="17">
        <v>0.25</v>
      </c>
      <c r="AE65" s="17">
        <v>1522.7</v>
      </c>
    </row>
    <row r="66" spans="1:31">
      <c r="A66" s="17">
        <v>53</v>
      </c>
      <c r="B66" s="19">
        <v>0.2479976851851852</v>
      </c>
      <c r="C66" s="17">
        <v>25.5</v>
      </c>
      <c r="D66" s="17">
        <v>13.5</v>
      </c>
      <c r="E66" s="17">
        <v>1.2293E-2</v>
      </c>
      <c r="F66" s="17">
        <v>0.59499999999999997</v>
      </c>
      <c r="G66" s="17">
        <v>0.99043999999999999</v>
      </c>
      <c r="H66" s="17">
        <v>0.72311700000000001</v>
      </c>
      <c r="I66" s="17">
        <v>1.0934489999999999</v>
      </c>
      <c r="J66" s="17">
        <v>0.37033100000000002</v>
      </c>
      <c r="K66" s="17">
        <v>0.33868199999999998</v>
      </c>
      <c r="L66" s="17">
        <v>566.5</v>
      </c>
      <c r="M66" s="17">
        <v>2.9E-5</v>
      </c>
      <c r="N66" s="17">
        <v>780</v>
      </c>
      <c r="O66" s="17">
        <v>0</v>
      </c>
      <c r="P66" s="17">
        <v>0</v>
      </c>
      <c r="Q66" s="17">
        <v>0.991479</v>
      </c>
      <c r="R66" s="17">
        <v>0.74475999999999998</v>
      </c>
      <c r="S66" s="17">
        <v>1.162228</v>
      </c>
      <c r="T66" s="17">
        <v>0.41746800000000001</v>
      </c>
      <c r="U66" s="17">
        <v>0.35919699999999999</v>
      </c>
      <c r="V66" s="17">
        <v>576.9</v>
      </c>
      <c r="W66" s="17">
        <v>2.7844000000000001E-2</v>
      </c>
      <c r="X66" s="17">
        <v>503</v>
      </c>
      <c r="Y66" s="17">
        <v>0</v>
      </c>
      <c r="Z66" s="17">
        <v>0</v>
      </c>
      <c r="AA66" s="17">
        <v>0.55261000000000005</v>
      </c>
      <c r="AB66" s="17">
        <v>3.46927E-2</v>
      </c>
      <c r="AC66" s="17">
        <v>0.759243</v>
      </c>
      <c r="AD66" s="17">
        <v>0.25</v>
      </c>
      <c r="AE66" s="17">
        <v>1466.2</v>
      </c>
    </row>
    <row r="67" spans="1:31">
      <c r="A67" s="17">
        <v>54</v>
      </c>
      <c r="B67" s="19">
        <v>0.24805555555555556</v>
      </c>
      <c r="C67" s="17">
        <v>26.8</v>
      </c>
      <c r="D67" s="17">
        <v>12.6</v>
      </c>
      <c r="E67" s="17">
        <v>1.0914999999999999E-2</v>
      </c>
      <c r="F67" s="17">
        <v>0.52800000000000002</v>
      </c>
      <c r="G67" s="17">
        <v>0.99239999999999995</v>
      </c>
      <c r="H67" s="17">
        <v>0.73216700000000001</v>
      </c>
      <c r="I67" s="17">
        <v>1.0846610000000001</v>
      </c>
      <c r="J67" s="17">
        <v>0.35249399999999997</v>
      </c>
      <c r="K67" s="17">
        <v>0.32498100000000002</v>
      </c>
      <c r="L67" s="17">
        <v>542</v>
      </c>
      <c r="M67" s="17">
        <v>5.0000000000000004E-6</v>
      </c>
      <c r="N67" s="17">
        <v>471</v>
      </c>
      <c r="O67" s="17">
        <v>0</v>
      </c>
      <c r="P67" s="17">
        <v>0</v>
      </c>
      <c r="Q67" s="17">
        <v>0.99070599999999998</v>
      </c>
      <c r="R67" s="17">
        <v>0.72016100000000005</v>
      </c>
      <c r="S67" s="17">
        <v>1.1103879999999999</v>
      </c>
      <c r="T67" s="17">
        <v>0.39022699999999999</v>
      </c>
      <c r="U67" s="17">
        <v>0.351433</v>
      </c>
      <c r="V67" s="17">
        <v>574.70000000000005</v>
      </c>
      <c r="W67" s="17">
        <v>7.9999999999999996E-6</v>
      </c>
      <c r="X67" s="17">
        <v>593</v>
      </c>
      <c r="Y67" s="17">
        <v>0</v>
      </c>
      <c r="Z67" s="17">
        <v>0</v>
      </c>
      <c r="AA67" s="17">
        <v>0.54066599999999998</v>
      </c>
      <c r="AB67" s="17">
        <v>1.9019500000000002E-2</v>
      </c>
      <c r="AC67" s="17">
        <v>0.72758299999999998</v>
      </c>
      <c r="AD67" s="17">
        <v>0.25</v>
      </c>
      <c r="AE67" s="17">
        <v>1532.5</v>
      </c>
    </row>
    <row r="68" spans="1:31">
      <c r="A68" s="17">
        <v>55</v>
      </c>
      <c r="B68" s="19">
        <v>0.24811342592592592</v>
      </c>
      <c r="C68" s="17">
        <v>27.5</v>
      </c>
      <c r="D68" s="17">
        <v>11.7</v>
      </c>
      <c r="E68" s="17">
        <v>1.1329000000000001E-2</v>
      </c>
      <c r="F68" s="17">
        <v>0.54800000000000004</v>
      </c>
      <c r="G68" s="17">
        <v>0.991066</v>
      </c>
      <c r="H68" s="17">
        <v>0.69780900000000001</v>
      </c>
      <c r="I68" s="17">
        <v>1.04894</v>
      </c>
      <c r="J68" s="17">
        <v>0.35113100000000003</v>
      </c>
      <c r="K68" s="17">
        <v>0.33474900000000002</v>
      </c>
      <c r="L68" s="17">
        <v>615.9</v>
      </c>
      <c r="M68" s="17">
        <v>9.0000000000000002E-6</v>
      </c>
      <c r="N68" s="17">
        <v>792</v>
      </c>
      <c r="O68" s="17">
        <v>0</v>
      </c>
      <c r="P68" s="17">
        <v>0</v>
      </c>
      <c r="Q68" s="17">
        <v>0.98775100000000005</v>
      </c>
      <c r="R68" s="17">
        <v>0.69596100000000005</v>
      </c>
      <c r="S68" s="17">
        <v>1.0719510000000001</v>
      </c>
      <c r="T68" s="17">
        <v>0.37598999999999999</v>
      </c>
      <c r="U68" s="17">
        <v>0.35075299999999998</v>
      </c>
      <c r="V68" s="17">
        <v>610.20000000000005</v>
      </c>
      <c r="W68" s="17">
        <v>6.9999999999999999E-6</v>
      </c>
      <c r="X68" s="17">
        <v>604</v>
      </c>
      <c r="Y68" s="17">
        <v>0</v>
      </c>
      <c r="Z68" s="17">
        <v>0</v>
      </c>
      <c r="AA68" s="17">
        <v>0.53961999999999999</v>
      </c>
      <c r="AB68" s="17">
        <v>3.3257099999999998E-2</v>
      </c>
      <c r="AC68" s="17">
        <v>0.70846500000000001</v>
      </c>
      <c r="AD68" s="17">
        <v>0.25</v>
      </c>
      <c r="AE68" s="17">
        <v>1348.5</v>
      </c>
    </row>
    <row r="69" spans="1:31">
      <c r="A69" s="17">
        <v>56</v>
      </c>
      <c r="B69" s="19">
        <v>0.24815972222222224</v>
      </c>
      <c r="C69" s="17">
        <v>28.8</v>
      </c>
      <c r="D69" s="17">
        <v>10.8</v>
      </c>
      <c r="E69" s="17">
        <v>1.0111999999999999E-2</v>
      </c>
      <c r="F69" s="17">
        <v>0.48899999999999999</v>
      </c>
      <c r="G69" s="17">
        <v>0.98580699999999999</v>
      </c>
      <c r="H69" s="17">
        <v>0.70499500000000004</v>
      </c>
      <c r="I69" s="17">
        <v>1.050481</v>
      </c>
      <c r="J69" s="17">
        <v>0.34548600000000002</v>
      </c>
      <c r="K69" s="17">
        <v>0.32888400000000001</v>
      </c>
      <c r="L69" s="17">
        <v>604.9</v>
      </c>
      <c r="M69" s="17">
        <v>6.0000000000000002E-6</v>
      </c>
      <c r="N69" s="17">
        <v>889</v>
      </c>
      <c r="O69" s="17">
        <v>0</v>
      </c>
      <c r="P69" s="17">
        <v>0</v>
      </c>
      <c r="Q69" s="17">
        <v>0.98904800000000004</v>
      </c>
      <c r="R69" s="17">
        <v>0.70192299999999996</v>
      </c>
      <c r="S69" s="17">
        <v>1.0725819999999999</v>
      </c>
      <c r="T69" s="17">
        <v>0.37065900000000002</v>
      </c>
      <c r="U69" s="17">
        <v>0.34557700000000002</v>
      </c>
      <c r="V69" s="17">
        <v>581.1</v>
      </c>
      <c r="W69" s="17">
        <v>5.0000000000000004E-6</v>
      </c>
      <c r="X69" s="17">
        <v>469</v>
      </c>
      <c r="Y69" s="17">
        <v>0</v>
      </c>
      <c r="Z69" s="17">
        <v>0</v>
      </c>
      <c r="AA69" s="17">
        <v>0.53165600000000002</v>
      </c>
      <c r="AB69" s="17">
        <v>3.3814799999999999E-2</v>
      </c>
      <c r="AC69" s="17">
        <v>0.71445700000000001</v>
      </c>
      <c r="AD69" s="17">
        <v>0.25</v>
      </c>
      <c r="AE69" s="17">
        <v>1373.1</v>
      </c>
    </row>
    <row r="70" spans="1:31">
      <c r="A70" s="17">
        <v>57</v>
      </c>
      <c r="B70" s="19">
        <v>0.2482175925925926</v>
      </c>
      <c r="C70" s="17">
        <v>29.9</v>
      </c>
      <c r="D70" s="17">
        <v>10.8</v>
      </c>
      <c r="E70" s="17">
        <v>9.6290000000000004E-3</v>
      </c>
      <c r="F70" s="17">
        <v>0.46600000000000003</v>
      </c>
      <c r="G70" s="17">
        <v>0.98651500000000003</v>
      </c>
      <c r="H70" s="17">
        <v>0.702515</v>
      </c>
      <c r="I70" s="17">
        <v>1.030235</v>
      </c>
      <c r="J70" s="17">
        <v>0.32771899999999998</v>
      </c>
      <c r="K70" s="17">
        <v>0.318102</v>
      </c>
      <c r="L70" s="17">
        <v>576</v>
      </c>
      <c r="M70" s="17">
        <v>3.8460000000000001E-2</v>
      </c>
      <c r="N70" s="17">
        <v>1000</v>
      </c>
      <c r="O70" s="17">
        <v>0</v>
      </c>
      <c r="P70" s="17">
        <v>0</v>
      </c>
      <c r="Q70" s="17">
        <v>0.98752399999999996</v>
      </c>
      <c r="R70" s="17">
        <v>0.70796400000000004</v>
      </c>
      <c r="S70" s="17">
        <v>1.0831489999999999</v>
      </c>
      <c r="T70" s="17">
        <v>0.37518499999999999</v>
      </c>
      <c r="U70" s="17">
        <v>0.346383</v>
      </c>
      <c r="V70" s="17">
        <v>588.70000000000005</v>
      </c>
      <c r="W70" s="17">
        <v>1.7E-5</v>
      </c>
      <c r="X70" s="17">
        <v>571</v>
      </c>
      <c r="Y70" s="17">
        <v>0</v>
      </c>
      <c r="Z70" s="17">
        <v>0</v>
      </c>
      <c r="AA70" s="17">
        <v>0.53289799999999998</v>
      </c>
      <c r="AB70" s="17">
        <v>3.6123299999999997E-2</v>
      </c>
      <c r="AC70" s="17">
        <v>0.72151699999999996</v>
      </c>
      <c r="AD70" s="17">
        <v>0.25</v>
      </c>
      <c r="AE70" s="17">
        <v>1442</v>
      </c>
    </row>
    <row r="71" spans="1:31">
      <c r="A71" s="17">
        <v>58</v>
      </c>
      <c r="B71" s="19">
        <v>0.24827546296296296</v>
      </c>
      <c r="C71" s="17">
        <v>30.6</v>
      </c>
      <c r="D71" s="17">
        <v>9.9</v>
      </c>
      <c r="E71" s="17">
        <v>8.8129999999999997E-3</v>
      </c>
      <c r="F71" s="17">
        <v>0.42599999999999999</v>
      </c>
      <c r="G71" s="17">
        <v>0.98385900000000004</v>
      </c>
      <c r="H71" s="17">
        <v>0.71272999999999997</v>
      </c>
      <c r="I71" s="17">
        <v>1.038049</v>
      </c>
      <c r="J71" s="17">
        <v>0.32531900000000002</v>
      </c>
      <c r="K71" s="17">
        <v>0.31339499999999998</v>
      </c>
      <c r="L71" s="17">
        <v>587.4</v>
      </c>
      <c r="M71" s="17">
        <v>1.2999999999999999E-5</v>
      </c>
      <c r="N71" s="17">
        <v>799</v>
      </c>
      <c r="O71" s="17">
        <v>0</v>
      </c>
      <c r="P71" s="17">
        <v>0</v>
      </c>
      <c r="Q71" s="17">
        <v>0.98952099999999998</v>
      </c>
      <c r="R71" s="17">
        <v>0.70496899999999996</v>
      </c>
      <c r="S71" s="17">
        <v>1.061755</v>
      </c>
      <c r="T71" s="17">
        <v>0.35678599999999999</v>
      </c>
      <c r="U71" s="17">
        <v>0.336034</v>
      </c>
      <c r="V71" s="17">
        <v>614</v>
      </c>
      <c r="W71" s="17">
        <v>7.9999999999999996E-6</v>
      </c>
      <c r="X71" s="17">
        <v>397</v>
      </c>
      <c r="Y71" s="17">
        <v>0</v>
      </c>
      <c r="Z71" s="17">
        <v>0</v>
      </c>
      <c r="AA71" s="17">
        <v>0.51697599999999999</v>
      </c>
      <c r="AB71" s="17">
        <v>2.7232699999999999E-2</v>
      </c>
      <c r="AC71" s="17">
        <v>0.71468500000000001</v>
      </c>
      <c r="AD71" s="17">
        <v>0.25</v>
      </c>
      <c r="AE71" s="17">
        <v>1414</v>
      </c>
    </row>
    <row r="72" spans="1:31">
      <c r="A72" s="17">
        <v>59</v>
      </c>
      <c r="B72" s="19">
        <v>0.24833333333333332</v>
      </c>
      <c r="C72" s="17">
        <v>32.200000000000003</v>
      </c>
      <c r="D72" s="17">
        <v>9</v>
      </c>
      <c r="E72" s="17">
        <v>8.515E-3</v>
      </c>
      <c r="F72" s="17">
        <v>0.41199999999999998</v>
      </c>
      <c r="G72" s="17">
        <v>0.98558800000000002</v>
      </c>
      <c r="H72" s="17">
        <v>0.71128100000000005</v>
      </c>
      <c r="I72" s="17">
        <v>1.052179</v>
      </c>
      <c r="J72" s="17">
        <v>0.34089900000000001</v>
      </c>
      <c r="K72" s="17">
        <v>0.32399299999999998</v>
      </c>
      <c r="L72" s="17">
        <v>611.5</v>
      </c>
      <c r="M72" s="17">
        <v>1.8322000000000001E-2</v>
      </c>
      <c r="N72" s="17">
        <v>842</v>
      </c>
      <c r="O72" s="17">
        <v>0</v>
      </c>
      <c r="P72" s="17">
        <v>0</v>
      </c>
      <c r="Q72" s="17">
        <v>0.98094099999999995</v>
      </c>
      <c r="R72" s="17">
        <v>0.70841500000000002</v>
      </c>
      <c r="S72" s="17">
        <v>1.078346</v>
      </c>
      <c r="T72" s="17">
        <v>0.36993100000000001</v>
      </c>
      <c r="U72" s="17">
        <v>0.34305400000000003</v>
      </c>
      <c r="V72" s="17">
        <v>622.5</v>
      </c>
      <c r="W72" s="17">
        <v>4.8999999999999998E-5</v>
      </c>
      <c r="X72" s="17">
        <v>574</v>
      </c>
      <c r="Y72" s="17">
        <v>0</v>
      </c>
      <c r="Z72" s="17">
        <v>0</v>
      </c>
      <c r="AA72" s="17">
        <v>0.52777600000000002</v>
      </c>
      <c r="AB72" s="17">
        <v>2.7154899999999999E-2</v>
      </c>
      <c r="AC72" s="17">
        <v>0.71845999999999999</v>
      </c>
      <c r="AD72" s="17">
        <v>0.25</v>
      </c>
      <c r="AE72" s="17">
        <v>1358.2</v>
      </c>
    </row>
    <row r="73" spans="1:31">
      <c r="A73" s="17">
        <v>60</v>
      </c>
      <c r="B73" s="19">
        <v>0.24839120370370371</v>
      </c>
      <c r="C73" s="17">
        <v>32.799999999999997</v>
      </c>
      <c r="D73" s="17">
        <v>9</v>
      </c>
      <c r="E73" s="17">
        <v>8.0870000000000004E-3</v>
      </c>
      <c r="F73" s="17">
        <v>0.39100000000000001</v>
      </c>
      <c r="G73" s="17">
        <v>0.99167300000000003</v>
      </c>
      <c r="H73" s="17">
        <v>0.73431100000000005</v>
      </c>
      <c r="I73" s="17">
        <v>1.0798490000000001</v>
      </c>
      <c r="J73" s="17">
        <v>0.34553699999999998</v>
      </c>
      <c r="K73" s="17">
        <v>0.31998700000000002</v>
      </c>
      <c r="L73" s="17">
        <v>592.5</v>
      </c>
      <c r="M73" s="17">
        <v>1.5E-5</v>
      </c>
      <c r="N73" s="17">
        <v>675</v>
      </c>
      <c r="O73" s="17">
        <v>0</v>
      </c>
      <c r="P73" s="17">
        <v>0</v>
      </c>
      <c r="Q73" s="17">
        <v>0.98165000000000002</v>
      </c>
      <c r="R73" s="17">
        <v>0.73145800000000005</v>
      </c>
      <c r="S73" s="17">
        <v>1.0986450000000001</v>
      </c>
      <c r="T73" s="17">
        <v>0.36718699999999999</v>
      </c>
      <c r="U73" s="17">
        <v>0.33421800000000002</v>
      </c>
      <c r="V73" s="17">
        <v>634.70000000000005</v>
      </c>
      <c r="W73" s="17">
        <v>6.0000000000000002E-6</v>
      </c>
      <c r="X73" s="17">
        <v>702</v>
      </c>
      <c r="Y73" s="17">
        <v>0</v>
      </c>
      <c r="Z73" s="17">
        <v>0</v>
      </c>
      <c r="AA73" s="17">
        <v>0.514181</v>
      </c>
      <c r="AB73" s="17">
        <v>2.12369E-2</v>
      </c>
      <c r="AC73" s="17">
        <v>0.73925600000000002</v>
      </c>
      <c r="AD73" s="17">
        <v>0.25</v>
      </c>
      <c r="AE73" s="17">
        <v>1401.9</v>
      </c>
    </row>
    <row r="74" spans="1:31">
      <c r="A74" s="17">
        <v>61</v>
      </c>
      <c r="B74" s="19">
        <v>0.24843750000000001</v>
      </c>
      <c r="C74" s="17">
        <v>34.200000000000003</v>
      </c>
      <c r="D74" s="17">
        <v>8.1</v>
      </c>
      <c r="E74" s="17">
        <v>7.9520000000000007E-3</v>
      </c>
      <c r="F74" s="17">
        <v>0.38500000000000001</v>
      </c>
      <c r="G74" s="17">
        <v>0.990143</v>
      </c>
      <c r="H74" s="17">
        <v>0.73541400000000001</v>
      </c>
      <c r="I74" s="17">
        <v>1.0963419999999999</v>
      </c>
      <c r="J74" s="17">
        <v>0.36092800000000003</v>
      </c>
      <c r="K74" s="17">
        <v>0.32921099999999998</v>
      </c>
      <c r="L74" s="17">
        <v>637.79999999999995</v>
      </c>
      <c r="M74" s="17">
        <v>7.9999999999999996E-6</v>
      </c>
      <c r="N74" s="17">
        <v>738</v>
      </c>
      <c r="O74" s="17">
        <v>0</v>
      </c>
      <c r="P74" s="17">
        <v>0</v>
      </c>
      <c r="Q74" s="17">
        <v>0.98672000000000004</v>
      </c>
      <c r="R74" s="17">
        <v>0.72295500000000001</v>
      </c>
      <c r="S74" s="17">
        <v>1.094765</v>
      </c>
      <c r="T74" s="17">
        <v>0.371809</v>
      </c>
      <c r="U74" s="17">
        <v>0.33962500000000001</v>
      </c>
      <c r="V74" s="17">
        <v>678.9</v>
      </c>
      <c r="W74" s="17">
        <v>1.7298999999999998E-2</v>
      </c>
      <c r="X74" s="17">
        <v>747</v>
      </c>
      <c r="Y74" s="17">
        <v>0</v>
      </c>
      <c r="Z74" s="17">
        <v>0</v>
      </c>
      <c r="AA74" s="17">
        <v>0.52249999999999996</v>
      </c>
      <c r="AB74" s="17">
        <v>2.2454100000000001E-2</v>
      </c>
      <c r="AC74" s="17">
        <v>0.73130399999999995</v>
      </c>
      <c r="AD74" s="17">
        <v>0.25</v>
      </c>
      <c r="AE74" s="17">
        <v>1302.2</v>
      </c>
    </row>
    <row r="75" spans="1:31">
      <c r="A75" s="17">
        <v>62</v>
      </c>
      <c r="B75" s="19">
        <v>0.24849537037037037</v>
      </c>
      <c r="C75" s="17">
        <v>35</v>
      </c>
      <c r="D75" s="17">
        <v>8.1</v>
      </c>
      <c r="E75" s="17">
        <v>8.1899999999999994E-3</v>
      </c>
      <c r="F75" s="17">
        <v>0.39600000000000002</v>
      </c>
      <c r="G75" s="17">
        <v>0.98490299999999997</v>
      </c>
      <c r="H75" s="17">
        <v>0.72355599999999998</v>
      </c>
      <c r="I75" s="17">
        <v>1.0815840000000001</v>
      </c>
      <c r="J75" s="17">
        <v>0.35802899999999999</v>
      </c>
      <c r="K75" s="17">
        <v>0.33102300000000001</v>
      </c>
      <c r="L75" s="17">
        <v>658</v>
      </c>
      <c r="M75" s="17">
        <v>1.9999999999999999E-6</v>
      </c>
      <c r="N75" s="17">
        <v>875</v>
      </c>
      <c r="O75" s="17">
        <v>0</v>
      </c>
      <c r="P75" s="17">
        <v>0</v>
      </c>
      <c r="Q75" s="17">
        <v>0.98627399999999998</v>
      </c>
      <c r="R75" s="17">
        <v>0.72384300000000001</v>
      </c>
      <c r="S75" s="17">
        <v>1.098039</v>
      </c>
      <c r="T75" s="17">
        <v>0.37419599999999997</v>
      </c>
      <c r="U75" s="17">
        <v>0.34078599999999998</v>
      </c>
      <c r="V75" s="17">
        <v>653.70000000000005</v>
      </c>
      <c r="W75" s="17">
        <v>9.0000000000000002E-6</v>
      </c>
      <c r="X75" s="17">
        <v>477</v>
      </c>
      <c r="Y75" s="17">
        <v>0</v>
      </c>
      <c r="Z75" s="17">
        <v>0</v>
      </c>
      <c r="AA75" s="17">
        <v>0.52428600000000003</v>
      </c>
      <c r="AB75" s="17">
        <v>2.7345399999999999E-2</v>
      </c>
      <c r="AC75" s="17">
        <v>0.73407500000000003</v>
      </c>
      <c r="AD75" s="17">
        <v>0.25</v>
      </c>
      <c r="AE75" s="17">
        <v>1262.3</v>
      </c>
    </row>
    <row r="76" spans="1:31">
      <c r="A76" s="17">
        <v>63</v>
      </c>
      <c r="B76" s="19">
        <v>0.24855324074074073</v>
      </c>
      <c r="C76" s="17">
        <v>36.4</v>
      </c>
      <c r="D76" s="17">
        <v>7.2</v>
      </c>
      <c r="E76" s="17">
        <v>7.4530000000000004E-3</v>
      </c>
      <c r="F76" s="17">
        <v>0.36099999999999999</v>
      </c>
      <c r="G76" s="17">
        <v>0.98910900000000002</v>
      </c>
      <c r="H76" s="17">
        <v>0.68951499999999999</v>
      </c>
      <c r="I76" s="17">
        <v>1.0337369999999999</v>
      </c>
      <c r="J76" s="17">
        <v>0.34422199999999997</v>
      </c>
      <c r="K76" s="17">
        <v>0.33298800000000001</v>
      </c>
      <c r="L76" s="17">
        <v>639</v>
      </c>
      <c r="M76" s="17">
        <v>7.2889999999999996E-2</v>
      </c>
      <c r="N76" s="17">
        <v>506</v>
      </c>
      <c r="O76" s="17">
        <v>0</v>
      </c>
      <c r="P76" s="17">
        <v>0</v>
      </c>
      <c r="Q76" s="17">
        <v>0.98935200000000001</v>
      </c>
      <c r="R76" s="17">
        <v>0.70651799999999998</v>
      </c>
      <c r="S76" s="17">
        <v>1.0942909999999999</v>
      </c>
      <c r="T76" s="17">
        <v>0.38777299999999998</v>
      </c>
      <c r="U76" s="17">
        <v>0.35436000000000001</v>
      </c>
      <c r="V76" s="17">
        <v>659.9</v>
      </c>
      <c r="W76" s="17">
        <v>1.0000000000000001E-5</v>
      </c>
      <c r="X76" s="17">
        <v>835</v>
      </c>
      <c r="Y76" s="17">
        <v>0</v>
      </c>
      <c r="Z76" s="17">
        <v>0</v>
      </c>
      <c r="AA76" s="17">
        <v>0.54516900000000001</v>
      </c>
      <c r="AB76" s="17">
        <v>1.38298E-2</v>
      </c>
      <c r="AC76" s="17">
        <v>0.71188099999999999</v>
      </c>
      <c r="AD76" s="17">
        <v>0.25</v>
      </c>
      <c r="AE76" s="17">
        <v>1299.9000000000001</v>
      </c>
    </row>
    <row r="77" spans="1:31">
      <c r="A77" s="17">
        <v>64</v>
      </c>
      <c r="B77" s="19">
        <v>0.24861111111111112</v>
      </c>
      <c r="C77" s="17">
        <v>37.200000000000003</v>
      </c>
      <c r="D77" s="17">
        <v>7.2</v>
      </c>
      <c r="E77" s="17">
        <v>7.6649999999999999E-3</v>
      </c>
      <c r="F77" s="17">
        <v>0.371</v>
      </c>
      <c r="G77" s="17">
        <v>0.98844900000000002</v>
      </c>
      <c r="H77" s="17">
        <v>0.70396700000000001</v>
      </c>
      <c r="I77" s="17">
        <v>1.064805</v>
      </c>
      <c r="J77" s="17">
        <v>0.36083700000000002</v>
      </c>
      <c r="K77" s="17">
        <v>0.33887600000000001</v>
      </c>
      <c r="L77" s="17">
        <v>685.9</v>
      </c>
      <c r="M77" s="17">
        <v>1.6799999999999999E-4</v>
      </c>
      <c r="N77" s="17">
        <v>607</v>
      </c>
      <c r="O77" s="17">
        <v>0</v>
      </c>
      <c r="P77" s="17">
        <v>0</v>
      </c>
      <c r="Q77" s="17">
        <v>0.98329699999999998</v>
      </c>
      <c r="R77" s="17">
        <v>0.71842200000000001</v>
      </c>
      <c r="S77" s="17">
        <v>1.089898</v>
      </c>
      <c r="T77" s="17">
        <v>0.37147599999999997</v>
      </c>
      <c r="U77" s="17">
        <v>0.34083599999999997</v>
      </c>
      <c r="V77" s="17">
        <v>642.5</v>
      </c>
      <c r="W77" s="17">
        <v>9.2231999999999995E-2</v>
      </c>
      <c r="X77" s="17">
        <v>592</v>
      </c>
      <c r="Y77" s="17">
        <v>0</v>
      </c>
      <c r="Z77" s="17">
        <v>0</v>
      </c>
      <c r="AA77" s="17">
        <v>0.52436199999999999</v>
      </c>
      <c r="AB77" s="17">
        <v>1.7741799999999999E-2</v>
      </c>
      <c r="AC77" s="17">
        <v>0.72501199999999999</v>
      </c>
      <c r="AD77" s="17">
        <v>0.25</v>
      </c>
      <c r="AE77" s="17">
        <v>1211</v>
      </c>
    </row>
    <row r="78" spans="1:31">
      <c r="A78" s="17">
        <v>65</v>
      </c>
      <c r="B78" s="19">
        <v>0.24865740740740741</v>
      </c>
      <c r="C78" s="17">
        <v>38.6</v>
      </c>
      <c r="D78" s="17">
        <v>7.2</v>
      </c>
      <c r="E78" s="17">
        <v>7.3990000000000002E-3</v>
      </c>
      <c r="F78" s="17">
        <v>0.35799999999999998</v>
      </c>
      <c r="G78" s="17">
        <v>0.98760999999999999</v>
      </c>
      <c r="H78" s="17">
        <v>0.70304</v>
      </c>
      <c r="I78" s="17">
        <v>1.06352</v>
      </c>
      <c r="J78" s="17">
        <v>0.36048000000000002</v>
      </c>
      <c r="K78" s="17">
        <v>0.33894999999999997</v>
      </c>
      <c r="L78" s="17">
        <v>630.20000000000005</v>
      </c>
      <c r="M78" s="17">
        <v>9.0050000000000009E-3</v>
      </c>
      <c r="N78" s="17">
        <v>636</v>
      </c>
      <c r="O78" s="17">
        <v>0</v>
      </c>
      <c r="P78" s="17">
        <v>0</v>
      </c>
      <c r="Q78" s="17">
        <v>0.99213899999999999</v>
      </c>
      <c r="R78" s="17">
        <v>0.68006999999999995</v>
      </c>
      <c r="S78" s="17">
        <v>1.059099</v>
      </c>
      <c r="T78" s="17">
        <v>0.379029</v>
      </c>
      <c r="U78" s="17">
        <v>0.35787799999999997</v>
      </c>
      <c r="V78" s="17">
        <v>671.6</v>
      </c>
      <c r="W78" s="17">
        <v>3.9999999999999998E-6</v>
      </c>
      <c r="X78" s="17">
        <v>441</v>
      </c>
      <c r="Y78" s="17">
        <v>0</v>
      </c>
      <c r="Z78" s="17">
        <v>0</v>
      </c>
      <c r="AA78" s="17">
        <v>0.55058200000000002</v>
      </c>
      <c r="AB78" s="17">
        <v>1.7095599999999999E-2</v>
      </c>
      <c r="AC78" s="17">
        <v>0.68654999999999999</v>
      </c>
      <c r="AD78" s="17">
        <v>0.25</v>
      </c>
      <c r="AE78" s="17">
        <v>1318</v>
      </c>
    </row>
    <row r="79" spans="1:31">
      <c r="A79" s="17">
        <v>66</v>
      </c>
      <c r="B79" s="19">
        <v>0.24871527777777777</v>
      </c>
      <c r="C79" s="17">
        <v>39.200000000000003</v>
      </c>
      <c r="D79" s="17">
        <v>7.2</v>
      </c>
      <c r="E79" s="17">
        <v>8.038E-3</v>
      </c>
      <c r="F79" s="17">
        <v>0.38900000000000001</v>
      </c>
      <c r="G79" s="17">
        <v>0.98776299999999995</v>
      </c>
      <c r="H79" s="17">
        <v>0.60688600000000004</v>
      </c>
      <c r="I79" s="17">
        <v>0.95850199999999997</v>
      </c>
      <c r="J79" s="17">
        <v>0.35161700000000001</v>
      </c>
      <c r="K79" s="17">
        <v>0.36684</v>
      </c>
      <c r="L79" s="17">
        <v>651</v>
      </c>
      <c r="M79" s="17">
        <v>4.8226999999999999E-2</v>
      </c>
      <c r="N79" s="17">
        <v>612</v>
      </c>
      <c r="O79" s="17">
        <v>0</v>
      </c>
      <c r="P79" s="17">
        <v>0</v>
      </c>
      <c r="Q79" s="17">
        <v>0.98537300000000005</v>
      </c>
      <c r="R79" s="17">
        <v>0.61243599999999998</v>
      </c>
      <c r="S79" s="17">
        <v>0.98189099999999996</v>
      </c>
      <c r="T79" s="17">
        <v>0.369454</v>
      </c>
      <c r="U79" s="17">
        <v>0.37626799999999999</v>
      </c>
      <c r="V79" s="17">
        <v>668.2</v>
      </c>
      <c r="W79" s="17">
        <v>2.016E-3</v>
      </c>
      <c r="X79" s="17">
        <v>503</v>
      </c>
      <c r="Y79" s="17">
        <v>0</v>
      </c>
      <c r="Z79" s="17">
        <v>0</v>
      </c>
      <c r="AA79" s="17">
        <v>0.578874</v>
      </c>
      <c r="AB79" s="17">
        <v>1.69832E-2</v>
      </c>
      <c r="AC79" s="17">
        <v>0.61871100000000001</v>
      </c>
      <c r="AD79" s="17">
        <v>0.25</v>
      </c>
      <c r="AE79" s="17">
        <v>1275.8</v>
      </c>
    </row>
    <row r="80" spans="1:31">
      <c r="A80" s="17">
        <v>67</v>
      </c>
      <c r="B80" s="19">
        <v>0.24877314814814813</v>
      </c>
      <c r="C80" s="17">
        <v>40.6</v>
      </c>
      <c r="D80" s="17">
        <v>6.3</v>
      </c>
      <c r="E80" s="17">
        <v>6.5409999999999999E-3</v>
      </c>
      <c r="F80" s="17">
        <v>0.317</v>
      </c>
      <c r="G80" s="17">
        <v>0.98870999999999998</v>
      </c>
      <c r="H80" s="17">
        <v>0.59916499999999995</v>
      </c>
      <c r="I80" s="17">
        <v>0.94474499999999995</v>
      </c>
      <c r="J80" s="17">
        <v>0.34558</v>
      </c>
      <c r="K80" s="17">
        <v>0.36579200000000001</v>
      </c>
      <c r="L80" s="17">
        <v>634.1</v>
      </c>
      <c r="M80" s="17">
        <v>6.9373000000000004E-2</v>
      </c>
      <c r="N80" s="17">
        <v>700</v>
      </c>
      <c r="O80" s="17">
        <v>0</v>
      </c>
      <c r="P80" s="17">
        <v>0</v>
      </c>
      <c r="Q80" s="17">
        <v>0.98276399999999997</v>
      </c>
      <c r="R80" s="17">
        <v>0.63173100000000004</v>
      </c>
      <c r="S80" s="17">
        <v>0.98576299999999994</v>
      </c>
      <c r="T80" s="17">
        <v>0.35403299999999999</v>
      </c>
      <c r="U80" s="17">
        <v>0.35914600000000002</v>
      </c>
      <c r="V80" s="17">
        <v>646.20000000000005</v>
      </c>
      <c r="W80" s="17">
        <v>1.2999999999999999E-4</v>
      </c>
      <c r="X80" s="17">
        <v>408</v>
      </c>
      <c r="Y80" s="17">
        <v>0</v>
      </c>
      <c r="Z80" s="17">
        <v>0</v>
      </c>
      <c r="AA80" s="17">
        <v>0.55253200000000002</v>
      </c>
      <c r="AB80" s="17">
        <v>1.65749E-2</v>
      </c>
      <c r="AC80" s="17">
        <v>0.63759900000000003</v>
      </c>
      <c r="AD80" s="17">
        <v>0.25</v>
      </c>
      <c r="AE80" s="17">
        <v>1309.9000000000001</v>
      </c>
    </row>
    <row r="81" spans="1:31">
      <c r="A81" s="17">
        <v>68</v>
      </c>
      <c r="B81" s="19">
        <v>0.24883101851851852</v>
      </c>
      <c r="C81" s="17">
        <v>41.7</v>
      </c>
      <c r="D81" s="17">
        <v>6.3</v>
      </c>
      <c r="E81" s="17">
        <v>6.8960000000000002E-3</v>
      </c>
      <c r="F81" s="17">
        <v>0.33400000000000002</v>
      </c>
      <c r="G81" s="17">
        <v>0.98678399999999999</v>
      </c>
      <c r="H81" s="17">
        <v>0.55994500000000003</v>
      </c>
      <c r="I81" s="17">
        <v>0.88349800000000001</v>
      </c>
      <c r="J81" s="17">
        <v>0.32355299999999998</v>
      </c>
      <c r="K81" s="17">
        <v>0.36621799999999999</v>
      </c>
      <c r="L81" s="17">
        <v>630.70000000000005</v>
      </c>
      <c r="M81" s="17">
        <v>1.3712E-2</v>
      </c>
      <c r="N81" s="17">
        <v>567</v>
      </c>
      <c r="O81" s="17">
        <v>0</v>
      </c>
      <c r="P81" s="17">
        <v>0</v>
      </c>
      <c r="Q81" s="17">
        <v>0.98795500000000003</v>
      </c>
      <c r="R81" s="17">
        <v>0.56801999999999997</v>
      </c>
      <c r="S81" s="17">
        <v>0.91537299999999999</v>
      </c>
      <c r="T81" s="17">
        <v>0.34735300000000002</v>
      </c>
      <c r="U81" s="17">
        <v>0.37946600000000003</v>
      </c>
      <c r="V81" s="17">
        <v>646.6</v>
      </c>
      <c r="W81" s="17">
        <v>7.2700000000000004E-3</v>
      </c>
      <c r="X81" s="17">
        <v>483</v>
      </c>
      <c r="Y81" s="17">
        <v>0</v>
      </c>
      <c r="Z81" s="17">
        <v>0</v>
      </c>
      <c r="AA81" s="17">
        <v>0.58379400000000004</v>
      </c>
      <c r="AB81" s="17">
        <v>1.3393E-2</v>
      </c>
      <c r="AC81" s="17">
        <v>0.57267199999999996</v>
      </c>
      <c r="AD81" s="17">
        <v>0.25</v>
      </c>
      <c r="AE81" s="17">
        <v>1316.9</v>
      </c>
    </row>
    <row r="82" spans="1:31">
      <c r="A82" s="17">
        <v>69</v>
      </c>
      <c r="B82" s="19">
        <v>0.24888888888888891</v>
      </c>
      <c r="C82" s="17">
        <v>42.1</v>
      </c>
      <c r="D82" s="17">
        <v>6.3</v>
      </c>
      <c r="E82" s="17">
        <v>7.2630000000000004E-3</v>
      </c>
      <c r="F82" s="17">
        <v>0.35099999999999998</v>
      </c>
      <c r="G82" s="17">
        <v>0.989209</v>
      </c>
      <c r="H82" s="17">
        <v>0.49895899999999999</v>
      </c>
      <c r="I82" s="17">
        <v>0.79121900000000001</v>
      </c>
      <c r="J82" s="17">
        <v>0.29226000000000002</v>
      </c>
      <c r="K82" s="17">
        <v>0.36937900000000001</v>
      </c>
      <c r="L82" s="17">
        <v>640.29999999999995</v>
      </c>
      <c r="M82" s="17">
        <v>0.11791699999999999</v>
      </c>
      <c r="N82" s="17">
        <v>575</v>
      </c>
      <c r="O82" s="17">
        <v>0</v>
      </c>
      <c r="P82" s="17">
        <v>0</v>
      </c>
      <c r="Q82" s="17">
        <v>0.98752799999999996</v>
      </c>
      <c r="R82" s="17">
        <v>0.51338600000000001</v>
      </c>
      <c r="S82" s="17">
        <v>0.84691899999999998</v>
      </c>
      <c r="T82" s="17">
        <v>0.333532</v>
      </c>
      <c r="U82" s="17">
        <v>0.39381899999999997</v>
      </c>
      <c r="V82" s="17">
        <v>661.4</v>
      </c>
      <c r="W82" s="17">
        <v>6.4660000000000004E-3</v>
      </c>
      <c r="X82" s="17">
        <v>508</v>
      </c>
      <c r="Y82" s="17">
        <v>0</v>
      </c>
      <c r="Z82" s="17">
        <v>0</v>
      </c>
      <c r="AA82" s="17">
        <v>0.60587500000000005</v>
      </c>
      <c r="AB82" s="17">
        <v>1.3795399999999999E-2</v>
      </c>
      <c r="AC82" s="17">
        <v>0.51798699999999998</v>
      </c>
      <c r="AD82" s="17">
        <v>0.25</v>
      </c>
      <c r="AE82" s="17">
        <v>1297.2</v>
      </c>
    </row>
    <row r="83" spans="1:31">
      <c r="A83" s="17">
        <v>70</v>
      </c>
      <c r="B83" s="19">
        <v>0.24893518518518518</v>
      </c>
      <c r="C83" s="17">
        <v>43.9</v>
      </c>
      <c r="D83" s="17">
        <v>6.3</v>
      </c>
      <c r="E83" s="17">
        <v>7.1459999999999996E-3</v>
      </c>
      <c r="F83" s="17">
        <v>0.34599999999999997</v>
      </c>
      <c r="G83" s="17">
        <v>0.98769799999999996</v>
      </c>
      <c r="H83" s="17">
        <v>0.38096999999999998</v>
      </c>
      <c r="I83" s="17">
        <v>0.62529400000000002</v>
      </c>
      <c r="J83" s="17">
        <v>0.24432400000000001</v>
      </c>
      <c r="K83" s="17">
        <v>0.390735</v>
      </c>
      <c r="L83" s="17">
        <v>621.5</v>
      </c>
      <c r="M83" s="17">
        <v>2.0000000000000002E-5</v>
      </c>
      <c r="N83" s="17">
        <v>636</v>
      </c>
      <c r="O83" s="17">
        <v>0</v>
      </c>
      <c r="P83" s="17">
        <v>0</v>
      </c>
      <c r="Q83" s="17">
        <v>0.97280100000000003</v>
      </c>
      <c r="R83" s="17">
        <v>0.40090999999999999</v>
      </c>
      <c r="S83" s="17">
        <v>0.66771800000000003</v>
      </c>
      <c r="T83" s="17">
        <v>0.26680799999999999</v>
      </c>
      <c r="U83" s="17">
        <v>0.39958199999999999</v>
      </c>
      <c r="V83" s="17">
        <v>658.9</v>
      </c>
      <c r="W83" s="17">
        <v>6.0000000000000002E-6</v>
      </c>
      <c r="X83" s="17">
        <v>580</v>
      </c>
      <c r="Y83" s="17">
        <v>0</v>
      </c>
      <c r="Z83" s="17">
        <v>0</v>
      </c>
      <c r="AA83" s="17">
        <v>0.61474099999999998</v>
      </c>
      <c r="AB83" s="17">
        <v>1.4780099999999999E-2</v>
      </c>
      <c r="AC83" s="17">
        <v>0.40485399999999999</v>
      </c>
      <c r="AD83" s="17">
        <v>0.25</v>
      </c>
      <c r="AE83" s="17">
        <v>1336.4</v>
      </c>
    </row>
    <row r="84" spans="1:31">
      <c r="A84" s="17">
        <v>71</v>
      </c>
      <c r="B84" s="19">
        <v>0.24899305555555554</v>
      </c>
      <c r="C84" s="17">
        <v>44.4</v>
      </c>
      <c r="D84" s="17">
        <v>5.4</v>
      </c>
      <c r="E84" s="17">
        <v>6.2230000000000002E-3</v>
      </c>
      <c r="F84" s="17">
        <v>0.30099999999999999</v>
      </c>
      <c r="G84" s="17">
        <v>0.97400699999999996</v>
      </c>
      <c r="H84" s="17">
        <v>0.287692</v>
      </c>
      <c r="I84" s="17">
        <v>0.477549</v>
      </c>
      <c r="J84" s="17">
        <v>0.189856</v>
      </c>
      <c r="K84" s="17">
        <v>0.39756399999999997</v>
      </c>
      <c r="L84" s="17">
        <v>641.6</v>
      </c>
      <c r="M84" s="17">
        <v>6.0000000000000002E-6</v>
      </c>
      <c r="N84" s="17">
        <v>583</v>
      </c>
      <c r="O84" s="17">
        <v>0</v>
      </c>
      <c r="P84" s="17">
        <v>0</v>
      </c>
      <c r="Q84" s="17">
        <v>0.97799100000000005</v>
      </c>
      <c r="R84" s="17">
        <v>0.32571699999999998</v>
      </c>
      <c r="S84" s="17">
        <v>0.53587399999999996</v>
      </c>
      <c r="T84" s="17">
        <v>0.21015700000000001</v>
      </c>
      <c r="U84" s="17">
        <v>0.39217600000000002</v>
      </c>
      <c r="V84" s="17">
        <v>592.4</v>
      </c>
      <c r="W84" s="17">
        <v>4.1999999999999998E-5</v>
      </c>
      <c r="X84" s="17">
        <v>520</v>
      </c>
      <c r="Y84" s="17">
        <v>0</v>
      </c>
      <c r="Z84" s="17">
        <v>0</v>
      </c>
      <c r="AA84" s="17">
        <v>0.60334699999999997</v>
      </c>
      <c r="AB84" s="17">
        <v>1.20243E-2</v>
      </c>
      <c r="AC84" s="17">
        <v>0.32824399999999998</v>
      </c>
      <c r="AD84" s="17">
        <v>0.25</v>
      </c>
      <c r="AE84" s="17">
        <v>1294.5999999999999</v>
      </c>
    </row>
    <row r="85" spans="1:31">
      <c r="A85" s="17">
        <v>72</v>
      </c>
      <c r="B85" s="19">
        <v>0.24905092592592593</v>
      </c>
      <c r="C85" s="17">
        <v>45.7</v>
      </c>
      <c r="D85" s="17">
        <v>5.4</v>
      </c>
      <c r="E85" s="17">
        <v>6.241E-3</v>
      </c>
      <c r="F85" s="17">
        <v>0.30199999999999999</v>
      </c>
      <c r="G85" s="17">
        <v>0.961144</v>
      </c>
      <c r="H85" s="17">
        <v>0.26272299999999998</v>
      </c>
      <c r="I85" s="17">
        <v>0.42320400000000002</v>
      </c>
      <c r="J85" s="17">
        <v>0.16048000000000001</v>
      </c>
      <c r="K85" s="17">
        <v>0.37920399999999999</v>
      </c>
      <c r="L85" s="17">
        <v>625.20000000000005</v>
      </c>
      <c r="M85" s="17">
        <v>1.5E-5</v>
      </c>
      <c r="N85" s="17">
        <v>464</v>
      </c>
      <c r="O85" s="17">
        <v>0</v>
      </c>
      <c r="P85" s="17">
        <v>0</v>
      </c>
      <c r="Q85" s="17">
        <v>0.97349399999999997</v>
      </c>
      <c r="R85" s="17">
        <v>0.26419399999999998</v>
      </c>
      <c r="S85" s="17">
        <v>0.442162</v>
      </c>
      <c r="T85" s="17">
        <v>0.17796799999999999</v>
      </c>
      <c r="U85" s="17">
        <v>0.40249499999999999</v>
      </c>
      <c r="V85" s="17">
        <v>630</v>
      </c>
      <c r="W85" s="17">
        <v>3.9999999999999998E-6</v>
      </c>
      <c r="X85" s="17">
        <v>881</v>
      </c>
      <c r="Y85" s="17">
        <v>0</v>
      </c>
      <c r="Z85" s="17">
        <v>0</v>
      </c>
      <c r="AA85" s="17">
        <v>0.61922299999999997</v>
      </c>
      <c r="AB85" s="17">
        <v>9.3486999999999997E-3</v>
      </c>
      <c r="AC85" s="17">
        <v>0.26585799999999998</v>
      </c>
      <c r="AD85" s="17">
        <v>0.25</v>
      </c>
      <c r="AE85" s="17">
        <v>1328.5</v>
      </c>
    </row>
    <row r="86" spans="1:31">
      <c r="A86" s="17">
        <v>73</v>
      </c>
      <c r="B86" s="19">
        <v>0.24910879629629631</v>
      </c>
      <c r="C86" s="17">
        <v>46.4</v>
      </c>
      <c r="D86" s="17">
        <v>5.4</v>
      </c>
      <c r="E86" s="17">
        <v>5.7650000000000002E-3</v>
      </c>
      <c r="F86" s="17">
        <v>0.27900000000000003</v>
      </c>
      <c r="G86" s="17">
        <v>0.95678399999999997</v>
      </c>
      <c r="H86" s="17">
        <v>0.233322</v>
      </c>
      <c r="I86" s="17">
        <v>0.367504</v>
      </c>
      <c r="J86" s="17">
        <v>0.134182</v>
      </c>
      <c r="K86" s="17">
        <v>0.36511700000000002</v>
      </c>
      <c r="L86" s="17">
        <v>588.1</v>
      </c>
      <c r="M86" s="17">
        <v>3.3541000000000001E-2</v>
      </c>
      <c r="N86" s="17">
        <v>928</v>
      </c>
      <c r="O86" s="17">
        <v>0</v>
      </c>
      <c r="P86" s="17">
        <v>0</v>
      </c>
      <c r="Q86" s="17">
        <v>0.95694400000000002</v>
      </c>
      <c r="R86" s="17">
        <v>0.226329</v>
      </c>
      <c r="S86" s="17">
        <v>0.37626999999999999</v>
      </c>
      <c r="T86" s="17">
        <v>0.14993999999999999</v>
      </c>
      <c r="U86" s="17">
        <v>0.39849200000000001</v>
      </c>
      <c r="V86" s="17">
        <v>617.79999999999995</v>
      </c>
      <c r="W86" s="17">
        <v>3.0000000000000001E-6</v>
      </c>
      <c r="X86" s="17">
        <v>554</v>
      </c>
      <c r="Y86" s="17">
        <v>0</v>
      </c>
      <c r="Z86" s="17">
        <v>0</v>
      </c>
      <c r="AA86" s="17">
        <v>0.61306400000000005</v>
      </c>
      <c r="AB86" s="17">
        <v>1.7460099999999999E-2</v>
      </c>
      <c r="AC86" s="17">
        <v>0.22894700000000001</v>
      </c>
      <c r="AD86" s="17">
        <v>0.25</v>
      </c>
      <c r="AE86" s="17">
        <v>1412.3</v>
      </c>
    </row>
    <row r="87" spans="1:31">
      <c r="A87" s="17">
        <v>74</v>
      </c>
      <c r="B87" s="19">
        <v>0.24915509259259258</v>
      </c>
      <c r="C87" s="17">
        <v>47.9</v>
      </c>
      <c r="D87" s="17">
        <v>5.4</v>
      </c>
      <c r="E87" s="17">
        <v>6.2199999999999998E-3</v>
      </c>
      <c r="F87" s="17">
        <v>0.30099999999999999</v>
      </c>
      <c r="G87" s="17">
        <v>0.94228100000000004</v>
      </c>
      <c r="H87" s="17">
        <v>0.21754000000000001</v>
      </c>
      <c r="I87" s="17">
        <v>0.35338199999999997</v>
      </c>
      <c r="J87" s="17">
        <v>0.13584199999999999</v>
      </c>
      <c r="K87" s="17">
        <v>0.38440600000000003</v>
      </c>
      <c r="L87" s="17">
        <v>637.1</v>
      </c>
      <c r="M87" s="17">
        <v>5.0000000000000004E-6</v>
      </c>
      <c r="N87" s="17">
        <v>726</v>
      </c>
      <c r="O87" s="17">
        <v>0</v>
      </c>
      <c r="P87" s="17">
        <v>0</v>
      </c>
      <c r="Q87" s="17">
        <v>0.971055</v>
      </c>
      <c r="R87" s="17">
        <v>0.20771400000000001</v>
      </c>
      <c r="S87" s="17">
        <v>0.34380100000000002</v>
      </c>
      <c r="T87" s="17">
        <v>0.13608700000000001</v>
      </c>
      <c r="U87" s="17">
        <v>0.39583200000000002</v>
      </c>
      <c r="V87" s="17">
        <v>621.29999999999995</v>
      </c>
      <c r="W87" s="17">
        <v>6.1712000000000003E-2</v>
      </c>
      <c r="X87" s="17">
        <v>863</v>
      </c>
      <c r="Y87" s="17">
        <v>0</v>
      </c>
      <c r="Z87" s="17">
        <v>0</v>
      </c>
      <c r="AA87" s="17">
        <v>0.60897199999999996</v>
      </c>
      <c r="AB87" s="17">
        <v>1.4834699999999999E-2</v>
      </c>
      <c r="AC87" s="17">
        <v>0.209733</v>
      </c>
      <c r="AD87" s="17">
        <v>0.25</v>
      </c>
      <c r="AE87" s="17">
        <v>1303.7</v>
      </c>
    </row>
    <row r="88" spans="1:31">
      <c r="A88" s="17">
        <v>75</v>
      </c>
      <c r="B88" s="19">
        <v>0.24921296296296294</v>
      </c>
      <c r="C88" s="17">
        <v>49</v>
      </c>
      <c r="D88" s="17">
        <v>5.4</v>
      </c>
      <c r="E88" s="17">
        <v>5.9080000000000001E-3</v>
      </c>
      <c r="F88" s="17">
        <v>0.28599999999999998</v>
      </c>
      <c r="G88" s="17">
        <v>0.95625499999999997</v>
      </c>
      <c r="H88" s="17">
        <v>0.21101200000000001</v>
      </c>
      <c r="I88" s="17">
        <v>0.328594</v>
      </c>
      <c r="J88" s="17">
        <v>0.117581</v>
      </c>
      <c r="K88" s="17">
        <v>0.35783199999999998</v>
      </c>
      <c r="L88" s="17">
        <v>571.29999999999995</v>
      </c>
      <c r="M88" s="17">
        <v>2.7671999999999999E-2</v>
      </c>
      <c r="N88" s="17">
        <v>710</v>
      </c>
      <c r="O88" s="17">
        <v>0</v>
      </c>
      <c r="P88" s="17">
        <v>0</v>
      </c>
      <c r="Q88" s="17">
        <v>0.95316100000000004</v>
      </c>
      <c r="R88" s="17">
        <v>0.18584100000000001</v>
      </c>
      <c r="S88" s="17">
        <v>0.31959399999999999</v>
      </c>
      <c r="T88" s="17">
        <v>0.13375400000000001</v>
      </c>
      <c r="U88" s="17">
        <v>0.41851100000000002</v>
      </c>
      <c r="V88" s="17">
        <v>664.8</v>
      </c>
      <c r="W88" s="17">
        <v>1.5999999999999999E-5</v>
      </c>
      <c r="X88" s="17">
        <v>989</v>
      </c>
      <c r="Y88" s="17">
        <v>0</v>
      </c>
      <c r="Z88" s="17">
        <v>0</v>
      </c>
      <c r="AA88" s="17">
        <v>0.64386299999999996</v>
      </c>
      <c r="AB88" s="17">
        <v>1.3037E-2</v>
      </c>
      <c r="AC88" s="17">
        <v>0.187584</v>
      </c>
      <c r="AD88" s="17">
        <v>0.25</v>
      </c>
      <c r="AE88" s="17">
        <v>1453.8</v>
      </c>
    </row>
    <row r="89" spans="1:31">
      <c r="A89" s="17">
        <v>76</v>
      </c>
      <c r="B89" s="19">
        <v>0.24927083333333333</v>
      </c>
      <c r="C89" s="17">
        <v>50.1</v>
      </c>
      <c r="D89" s="17">
        <v>5.4</v>
      </c>
      <c r="E89" s="17">
        <v>5.914E-3</v>
      </c>
      <c r="F89" s="17">
        <v>0.28599999999999998</v>
      </c>
      <c r="G89" s="17">
        <v>0.93425800000000003</v>
      </c>
      <c r="H89" s="17">
        <v>0.20352899999999999</v>
      </c>
      <c r="I89" s="17">
        <v>0.31961099999999998</v>
      </c>
      <c r="J89" s="17">
        <v>0.116082</v>
      </c>
      <c r="K89" s="17">
        <v>0.36319699999999999</v>
      </c>
      <c r="L89" s="17">
        <v>609</v>
      </c>
      <c r="M89" s="17">
        <v>9.0000000000000002E-6</v>
      </c>
      <c r="N89" s="17">
        <v>873</v>
      </c>
      <c r="O89" s="17">
        <v>0</v>
      </c>
      <c r="P89" s="17">
        <v>0</v>
      </c>
      <c r="Q89" s="17">
        <v>0.95654300000000003</v>
      </c>
      <c r="R89" s="17">
        <v>0.18481900000000001</v>
      </c>
      <c r="S89" s="17">
        <v>0.30527799999999999</v>
      </c>
      <c r="T89" s="17">
        <v>0.120458</v>
      </c>
      <c r="U89" s="17">
        <v>0.39458599999999999</v>
      </c>
      <c r="V89" s="17">
        <v>790.4</v>
      </c>
      <c r="W89" s="17">
        <v>0.13728699999999999</v>
      </c>
      <c r="X89" s="17">
        <v>869</v>
      </c>
      <c r="Y89" s="17">
        <v>0</v>
      </c>
      <c r="Z89" s="17">
        <v>0</v>
      </c>
      <c r="AA89" s="17">
        <v>0.60705500000000001</v>
      </c>
      <c r="AB89" s="17">
        <v>1.70107E-2</v>
      </c>
      <c r="AC89" s="17">
        <v>0.18686800000000001</v>
      </c>
      <c r="AD89" s="17">
        <v>0.25</v>
      </c>
      <c r="AE89" s="17">
        <v>1363.8</v>
      </c>
    </row>
    <row r="90" spans="1:31">
      <c r="A90" s="17">
        <v>77</v>
      </c>
      <c r="B90" s="19">
        <v>0.24932870370370372</v>
      </c>
      <c r="C90" s="17">
        <v>51</v>
      </c>
      <c r="D90" s="17">
        <v>5.4</v>
      </c>
      <c r="E90" s="17">
        <v>6.182E-3</v>
      </c>
      <c r="F90" s="17">
        <v>0.29899999999999999</v>
      </c>
      <c r="G90" s="17">
        <v>0.93979000000000001</v>
      </c>
      <c r="H90" s="17">
        <v>0.20422899999999999</v>
      </c>
      <c r="I90" s="17">
        <v>0.31710500000000003</v>
      </c>
      <c r="J90" s="17">
        <v>0.112875</v>
      </c>
      <c r="K90" s="17">
        <v>0.35595599999999999</v>
      </c>
      <c r="L90" s="17">
        <v>625.9</v>
      </c>
      <c r="M90" s="17">
        <v>0.10348400000000001</v>
      </c>
      <c r="N90" s="17">
        <v>626</v>
      </c>
      <c r="O90" s="17">
        <v>0</v>
      </c>
      <c r="P90" s="17">
        <v>0</v>
      </c>
      <c r="Q90" s="17">
        <v>0.95064700000000002</v>
      </c>
      <c r="R90" s="17">
        <v>0.18071400000000001</v>
      </c>
      <c r="S90" s="17">
        <v>0.30097099999999999</v>
      </c>
      <c r="T90" s="17">
        <v>0.120257</v>
      </c>
      <c r="U90" s="17">
        <v>0.399563</v>
      </c>
      <c r="V90" s="17">
        <v>655.9</v>
      </c>
      <c r="W90" s="17">
        <v>2.5957999999999998E-2</v>
      </c>
      <c r="X90" s="17">
        <v>844</v>
      </c>
      <c r="Y90" s="17">
        <v>0</v>
      </c>
      <c r="Z90" s="17">
        <v>0</v>
      </c>
      <c r="AA90" s="17">
        <v>0.61471200000000004</v>
      </c>
      <c r="AB90" s="17">
        <v>1.25936E-2</v>
      </c>
      <c r="AC90" s="17">
        <v>0.182229</v>
      </c>
      <c r="AD90" s="17">
        <v>0.25</v>
      </c>
      <c r="AE90" s="17">
        <v>1327</v>
      </c>
    </row>
    <row r="91" spans="1:31">
      <c r="A91" s="17">
        <v>78</v>
      </c>
      <c r="B91" s="19">
        <v>0.24938657407407408</v>
      </c>
      <c r="C91" s="17">
        <v>51.9</v>
      </c>
      <c r="D91" s="17">
        <v>5.4</v>
      </c>
      <c r="E91" s="17">
        <v>5.4879999999999998E-3</v>
      </c>
      <c r="F91" s="17">
        <v>0.26600000000000001</v>
      </c>
      <c r="G91" s="17">
        <v>0.94445900000000005</v>
      </c>
      <c r="H91" s="17">
        <v>0.18717600000000001</v>
      </c>
      <c r="I91" s="17">
        <v>0.290493</v>
      </c>
      <c r="J91" s="17">
        <v>0.10331700000000001</v>
      </c>
      <c r="K91" s="17">
        <v>0.35565999999999998</v>
      </c>
      <c r="L91" s="17">
        <v>612.4</v>
      </c>
      <c r="M91" s="17">
        <v>6.9999999999999999E-6</v>
      </c>
      <c r="N91" s="17">
        <v>644</v>
      </c>
      <c r="O91" s="17">
        <v>0</v>
      </c>
      <c r="P91" s="17">
        <v>0</v>
      </c>
      <c r="Q91" s="17">
        <v>0.91958099999999998</v>
      </c>
      <c r="R91" s="17">
        <v>0.177264</v>
      </c>
      <c r="S91" s="17">
        <v>0.27806599999999998</v>
      </c>
      <c r="T91" s="17">
        <v>0.100802</v>
      </c>
      <c r="U91" s="17">
        <v>0.362512</v>
      </c>
      <c r="V91" s="17">
        <v>647.5</v>
      </c>
      <c r="W91" s="17">
        <v>1.9999999999999999E-6</v>
      </c>
      <c r="X91" s="17">
        <v>671</v>
      </c>
      <c r="Y91" s="17">
        <v>0</v>
      </c>
      <c r="Z91" s="17">
        <v>0</v>
      </c>
      <c r="AA91" s="17">
        <v>0.55771099999999996</v>
      </c>
      <c r="AB91" s="17">
        <v>1.26695E-2</v>
      </c>
      <c r="AC91" s="17">
        <v>0.17854100000000001</v>
      </c>
      <c r="AD91" s="17">
        <v>0.25</v>
      </c>
      <c r="AE91" s="17">
        <v>1356.2</v>
      </c>
    </row>
    <row r="92" spans="1:31">
      <c r="A92" s="17">
        <v>79</v>
      </c>
      <c r="B92" s="19">
        <v>0.24944444444444444</v>
      </c>
      <c r="C92" s="17">
        <v>53.4</v>
      </c>
      <c r="D92" s="17">
        <v>5.4</v>
      </c>
      <c r="E92" s="17">
        <v>5.1130000000000004E-3</v>
      </c>
      <c r="F92" s="17">
        <v>0.247</v>
      </c>
      <c r="G92" s="17">
        <v>0.92926799999999998</v>
      </c>
      <c r="H92" s="17">
        <v>0.18878900000000001</v>
      </c>
      <c r="I92" s="17">
        <v>0.28136</v>
      </c>
      <c r="J92" s="17">
        <v>9.2571000000000001E-2</v>
      </c>
      <c r="K92" s="17">
        <v>0.32901200000000003</v>
      </c>
      <c r="L92" s="17">
        <v>603.5</v>
      </c>
      <c r="M92" s="17">
        <v>0.16875799999999999</v>
      </c>
      <c r="N92" s="17">
        <v>1241</v>
      </c>
      <c r="O92" s="17">
        <v>0</v>
      </c>
      <c r="P92" s="17">
        <v>0</v>
      </c>
      <c r="Q92" s="17">
        <v>0.92719700000000005</v>
      </c>
      <c r="R92" s="17">
        <v>0.181204</v>
      </c>
      <c r="S92" s="17">
        <v>0.27734900000000001</v>
      </c>
      <c r="T92" s="17">
        <v>9.6144999999999994E-2</v>
      </c>
      <c r="U92" s="17">
        <v>0.34665699999999999</v>
      </c>
      <c r="V92" s="17">
        <v>595.5</v>
      </c>
      <c r="W92" s="17">
        <v>9.9999999999999995E-7</v>
      </c>
      <c r="X92" s="17">
        <v>755</v>
      </c>
      <c r="Y92" s="17">
        <v>0</v>
      </c>
      <c r="Z92" s="17">
        <v>0</v>
      </c>
      <c r="AA92" s="17">
        <v>0.53331899999999999</v>
      </c>
      <c r="AB92" s="17">
        <v>2.3791300000000001E-2</v>
      </c>
      <c r="AC92" s="17">
        <v>0.18349099999999999</v>
      </c>
      <c r="AD92" s="17">
        <v>0.25</v>
      </c>
      <c r="AE92" s="17">
        <v>1376.1</v>
      </c>
    </row>
    <row r="93" spans="1:31">
      <c r="A93" s="17">
        <v>80</v>
      </c>
      <c r="B93" s="19">
        <v>0.24949074074074074</v>
      </c>
      <c r="C93" s="17">
        <v>54.1</v>
      </c>
      <c r="D93" s="17">
        <v>5.4</v>
      </c>
      <c r="E93" s="17">
        <v>5.9030000000000003E-3</v>
      </c>
      <c r="F93" s="17">
        <v>0.28599999999999998</v>
      </c>
      <c r="G93" s="17">
        <v>0.94936399999999999</v>
      </c>
      <c r="H93" s="17">
        <v>0.16561400000000001</v>
      </c>
      <c r="I93" s="17">
        <v>0.26939099999999999</v>
      </c>
      <c r="J93" s="17">
        <v>0.10377699999999999</v>
      </c>
      <c r="K93" s="17">
        <v>0.38522899999999999</v>
      </c>
      <c r="L93" s="17">
        <v>653.9</v>
      </c>
      <c r="M93" s="17">
        <v>6.0000000000000002E-6</v>
      </c>
      <c r="N93" s="17">
        <v>1071</v>
      </c>
      <c r="O93" s="17">
        <v>0</v>
      </c>
      <c r="P93" s="17">
        <v>0</v>
      </c>
      <c r="Q93" s="17">
        <v>0.91254000000000002</v>
      </c>
      <c r="R93" s="17">
        <v>0.16261300000000001</v>
      </c>
      <c r="S93" s="17">
        <v>0.25762200000000002</v>
      </c>
      <c r="T93" s="17">
        <v>9.5008999999999996E-2</v>
      </c>
      <c r="U93" s="17">
        <v>0.36879299999999998</v>
      </c>
      <c r="V93" s="17">
        <v>635.79999999999995</v>
      </c>
      <c r="W93" s="17">
        <v>1.9999999999999999E-6</v>
      </c>
      <c r="X93" s="17">
        <v>926</v>
      </c>
      <c r="Y93" s="17">
        <v>0</v>
      </c>
      <c r="Z93" s="17">
        <v>0</v>
      </c>
      <c r="AA93" s="17">
        <v>0.56737400000000004</v>
      </c>
      <c r="AB93" s="17">
        <v>2.2283299999999999E-2</v>
      </c>
      <c r="AC93" s="17">
        <v>0.16472999999999999</v>
      </c>
      <c r="AD93" s="17">
        <v>0.25</v>
      </c>
      <c r="AE93" s="17">
        <v>1270.2</v>
      </c>
    </row>
    <row r="94" spans="1:31">
      <c r="A94" s="17">
        <v>81</v>
      </c>
      <c r="B94" s="19">
        <v>0.24954861111111112</v>
      </c>
      <c r="C94" s="17">
        <v>55.5</v>
      </c>
      <c r="D94" s="17">
        <v>5.4</v>
      </c>
      <c r="E94" s="17">
        <v>5.8609999999999999E-3</v>
      </c>
      <c r="F94" s="17">
        <v>0.28399999999999997</v>
      </c>
      <c r="G94" s="17">
        <v>0.939558</v>
      </c>
      <c r="H94" s="17">
        <v>0.17102400000000001</v>
      </c>
      <c r="I94" s="17">
        <v>0.26042199999999999</v>
      </c>
      <c r="J94" s="17">
        <v>8.9398000000000005E-2</v>
      </c>
      <c r="K94" s="17">
        <v>0.34328199999999998</v>
      </c>
      <c r="L94" s="17">
        <v>609.5</v>
      </c>
      <c r="M94" s="17">
        <v>0.10814799999999999</v>
      </c>
      <c r="N94" s="17">
        <v>876</v>
      </c>
      <c r="O94" s="17">
        <v>0</v>
      </c>
      <c r="P94" s="17">
        <v>0</v>
      </c>
      <c r="Q94" s="17">
        <v>0.92328500000000002</v>
      </c>
      <c r="R94" s="17">
        <v>0.15457599999999999</v>
      </c>
      <c r="S94" s="17">
        <v>0.25370300000000001</v>
      </c>
      <c r="T94" s="17">
        <v>9.9127999999999994E-2</v>
      </c>
      <c r="U94" s="17">
        <v>0.39072299999999999</v>
      </c>
      <c r="V94" s="17">
        <v>603.1</v>
      </c>
      <c r="W94" s="17">
        <v>3.0000000000000001E-6</v>
      </c>
      <c r="X94" s="17">
        <v>685</v>
      </c>
      <c r="Y94" s="17">
        <v>0</v>
      </c>
      <c r="Z94" s="17">
        <v>0</v>
      </c>
      <c r="AA94" s="17">
        <v>0.60111199999999998</v>
      </c>
      <c r="AB94" s="17">
        <v>1.7073000000000001E-2</v>
      </c>
      <c r="AC94" s="17">
        <v>0.15626799999999999</v>
      </c>
      <c r="AD94" s="17">
        <v>0.25</v>
      </c>
      <c r="AE94" s="17">
        <v>1362.6</v>
      </c>
    </row>
    <row r="95" spans="1:31">
      <c r="A95" s="17">
        <v>82</v>
      </c>
      <c r="B95" s="19">
        <v>0.24960648148148148</v>
      </c>
      <c r="C95" s="17">
        <v>56.3</v>
      </c>
      <c r="D95" s="17">
        <v>5.4</v>
      </c>
      <c r="E95" s="17">
        <v>5.8230000000000001E-3</v>
      </c>
      <c r="F95" s="17">
        <v>0.28199999999999997</v>
      </c>
      <c r="G95" s="17">
        <v>0.93628100000000003</v>
      </c>
      <c r="H95" s="17">
        <v>0.16154299999999999</v>
      </c>
      <c r="I95" s="17">
        <v>0.24801899999999999</v>
      </c>
      <c r="J95" s="17">
        <v>8.6475999999999997E-2</v>
      </c>
      <c r="K95" s="17">
        <v>0.348667</v>
      </c>
      <c r="L95" s="17">
        <v>652.20000000000005</v>
      </c>
      <c r="M95" s="17">
        <v>0.108308</v>
      </c>
      <c r="N95" s="17">
        <v>1414</v>
      </c>
      <c r="O95" s="17">
        <v>0</v>
      </c>
      <c r="P95" s="17">
        <v>0</v>
      </c>
      <c r="Q95" s="17">
        <v>0.92546300000000004</v>
      </c>
      <c r="R95" s="17">
        <v>0.151314</v>
      </c>
      <c r="S95" s="17">
        <v>0.239174</v>
      </c>
      <c r="T95" s="17">
        <v>8.7859999999999994E-2</v>
      </c>
      <c r="U95" s="17">
        <v>0.36734800000000001</v>
      </c>
      <c r="V95" s="17">
        <v>565.79999999999995</v>
      </c>
      <c r="W95" s="17">
        <v>3.0000000000000001E-6</v>
      </c>
      <c r="X95" s="17">
        <v>991</v>
      </c>
      <c r="Y95" s="17">
        <v>0</v>
      </c>
      <c r="Z95" s="17">
        <v>0</v>
      </c>
      <c r="AA95" s="17">
        <v>0.56515099999999996</v>
      </c>
      <c r="AB95" s="17">
        <v>2.9132600000000002E-2</v>
      </c>
      <c r="AC95" s="17">
        <v>0.15387300000000001</v>
      </c>
      <c r="AD95" s="17">
        <v>0.25</v>
      </c>
      <c r="AE95" s="17">
        <v>1273.5999999999999</v>
      </c>
    </row>
    <row r="96" spans="1:31">
      <c r="A96" s="17">
        <v>83</v>
      </c>
      <c r="B96" s="19">
        <v>0.24966435185185185</v>
      </c>
      <c r="C96" s="17">
        <v>57.7</v>
      </c>
      <c r="D96" s="17">
        <v>4.5</v>
      </c>
      <c r="E96" s="17">
        <v>5.6020000000000002E-3</v>
      </c>
      <c r="F96" s="17">
        <v>0.27100000000000002</v>
      </c>
      <c r="G96" s="17">
        <v>0.95320300000000002</v>
      </c>
      <c r="H96" s="17">
        <v>0.155724</v>
      </c>
      <c r="I96" s="17">
        <v>0.245395</v>
      </c>
      <c r="J96" s="17">
        <v>8.9671000000000001E-2</v>
      </c>
      <c r="K96" s="17">
        <v>0.36541499999999999</v>
      </c>
      <c r="L96" s="17">
        <v>670.7</v>
      </c>
      <c r="M96" s="17">
        <v>3.0000000000000001E-6</v>
      </c>
      <c r="N96" s="17">
        <v>805</v>
      </c>
      <c r="O96" s="17">
        <v>0</v>
      </c>
      <c r="P96" s="17">
        <v>0</v>
      </c>
      <c r="Q96" s="17">
        <v>0.915269</v>
      </c>
      <c r="R96" s="17">
        <v>0.14277000000000001</v>
      </c>
      <c r="S96" s="17">
        <v>0.24044499999999999</v>
      </c>
      <c r="T96" s="17">
        <v>9.7674999999999998E-2</v>
      </c>
      <c r="U96" s="17">
        <v>0.40622599999999998</v>
      </c>
      <c r="V96" s="17">
        <v>691.4</v>
      </c>
      <c r="W96" s="17">
        <v>0.181309</v>
      </c>
      <c r="X96" s="17">
        <v>915</v>
      </c>
      <c r="Y96" s="17">
        <v>0</v>
      </c>
      <c r="Z96" s="17">
        <v>0</v>
      </c>
      <c r="AA96" s="17">
        <v>0.62496300000000005</v>
      </c>
      <c r="AB96" s="17">
        <v>1.44291E-2</v>
      </c>
      <c r="AC96" s="17">
        <v>0.144179</v>
      </c>
      <c r="AD96" s="17">
        <v>0.25</v>
      </c>
      <c r="AE96" s="17">
        <v>1238.4000000000001</v>
      </c>
    </row>
    <row r="97" spans="1:31">
      <c r="A97" s="17">
        <v>84</v>
      </c>
      <c r="B97" s="19">
        <v>0.24971064814814814</v>
      </c>
      <c r="C97" s="17">
        <v>58.6</v>
      </c>
      <c r="D97" s="17">
        <v>5.4</v>
      </c>
      <c r="E97" s="17">
        <v>6.3090000000000004E-3</v>
      </c>
      <c r="F97" s="17">
        <v>0.30499999999999999</v>
      </c>
      <c r="G97" s="17">
        <v>0.91846700000000003</v>
      </c>
      <c r="H97" s="17">
        <v>0.158993</v>
      </c>
      <c r="I97" s="17">
        <v>0.25109799999999999</v>
      </c>
      <c r="J97" s="17">
        <v>9.2105000000000006E-2</v>
      </c>
      <c r="K97" s="17">
        <v>0.36681000000000002</v>
      </c>
      <c r="L97" s="17">
        <v>659.1</v>
      </c>
      <c r="M97" s="17">
        <v>1.5999999999999999E-5</v>
      </c>
      <c r="N97" s="17">
        <v>709</v>
      </c>
      <c r="O97" s="17">
        <v>0</v>
      </c>
      <c r="P97" s="17">
        <v>0</v>
      </c>
      <c r="Q97" s="17">
        <v>0.91016399999999997</v>
      </c>
      <c r="R97" s="17">
        <v>0.14138600000000001</v>
      </c>
      <c r="S97" s="17">
        <v>0.23108400000000001</v>
      </c>
      <c r="T97" s="17">
        <v>8.9698E-2</v>
      </c>
      <c r="U97" s="17">
        <v>0.38816200000000001</v>
      </c>
      <c r="V97" s="17">
        <v>589.29999999999995</v>
      </c>
      <c r="W97" s="17">
        <v>1.9999999999999999E-6</v>
      </c>
      <c r="X97" s="17">
        <v>1017</v>
      </c>
      <c r="Y97" s="17">
        <v>0</v>
      </c>
      <c r="Z97" s="17">
        <v>0</v>
      </c>
      <c r="AA97" s="17">
        <v>0.59717200000000004</v>
      </c>
      <c r="AB97" s="17">
        <v>1.49883E-2</v>
      </c>
      <c r="AC97" s="17">
        <v>0.142731</v>
      </c>
      <c r="AD97" s="17">
        <v>0.25</v>
      </c>
      <c r="AE97" s="17">
        <v>1260.2</v>
      </c>
    </row>
    <row r="98" spans="1:31">
      <c r="A98" s="17">
        <v>85</v>
      </c>
      <c r="B98" s="19">
        <v>0.24976851851851853</v>
      </c>
      <c r="C98" s="17">
        <v>59.7</v>
      </c>
      <c r="D98" s="17">
        <v>5.4</v>
      </c>
      <c r="E98" s="17">
        <v>5.1960000000000001E-3</v>
      </c>
      <c r="F98" s="17">
        <v>0.251</v>
      </c>
      <c r="G98" s="17">
        <v>0.91145100000000001</v>
      </c>
      <c r="H98" s="17">
        <v>0.158003</v>
      </c>
      <c r="I98" s="17">
        <v>0.23608499999999999</v>
      </c>
      <c r="J98" s="17">
        <v>7.8080999999999998E-2</v>
      </c>
      <c r="K98" s="17">
        <v>0.330735</v>
      </c>
      <c r="L98" s="17">
        <v>542</v>
      </c>
      <c r="M98" s="17">
        <v>1.9000000000000001E-5</v>
      </c>
      <c r="N98" s="17">
        <v>538</v>
      </c>
      <c r="O98" s="17">
        <v>0</v>
      </c>
      <c r="P98" s="17">
        <v>0</v>
      </c>
      <c r="Q98" s="17">
        <v>0.89941000000000004</v>
      </c>
      <c r="R98" s="17">
        <v>0.135826</v>
      </c>
      <c r="S98" s="17">
        <v>0.22142300000000001</v>
      </c>
      <c r="T98" s="17">
        <v>8.5597000000000006E-2</v>
      </c>
      <c r="U98" s="17">
        <v>0.386577</v>
      </c>
      <c r="V98" s="17">
        <v>665.4</v>
      </c>
      <c r="W98" s="17">
        <v>1.1E-5</v>
      </c>
      <c r="X98" s="17">
        <v>594</v>
      </c>
      <c r="Y98" s="17">
        <v>0</v>
      </c>
      <c r="Z98" s="17">
        <v>0</v>
      </c>
      <c r="AA98" s="17">
        <v>0.59473299999999996</v>
      </c>
      <c r="AB98" s="17">
        <v>9.3972299999999995E-3</v>
      </c>
      <c r="AC98" s="17">
        <v>0.136631</v>
      </c>
      <c r="AD98" s="17">
        <v>0.25</v>
      </c>
      <c r="AE98" s="17">
        <v>1532.4</v>
      </c>
    </row>
    <row r="99" spans="1:31">
      <c r="A99" s="17">
        <v>86</v>
      </c>
      <c r="B99" s="19">
        <v>0.24982638888888889</v>
      </c>
      <c r="C99" s="17">
        <v>60.1</v>
      </c>
      <c r="D99" s="17">
        <v>4.5</v>
      </c>
      <c r="E99" s="17">
        <v>5.0200000000000002E-3</v>
      </c>
      <c r="F99" s="17">
        <v>0.24299999999999999</v>
      </c>
      <c r="G99" s="17">
        <v>0.928068</v>
      </c>
      <c r="H99" s="17">
        <v>0.147367</v>
      </c>
      <c r="I99" s="17">
        <v>0.227766</v>
      </c>
      <c r="J99" s="17">
        <v>8.0397999999999997E-2</v>
      </c>
      <c r="K99" s="17">
        <v>0.35298800000000002</v>
      </c>
      <c r="L99" s="17">
        <v>674.2</v>
      </c>
      <c r="M99" s="17">
        <v>1.4E-5</v>
      </c>
      <c r="N99" s="17">
        <v>747</v>
      </c>
      <c r="O99" s="17">
        <v>0</v>
      </c>
      <c r="P99" s="17">
        <v>0</v>
      </c>
      <c r="Q99" s="17">
        <v>0.89385800000000004</v>
      </c>
      <c r="R99" s="17">
        <v>0.13813800000000001</v>
      </c>
      <c r="S99" s="17">
        <v>0.216446</v>
      </c>
      <c r="T99" s="17">
        <v>7.8308000000000003E-2</v>
      </c>
      <c r="U99" s="17">
        <v>0.36178900000000003</v>
      </c>
      <c r="V99" s="17">
        <v>589</v>
      </c>
      <c r="W99" s="17">
        <v>6.9999999999999999E-6</v>
      </c>
      <c r="X99" s="17">
        <v>584</v>
      </c>
      <c r="Y99" s="17">
        <v>0</v>
      </c>
      <c r="Z99" s="17">
        <v>0</v>
      </c>
      <c r="AA99" s="17">
        <v>0.55659899999999995</v>
      </c>
      <c r="AB99" s="17">
        <v>1.3467399999999999E-2</v>
      </c>
      <c r="AC99" s="17">
        <v>0.13919300000000001</v>
      </c>
      <c r="AD99" s="17">
        <v>0.25</v>
      </c>
      <c r="AE99" s="17">
        <v>1231.9000000000001</v>
      </c>
    </row>
    <row r="100" spans="1:31">
      <c r="A100" s="17">
        <v>87</v>
      </c>
      <c r="B100" s="19">
        <v>0.24988425925925925</v>
      </c>
      <c r="C100" s="17">
        <v>61.6</v>
      </c>
      <c r="D100" s="17">
        <v>4.5</v>
      </c>
      <c r="E100" s="17">
        <v>5.1580000000000003E-3</v>
      </c>
      <c r="F100" s="17">
        <v>0.25</v>
      </c>
      <c r="G100" s="17">
        <v>0.88197199999999998</v>
      </c>
      <c r="H100" s="17">
        <v>0.14052100000000001</v>
      </c>
      <c r="I100" s="17">
        <v>0.22129299999999999</v>
      </c>
      <c r="J100" s="17">
        <v>8.0771999999999997E-2</v>
      </c>
      <c r="K100" s="17">
        <v>0.36499900000000002</v>
      </c>
      <c r="L100" s="17">
        <v>682</v>
      </c>
      <c r="M100" s="17">
        <v>1.0000000000000001E-5</v>
      </c>
      <c r="N100" s="17">
        <v>683</v>
      </c>
      <c r="O100" s="17">
        <v>0</v>
      </c>
      <c r="P100" s="17">
        <v>0</v>
      </c>
      <c r="Q100" s="17">
        <v>0.87927</v>
      </c>
      <c r="R100" s="17">
        <v>0.124214</v>
      </c>
      <c r="S100" s="17">
        <v>0.19626399999999999</v>
      </c>
      <c r="T100" s="17">
        <v>7.2050000000000003E-2</v>
      </c>
      <c r="U100" s="17">
        <v>0.36710900000000002</v>
      </c>
      <c r="V100" s="17">
        <v>614.70000000000005</v>
      </c>
      <c r="W100" s="17">
        <v>3.0000000000000001E-6</v>
      </c>
      <c r="X100" s="17">
        <v>663</v>
      </c>
      <c r="Y100" s="17">
        <v>0</v>
      </c>
      <c r="Z100" s="17">
        <v>0</v>
      </c>
      <c r="AA100" s="17">
        <v>0.56478300000000004</v>
      </c>
      <c r="AB100" s="17">
        <v>1.24791E-2</v>
      </c>
      <c r="AC100" s="17">
        <v>0.125113</v>
      </c>
      <c r="AD100" s="17">
        <v>0.25</v>
      </c>
      <c r="AE100" s="17">
        <v>1217.9000000000001</v>
      </c>
    </row>
    <row r="101" spans="1:31">
      <c r="A101" s="17">
        <v>88</v>
      </c>
      <c r="B101" s="19">
        <v>0.24994212962962961</v>
      </c>
      <c r="C101" s="17">
        <v>62.3</v>
      </c>
      <c r="D101" s="17">
        <v>4.5</v>
      </c>
      <c r="E101" s="17">
        <v>4.8890000000000001E-3</v>
      </c>
      <c r="F101" s="17">
        <v>0.23699999999999999</v>
      </c>
      <c r="G101" s="17">
        <v>0.87255700000000003</v>
      </c>
      <c r="H101" s="17">
        <v>0.134937</v>
      </c>
      <c r="I101" s="17">
        <v>0.199851</v>
      </c>
      <c r="J101" s="17">
        <v>6.4913999999999999E-2</v>
      </c>
      <c r="K101" s="17">
        <v>0.32481300000000002</v>
      </c>
      <c r="L101" s="17">
        <v>626.79999999999995</v>
      </c>
      <c r="M101" s="17">
        <v>0.14163500000000001</v>
      </c>
      <c r="N101" s="17">
        <v>859</v>
      </c>
      <c r="O101" s="17">
        <v>0</v>
      </c>
      <c r="P101" s="17">
        <v>0</v>
      </c>
      <c r="Q101" s="17">
        <v>0.88275499999999996</v>
      </c>
      <c r="R101" s="17">
        <v>0.120963</v>
      </c>
      <c r="S101" s="17">
        <v>0.19487099999999999</v>
      </c>
      <c r="T101" s="17">
        <v>7.3909000000000002E-2</v>
      </c>
      <c r="U101" s="17">
        <v>0.37926900000000002</v>
      </c>
      <c r="V101" s="17">
        <v>593.9</v>
      </c>
      <c r="W101" s="17">
        <v>3.0000000000000001E-6</v>
      </c>
      <c r="X101" s="17">
        <v>932</v>
      </c>
      <c r="Y101" s="17">
        <v>0</v>
      </c>
      <c r="Z101" s="17">
        <v>0</v>
      </c>
      <c r="AA101" s="17">
        <v>0.58349099999999998</v>
      </c>
      <c r="AB101" s="17">
        <v>1.4390399999999999E-2</v>
      </c>
      <c r="AC101" s="17">
        <v>0.122026</v>
      </c>
      <c r="AD101" s="17">
        <v>0.25</v>
      </c>
      <c r="AE101" s="17">
        <v>1325</v>
      </c>
    </row>
    <row r="102" spans="1:31">
      <c r="A102" s="17">
        <v>89</v>
      </c>
      <c r="B102" s="19">
        <v>0.24998842592592593</v>
      </c>
      <c r="C102" s="17">
        <v>63.4</v>
      </c>
      <c r="D102" s="17">
        <v>4.5</v>
      </c>
      <c r="E102" s="17">
        <v>3.754E-3</v>
      </c>
      <c r="F102" s="17">
        <v>0.182</v>
      </c>
      <c r="G102" s="17">
        <v>0.92474000000000001</v>
      </c>
      <c r="H102" s="17">
        <v>0.14194300000000001</v>
      </c>
      <c r="I102" s="17">
        <v>0.19845099999999999</v>
      </c>
      <c r="J102" s="17">
        <v>5.6508000000000003E-2</v>
      </c>
      <c r="K102" s="17">
        <v>0.284744</v>
      </c>
      <c r="L102" s="17">
        <v>555.9</v>
      </c>
      <c r="M102" s="17">
        <v>0.54589799999999999</v>
      </c>
      <c r="N102" s="17">
        <v>855</v>
      </c>
      <c r="O102" s="17">
        <v>0</v>
      </c>
      <c r="P102" s="17">
        <v>0</v>
      </c>
      <c r="Q102" s="17">
        <v>0.85056100000000001</v>
      </c>
      <c r="R102" s="17">
        <v>0.121598</v>
      </c>
      <c r="S102" s="17">
        <v>0.180926</v>
      </c>
      <c r="T102" s="17">
        <v>5.9327999999999999E-2</v>
      </c>
      <c r="U102" s="17">
        <v>0.32791399999999998</v>
      </c>
      <c r="V102" s="17">
        <v>666.1</v>
      </c>
      <c r="W102" s="17">
        <v>0.29801</v>
      </c>
      <c r="X102" s="17">
        <v>847</v>
      </c>
      <c r="Y102" s="17">
        <v>0</v>
      </c>
      <c r="Z102" s="17">
        <v>0</v>
      </c>
      <c r="AA102" s="17">
        <v>0.50448199999999999</v>
      </c>
      <c r="AB102" s="17">
        <v>1.27318E-2</v>
      </c>
      <c r="AC102" s="17">
        <v>0.122353</v>
      </c>
      <c r="AD102" s="17">
        <v>0.25</v>
      </c>
      <c r="AE102" s="17">
        <v>1494.1</v>
      </c>
    </row>
    <row r="103" spans="1:31">
      <c r="A103" s="17">
        <v>90</v>
      </c>
      <c r="B103" s="19">
        <v>0.25004629629629632</v>
      </c>
      <c r="C103" s="17">
        <v>64.8</v>
      </c>
      <c r="D103" s="17">
        <v>4.5</v>
      </c>
      <c r="E103" s="17">
        <v>4.2620000000000002E-3</v>
      </c>
      <c r="F103" s="17">
        <v>0.20599999999999999</v>
      </c>
      <c r="G103" s="17">
        <v>0.81027199999999999</v>
      </c>
      <c r="H103" s="17">
        <v>0.135384</v>
      </c>
      <c r="I103" s="17">
        <v>0.19492200000000001</v>
      </c>
      <c r="J103" s="17">
        <v>5.9539000000000002E-2</v>
      </c>
      <c r="K103" s="17">
        <v>0.305448</v>
      </c>
      <c r="L103" s="17">
        <v>627.6</v>
      </c>
      <c r="M103" s="17">
        <v>1.4E-5</v>
      </c>
      <c r="N103" s="17">
        <v>953</v>
      </c>
      <c r="O103" s="17">
        <v>0</v>
      </c>
      <c r="P103" s="17">
        <v>0</v>
      </c>
      <c r="Q103" s="17">
        <v>0.846495</v>
      </c>
      <c r="R103" s="17">
        <v>0.118552</v>
      </c>
      <c r="S103" s="17">
        <v>0.177145</v>
      </c>
      <c r="T103" s="17">
        <v>5.8592999999999999E-2</v>
      </c>
      <c r="U103" s="17">
        <v>0.330762</v>
      </c>
      <c r="V103" s="17">
        <v>542.79999999999995</v>
      </c>
      <c r="W103" s="17">
        <v>4.0000000000000003E-5</v>
      </c>
      <c r="X103" s="17">
        <v>820</v>
      </c>
      <c r="Y103" s="17">
        <v>0</v>
      </c>
      <c r="Z103" s="17">
        <v>0</v>
      </c>
      <c r="AA103" s="17">
        <v>0.50886500000000001</v>
      </c>
      <c r="AB103" s="17">
        <v>1.5963100000000001E-2</v>
      </c>
      <c r="AC103" s="17">
        <v>0.119487</v>
      </c>
      <c r="AD103" s="17">
        <v>0.25</v>
      </c>
      <c r="AE103" s="17">
        <v>1323.3</v>
      </c>
    </row>
    <row r="104" spans="1:31">
      <c r="A104" s="17">
        <v>91</v>
      </c>
      <c r="B104" s="19">
        <v>0.25010416666666668</v>
      </c>
      <c r="C104" s="17">
        <v>65.7</v>
      </c>
      <c r="D104" s="17">
        <v>4.5</v>
      </c>
      <c r="E104" s="17">
        <v>5.3119999999999999E-3</v>
      </c>
      <c r="F104" s="17">
        <v>0.25700000000000001</v>
      </c>
      <c r="G104" s="17">
        <v>0.87597800000000003</v>
      </c>
      <c r="H104" s="17">
        <v>0.12736</v>
      </c>
      <c r="I104" s="17">
        <v>0.18393599999999999</v>
      </c>
      <c r="J104" s="17">
        <v>5.6576000000000001E-2</v>
      </c>
      <c r="K104" s="17">
        <v>0.307587</v>
      </c>
      <c r="L104" s="17">
        <v>656.5</v>
      </c>
      <c r="M104" s="17">
        <v>0.34351999999999999</v>
      </c>
      <c r="N104" s="17">
        <v>1032</v>
      </c>
      <c r="O104" s="17">
        <v>0</v>
      </c>
      <c r="P104" s="17">
        <v>0</v>
      </c>
      <c r="Q104" s="17">
        <v>0.84345400000000004</v>
      </c>
      <c r="R104" s="17">
        <v>0.107808</v>
      </c>
      <c r="S104" s="17">
        <v>0.178176</v>
      </c>
      <c r="T104" s="17">
        <v>7.0368E-2</v>
      </c>
      <c r="U104" s="17">
        <v>0.39493600000000001</v>
      </c>
      <c r="V104" s="17">
        <v>729.9</v>
      </c>
      <c r="W104" s="17">
        <v>7.9999999999999996E-6</v>
      </c>
      <c r="X104" s="17">
        <v>800</v>
      </c>
      <c r="Y104" s="17">
        <v>0</v>
      </c>
      <c r="Z104" s="17">
        <v>0</v>
      </c>
      <c r="AA104" s="17">
        <v>0.60759399999999997</v>
      </c>
      <c r="AB104" s="17">
        <v>1.80425E-2</v>
      </c>
      <c r="AC104" s="17">
        <v>0.10907799999999999</v>
      </c>
      <c r="AD104" s="17">
        <v>0.25</v>
      </c>
      <c r="AE104" s="17">
        <v>1265.0999999999999</v>
      </c>
    </row>
    <row r="105" spans="1:31">
      <c r="A105" s="17">
        <v>92</v>
      </c>
      <c r="B105" s="19">
        <v>0.25016203703703704</v>
      </c>
      <c r="C105" s="17">
        <v>66.3</v>
      </c>
      <c r="D105" s="17">
        <v>4.5</v>
      </c>
      <c r="E105" s="17">
        <v>4.5490000000000001E-3</v>
      </c>
      <c r="F105" s="17">
        <v>0.22</v>
      </c>
      <c r="G105" s="17">
        <v>0.80657900000000005</v>
      </c>
      <c r="H105" s="17">
        <v>0.12576300000000001</v>
      </c>
      <c r="I105" s="17">
        <v>0.17874000000000001</v>
      </c>
      <c r="J105" s="17">
        <v>5.2977000000000003E-2</v>
      </c>
      <c r="K105" s="17">
        <v>0.29639199999999999</v>
      </c>
      <c r="L105" s="17">
        <v>671.3</v>
      </c>
      <c r="M105" s="17">
        <v>0.283252</v>
      </c>
      <c r="N105" s="17">
        <v>924</v>
      </c>
      <c r="O105" s="17">
        <v>0</v>
      </c>
      <c r="P105" s="17">
        <v>0</v>
      </c>
      <c r="Q105" s="17">
        <v>0.81118599999999996</v>
      </c>
      <c r="R105" s="17">
        <v>0.11132400000000001</v>
      </c>
      <c r="S105" s="17">
        <v>0.16622899999999999</v>
      </c>
      <c r="T105" s="17">
        <v>5.4905000000000002E-2</v>
      </c>
      <c r="U105" s="17">
        <v>0.33029500000000001</v>
      </c>
      <c r="V105" s="17">
        <v>716.5</v>
      </c>
      <c r="W105" s="17">
        <v>0.111697</v>
      </c>
      <c r="X105" s="17">
        <v>806</v>
      </c>
      <c r="Y105" s="17">
        <v>0</v>
      </c>
      <c r="Z105" s="17">
        <v>0</v>
      </c>
      <c r="AA105" s="17">
        <v>0.50814599999999999</v>
      </c>
      <c r="AB105" s="17">
        <v>1.65392E-2</v>
      </c>
      <c r="AC105" s="17">
        <v>0.112232</v>
      </c>
      <c r="AD105" s="17">
        <v>0.25</v>
      </c>
      <c r="AE105" s="17">
        <v>1237.3</v>
      </c>
    </row>
    <row r="106" spans="1:31">
      <c r="A106" s="17">
        <v>93</v>
      </c>
      <c r="B106" s="19">
        <v>0.2502199074074074</v>
      </c>
      <c r="C106" s="17">
        <v>68.5</v>
      </c>
      <c r="D106" s="17">
        <v>4.5</v>
      </c>
      <c r="E106" s="17">
        <v>4.3540000000000002E-3</v>
      </c>
      <c r="F106" s="17">
        <v>0.21099999999999999</v>
      </c>
      <c r="G106" s="17">
        <v>0.89718699999999996</v>
      </c>
      <c r="H106" s="17">
        <v>0.117495</v>
      </c>
      <c r="I106" s="17">
        <v>0.176431</v>
      </c>
      <c r="J106" s="17">
        <v>5.8936000000000002E-2</v>
      </c>
      <c r="K106" s="17">
        <v>0.33404600000000001</v>
      </c>
      <c r="L106" s="17">
        <v>553.5</v>
      </c>
      <c r="M106" s="17">
        <v>5.0000000000000004E-6</v>
      </c>
      <c r="N106" s="17">
        <v>1163</v>
      </c>
      <c r="O106" s="17">
        <v>0</v>
      </c>
      <c r="P106" s="17">
        <v>0</v>
      </c>
      <c r="Q106" s="17">
        <v>0.854765</v>
      </c>
      <c r="R106" s="17">
        <v>0.100651</v>
      </c>
      <c r="S106" s="17">
        <v>0.163303</v>
      </c>
      <c r="T106" s="17">
        <v>6.2651999999999999E-2</v>
      </c>
      <c r="U106" s="17">
        <v>0.38365300000000002</v>
      </c>
      <c r="V106" s="17">
        <v>676.7</v>
      </c>
      <c r="W106" s="17">
        <v>1.5E-5</v>
      </c>
      <c r="X106" s="17">
        <v>644</v>
      </c>
      <c r="Y106" s="17">
        <v>0</v>
      </c>
      <c r="Z106" s="17">
        <v>0</v>
      </c>
      <c r="AA106" s="17">
        <v>0.59023599999999998</v>
      </c>
      <c r="AB106" s="17">
        <v>1.7153499999999999E-2</v>
      </c>
      <c r="AC106" s="17">
        <v>0.101726</v>
      </c>
      <c r="AD106" s="17">
        <v>0.25</v>
      </c>
      <c r="AE106" s="17">
        <v>1500.7</v>
      </c>
    </row>
    <row r="107" spans="1:31">
      <c r="A107" s="17">
        <v>94</v>
      </c>
      <c r="B107" s="19">
        <v>0.25027777777777777</v>
      </c>
      <c r="C107" s="17">
        <v>68.5</v>
      </c>
      <c r="D107" s="17">
        <v>4.5</v>
      </c>
      <c r="E107" s="17">
        <v>4.4520000000000002E-3</v>
      </c>
      <c r="F107" s="17">
        <v>0.215</v>
      </c>
      <c r="G107" s="17">
        <v>0.76862299999999995</v>
      </c>
      <c r="H107" s="17">
        <v>0.12503600000000001</v>
      </c>
      <c r="I107" s="17">
        <v>0.16872999999999999</v>
      </c>
      <c r="J107" s="17">
        <v>4.3693999999999997E-2</v>
      </c>
      <c r="K107" s="17">
        <v>0.25895899999999999</v>
      </c>
      <c r="L107" s="17">
        <v>664.6</v>
      </c>
      <c r="M107" s="17">
        <v>0.37080800000000003</v>
      </c>
      <c r="N107" s="17">
        <v>484</v>
      </c>
      <c r="O107" s="17">
        <v>0</v>
      </c>
      <c r="P107" s="17">
        <v>0</v>
      </c>
      <c r="Q107" s="17">
        <v>0.75535300000000005</v>
      </c>
      <c r="R107" s="17">
        <v>0.10592699999999999</v>
      </c>
      <c r="S107" s="17">
        <v>0.15667300000000001</v>
      </c>
      <c r="T107" s="17">
        <v>5.0745999999999999E-2</v>
      </c>
      <c r="U107" s="17">
        <v>0.32389499999999999</v>
      </c>
      <c r="V107" s="17">
        <v>640.4</v>
      </c>
      <c r="W107" s="17">
        <v>0.141626</v>
      </c>
      <c r="X107" s="17">
        <v>720</v>
      </c>
      <c r="Y107" s="17">
        <v>0</v>
      </c>
      <c r="Z107" s="17">
        <v>0</v>
      </c>
      <c r="AA107" s="17">
        <v>0.49830099999999999</v>
      </c>
      <c r="AB107" s="17">
        <v>8.6453299999999997E-3</v>
      </c>
      <c r="AC107" s="17">
        <v>0.106366</v>
      </c>
      <c r="AD107" s="17">
        <v>0.25</v>
      </c>
      <c r="AE107" s="17">
        <v>1249.7</v>
      </c>
    </row>
    <row r="108" spans="1:31">
      <c r="A108" s="17">
        <v>95</v>
      </c>
      <c r="B108" s="19">
        <v>0.25032407407407409</v>
      </c>
      <c r="C108" s="17">
        <v>69.8</v>
      </c>
      <c r="D108" s="17">
        <v>4.5</v>
      </c>
      <c r="E108" s="17">
        <v>5.1349999999999998E-3</v>
      </c>
      <c r="F108" s="17">
        <v>0.248</v>
      </c>
      <c r="G108" s="17">
        <v>0.76981100000000002</v>
      </c>
      <c r="H108" s="17">
        <v>0.118589</v>
      </c>
      <c r="I108" s="17">
        <v>0.169463</v>
      </c>
      <c r="J108" s="17">
        <v>5.0874000000000003E-2</v>
      </c>
      <c r="K108" s="17">
        <v>0.300209</v>
      </c>
      <c r="L108" s="17">
        <v>686.5</v>
      </c>
      <c r="M108" s="17">
        <v>0.26745099999999999</v>
      </c>
      <c r="N108" s="17">
        <v>795</v>
      </c>
      <c r="O108" s="17">
        <v>0</v>
      </c>
      <c r="P108" s="17">
        <v>0</v>
      </c>
      <c r="Q108" s="17">
        <v>0.78632800000000003</v>
      </c>
      <c r="R108" s="17">
        <v>0.100087</v>
      </c>
      <c r="S108" s="17">
        <v>0.15733</v>
      </c>
      <c r="T108" s="17">
        <v>5.7243000000000002E-2</v>
      </c>
      <c r="U108" s="17">
        <v>0.36383900000000002</v>
      </c>
      <c r="V108" s="17">
        <v>762.3</v>
      </c>
      <c r="W108" s="17">
        <v>0.318305</v>
      </c>
      <c r="X108" s="17">
        <v>728</v>
      </c>
      <c r="Y108" s="17">
        <v>0</v>
      </c>
      <c r="Z108" s="17">
        <v>0</v>
      </c>
      <c r="AA108" s="17">
        <v>0.55975200000000003</v>
      </c>
      <c r="AB108" s="17">
        <v>1.45792E-2</v>
      </c>
      <c r="AC108" s="17">
        <v>0.100922</v>
      </c>
      <c r="AD108" s="17">
        <v>0.25</v>
      </c>
      <c r="AE108" s="17">
        <v>1209.8</v>
      </c>
    </row>
    <row r="109" spans="1:31">
      <c r="A109" s="17">
        <v>96</v>
      </c>
      <c r="B109" s="19">
        <v>0.25038194444444445</v>
      </c>
      <c r="C109" s="17">
        <v>71.2</v>
      </c>
      <c r="D109" s="17">
        <v>4.5</v>
      </c>
      <c r="E109" s="17">
        <v>2.9399999999999999E-3</v>
      </c>
      <c r="F109" s="17">
        <v>0.14199999999999999</v>
      </c>
      <c r="G109" s="17">
        <v>0.83028299999999999</v>
      </c>
      <c r="H109" s="17">
        <v>0.119308</v>
      </c>
      <c r="I109" s="17">
        <v>0.16692899999999999</v>
      </c>
      <c r="J109" s="17">
        <v>4.7620000000000003E-2</v>
      </c>
      <c r="K109" s="17">
        <v>0.28527400000000003</v>
      </c>
      <c r="L109" s="17">
        <v>435.1</v>
      </c>
      <c r="M109" s="17">
        <v>8.2383999999999999E-2</v>
      </c>
      <c r="N109" s="17">
        <v>838</v>
      </c>
      <c r="O109" s="17">
        <v>0</v>
      </c>
      <c r="P109" s="17">
        <v>0</v>
      </c>
      <c r="Q109" s="17">
        <v>0.74931400000000004</v>
      </c>
      <c r="R109" s="17">
        <v>0.111343</v>
      </c>
      <c r="S109" s="17">
        <v>0.16544700000000001</v>
      </c>
      <c r="T109" s="17">
        <v>5.4103999999999999E-2</v>
      </c>
      <c r="U109" s="17">
        <v>0.32701599999999997</v>
      </c>
      <c r="V109" s="17">
        <v>678.9</v>
      </c>
      <c r="W109" s="17">
        <v>0.10563599999999999</v>
      </c>
      <c r="X109" s="17">
        <v>2104</v>
      </c>
      <c r="Y109" s="17">
        <v>0</v>
      </c>
      <c r="Z109" s="17">
        <v>0</v>
      </c>
      <c r="AA109" s="17">
        <v>0.50310200000000005</v>
      </c>
      <c r="AB109" s="17">
        <v>9.7899800000000002E-3</v>
      </c>
      <c r="AC109" s="17">
        <v>0.111873</v>
      </c>
      <c r="AD109" s="17">
        <v>0.25</v>
      </c>
      <c r="AE109" s="17">
        <v>1908.7</v>
      </c>
    </row>
    <row r="110" spans="1:31">
      <c r="A110" s="17">
        <v>97</v>
      </c>
      <c r="B110" s="19">
        <v>0.25043981481481481</v>
      </c>
      <c r="C110" s="17">
        <v>71.8</v>
      </c>
      <c r="D110" s="17">
        <v>4.5</v>
      </c>
      <c r="E110" s="17">
        <v>6.2529999999999999E-3</v>
      </c>
      <c r="F110" s="17">
        <v>0.30299999999999999</v>
      </c>
      <c r="G110" s="17">
        <v>0.83915099999999998</v>
      </c>
      <c r="H110" s="17">
        <v>0.106821</v>
      </c>
      <c r="I110" s="17">
        <v>0.16767499999999999</v>
      </c>
      <c r="J110" s="17">
        <v>6.0853999999999998E-2</v>
      </c>
      <c r="K110" s="17">
        <v>0.36292600000000003</v>
      </c>
      <c r="L110" s="17">
        <v>834.3</v>
      </c>
      <c r="M110" s="17">
        <v>0.22917799999999999</v>
      </c>
      <c r="N110" s="17">
        <v>1210</v>
      </c>
      <c r="O110" s="17">
        <v>0</v>
      </c>
      <c r="P110" s="17">
        <v>0</v>
      </c>
      <c r="Q110" s="17">
        <v>0.84934100000000001</v>
      </c>
      <c r="R110" s="17">
        <v>9.5703999999999997E-2</v>
      </c>
      <c r="S110" s="17">
        <v>0.15168999999999999</v>
      </c>
      <c r="T110" s="17">
        <v>5.5986000000000001E-2</v>
      </c>
      <c r="U110" s="17">
        <v>0.36908200000000002</v>
      </c>
      <c r="V110" s="17">
        <v>681.7</v>
      </c>
      <c r="W110" s="17">
        <v>3.9999999999999998E-6</v>
      </c>
      <c r="X110" s="17">
        <v>1202</v>
      </c>
      <c r="Y110" s="17">
        <v>0</v>
      </c>
      <c r="Z110" s="17">
        <v>0</v>
      </c>
      <c r="AA110" s="17">
        <v>0.56781800000000004</v>
      </c>
      <c r="AB110" s="17">
        <v>2.6642900000000001E-2</v>
      </c>
      <c r="AC110" s="17">
        <v>9.7195900000000002E-2</v>
      </c>
      <c r="AD110" s="17">
        <v>0.25</v>
      </c>
      <c r="AE110" s="17">
        <v>995.5</v>
      </c>
    </row>
    <row r="111" spans="1:31">
      <c r="A111" s="17">
        <v>98</v>
      </c>
      <c r="B111" s="19">
        <v>0.25049768518518517</v>
      </c>
      <c r="C111" s="17">
        <v>73.2</v>
      </c>
      <c r="D111" s="17">
        <v>4.5</v>
      </c>
      <c r="E111" s="17">
        <v>4.3499999999999997E-3</v>
      </c>
      <c r="F111" s="17">
        <v>0.21</v>
      </c>
      <c r="G111" s="17">
        <v>0.84726100000000004</v>
      </c>
      <c r="H111" s="17">
        <v>0.114784</v>
      </c>
      <c r="I111" s="17">
        <v>0.170409</v>
      </c>
      <c r="J111" s="17">
        <v>5.5625000000000001E-2</v>
      </c>
      <c r="K111" s="17">
        <v>0.32641999999999999</v>
      </c>
      <c r="L111" s="17">
        <v>583.20000000000005</v>
      </c>
      <c r="M111" s="17">
        <v>0.17314499999999999</v>
      </c>
      <c r="N111" s="17">
        <v>787</v>
      </c>
      <c r="O111" s="17">
        <v>0</v>
      </c>
      <c r="P111" s="17">
        <v>0</v>
      </c>
      <c r="Q111" s="17">
        <v>0.851692</v>
      </c>
      <c r="R111" s="17">
        <v>9.7311999999999996E-2</v>
      </c>
      <c r="S111" s="17">
        <v>0.15251700000000001</v>
      </c>
      <c r="T111" s="17">
        <v>5.5204999999999997E-2</v>
      </c>
      <c r="U111" s="17">
        <v>0.36196</v>
      </c>
      <c r="V111" s="17">
        <v>661</v>
      </c>
      <c r="W111" s="17">
        <v>0.1113</v>
      </c>
      <c r="X111" s="17">
        <v>1389</v>
      </c>
      <c r="Y111" s="17">
        <v>0</v>
      </c>
      <c r="Z111" s="17">
        <v>0</v>
      </c>
      <c r="AA111" s="17">
        <v>0.55686199999999997</v>
      </c>
      <c r="AB111" s="17">
        <v>1.2296100000000001E-2</v>
      </c>
      <c r="AC111" s="17">
        <v>9.7990800000000003E-2</v>
      </c>
      <c r="AD111" s="17">
        <v>0.25</v>
      </c>
      <c r="AE111" s="17">
        <v>1424.2</v>
      </c>
    </row>
    <row r="112" spans="1:31">
      <c r="A112" s="17">
        <v>99</v>
      </c>
      <c r="B112" s="19">
        <v>0.25055555555555559</v>
      </c>
      <c r="C112" s="17">
        <v>73.8</v>
      </c>
      <c r="D112" s="17">
        <v>4.5</v>
      </c>
      <c r="E112" s="17">
        <v>3.6350000000000002E-3</v>
      </c>
      <c r="F112" s="17">
        <v>0.17599999999999999</v>
      </c>
      <c r="G112" s="17">
        <v>0.78184900000000002</v>
      </c>
      <c r="H112" s="17">
        <v>0.12156400000000001</v>
      </c>
      <c r="I112" s="17">
        <v>0.16439200000000001</v>
      </c>
      <c r="J112" s="17">
        <v>4.2826999999999997E-2</v>
      </c>
      <c r="K112" s="17">
        <v>0.26051999999999997</v>
      </c>
      <c r="L112" s="17">
        <v>568.70000000000005</v>
      </c>
      <c r="M112" s="17">
        <v>3.9999999999999998E-6</v>
      </c>
      <c r="N112" s="17">
        <v>712</v>
      </c>
      <c r="O112" s="17">
        <v>0</v>
      </c>
      <c r="P112" s="17">
        <v>0</v>
      </c>
      <c r="Q112" s="17">
        <v>0.79576199999999997</v>
      </c>
      <c r="R112" s="17">
        <v>0.105583</v>
      </c>
      <c r="S112" s="17">
        <v>0.15296999999999999</v>
      </c>
      <c r="T112" s="17">
        <v>4.7385999999999998E-2</v>
      </c>
      <c r="U112" s="17">
        <v>0.309776</v>
      </c>
      <c r="V112" s="17">
        <v>587.20000000000005</v>
      </c>
      <c r="W112" s="17">
        <v>0.57932899999999998</v>
      </c>
      <c r="X112" s="17">
        <v>1434</v>
      </c>
      <c r="Y112" s="17">
        <v>0</v>
      </c>
      <c r="Z112" s="17">
        <v>0</v>
      </c>
      <c r="AA112" s="17">
        <v>0.476578</v>
      </c>
      <c r="AB112" s="17">
        <v>1.08602E-2</v>
      </c>
      <c r="AC112" s="17">
        <v>0.106098</v>
      </c>
      <c r="AD112" s="17">
        <v>0.25</v>
      </c>
      <c r="AE112" s="17">
        <v>1460.5</v>
      </c>
    </row>
    <row r="113" spans="1:31">
      <c r="A113" s="17">
        <v>100</v>
      </c>
      <c r="B113" s="19">
        <v>0.25060185185185185</v>
      </c>
      <c r="C113" s="17">
        <v>75</v>
      </c>
      <c r="D113" s="17">
        <v>4.5</v>
      </c>
      <c r="E113" s="17">
        <v>3.8149999999999998E-3</v>
      </c>
      <c r="F113" s="17">
        <v>0.185</v>
      </c>
      <c r="G113" s="17">
        <v>0.87409700000000001</v>
      </c>
      <c r="H113" s="17">
        <v>0.110691</v>
      </c>
      <c r="I113" s="17">
        <v>0.171737</v>
      </c>
      <c r="J113" s="17">
        <v>6.1046000000000003E-2</v>
      </c>
      <c r="K113" s="17">
        <v>0.355462</v>
      </c>
      <c r="L113" s="17">
        <v>641.79999999999995</v>
      </c>
      <c r="M113" s="17">
        <v>3.0000000000000001E-6</v>
      </c>
      <c r="N113" s="17">
        <v>1054</v>
      </c>
      <c r="O113" s="17">
        <v>0</v>
      </c>
      <c r="P113" s="17">
        <v>0</v>
      </c>
      <c r="Q113" s="17">
        <v>0.75398399999999999</v>
      </c>
      <c r="R113" s="17">
        <v>0.10688300000000001</v>
      </c>
      <c r="S113" s="17">
        <v>0.150565</v>
      </c>
      <c r="T113" s="17">
        <v>4.3681999999999999E-2</v>
      </c>
      <c r="U113" s="17">
        <v>0.29011999999999999</v>
      </c>
      <c r="V113" s="17">
        <v>720.7</v>
      </c>
      <c r="W113" s="17">
        <v>9.9999999999999995E-7</v>
      </c>
      <c r="X113" s="17">
        <v>1379</v>
      </c>
      <c r="Y113" s="17">
        <v>0</v>
      </c>
      <c r="Z113" s="17">
        <v>0</v>
      </c>
      <c r="AA113" s="17">
        <v>0.44633800000000001</v>
      </c>
      <c r="AB113" s="17">
        <v>1.8020899999999999E-2</v>
      </c>
      <c r="AC113" s="17">
        <v>0.10767</v>
      </c>
      <c r="AD113" s="17">
        <v>0.25</v>
      </c>
      <c r="AE113" s="17">
        <v>1294</v>
      </c>
    </row>
    <row r="114" spans="1:31">
      <c r="A114" s="17">
        <v>101</v>
      </c>
      <c r="B114" s="19">
        <v>0.25065972222222221</v>
      </c>
      <c r="C114" s="17">
        <v>76.099999999999994</v>
      </c>
      <c r="D114" s="17">
        <v>4.5</v>
      </c>
      <c r="E114" s="17">
        <v>4.4400000000000004E-3</v>
      </c>
      <c r="F114" s="17">
        <v>0.215</v>
      </c>
      <c r="G114" s="17">
        <v>0.85881600000000002</v>
      </c>
      <c r="H114" s="17">
        <v>0.108902</v>
      </c>
      <c r="I114" s="17">
        <v>0.16353699999999999</v>
      </c>
      <c r="J114" s="17">
        <v>5.4635000000000003E-2</v>
      </c>
      <c r="K114" s="17">
        <v>0.33408399999999999</v>
      </c>
      <c r="L114" s="17">
        <v>665.8</v>
      </c>
      <c r="M114" s="17">
        <v>1.9999999999999999E-6</v>
      </c>
      <c r="N114" s="17">
        <v>1236</v>
      </c>
      <c r="O114" s="17">
        <v>0</v>
      </c>
      <c r="P114" s="17">
        <v>0</v>
      </c>
      <c r="Q114" s="17">
        <v>0.85926999999999998</v>
      </c>
      <c r="R114" s="17">
        <v>0.1007</v>
      </c>
      <c r="S114" s="17">
        <v>0.14957999999999999</v>
      </c>
      <c r="T114" s="17">
        <v>4.888E-2</v>
      </c>
      <c r="U114" s="17">
        <v>0.32678000000000001</v>
      </c>
      <c r="V114" s="17">
        <v>484.3</v>
      </c>
      <c r="W114" s="17">
        <v>7.9989999999999992E-3</v>
      </c>
      <c r="X114" s="17">
        <v>1197</v>
      </c>
      <c r="Y114" s="17">
        <v>0</v>
      </c>
      <c r="Z114" s="17">
        <v>0</v>
      </c>
      <c r="AA114" s="17">
        <v>0.50273900000000005</v>
      </c>
      <c r="AB114" s="17">
        <v>2.1831099999999999E-2</v>
      </c>
      <c r="AC114" s="17">
        <v>0.101767</v>
      </c>
      <c r="AD114" s="17">
        <v>0.25</v>
      </c>
      <c r="AE114" s="17">
        <v>1247.5999999999999</v>
      </c>
    </row>
    <row r="115" spans="1:31">
      <c r="A115" s="17">
        <v>102</v>
      </c>
      <c r="B115" s="19">
        <v>0.25071759259259258</v>
      </c>
      <c r="C115" s="17">
        <v>77.2</v>
      </c>
      <c r="D115" s="17">
        <v>4.5</v>
      </c>
      <c r="E115" s="17">
        <v>3.5669999999999999E-3</v>
      </c>
      <c r="F115" s="17">
        <v>0.17299999999999999</v>
      </c>
      <c r="G115" s="17">
        <v>0.85136400000000001</v>
      </c>
      <c r="H115" s="17">
        <v>0.111106</v>
      </c>
      <c r="I115" s="17">
        <v>0.15984599999999999</v>
      </c>
      <c r="J115" s="17">
        <v>4.8739999999999999E-2</v>
      </c>
      <c r="K115" s="17">
        <v>0.30492000000000002</v>
      </c>
      <c r="L115" s="17">
        <v>532.20000000000005</v>
      </c>
      <c r="M115" s="17">
        <v>5.0000000000000004E-6</v>
      </c>
      <c r="N115" s="17">
        <v>541</v>
      </c>
      <c r="O115" s="17">
        <v>0</v>
      </c>
      <c r="P115" s="17">
        <v>0</v>
      </c>
      <c r="Q115" s="17">
        <v>0.73961100000000002</v>
      </c>
      <c r="R115" s="17">
        <v>9.4643000000000005E-2</v>
      </c>
      <c r="S115" s="17">
        <v>0.139955</v>
      </c>
      <c r="T115" s="17">
        <v>4.5311999999999998E-2</v>
      </c>
      <c r="U115" s="17">
        <v>0.32375799999999999</v>
      </c>
      <c r="V115" s="17">
        <v>590.70000000000005</v>
      </c>
      <c r="W115" s="17">
        <v>0.13227800000000001</v>
      </c>
      <c r="X115" s="17">
        <v>990</v>
      </c>
      <c r="Y115" s="17">
        <v>0</v>
      </c>
      <c r="Z115" s="17">
        <v>0</v>
      </c>
      <c r="AA115" s="17">
        <v>0.49808999999999998</v>
      </c>
      <c r="AB115" s="17">
        <v>7.7419899999999998E-3</v>
      </c>
      <c r="AC115" s="17">
        <v>9.4993999999999995E-2</v>
      </c>
      <c r="AD115" s="17">
        <v>0.25</v>
      </c>
      <c r="AE115" s="17">
        <v>1560.8</v>
      </c>
    </row>
    <row r="116" spans="1:31">
      <c r="A116" s="17">
        <v>103</v>
      </c>
      <c r="B116" s="19">
        <v>0.25077546296296299</v>
      </c>
      <c r="C116" s="17">
        <v>78.3</v>
      </c>
      <c r="D116" s="17">
        <v>4.5</v>
      </c>
      <c r="E116" s="17">
        <v>7.1310000000000002E-3</v>
      </c>
      <c r="F116" s="17">
        <v>0.34499999999999997</v>
      </c>
      <c r="G116" s="17">
        <v>0.83199199999999995</v>
      </c>
      <c r="H116" s="17">
        <v>0.101284</v>
      </c>
      <c r="I116" s="17">
        <v>0.15035799999999999</v>
      </c>
      <c r="J116" s="17">
        <v>4.9074E-2</v>
      </c>
      <c r="K116" s="17">
        <v>0.32638</v>
      </c>
      <c r="L116" s="17">
        <v>805.1</v>
      </c>
      <c r="M116" s="17">
        <v>0.37081999999999998</v>
      </c>
      <c r="N116" s="17">
        <v>892</v>
      </c>
      <c r="O116" s="17">
        <v>0</v>
      </c>
      <c r="P116" s="17">
        <v>0</v>
      </c>
      <c r="Q116" s="17">
        <v>0.78705700000000001</v>
      </c>
      <c r="R116" s="17">
        <v>7.7407000000000004E-2</v>
      </c>
      <c r="S116" s="17">
        <v>0.136464</v>
      </c>
      <c r="T116" s="17">
        <v>5.9057999999999999E-2</v>
      </c>
      <c r="U116" s="17">
        <v>0.43276999999999999</v>
      </c>
      <c r="V116" s="17">
        <v>773</v>
      </c>
      <c r="W116" s="17">
        <v>0.12671299999999999</v>
      </c>
      <c r="X116" s="17">
        <v>881</v>
      </c>
      <c r="Y116" s="17">
        <v>0</v>
      </c>
      <c r="Z116" s="17">
        <v>0</v>
      </c>
      <c r="AA116" s="17">
        <v>0.66579999999999995</v>
      </c>
      <c r="AB116" s="17">
        <v>1.9105799999999999E-2</v>
      </c>
      <c r="AC116" s="17">
        <v>7.8534999999999994E-2</v>
      </c>
      <c r="AD116" s="17">
        <v>0.25</v>
      </c>
      <c r="AE116" s="17">
        <v>1031.5999999999999</v>
      </c>
    </row>
    <row r="117" spans="1:31">
      <c r="A117" s="17">
        <v>104</v>
      </c>
      <c r="B117" s="19">
        <v>0.25082175925925926</v>
      </c>
      <c r="C117" s="17">
        <v>79.599999999999994</v>
      </c>
      <c r="D117" s="17">
        <v>4.5</v>
      </c>
      <c r="E117" s="17">
        <v>3.3029999999999999E-3</v>
      </c>
      <c r="F117" s="17">
        <v>0.16</v>
      </c>
      <c r="G117" s="17">
        <v>0.650034</v>
      </c>
      <c r="H117" s="17">
        <v>0.11112900000000001</v>
      </c>
      <c r="I117" s="17">
        <v>0.14971100000000001</v>
      </c>
      <c r="J117" s="17">
        <v>3.8581999999999998E-2</v>
      </c>
      <c r="K117" s="17">
        <v>0.25771100000000002</v>
      </c>
      <c r="L117" s="17">
        <v>535.70000000000005</v>
      </c>
      <c r="M117" s="17">
        <v>2.743E-2</v>
      </c>
      <c r="N117" s="17">
        <v>1736</v>
      </c>
      <c r="O117" s="17">
        <v>0</v>
      </c>
      <c r="P117" s="17">
        <v>0</v>
      </c>
      <c r="Q117" s="17">
        <v>0.79817899999999997</v>
      </c>
      <c r="R117" s="17">
        <v>9.5434000000000005E-2</v>
      </c>
      <c r="S117" s="17">
        <v>0.136932</v>
      </c>
      <c r="T117" s="17">
        <v>4.1498E-2</v>
      </c>
      <c r="U117" s="17">
        <v>0.30305599999999999</v>
      </c>
      <c r="V117" s="17">
        <v>567.79999999999995</v>
      </c>
      <c r="W117" s="17">
        <v>0.24781</v>
      </c>
      <c r="X117" s="17">
        <v>921</v>
      </c>
      <c r="Y117" s="17">
        <v>0</v>
      </c>
      <c r="Z117" s="17">
        <v>0</v>
      </c>
      <c r="AA117" s="17">
        <v>0.46623999999999999</v>
      </c>
      <c r="AB117" s="17">
        <v>2.46053E-2</v>
      </c>
      <c r="AC117" s="17">
        <v>9.6454799999999993E-2</v>
      </c>
      <c r="AD117" s="17">
        <v>0.25</v>
      </c>
      <c r="AE117" s="17">
        <v>1550.5</v>
      </c>
    </row>
    <row r="118" spans="1:31">
      <c r="A118" s="17">
        <v>105</v>
      </c>
      <c r="B118" s="19">
        <v>0.25087962962962962</v>
      </c>
      <c r="C118" s="17">
        <v>80.3</v>
      </c>
      <c r="D118" s="17">
        <v>4.5</v>
      </c>
      <c r="E118" s="17">
        <v>5.2240000000000003E-3</v>
      </c>
      <c r="F118" s="17">
        <v>0.253</v>
      </c>
      <c r="G118" s="17">
        <v>0.68958900000000001</v>
      </c>
      <c r="H118" s="17">
        <v>0.10627</v>
      </c>
      <c r="I118" s="17">
        <v>0.141459</v>
      </c>
      <c r="J118" s="17">
        <v>3.5188999999999998E-2</v>
      </c>
      <c r="K118" s="17">
        <v>0.24875700000000001</v>
      </c>
      <c r="L118" s="17">
        <v>703.4</v>
      </c>
      <c r="M118" s="17">
        <v>3.2871999999999998E-2</v>
      </c>
      <c r="N118" s="17">
        <v>816</v>
      </c>
      <c r="O118" s="17">
        <v>0</v>
      </c>
      <c r="P118" s="17">
        <v>0</v>
      </c>
      <c r="Q118" s="17">
        <v>0.80690399999999995</v>
      </c>
      <c r="R118" s="17">
        <v>8.3445000000000005E-2</v>
      </c>
      <c r="S118" s="17">
        <v>0.130692</v>
      </c>
      <c r="T118" s="17">
        <v>4.7246999999999997E-2</v>
      </c>
      <c r="U118" s="17">
        <v>0.361514</v>
      </c>
      <c r="V118" s="17">
        <v>783.2</v>
      </c>
      <c r="W118" s="17">
        <v>0.27694000000000002</v>
      </c>
      <c r="X118" s="17">
        <v>1362</v>
      </c>
      <c r="Y118" s="17">
        <v>0</v>
      </c>
      <c r="Z118" s="17">
        <v>0</v>
      </c>
      <c r="AA118" s="17">
        <v>0.55617499999999997</v>
      </c>
      <c r="AB118" s="17">
        <v>1.53224E-2</v>
      </c>
      <c r="AC118" s="17">
        <v>8.4168999999999994E-2</v>
      </c>
      <c r="AD118" s="17">
        <v>0.25</v>
      </c>
      <c r="AE118" s="17">
        <v>1180.8</v>
      </c>
    </row>
    <row r="119" spans="1:31">
      <c r="A119" s="17">
        <v>106</v>
      </c>
      <c r="B119" s="19">
        <v>0.25093749999999998</v>
      </c>
      <c r="C119" s="17">
        <v>81.400000000000006</v>
      </c>
      <c r="D119" s="17">
        <v>4.5</v>
      </c>
      <c r="E119" s="17">
        <v>3.62E-3</v>
      </c>
      <c r="F119" s="17">
        <v>0.17499999999999999</v>
      </c>
      <c r="G119" s="17">
        <v>0.60603300000000004</v>
      </c>
      <c r="H119" s="17">
        <v>9.8403000000000004E-2</v>
      </c>
      <c r="I119" s="17">
        <v>0.13469</v>
      </c>
      <c r="J119" s="17">
        <v>3.6285999999999999E-2</v>
      </c>
      <c r="K119" s="17">
        <v>0.26940700000000001</v>
      </c>
      <c r="L119" s="17">
        <v>580.4</v>
      </c>
      <c r="M119" s="17">
        <v>9.9999999999999995E-7</v>
      </c>
      <c r="N119" s="17">
        <v>1366</v>
      </c>
      <c r="O119" s="17">
        <v>0</v>
      </c>
      <c r="P119" s="17">
        <v>0</v>
      </c>
      <c r="Q119" s="17">
        <v>0.67103900000000005</v>
      </c>
      <c r="R119" s="17">
        <v>8.5322999999999996E-2</v>
      </c>
      <c r="S119" s="17">
        <v>0.122833</v>
      </c>
      <c r="T119" s="17">
        <v>3.7509000000000001E-2</v>
      </c>
      <c r="U119" s="17">
        <v>0.305369</v>
      </c>
      <c r="V119" s="17">
        <v>632.79999999999995</v>
      </c>
      <c r="W119" s="17">
        <v>0.6</v>
      </c>
      <c r="X119" s="17">
        <v>1218</v>
      </c>
      <c r="Y119" s="17">
        <v>0</v>
      </c>
      <c r="Z119" s="17">
        <v>0</v>
      </c>
      <c r="AA119" s="17">
        <v>0.46979900000000002</v>
      </c>
      <c r="AB119" s="17">
        <v>2.1053499999999999E-2</v>
      </c>
      <c r="AC119" s="17">
        <v>8.6112999999999995E-2</v>
      </c>
      <c r="AD119" s="17">
        <v>0.25</v>
      </c>
      <c r="AE119" s="17">
        <v>1430.9</v>
      </c>
    </row>
    <row r="120" spans="1:31">
      <c r="A120" s="17">
        <v>107</v>
      </c>
      <c r="B120" s="19">
        <v>0.2509953703703704</v>
      </c>
      <c r="C120" s="17">
        <v>82.3</v>
      </c>
      <c r="D120" s="17">
        <v>4.5</v>
      </c>
      <c r="E120" s="17">
        <v>4.3030000000000004E-3</v>
      </c>
      <c r="F120" s="17">
        <v>0.20799999999999999</v>
      </c>
      <c r="G120" s="17">
        <v>0.72586099999999998</v>
      </c>
      <c r="H120" s="17">
        <v>9.5864000000000005E-2</v>
      </c>
      <c r="I120" s="17">
        <v>0.13506099999999999</v>
      </c>
      <c r="J120" s="17">
        <v>3.9197000000000003E-2</v>
      </c>
      <c r="K120" s="17">
        <v>0.29021799999999998</v>
      </c>
      <c r="L120" s="17">
        <v>627.5</v>
      </c>
      <c r="M120" s="17">
        <v>0.182092</v>
      </c>
      <c r="N120" s="17">
        <v>1222</v>
      </c>
      <c r="O120" s="17">
        <v>0</v>
      </c>
      <c r="P120" s="17">
        <v>0</v>
      </c>
      <c r="Q120" s="17">
        <v>0.73138800000000004</v>
      </c>
      <c r="R120" s="17">
        <v>8.0138000000000001E-2</v>
      </c>
      <c r="S120" s="17">
        <v>0.120604</v>
      </c>
      <c r="T120" s="17">
        <v>4.0466000000000002E-2</v>
      </c>
      <c r="U120" s="17">
        <v>0.33552599999999999</v>
      </c>
      <c r="V120" s="17">
        <v>672.3</v>
      </c>
      <c r="W120" s="17">
        <v>3.0000000000000001E-6</v>
      </c>
      <c r="X120" s="17">
        <v>2878</v>
      </c>
      <c r="Y120" s="17">
        <v>0</v>
      </c>
      <c r="Z120" s="17">
        <v>0</v>
      </c>
      <c r="AA120" s="17">
        <v>0.51619499999999996</v>
      </c>
      <c r="AB120" s="17">
        <v>2.0379600000000001E-2</v>
      </c>
      <c r="AC120" s="17">
        <v>8.0962699999999999E-2</v>
      </c>
      <c r="AD120" s="17">
        <v>0.25</v>
      </c>
      <c r="AE120" s="17">
        <v>1323.7</v>
      </c>
    </row>
    <row r="121" spans="1:31">
      <c r="A121" s="17">
        <v>108</v>
      </c>
      <c r="B121" s="19">
        <v>0.25105324074074076</v>
      </c>
      <c r="C121" s="17">
        <v>83.4</v>
      </c>
      <c r="D121" s="17">
        <v>4.5</v>
      </c>
      <c r="E121" s="17">
        <v>3.9020000000000001E-3</v>
      </c>
      <c r="F121" s="17">
        <v>0.189</v>
      </c>
      <c r="G121" s="17">
        <v>0.77117500000000005</v>
      </c>
      <c r="H121" s="17">
        <v>9.6346000000000001E-2</v>
      </c>
      <c r="I121" s="17">
        <v>0.13377</v>
      </c>
      <c r="J121" s="17">
        <v>3.7423999999999999E-2</v>
      </c>
      <c r="K121" s="17">
        <v>0.27976600000000001</v>
      </c>
      <c r="L121" s="17">
        <v>574.5</v>
      </c>
      <c r="M121" s="17">
        <v>1.8E-5</v>
      </c>
      <c r="N121" s="17">
        <v>1576</v>
      </c>
      <c r="O121" s="17">
        <v>0</v>
      </c>
      <c r="P121" s="17">
        <v>0</v>
      </c>
      <c r="Q121" s="17">
        <v>0.62002299999999999</v>
      </c>
      <c r="R121" s="17">
        <v>7.6838000000000004E-2</v>
      </c>
      <c r="S121" s="17">
        <v>0.115296</v>
      </c>
      <c r="T121" s="17">
        <v>3.8457999999999999E-2</v>
      </c>
      <c r="U121" s="17">
        <v>0.33355800000000002</v>
      </c>
      <c r="V121" s="17">
        <v>746.7</v>
      </c>
      <c r="W121" s="17">
        <v>9.9999999999999995E-7</v>
      </c>
      <c r="X121" s="17">
        <v>910</v>
      </c>
      <c r="Y121" s="17">
        <v>0</v>
      </c>
      <c r="Z121" s="17">
        <v>0</v>
      </c>
      <c r="AA121" s="17">
        <v>0.51316600000000001</v>
      </c>
      <c r="AB121" s="17">
        <v>2.39668E-2</v>
      </c>
      <c r="AC121" s="17">
        <v>7.7759700000000001E-2</v>
      </c>
      <c r="AD121" s="17">
        <v>0.25</v>
      </c>
      <c r="AE121" s="17">
        <v>1445.7</v>
      </c>
    </row>
    <row r="122" spans="1:31">
      <c r="A122" s="17">
        <v>109</v>
      </c>
      <c r="B122" s="19">
        <v>0.25111111111111112</v>
      </c>
      <c r="C122" s="17">
        <v>84.9</v>
      </c>
      <c r="D122" s="17">
        <v>4.5</v>
      </c>
      <c r="E122" s="17">
        <v>4.8380000000000003E-3</v>
      </c>
      <c r="F122" s="17">
        <v>0.23400000000000001</v>
      </c>
      <c r="G122" s="17">
        <v>0.70898499999999998</v>
      </c>
      <c r="H122" s="17">
        <v>8.9820999999999998E-2</v>
      </c>
      <c r="I122" s="17">
        <v>0.126606</v>
      </c>
      <c r="J122" s="17">
        <v>3.6785999999999999E-2</v>
      </c>
      <c r="K122" s="17">
        <v>0.29055300000000001</v>
      </c>
      <c r="L122" s="17">
        <v>675.9</v>
      </c>
      <c r="M122" s="17">
        <v>5.0000000000000004E-6</v>
      </c>
      <c r="N122" s="17">
        <v>1059</v>
      </c>
      <c r="O122" s="17">
        <v>0</v>
      </c>
      <c r="P122" s="17">
        <v>0</v>
      </c>
      <c r="Q122" s="17">
        <v>0.68665100000000001</v>
      </c>
      <c r="R122" s="17">
        <v>7.5286000000000006E-2</v>
      </c>
      <c r="S122" s="17">
        <v>0.115774</v>
      </c>
      <c r="T122" s="17">
        <v>4.0488000000000003E-2</v>
      </c>
      <c r="U122" s="17">
        <v>0.349717</v>
      </c>
      <c r="V122" s="17">
        <v>766.5</v>
      </c>
      <c r="W122" s="17">
        <v>0.22420000000000001</v>
      </c>
      <c r="X122" s="17">
        <v>1387</v>
      </c>
      <c r="Y122" s="17">
        <v>0</v>
      </c>
      <c r="Z122" s="17">
        <v>0</v>
      </c>
      <c r="AA122" s="17">
        <v>0.53802700000000003</v>
      </c>
      <c r="AB122" s="17">
        <v>1.9043899999999999E-2</v>
      </c>
      <c r="AC122" s="17">
        <v>7.6056799999999994E-2</v>
      </c>
      <c r="AD122" s="17">
        <v>0.25</v>
      </c>
      <c r="AE122" s="17">
        <v>1228.8</v>
      </c>
    </row>
    <row r="123" spans="1:31">
      <c r="A123" s="17">
        <v>110</v>
      </c>
      <c r="B123" s="19">
        <v>0.25115740740740738</v>
      </c>
      <c r="C123" s="17">
        <v>85.6</v>
      </c>
      <c r="D123" s="17">
        <v>4.5</v>
      </c>
      <c r="E123" s="17">
        <v>5.5319999999999996E-3</v>
      </c>
      <c r="F123" s="17">
        <v>0.26800000000000002</v>
      </c>
      <c r="G123" s="17">
        <v>0.668296</v>
      </c>
      <c r="H123" s="17">
        <v>9.1540999999999997E-2</v>
      </c>
      <c r="I123" s="17">
        <v>0.126445</v>
      </c>
      <c r="J123" s="17">
        <v>3.4903999999999998E-2</v>
      </c>
      <c r="K123" s="17">
        <v>0.27604000000000001</v>
      </c>
      <c r="L123" s="17">
        <v>806.8</v>
      </c>
      <c r="M123" s="17">
        <v>3.9999999999999998E-6</v>
      </c>
      <c r="N123" s="17">
        <v>1169</v>
      </c>
      <c r="O123" s="17">
        <v>0</v>
      </c>
      <c r="P123" s="17">
        <v>0</v>
      </c>
      <c r="Q123" s="17">
        <v>0.72983399999999998</v>
      </c>
      <c r="R123" s="17">
        <v>7.6863000000000001E-2</v>
      </c>
      <c r="S123" s="17">
        <v>0.115943</v>
      </c>
      <c r="T123" s="17">
        <v>3.9079999999999997E-2</v>
      </c>
      <c r="U123" s="17">
        <v>0.33706000000000003</v>
      </c>
      <c r="V123" s="17">
        <v>774.2</v>
      </c>
      <c r="W123" s="17">
        <v>0.32174999999999998</v>
      </c>
      <c r="X123" s="17">
        <v>1168</v>
      </c>
      <c r="Y123" s="17">
        <v>0</v>
      </c>
      <c r="Z123" s="17">
        <v>0</v>
      </c>
      <c r="AA123" s="17">
        <v>0.51855399999999996</v>
      </c>
      <c r="AB123" s="17">
        <v>2.4936199999999999E-2</v>
      </c>
      <c r="AC123" s="17">
        <v>7.7837699999999996E-2</v>
      </c>
      <c r="AD123" s="17">
        <v>0.25</v>
      </c>
      <c r="AE123" s="17">
        <v>1029.5</v>
      </c>
    </row>
    <row r="124" spans="1:31">
      <c r="A124" s="17">
        <v>111</v>
      </c>
      <c r="B124" s="19">
        <v>0.2512152777777778</v>
      </c>
      <c r="C124" s="17">
        <v>86.9</v>
      </c>
      <c r="D124" s="17">
        <v>4.5</v>
      </c>
      <c r="E124" s="17">
        <v>3.2919999999999998E-3</v>
      </c>
      <c r="F124" s="17">
        <v>0.159</v>
      </c>
      <c r="G124" s="17">
        <v>0.63571800000000001</v>
      </c>
      <c r="H124" s="17">
        <v>9.7530000000000006E-2</v>
      </c>
      <c r="I124" s="17">
        <v>0.12562200000000001</v>
      </c>
      <c r="J124" s="17">
        <v>2.8091999999999999E-2</v>
      </c>
      <c r="K124" s="17">
        <v>0.22362699999999999</v>
      </c>
      <c r="L124" s="17">
        <v>559.5</v>
      </c>
      <c r="M124" s="17">
        <v>0.216368</v>
      </c>
      <c r="N124" s="17">
        <v>1879</v>
      </c>
      <c r="O124" s="17">
        <v>0</v>
      </c>
      <c r="P124" s="17">
        <v>0</v>
      </c>
      <c r="Q124" s="17">
        <v>0.59534900000000002</v>
      </c>
      <c r="R124" s="17">
        <v>7.9258999999999996E-2</v>
      </c>
      <c r="S124" s="17">
        <v>0.11164399999999999</v>
      </c>
      <c r="T124" s="17">
        <v>3.2384999999999997E-2</v>
      </c>
      <c r="U124" s="17">
        <v>0.29007500000000003</v>
      </c>
      <c r="V124" s="17">
        <v>612.70000000000005</v>
      </c>
      <c r="W124" s="17">
        <v>0.37081900000000001</v>
      </c>
      <c r="X124" s="17">
        <v>947</v>
      </c>
      <c r="Y124" s="17">
        <v>0</v>
      </c>
      <c r="Z124" s="17">
        <v>0</v>
      </c>
      <c r="AA124" s="17">
        <v>0.44626900000000003</v>
      </c>
      <c r="AB124" s="17">
        <v>2.7716000000000001E-2</v>
      </c>
      <c r="AC124" s="17">
        <v>8.01568E-2</v>
      </c>
      <c r="AD124" s="17">
        <v>0.25</v>
      </c>
      <c r="AE124" s="17">
        <v>1484.5</v>
      </c>
    </row>
    <row r="125" spans="1:31">
      <c r="A125" s="17">
        <v>112</v>
      </c>
      <c r="B125" s="19">
        <v>0.25127314814814816</v>
      </c>
      <c r="C125" s="17">
        <v>87.6</v>
      </c>
      <c r="D125" s="17">
        <v>4.5</v>
      </c>
      <c r="E125" s="17">
        <v>5.1770000000000002E-3</v>
      </c>
      <c r="F125" s="17">
        <v>0.25</v>
      </c>
      <c r="G125" s="17">
        <v>0.77978000000000003</v>
      </c>
      <c r="H125" s="17">
        <v>8.4873000000000004E-2</v>
      </c>
      <c r="I125" s="17">
        <v>0.123914</v>
      </c>
      <c r="J125" s="17">
        <v>3.9040999999999999E-2</v>
      </c>
      <c r="K125" s="17">
        <v>0.31506499999999998</v>
      </c>
      <c r="L125" s="17">
        <v>765.3</v>
      </c>
      <c r="M125" s="17">
        <v>3.9999999999999998E-6</v>
      </c>
      <c r="N125" s="17">
        <v>1255</v>
      </c>
      <c r="O125" s="17">
        <v>0</v>
      </c>
      <c r="P125" s="17">
        <v>0</v>
      </c>
      <c r="Q125" s="17">
        <v>0.60093099999999999</v>
      </c>
      <c r="R125" s="17">
        <v>7.0772000000000002E-2</v>
      </c>
      <c r="S125" s="17">
        <v>0.106055</v>
      </c>
      <c r="T125" s="17">
        <v>3.5283000000000002E-2</v>
      </c>
      <c r="U125" s="17">
        <v>0.33268500000000001</v>
      </c>
      <c r="V125" s="17">
        <v>630</v>
      </c>
      <c r="W125" s="17">
        <v>1.2E-4</v>
      </c>
      <c r="X125" s="17">
        <v>1152</v>
      </c>
      <c r="Y125" s="17">
        <v>0</v>
      </c>
      <c r="Z125" s="17">
        <v>0</v>
      </c>
      <c r="AA125" s="17">
        <v>0.51182399999999995</v>
      </c>
      <c r="AB125" s="17">
        <v>2.5384899999999998E-2</v>
      </c>
      <c r="AC125" s="17">
        <v>7.1667999999999996E-2</v>
      </c>
      <c r="AD125" s="17">
        <v>0.25</v>
      </c>
      <c r="AE125" s="17">
        <v>1085.3</v>
      </c>
    </row>
    <row r="126" spans="1:31">
      <c r="A126" s="17">
        <v>113</v>
      </c>
      <c r="B126" s="19">
        <v>0.25133101851851852</v>
      </c>
      <c r="C126" s="17">
        <v>89.4</v>
      </c>
      <c r="D126" s="17">
        <v>4.5</v>
      </c>
      <c r="E126" s="17">
        <v>4.0639999999999999E-3</v>
      </c>
      <c r="F126" s="17">
        <v>0.19700000000000001</v>
      </c>
      <c r="G126" s="17">
        <v>0.77834199999999998</v>
      </c>
      <c r="H126" s="17">
        <v>9.1991000000000003E-2</v>
      </c>
      <c r="I126" s="17">
        <v>0.12557699999999999</v>
      </c>
      <c r="J126" s="17">
        <v>3.3585999999999998E-2</v>
      </c>
      <c r="K126" s="17">
        <v>0.26745000000000002</v>
      </c>
      <c r="L126" s="17">
        <v>569.29999999999995</v>
      </c>
      <c r="M126" s="17">
        <v>4.3029999999999999E-2</v>
      </c>
      <c r="N126" s="17">
        <v>1239</v>
      </c>
      <c r="O126" s="17">
        <v>0</v>
      </c>
      <c r="P126" s="17">
        <v>0</v>
      </c>
      <c r="Q126" s="17">
        <v>0.69984199999999996</v>
      </c>
      <c r="R126" s="17">
        <v>6.9084000000000007E-2</v>
      </c>
      <c r="S126" s="17">
        <v>0.106075</v>
      </c>
      <c r="T126" s="17">
        <v>3.6991000000000003E-2</v>
      </c>
      <c r="U126" s="17">
        <v>0.34872900000000001</v>
      </c>
      <c r="V126" s="17">
        <v>732.9</v>
      </c>
      <c r="W126" s="17">
        <v>3.9999999999999998E-6</v>
      </c>
      <c r="X126" s="17">
        <v>2190</v>
      </c>
      <c r="Y126" s="17">
        <v>0</v>
      </c>
      <c r="Z126" s="17">
        <v>0</v>
      </c>
      <c r="AA126" s="17">
        <v>0.53650600000000004</v>
      </c>
      <c r="AB126" s="17">
        <v>1.8767300000000001E-2</v>
      </c>
      <c r="AC126" s="17">
        <v>6.9777800000000001E-2</v>
      </c>
      <c r="AD126" s="17">
        <v>0.25</v>
      </c>
      <c r="AE126" s="17">
        <v>1458.8</v>
      </c>
    </row>
    <row r="127" spans="1:31">
      <c r="A127" s="17">
        <v>114</v>
      </c>
      <c r="B127" s="19">
        <v>0.25137731481481479</v>
      </c>
      <c r="C127" s="17">
        <v>90</v>
      </c>
      <c r="D127" s="17">
        <v>4.5</v>
      </c>
      <c r="E127" s="17">
        <v>2.859E-3</v>
      </c>
      <c r="F127" s="17">
        <v>0.13800000000000001</v>
      </c>
      <c r="G127" s="17">
        <v>0.69994599999999996</v>
      </c>
      <c r="H127" s="17">
        <v>8.9587E-2</v>
      </c>
      <c r="I127" s="17">
        <v>0.119459</v>
      </c>
      <c r="J127" s="17">
        <v>2.9871999999999999E-2</v>
      </c>
      <c r="K127" s="17">
        <v>0.25006400000000001</v>
      </c>
      <c r="L127" s="17">
        <v>458.5</v>
      </c>
      <c r="M127" s="17">
        <v>3.6999999999999998E-5</v>
      </c>
      <c r="N127" s="17">
        <v>681</v>
      </c>
      <c r="O127" s="17">
        <v>0</v>
      </c>
      <c r="P127" s="17">
        <v>0</v>
      </c>
      <c r="Q127" s="17">
        <v>0.54776800000000003</v>
      </c>
      <c r="R127" s="17">
        <v>7.1971999999999994E-2</v>
      </c>
      <c r="S127" s="17">
        <v>0.103022</v>
      </c>
      <c r="T127" s="17">
        <v>3.1050000000000001E-2</v>
      </c>
      <c r="U127" s="17">
        <v>0.30139100000000002</v>
      </c>
      <c r="V127" s="17">
        <v>530.9</v>
      </c>
      <c r="W127" s="17">
        <v>0.45835599999999999</v>
      </c>
      <c r="X127" s="17">
        <v>1832</v>
      </c>
      <c r="Y127" s="17">
        <v>0</v>
      </c>
      <c r="Z127" s="17">
        <v>0</v>
      </c>
      <c r="AA127" s="17">
        <v>0.46367900000000001</v>
      </c>
      <c r="AB127" s="17">
        <v>8.4020299999999996E-3</v>
      </c>
      <c r="AC127" s="17">
        <v>7.2233000000000006E-2</v>
      </c>
      <c r="AD127" s="17">
        <v>0.25</v>
      </c>
      <c r="AE127" s="17">
        <v>1811.4</v>
      </c>
    </row>
    <row r="128" spans="1:31">
      <c r="A128" s="17">
        <v>115</v>
      </c>
      <c r="B128" s="19">
        <v>0.25143518518518521</v>
      </c>
      <c r="C128" s="17">
        <v>90.9</v>
      </c>
      <c r="D128" s="17">
        <v>4.5</v>
      </c>
      <c r="E128" s="17">
        <v>2.7160000000000001E-3</v>
      </c>
      <c r="F128" s="17">
        <v>0.13100000000000001</v>
      </c>
      <c r="G128" s="17">
        <v>0.63974200000000003</v>
      </c>
      <c r="H128" s="17">
        <v>8.8580000000000006E-2</v>
      </c>
      <c r="I128" s="17">
        <v>0.114342</v>
      </c>
      <c r="J128" s="17">
        <v>2.5762E-2</v>
      </c>
      <c r="K128" s="17">
        <v>0.22530900000000001</v>
      </c>
      <c r="L128" s="17">
        <v>397.5</v>
      </c>
      <c r="M128" s="17">
        <v>0.51246000000000003</v>
      </c>
      <c r="N128" s="17">
        <v>1186</v>
      </c>
      <c r="O128" s="17">
        <v>0</v>
      </c>
      <c r="P128" s="17">
        <v>0</v>
      </c>
      <c r="Q128" s="17">
        <v>0.56162999999999996</v>
      </c>
      <c r="R128" s="17">
        <v>6.5588999999999995E-2</v>
      </c>
      <c r="S128" s="17">
        <v>9.8133999999999999E-2</v>
      </c>
      <c r="T128" s="17">
        <v>3.2544999999999998E-2</v>
      </c>
      <c r="U128" s="17">
        <v>0.33163900000000002</v>
      </c>
      <c r="V128" s="17">
        <v>882.9</v>
      </c>
      <c r="W128" s="17">
        <v>0.14163899999999999</v>
      </c>
      <c r="X128" s="17">
        <v>1482</v>
      </c>
      <c r="Y128" s="17">
        <v>0</v>
      </c>
      <c r="Z128" s="17">
        <v>0</v>
      </c>
      <c r="AA128" s="17">
        <v>0.51021300000000003</v>
      </c>
      <c r="AB128" s="17">
        <v>1.26263E-2</v>
      </c>
      <c r="AC128" s="17">
        <v>6.5999600000000005E-2</v>
      </c>
      <c r="AD128" s="17">
        <v>0.25</v>
      </c>
      <c r="AE128" s="17">
        <v>2089.4</v>
      </c>
    </row>
    <row r="129" spans="1:31">
      <c r="A129" s="17">
        <v>116</v>
      </c>
      <c r="B129" s="19">
        <v>0.25149305555555557</v>
      </c>
      <c r="C129" s="17">
        <v>92</v>
      </c>
      <c r="D129" s="17">
        <v>4.5</v>
      </c>
      <c r="E129" s="17">
        <v>3.7520000000000001E-3</v>
      </c>
      <c r="F129" s="17">
        <v>0.182</v>
      </c>
      <c r="G129" s="17">
        <v>0.64347200000000004</v>
      </c>
      <c r="H129" s="17">
        <v>8.1054000000000001E-2</v>
      </c>
      <c r="I129" s="17">
        <v>0.112082</v>
      </c>
      <c r="J129" s="17">
        <v>3.1026999999999999E-2</v>
      </c>
      <c r="K129" s="17">
        <v>0.27682899999999999</v>
      </c>
      <c r="L129" s="17">
        <v>627</v>
      </c>
      <c r="M129" s="17">
        <v>0.55110999999999999</v>
      </c>
      <c r="N129" s="17">
        <v>1189</v>
      </c>
      <c r="O129" s="17">
        <v>0</v>
      </c>
      <c r="P129" s="17">
        <v>0</v>
      </c>
      <c r="Q129" s="17">
        <v>0.62000100000000002</v>
      </c>
      <c r="R129" s="17">
        <v>6.8354999999999999E-2</v>
      </c>
      <c r="S129" s="17">
        <v>9.6629999999999994E-2</v>
      </c>
      <c r="T129" s="17">
        <v>2.8275000000000002E-2</v>
      </c>
      <c r="U129" s="17">
        <v>0.29260900000000001</v>
      </c>
      <c r="V129" s="17">
        <v>518</v>
      </c>
      <c r="W129" s="17">
        <v>0.37079099999999998</v>
      </c>
      <c r="X129" s="17">
        <v>782</v>
      </c>
      <c r="Y129" s="17">
        <v>0</v>
      </c>
      <c r="Z129" s="17">
        <v>0</v>
      </c>
      <c r="AA129" s="17">
        <v>0.45016800000000001</v>
      </c>
      <c r="AB129" s="17">
        <v>1.9818599999999999E-2</v>
      </c>
      <c r="AC129" s="17">
        <v>6.8915500000000005E-2</v>
      </c>
      <c r="AD129" s="17">
        <v>0.25</v>
      </c>
      <c r="AE129" s="17">
        <v>1324.7</v>
      </c>
    </row>
    <row r="130" spans="1:31">
      <c r="A130" s="17">
        <v>117</v>
      </c>
      <c r="B130" s="19">
        <v>0.25155092592592593</v>
      </c>
      <c r="C130" s="17">
        <v>93.4</v>
      </c>
      <c r="D130" s="17">
        <v>4.5</v>
      </c>
      <c r="E130" s="17">
        <v>3.0019999999999999E-3</v>
      </c>
      <c r="F130" s="17">
        <v>0.14499999999999999</v>
      </c>
      <c r="G130" s="17">
        <v>0.52075700000000003</v>
      </c>
      <c r="H130" s="17">
        <v>8.7984999999999994E-2</v>
      </c>
      <c r="I130" s="17">
        <v>0.108541</v>
      </c>
      <c r="J130" s="17">
        <v>2.0556000000000001E-2</v>
      </c>
      <c r="K130" s="17">
        <v>0.189384</v>
      </c>
      <c r="L130" s="17">
        <v>565.20000000000005</v>
      </c>
      <c r="M130" s="17">
        <v>0.59999899999999995</v>
      </c>
      <c r="N130" s="17">
        <v>1669</v>
      </c>
      <c r="O130" s="17">
        <v>0</v>
      </c>
      <c r="P130" s="17">
        <v>0</v>
      </c>
      <c r="Q130" s="17">
        <v>0.50042500000000001</v>
      </c>
      <c r="R130" s="17">
        <v>7.0361000000000007E-2</v>
      </c>
      <c r="S130" s="17">
        <v>9.5217999999999997E-2</v>
      </c>
      <c r="T130" s="17">
        <v>2.4858000000000002E-2</v>
      </c>
      <c r="U130" s="17">
        <v>0.26106200000000002</v>
      </c>
      <c r="V130" s="17">
        <v>525.79999999999995</v>
      </c>
      <c r="W130" s="17">
        <v>1.0000000000000001E-5</v>
      </c>
      <c r="X130" s="17">
        <v>810</v>
      </c>
      <c r="Y130" s="17">
        <v>0</v>
      </c>
      <c r="Z130" s="17">
        <v>0</v>
      </c>
      <c r="AA130" s="17">
        <v>0.40163399999999999</v>
      </c>
      <c r="AB130" s="17">
        <v>2.4939599999999999E-2</v>
      </c>
      <c r="AC130" s="17">
        <v>7.0980500000000002E-2</v>
      </c>
      <c r="AD130" s="17">
        <v>0.25</v>
      </c>
      <c r="AE130" s="17">
        <v>1469.5</v>
      </c>
    </row>
    <row r="131" spans="1:31">
      <c r="A131" s="17">
        <v>118</v>
      </c>
      <c r="B131" s="19">
        <v>0.25160879629629629</v>
      </c>
      <c r="C131" s="17">
        <v>94.7</v>
      </c>
      <c r="D131" s="17">
        <v>4.5</v>
      </c>
      <c r="E131" s="17">
        <v>4.1469999999999996E-3</v>
      </c>
      <c r="F131" s="17">
        <v>0.20100000000000001</v>
      </c>
      <c r="G131" s="17">
        <v>0.387432</v>
      </c>
      <c r="H131" s="17">
        <v>8.6296999999999999E-2</v>
      </c>
      <c r="I131" s="17">
        <v>0.105739</v>
      </c>
      <c r="J131" s="17">
        <v>1.9442000000000001E-2</v>
      </c>
      <c r="K131" s="17">
        <v>0.183868</v>
      </c>
      <c r="L131" s="17">
        <v>619.9</v>
      </c>
      <c r="M131" s="17">
        <v>1.9999999999999999E-6</v>
      </c>
      <c r="N131" s="17">
        <v>2366</v>
      </c>
      <c r="O131" s="17">
        <v>0</v>
      </c>
      <c r="P131" s="17">
        <v>0</v>
      </c>
      <c r="Q131" s="17">
        <v>0.65854100000000004</v>
      </c>
      <c r="R131" s="17">
        <v>6.1277999999999999E-2</v>
      </c>
      <c r="S131" s="17">
        <v>9.1925000000000007E-2</v>
      </c>
      <c r="T131" s="17">
        <v>3.0647000000000001E-2</v>
      </c>
      <c r="U131" s="17">
        <v>0.33338800000000002</v>
      </c>
      <c r="V131" s="17">
        <v>743.8</v>
      </c>
      <c r="W131" s="17">
        <v>0.37081700000000001</v>
      </c>
      <c r="X131" s="17">
        <v>1022</v>
      </c>
      <c r="Y131" s="17">
        <v>0</v>
      </c>
      <c r="Z131" s="17">
        <v>0</v>
      </c>
      <c r="AA131" s="17">
        <v>0.51290400000000003</v>
      </c>
      <c r="AB131" s="17">
        <v>3.8258800000000003E-2</v>
      </c>
      <c r="AC131" s="17">
        <v>6.2450800000000001E-2</v>
      </c>
      <c r="AD131" s="17">
        <v>0.25</v>
      </c>
      <c r="AE131" s="17">
        <v>1339.8</v>
      </c>
    </row>
    <row r="132" spans="1:31">
      <c r="A132" s="17">
        <v>119</v>
      </c>
      <c r="B132" s="19">
        <v>0.25165509259259261</v>
      </c>
      <c r="C132" s="17">
        <v>95.6</v>
      </c>
      <c r="D132" s="17">
        <v>4.5</v>
      </c>
      <c r="E132" s="17">
        <v>2.532E-3</v>
      </c>
      <c r="F132" s="17">
        <v>0.123</v>
      </c>
      <c r="G132" s="17">
        <v>0.507544</v>
      </c>
      <c r="H132" s="17">
        <v>7.9633999999999996E-2</v>
      </c>
      <c r="I132" s="17">
        <v>0.10252</v>
      </c>
      <c r="J132" s="17">
        <v>2.2887000000000001E-2</v>
      </c>
      <c r="K132" s="17">
        <v>0.22324099999999999</v>
      </c>
      <c r="L132" s="17">
        <v>567.6</v>
      </c>
      <c r="M132" s="17">
        <v>0.30645699999999998</v>
      </c>
      <c r="N132" s="17">
        <v>1614</v>
      </c>
      <c r="O132" s="17">
        <v>0</v>
      </c>
      <c r="P132" s="17">
        <v>0</v>
      </c>
      <c r="Q132" s="17">
        <v>0.43376900000000002</v>
      </c>
      <c r="R132" s="17">
        <v>7.1018999999999999E-2</v>
      </c>
      <c r="S132" s="17">
        <v>9.0947E-2</v>
      </c>
      <c r="T132" s="17">
        <v>1.9928000000000001E-2</v>
      </c>
      <c r="U132" s="17">
        <v>0.21912100000000001</v>
      </c>
      <c r="V132" s="17">
        <v>503</v>
      </c>
      <c r="W132" s="17">
        <v>1.2E-5</v>
      </c>
      <c r="X132" s="17">
        <v>2230</v>
      </c>
      <c r="Y132" s="17">
        <v>0</v>
      </c>
      <c r="Z132" s="17">
        <v>0</v>
      </c>
      <c r="AA132" s="17">
        <v>0.33711000000000002</v>
      </c>
      <c r="AB132" s="17">
        <v>2.4239500000000001E-2</v>
      </c>
      <c r="AC132" s="17">
        <v>7.1501800000000004E-2</v>
      </c>
      <c r="AD132" s="17">
        <v>0.25</v>
      </c>
      <c r="AE132" s="17">
        <v>1463.3</v>
      </c>
    </row>
    <row r="133" spans="1:31">
      <c r="A133" s="17">
        <v>120</v>
      </c>
      <c r="B133" s="19">
        <v>0.25171296296296297</v>
      </c>
      <c r="C133" s="17">
        <v>96.7</v>
      </c>
      <c r="D133" s="17">
        <v>4.5</v>
      </c>
      <c r="E133" s="17">
        <v>3.3349999999999999E-3</v>
      </c>
      <c r="F133" s="17">
        <v>0.161</v>
      </c>
      <c r="G133" s="17">
        <v>0.27868199999999999</v>
      </c>
      <c r="H133" s="17">
        <v>7.8056E-2</v>
      </c>
      <c r="I133" s="17">
        <v>9.5996999999999999E-2</v>
      </c>
      <c r="J133" s="17">
        <v>1.7940999999999999E-2</v>
      </c>
      <c r="K133" s="17">
        <v>0.186893</v>
      </c>
      <c r="L133" s="17">
        <v>690.3</v>
      </c>
      <c r="M133" s="17">
        <v>1.9000000000000001E-5</v>
      </c>
      <c r="N133" s="17">
        <v>1082</v>
      </c>
      <c r="O133" s="17">
        <v>0</v>
      </c>
      <c r="P133" s="17">
        <v>0</v>
      </c>
      <c r="Q133" s="17">
        <v>0.45386199999999999</v>
      </c>
      <c r="R133" s="17">
        <v>6.3009999999999997E-2</v>
      </c>
      <c r="S133" s="17">
        <v>8.2500000000000004E-2</v>
      </c>
      <c r="T133" s="17">
        <v>1.949E-2</v>
      </c>
      <c r="U133" s="17">
        <v>0.23624300000000001</v>
      </c>
      <c r="V133" s="17">
        <v>536.70000000000005</v>
      </c>
      <c r="W133" s="17">
        <v>0.59999800000000003</v>
      </c>
      <c r="X133" s="17">
        <v>1320</v>
      </c>
      <c r="Y133" s="17">
        <v>0</v>
      </c>
      <c r="Z133" s="17">
        <v>0</v>
      </c>
      <c r="AA133" s="17">
        <v>0.36345100000000002</v>
      </c>
      <c r="AB133" s="17">
        <v>1.9852100000000001E-2</v>
      </c>
      <c r="AC133" s="17">
        <v>6.3396499999999995E-2</v>
      </c>
      <c r="AD133" s="17">
        <v>0.25</v>
      </c>
      <c r="AE133" s="17">
        <v>1203.0999999999999</v>
      </c>
    </row>
    <row r="134" spans="1:31">
      <c r="A134" s="17">
        <v>121</v>
      </c>
      <c r="B134" s="19">
        <v>0.25177083333333333</v>
      </c>
      <c r="C134" s="17">
        <v>97.6</v>
      </c>
      <c r="D134" s="17">
        <v>4.5</v>
      </c>
      <c r="E134" s="17">
        <v>3.2919999999999998E-3</v>
      </c>
      <c r="F134" s="17">
        <v>0.159</v>
      </c>
      <c r="G134" s="17">
        <v>0.48857800000000001</v>
      </c>
      <c r="H134" s="17">
        <v>7.1929000000000007E-2</v>
      </c>
      <c r="I134" s="17">
        <v>9.4758999999999996E-2</v>
      </c>
      <c r="J134" s="17">
        <v>2.283E-2</v>
      </c>
      <c r="K134" s="17">
        <v>0.240924</v>
      </c>
      <c r="L134" s="17">
        <v>560.79999999999995</v>
      </c>
      <c r="M134" s="17">
        <v>5.0000000000000004E-6</v>
      </c>
      <c r="N134" s="17">
        <v>2498</v>
      </c>
      <c r="O134" s="17">
        <v>0</v>
      </c>
      <c r="P134" s="17">
        <v>0</v>
      </c>
      <c r="Q134" s="17">
        <v>0.37930000000000003</v>
      </c>
      <c r="R134" s="17">
        <v>5.4805E-2</v>
      </c>
      <c r="S134" s="17">
        <v>7.7413999999999997E-2</v>
      </c>
      <c r="T134" s="17">
        <v>2.2609000000000001E-2</v>
      </c>
      <c r="U134" s="17">
        <v>0.29205100000000001</v>
      </c>
      <c r="V134" s="17">
        <v>900</v>
      </c>
      <c r="W134" s="17">
        <v>9.9999999999999995E-7</v>
      </c>
      <c r="X134" s="17">
        <v>941</v>
      </c>
      <c r="Y134" s="17">
        <v>0</v>
      </c>
      <c r="Z134" s="17">
        <v>0</v>
      </c>
      <c r="AA134" s="17">
        <v>0.44930999999999999</v>
      </c>
      <c r="AB134" s="17">
        <v>3.66101E-2</v>
      </c>
      <c r="AC134" s="17">
        <v>5.5633000000000002E-2</v>
      </c>
      <c r="AD134" s="17">
        <v>0.25</v>
      </c>
      <c r="AE134" s="17">
        <v>1480.9</v>
      </c>
    </row>
    <row r="135" spans="1:31">
      <c r="A135" s="17">
        <v>122</v>
      </c>
      <c r="B135" s="19">
        <v>0.25182870370370369</v>
      </c>
      <c r="C135" s="17">
        <v>98.7</v>
      </c>
      <c r="D135" s="17">
        <v>4.5</v>
      </c>
      <c r="E135" s="17">
        <v>5.4869999999999997E-3</v>
      </c>
      <c r="F135" s="17">
        <v>0.26600000000000001</v>
      </c>
      <c r="G135" s="17">
        <v>0.32616499999999998</v>
      </c>
      <c r="H135" s="17">
        <v>7.4010999999999993E-2</v>
      </c>
      <c r="I135" s="17">
        <v>9.0351000000000001E-2</v>
      </c>
      <c r="J135" s="17">
        <v>1.6338999999999999E-2</v>
      </c>
      <c r="K135" s="17">
        <v>0.180842</v>
      </c>
      <c r="L135" s="17">
        <v>900</v>
      </c>
      <c r="M135" s="17">
        <v>0.22917799999999999</v>
      </c>
      <c r="N135" s="17">
        <v>2681</v>
      </c>
      <c r="O135" s="17">
        <v>0</v>
      </c>
      <c r="P135" s="17">
        <v>0</v>
      </c>
      <c r="Q135" s="17">
        <v>0.45958900000000003</v>
      </c>
      <c r="R135" s="17">
        <v>5.2316000000000001E-2</v>
      </c>
      <c r="S135" s="17">
        <v>7.5970999999999997E-2</v>
      </c>
      <c r="T135" s="17">
        <v>2.3654999999999999E-2</v>
      </c>
      <c r="U135" s="17">
        <v>0.31137199999999998</v>
      </c>
      <c r="V135" s="17">
        <v>566.20000000000005</v>
      </c>
      <c r="W135" s="17">
        <v>1.5E-5</v>
      </c>
      <c r="X135" s="17">
        <v>1674</v>
      </c>
      <c r="Y135" s="17">
        <v>0</v>
      </c>
      <c r="Z135" s="17">
        <v>0</v>
      </c>
      <c r="AA135" s="17">
        <v>0.47903400000000002</v>
      </c>
      <c r="AB135" s="17">
        <v>6.1416699999999998E-2</v>
      </c>
      <c r="AC135" s="17">
        <v>5.3768400000000001E-2</v>
      </c>
      <c r="AD135" s="17">
        <v>0.25</v>
      </c>
      <c r="AE135" s="17">
        <v>922.9</v>
      </c>
    </row>
    <row r="136" spans="1:31">
      <c r="A136" s="17">
        <v>123</v>
      </c>
      <c r="B136" s="19">
        <v>0.25188657407407405</v>
      </c>
      <c r="C136" s="17">
        <v>99.8</v>
      </c>
      <c r="D136" s="17">
        <v>4.5</v>
      </c>
      <c r="E136" s="17">
        <v>3.9630000000000004E-3</v>
      </c>
      <c r="F136" s="17">
        <v>0.192</v>
      </c>
      <c r="G136" s="17">
        <v>0.48490699999999998</v>
      </c>
      <c r="H136" s="17">
        <v>6.8269999999999997E-2</v>
      </c>
      <c r="I136" s="17">
        <v>9.0958999999999998E-2</v>
      </c>
      <c r="J136" s="17">
        <v>2.2689000000000001E-2</v>
      </c>
      <c r="K136" s="17">
        <v>0.249445</v>
      </c>
      <c r="L136" s="17">
        <v>783.4</v>
      </c>
      <c r="M136" s="17">
        <v>3.0000000000000001E-6</v>
      </c>
      <c r="N136" s="17">
        <v>1209</v>
      </c>
      <c r="O136" s="17">
        <v>0</v>
      </c>
      <c r="P136" s="17">
        <v>0</v>
      </c>
      <c r="Q136" s="17">
        <v>0.43519200000000002</v>
      </c>
      <c r="R136" s="17">
        <v>5.8500999999999997E-2</v>
      </c>
      <c r="S136" s="17">
        <v>7.7865000000000004E-2</v>
      </c>
      <c r="T136" s="17">
        <v>1.9363999999999999E-2</v>
      </c>
      <c r="U136" s="17">
        <v>0.24868499999999999</v>
      </c>
      <c r="V136" s="17">
        <v>484</v>
      </c>
      <c r="W136" s="17">
        <v>6.0000000000000002E-6</v>
      </c>
      <c r="X136" s="17">
        <v>1322</v>
      </c>
      <c r="Y136" s="17">
        <v>0</v>
      </c>
      <c r="Z136" s="17">
        <v>0</v>
      </c>
      <c r="AA136" s="17">
        <v>0.38259199999999999</v>
      </c>
      <c r="AB136" s="17">
        <v>2.5045399999999999E-2</v>
      </c>
      <c r="AC136" s="17">
        <v>5.8986299999999998E-2</v>
      </c>
      <c r="AD136" s="17">
        <v>0.25</v>
      </c>
      <c r="AE136" s="17">
        <v>1060.2</v>
      </c>
    </row>
    <row r="137" spans="1:31">
      <c r="A137" s="17">
        <v>124</v>
      </c>
      <c r="B137" s="19">
        <v>0.25193287037037038</v>
      </c>
      <c r="C137" s="17">
        <v>100.9</v>
      </c>
      <c r="D137" s="17">
        <v>4.5</v>
      </c>
      <c r="E137" s="17">
        <v>2.9510000000000001E-3</v>
      </c>
      <c r="F137" s="17">
        <v>0.14299999999999999</v>
      </c>
      <c r="G137" s="17">
        <v>0.51056999999999997</v>
      </c>
      <c r="H137" s="17">
        <v>6.9773000000000002E-2</v>
      </c>
      <c r="I137" s="17">
        <v>8.8567000000000007E-2</v>
      </c>
      <c r="J137" s="17">
        <v>1.8794000000000002E-2</v>
      </c>
      <c r="K137" s="17">
        <v>0.212203</v>
      </c>
      <c r="L137" s="17">
        <v>685</v>
      </c>
      <c r="M137" s="17">
        <v>0.16483100000000001</v>
      </c>
      <c r="N137" s="17">
        <v>9067</v>
      </c>
      <c r="O137" s="17">
        <v>0</v>
      </c>
      <c r="P137" s="17">
        <v>0</v>
      </c>
      <c r="Q137" s="17">
        <v>0.42471599999999998</v>
      </c>
      <c r="R137" s="17">
        <v>5.7653000000000003E-2</v>
      </c>
      <c r="S137" s="17">
        <v>7.5984999999999997E-2</v>
      </c>
      <c r="T137" s="17">
        <v>1.8332000000000001E-2</v>
      </c>
      <c r="U137" s="17">
        <v>0.24126</v>
      </c>
      <c r="V137" s="17">
        <v>725</v>
      </c>
      <c r="W137" s="17">
        <v>0</v>
      </c>
      <c r="X137" s="17">
        <v>1689</v>
      </c>
      <c r="Y137" s="17">
        <v>0</v>
      </c>
      <c r="Z137" s="17">
        <v>0</v>
      </c>
      <c r="AA137" s="17">
        <v>0.37116900000000003</v>
      </c>
      <c r="AB137" s="17">
        <v>0.14416599999999999</v>
      </c>
      <c r="AC137" s="17">
        <v>6.0295799999999997E-2</v>
      </c>
      <c r="AD137" s="17">
        <v>0.25</v>
      </c>
      <c r="AE137" s="17">
        <v>1212.5</v>
      </c>
    </row>
    <row r="138" spans="1:31">
      <c r="A138" s="17">
        <v>125</v>
      </c>
      <c r="B138" s="19">
        <v>0.25199074074074074</v>
      </c>
      <c r="C138" s="17">
        <v>102.2</v>
      </c>
      <c r="D138" s="17">
        <v>4.5</v>
      </c>
      <c r="E138" s="17">
        <v>2.6180000000000001E-3</v>
      </c>
      <c r="F138" s="17">
        <v>0.127</v>
      </c>
      <c r="G138" s="17">
        <v>0.53317400000000004</v>
      </c>
      <c r="H138" s="17">
        <v>6.6211999999999993E-2</v>
      </c>
      <c r="I138" s="17">
        <v>8.9744000000000004E-2</v>
      </c>
      <c r="J138" s="17">
        <v>2.3532000000000001E-2</v>
      </c>
      <c r="K138" s="17">
        <v>0.262208</v>
      </c>
      <c r="L138" s="17">
        <v>457.4</v>
      </c>
      <c r="M138" s="17">
        <v>0.120544</v>
      </c>
      <c r="N138" s="17">
        <v>1066</v>
      </c>
      <c r="O138" s="17">
        <v>0</v>
      </c>
      <c r="P138" s="17">
        <v>0</v>
      </c>
      <c r="Q138" s="17">
        <v>0.41367500000000001</v>
      </c>
      <c r="R138" s="17">
        <v>5.2817999999999997E-2</v>
      </c>
      <c r="S138" s="17">
        <v>7.3148000000000005E-2</v>
      </c>
      <c r="T138" s="17">
        <v>2.0330000000000001E-2</v>
      </c>
      <c r="U138" s="17">
        <v>0.27792600000000001</v>
      </c>
      <c r="V138" s="17">
        <v>396</v>
      </c>
      <c r="W138" s="17">
        <v>0.283275</v>
      </c>
      <c r="X138" s="17">
        <v>2011</v>
      </c>
      <c r="Y138" s="17">
        <v>0</v>
      </c>
      <c r="Z138" s="17">
        <v>0</v>
      </c>
      <c r="AA138" s="17">
        <v>0.42757800000000001</v>
      </c>
      <c r="AB138" s="17">
        <v>1.3053E-2</v>
      </c>
      <c r="AC138" s="17">
        <v>5.3083499999999999E-2</v>
      </c>
      <c r="AD138" s="17">
        <v>0.25</v>
      </c>
      <c r="AE138" s="17">
        <v>1815.8</v>
      </c>
    </row>
    <row r="139" spans="1:31">
      <c r="A139" s="17">
        <v>126</v>
      </c>
      <c r="B139" s="19">
        <v>0.2520486111111111</v>
      </c>
      <c r="C139" s="17">
        <v>102</v>
      </c>
      <c r="D139" s="17">
        <v>4.5</v>
      </c>
      <c r="E139" s="17">
        <v>4.4079999999999996E-3</v>
      </c>
      <c r="F139" s="17">
        <v>0.21299999999999999</v>
      </c>
      <c r="G139" s="17">
        <v>0.25808799999999998</v>
      </c>
      <c r="H139" s="17">
        <v>7.4619000000000005E-2</v>
      </c>
      <c r="I139" s="17">
        <v>8.7120000000000003E-2</v>
      </c>
      <c r="J139" s="17">
        <v>1.2501E-2</v>
      </c>
      <c r="K139" s="17">
        <v>0.14349100000000001</v>
      </c>
      <c r="L139" s="17">
        <v>900</v>
      </c>
      <c r="M139" s="17">
        <v>3.0000000000000001E-6</v>
      </c>
      <c r="N139" s="17">
        <v>1892</v>
      </c>
      <c r="O139" s="17">
        <v>0</v>
      </c>
      <c r="P139" s="17">
        <v>0</v>
      </c>
      <c r="Q139" s="17">
        <v>0.32777299999999998</v>
      </c>
      <c r="R139" s="17">
        <v>5.3898000000000001E-2</v>
      </c>
      <c r="S139" s="17">
        <v>7.1443999999999994E-2</v>
      </c>
      <c r="T139" s="17">
        <v>1.7545999999999999E-2</v>
      </c>
      <c r="U139" s="17">
        <v>0.245586</v>
      </c>
      <c r="V139" s="17">
        <v>545.6</v>
      </c>
      <c r="W139" s="17">
        <v>0.31670500000000001</v>
      </c>
      <c r="X139" s="17">
        <v>993</v>
      </c>
      <c r="Y139" s="17">
        <v>0</v>
      </c>
      <c r="Z139" s="17">
        <v>0</v>
      </c>
      <c r="AA139" s="17">
        <v>0.37782500000000002</v>
      </c>
      <c r="AB139" s="17">
        <v>4.4133199999999997E-2</v>
      </c>
      <c r="AC139" s="17">
        <v>5.4672699999999998E-2</v>
      </c>
      <c r="AD139" s="17">
        <v>0.25</v>
      </c>
      <c r="AE139" s="17">
        <v>922.9</v>
      </c>
    </row>
    <row r="140" spans="1:31">
      <c r="A140" s="17">
        <v>127</v>
      </c>
      <c r="B140" s="19">
        <v>0.25210648148148146</v>
      </c>
      <c r="C140" s="17">
        <v>101.6</v>
      </c>
      <c r="D140" s="17">
        <v>4.5</v>
      </c>
      <c r="E140" s="17">
        <v>5.9199999999999997E-4</v>
      </c>
      <c r="F140" s="17">
        <v>2.9000000000000001E-2</v>
      </c>
      <c r="G140" s="17">
        <v>0.52055200000000001</v>
      </c>
      <c r="H140" s="17">
        <v>7.6956999999999998E-2</v>
      </c>
      <c r="I140" s="17">
        <v>9.8725999999999994E-2</v>
      </c>
      <c r="J140" s="17">
        <v>2.1769E-2</v>
      </c>
      <c r="K140" s="17">
        <v>0.220496</v>
      </c>
      <c r="L140" s="17">
        <v>100.8</v>
      </c>
      <c r="M140" s="17">
        <v>0.133795</v>
      </c>
      <c r="N140" s="17">
        <v>781</v>
      </c>
      <c r="O140" s="17">
        <v>0</v>
      </c>
      <c r="P140" s="17">
        <v>0</v>
      </c>
      <c r="Q140" s="17">
        <v>0.486956</v>
      </c>
      <c r="R140" s="17">
        <v>5.2808000000000001E-2</v>
      </c>
      <c r="S140" s="17">
        <v>7.3549000000000003E-2</v>
      </c>
      <c r="T140" s="17">
        <v>2.0740999999999999E-2</v>
      </c>
      <c r="U140" s="17">
        <v>0.28200700000000001</v>
      </c>
      <c r="V140" s="17">
        <v>542.9</v>
      </c>
      <c r="W140" s="17">
        <v>0.6</v>
      </c>
      <c r="X140" s="17">
        <v>1044</v>
      </c>
      <c r="Y140" s="17">
        <v>0</v>
      </c>
      <c r="Z140" s="17">
        <v>0</v>
      </c>
      <c r="AA140" s="17">
        <v>0.43385699999999999</v>
      </c>
      <c r="AB140" s="17">
        <v>2.12933E-3</v>
      </c>
      <c r="AC140" s="17">
        <v>5.2852000000000003E-2</v>
      </c>
      <c r="AD140" s="17">
        <v>0.25</v>
      </c>
      <c r="AE140" s="17">
        <v>8242.1</v>
      </c>
    </row>
    <row r="141" spans="1:31">
      <c r="A141" s="17">
        <v>128</v>
      </c>
      <c r="B141" s="19">
        <v>0.25216435185185188</v>
      </c>
      <c r="C141" s="17">
        <v>100.2</v>
      </c>
      <c r="D141" s="17">
        <v>4.5</v>
      </c>
      <c r="E141" s="17">
        <v>4.0559999999999997E-3</v>
      </c>
      <c r="F141" s="17">
        <v>0.19600000000000001</v>
      </c>
      <c r="G141" s="17">
        <v>0.45608100000000001</v>
      </c>
      <c r="H141" s="17">
        <v>7.0164000000000004E-2</v>
      </c>
      <c r="I141" s="17">
        <v>8.7952000000000002E-2</v>
      </c>
      <c r="J141" s="17">
        <v>1.7788000000000002E-2</v>
      </c>
      <c r="K141" s="17">
        <v>0.20224900000000001</v>
      </c>
      <c r="L141" s="17">
        <v>900</v>
      </c>
      <c r="M141" s="17">
        <v>0.22917499999999999</v>
      </c>
      <c r="N141" s="17">
        <v>3033</v>
      </c>
      <c r="O141" s="17">
        <v>0</v>
      </c>
      <c r="P141" s="17">
        <v>0</v>
      </c>
      <c r="Q141" s="17">
        <v>0.34495599999999998</v>
      </c>
      <c r="R141" s="17">
        <v>5.4844999999999998E-2</v>
      </c>
      <c r="S141" s="17">
        <v>7.1413000000000004E-2</v>
      </c>
      <c r="T141" s="17">
        <v>1.6567999999999999E-2</v>
      </c>
      <c r="U141" s="17">
        <v>0.23200399999999999</v>
      </c>
      <c r="V141" s="17">
        <v>511.2</v>
      </c>
      <c r="W141" s="17">
        <v>0.42490899999999998</v>
      </c>
      <c r="X141" s="17">
        <v>757</v>
      </c>
      <c r="Y141" s="17">
        <v>0</v>
      </c>
      <c r="Z141" s="17">
        <v>0</v>
      </c>
      <c r="AA141" s="17">
        <v>0.356929</v>
      </c>
      <c r="AB141" s="17">
        <v>6.8925399999999998E-2</v>
      </c>
      <c r="AC141" s="17">
        <v>5.5986599999999997E-2</v>
      </c>
      <c r="AD141" s="17">
        <v>0.25</v>
      </c>
      <c r="AE141" s="17">
        <v>922.9</v>
      </c>
    </row>
    <row r="142" spans="1:31">
      <c r="A142" s="17">
        <v>129</v>
      </c>
      <c r="B142" s="19">
        <v>0.25221064814814814</v>
      </c>
      <c r="C142" s="17">
        <v>99.6</v>
      </c>
      <c r="D142" s="17">
        <v>4.5</v>
      </c>
      <c r="E142" s="17">
        <v>1.2329999999999999E-3</v>
      </c>
      <c r="F142" s="17">
        <v>0.06</v>
      </c>
      <c r="G142" s="17">
        <v>0.51124999999999998</v>
      </c>
      <c r="H142" s="17">
        <v>7.5915999999999997E-2</v>
      </c>
      <c r="I142" s="17">
        <v>9.6091999999999997E-2</v>
      </c>
      <c r="J142" s="17">
        <v>2.0174999999999998E-2</v>
      </c>
      <c r="K142" s="17">
        <v>0.20995900000000001</v>
      </c>
      <c r="L142" s="17">
        <v>203.9</v>
      </c>
      <c r="M142" s="17">
        <v>2.5000000000000001E-5</v>
      </c>
      <c r="N142" s="17">
        <v>1246</v>
      </c>
      <c r="O142" s="17">
        <v>0</v>
      </c>
      <c r="P142" s="17">
        <v>0</v>
      </c>
      <c r="Q142" s="17">
        <v>0.442799</v>
      </c>
      <c r="R142" s="17">
        <v>5.4031000000000003E-2</v>
      </c>
      <c r="S142" s="17">
        <v>7.6304999999999998E-2</v>
      </c>
      <c r="T142" s="17">
        <v>2.2273999999999999E-2</v>
      </c>
      <c r="U142" s="17">
        <v>0.29190700000000003</v>
      </c>
      <c r="V142" s="17">
        <v>671.7</v>
      </c>
      <c r="W142" s="17">
        <v>2.5999999999999998E-5</v>
      </c>
      <c r="X142" s="17">
        <v>864</v>
      </c>
      <c r="Y142" s="17">
        <v>0</v>
      </c>
      <c r="Z142" s="17">
        <v>0</v>
      </c>
      <c r="AA142" s="17">
        <v>0.44908799999999999</v>
      </c>
      <c r="AB142" s="17">
        <v>6.8448800000000002E-3</v>
      </c>
      <c r="AC142" s="17">
        <v>5.4183500000000002E-2</v>
      </c>
      <c r="AD142" s="17">
        <v>0.25</v>
      </c>
      <c r="AE142" s="17">
        <v>4073.8</v>
      </c>
    </row>
    <row r="143" spans="1:31">
      <c r="A143" s="17">
        <v>130</v>
      </c>
      <c r="B143" s="19">
        <v>0.2522685185185185</v>
      </c>
      <c r="C143" s="17">
        <v>98.7</v>
      </c>
      <c r="D143" s="17">
        <v>4.5</v>
      </c>
      <c r="E143" s="17">
        <v>1.4339999999999999E-3</v>
      </c>
      <c r="F143" s="17">
        <v>6.9000000000000006E-2</v>
      </c>
      <c r="G143" s="17">
        <v>0.53178599999999998</v>
      </c>
      <c r="H143" s="17">
        <v>6.9112999999999994E-2</v>
      </c>
      <c r="I143" s="17">
        <v>9.7553000000000001E-2</v>
      </c>
      <c r="J143" s="17">
        <v>2.844E-2</v>
      </c>
      <c r="K143" s="17">
        <v>0.29153099999999998</v>
      </c>
      <c r="L143" s="17">
        <v>240.5</v>
      </c>
      <c r="M143" s="17">
        <v>6.9999999999999999E-6</v>
      </c>
      <c r="N143" s="17">
        <v>998</v>
      </c>
      <c r="O143" s="17">
        <v>0</v>
      </c>
      <c r="P143" s="17">
        <v>0</v>
      </c>
      <c r="Q143" s="17">
        <v>0.49120200000000003</v>
      </c>
      <c r="R143" s="17">
        <v>5.5042000000000001E-2</v>
      </c>
      <c r="S143" s="17">
        <v>7.7275999999999997E-2</v>
      </c>
      <c r="T143" s="17">
        <v>2.2234E-2</v>
      </c>
      <c r="U143" s="17">
        <v>0.28772199999999998</v>
      </c>
      <c r="V143" s="17">
        <v>462.3</v>
      </c>
      <c r="W143" s="17">
        <v>1.0000000000000001E-5</v>
      </c>
      <c r="X143" s="17">
        <v>1523</v>
      </c>
      <c r="Y143" s="17">
        <v>0</v>
      </c>
      <c r="Z143" s="17">
        <v>0</v>
      </c>
      <c r="AA143" s="17">
        <v>0.44264900000000001</v>
      </c>
      <c r="AB143" s="17">
        <v>6.46446E-3</v>
      </c>
      <c r="AC143" s="17">
        <v>5.5185900000000003E-2</v>
      </c>
      <c r="AD143" s="17">
        <v>0.25</v>
      </c>
      <c r="AE143" s="17">
        <v>3454.1</v>
      </c>
    </row>
    <row r="144" spans="1:31">
      <c r="A144" s="17">
        <v>131</v>
      </c>
      <c r="B144" s="19">
        <v>0.25232638888888886</v>
      </c>
      <c r="C144" s="17">
        <v>97.6</v>
      </c>
      <c r="D144" s="17">
        <v>4.5</v>
      </c>
      <c r="E144" s="17">
        <v>2.3440000000000002E-3</v>
      </c>
      <c r="F144" s="17">
        <v>0.113</v>
      </c>
      <c r="G144" s="17">
        <v>0.52576500000000004</v>
      </c>
      <c r="H144" s="17">
        <v>7.4812000000000003E-2</v>
      </c>
      <c r="I144" s="17">
        <v>9.4439999999999996E-2</v>
      </c>
      <c r="J144" s="17">
        <v>1.9629000000000001E-2</v>
      </c>
      <c r="K144" s="17">
        <v>0.207842</v>
      </c>
      <c r="L144" s="17">
        <v>415.1</v>
      </c>
      <c r="M144" s="17">
        <v>1.2E-5</v>
      </c>
      <c r="N144" s="17">
        <v>992</v>
      </c>
      <c r="O144" s="17">
        <v>0</v>
      </c>
      <c r="P144" s="17">
        <v>0</v>
      </c>
      <c r="Q144" s="17">
        <v>0.57693799999999995</v>
      </c>
      <c r="R144" s="17">
        <v>5.6307999999999997E-2</v>
      </c>
      <c r="S144" s="17">
        <v>7.7526999999999999E-2</v>
      </c>
      <c r="T144" s="17">
        <v>2.1218999999999998E-2</v>
      </c>
      <c r="U144" s="17">
        <v>0.27369700000000002</v>
      </c>
      <c r="V144" s="17">
        <v>477.6</v>
      </c>
      <c r="W144" s="17">
        <v>0.45835700000000001</v>
      </c>
      <c r="X144" s="17">
        <v>1254</v>
      </c>
      <c r="Y144" s="17">
        <v>0</v>
      </c>
      <c r="Z144" s="17">
        <v>0</v>
      </c>
      <c r="AA144" s="17">
        <v>0.421072</v>
      </c>
      <c r="AB144" s="17">
        <v>1.1039999999999999E-2</v>
      </c>
      <c r="AC144" s="17">
        <v>5.6542000000000002E-2</v>
      </c>
      <c r="AD144" s="17">
        <v>0.25</v>
      </c>
      <c r="AE144" s="17">
        <v>2001</v>
      </c>
    </row>
    <row r="145" spans="1:31">
      <c r="A145" s="17">
        <v>132</v>
      </c>
      <c r="B145" s="19">
        <v>0.25238425925925928</v>
      </c>
      <c r="C145" s="17">
        <v>97.1</v>
      </c>
      <c r="D145" s="17">
        <v>4.5</v>
      </c>
      <c r="E145" s="17">
        <v>1.807E-3</v>
      </c>
      <c r="F145" s="17">
        <v>8.6999999999999994E-2</v>
      </c>
      <c r="G145" s="17">
        <v>0.61944699999999997</v>
      </c>
      <c r="H145" s="17">
        <v>7.1565000000000004E-2</v>
      </c>
      <c r="I145" s="17">
        <v>9.8003999999999994E-2</v>
      </c>
      <c r="J145" s="17">
        <v>2.6439000000000001E-2</v>
      </c>
      <c r="K145" s="17">
        <v>0.26977200000000001</v>
      </c>
      <c r="L145" s="17">
        <v>462.9</v>
      </c>
      <c r="M145" s="17">
        <v>1.2E-5</v>
      </c>
      <c r="N145" s="17">
        <v>1227</v>
      </c>
      <c r="O145" s="17">
        <v>0</v>
      </c>
      <c r="P145" s="17">
        <v>0</v>
      </c>
      <c r="Q145" s="17">
        <v>0.368705</v>
      </c>
      <c r="R145" s="17">
        <v>6.3707E-2</v>
      </c>
      <c r="S145" s="17">
        <v>7.8650999999999999E-2</v>
      </c>
      <c r="T145" s="17">
        <v>1.4944000000000001E-2</v>
      </c>
      <c r="U145" s="17">
        <v>0.19000900000000001</v>
      </c>
      <c r="V145" s="17">
        <v>376.3</v>
      </c>
      <c r="W145" s="17">
        <v>0.6</v>
      </c>
      <c r="X145" s="17">
        <v>1060</v>
      </c>
      <c r="Y145" s="17">
        <v>0</v>
      </c>
      <c r="Z145" s="17">
        <v>0</v>
      </c>
      <c r="AA145" s="17">
        <v>0.292321</v>
      </c>
      <c r="AB145" s="17">
        <v>1.5172400000000001E-2</v>
      </c>
      <c r="AC145" s="17">
        <v>6.3933599999999993E-2</v>
      </c>
      <c r="AD145" s="17">
        <v>0.25</v>
      </c>
      <c r="AE145" s="17">
        <v>1794.3</v>
      </c>
    </row>
    <row r="146" spans="1:31">
      <c r="A146" s="17">
        <v>133</v>
      </c>
      <c r="B146" s="19">
        <v>0.25244212962962964</v>
      </c>
      <c r="C146" s="17">
        <v>96</v>
      </c>
      <c r="D146" s="17">
        <v>4.5</v>
      </c>
      <c r="E146" s="17">
        <v>4.1830000000000001E-3</v>
      </c>
      <c r="F146" s="17">
        <v>0.20200000000000001</v>
      </c>
      <c r="G146" s="17">
        <v>0.59576099999999999</v>
      </c>
      <c r="H146" s="17">
        <v>7.6589000000000004E-2</v>
      </c>
      <c r="I146" s="17">
        <v>0.103504</v>
      </c>
      <c r="J146" s="17">
        <v>2.6915000000000001E-2</v>
      </c>
      <c r="K146" s="17">
        <v>0.26003900000000002</v>
      </c>
      <c r="L146" s="17">
        <v>586.29999999999995</v>
      </c>
      <c r="M146" s="17">
        <v>1.5E-5</v>
      </c>
      <c r="N146" s="17">
        <v>1088</v>
      </c>
      <c r="O146" s="17">
        <v>0</v>
      </c>
      <c r="P146" s="17">
        <v>0</v>
      </c>
      <c r="Q146" s="17">
        <v>0.70037199999999999</v>
      </c>
      <c r="R146" s="17">
        <v>5.3182E-2</v>
      </c>
      <c r="S146" s="17">
        <v>8.1555000000000002E-2</v>
      </c>
      <c r="T146" s="17">
        <v>2.8372999999999999E-2</v>
      </c>
      <c r="U146" s="17">
        <v>0.34789999999999999</v>
      </c>
      <c r="V146" s="17">
        <v>560.9</v>
      </c>
      <c r="W146" s="17">
        <v>6.9999999999999999E-6</v>
      </c>
      <c r="X146" s="17">
        <v>1514</v>
      </c>
      <c r="Y146" s="17">
        <v>0</v>
      </c>
      <c r="Z146" s="17">
        <v>0</v>
      </c>
      <c r="AA146" s="17">
        <v>0.53523100000000001</v>
      </c>
      <c r="AB146" s="17">
        <v>1.7000000000000001E-2</v>
      </c>
      <c r="AC146" s="17">
        <v>5.3664099999999999E-2</v>
      </c>
      <c r="AD146" s="17">
        <v>0.25</v>
      </c>
      <c r="AE146" s="17">
        <v>1416.7</v>
      </c>
    </row>
    <row r="147" spans="1:31">
      <c r="A147" s="17">
        <v>134</v>
      </c>
      <c r="B147" s="19">
        <v>0.2525</v>
      </c>
      <c r="C147" s="17">
        <v>95.3</v>
      </c>
      <c r="D147" s="17">
        <v>4.5</v>
      </c>
      <c r="E147" s="17">
        <v>2.1450000000000002E-3</v>
      </c>
      <c r="F147" s="17">
        <v>0.104</v>
      </c>
      <c r="G147" s="17">
        <v>0.64639000000000002</v>
      </c>
      <c r="H147" s="17">
        <v>8.2214999999999996E-2</v>
      </c>
      <c r="I147" s="17">
        <v>0.10949</v>
      </c>
      <c r="J147" s="17">
        <v>2.7275000000000001E-2</v>
      </c>
      <c r="K147" s="17">
        <v>0.249108</v>
      </c>
      <c r="L147" s="17">
        <v>386.7</v>
      </c>
      <c r="M147" s="17">
        <v>1.9999999999999999E-6</v>
      </c>
      <c r="N147" s="17">
        <v>1489</v>
      </c>
      <c r="O147" s="17">
        <v>0</v>
      </c>
      <c r="P147" s="17">
        <v>0</v>
      </c>
      <c r="Q147" s="17">
        <v>0.54974999999999996</v>
      </c>
      <c r="R147" s="17">
        <v>6.5491999999999995E-2</v>
      </c>
      <c r="S147" s="17">
        <v>8.9728000000000002E-2</v>
      </c>
      <c r="T147" s="17">
        <v>2.4235E-2</v>
      </c>
      <c r="U147" s="17">
        <v>0.270098</v>
      </c>
      <c r="V147" s="17">
        <v>601.79999999999995</v>
      </c>
      <c r="W147" s="17">
        <v>9.9999999999999995E-7</v>
      </c>
      <c r="X147" s="17">
        <v>2010</v>
      </c>
      <c r="Y147" s="17">
        <v>0</v>
      </c>
      <c r="Z147" s="17">
        <v>0</v>
      </c>
      <c r="AA147" s="17">
        <v>0.41553499999999999</v>
      </c>
      <c r="AB147" s="17">
        <v>1.5373E-2</v>
      </c>
      <c r="AC147" s="17">
        <v>6.5865000000000007E-2</v>
      </c>
      <c r="AD147" s="17">
        <v>0.25</v>
      </c>
      <c r="AE147" s="17">
        <v>2148</v>
      </c>
    </row>
    <row r="148" spans="1:31">
      <c r="A148" s="17">
        <v>135</v>
      </c>
      <c r="B148" s="19">
        <v>0.25254629629629627</v>
      </c>
      <c r="C148" s="17">
        <v>94.5</v>
      </c>
      <c r="D148" s="17">
        <v>4.5</v>
      </c>
      <c r="E148" s="17">
        <v>3.9849999999999998E-3</v>
      </c>
      <c r="F148" s="17">
        <v>0.193</v>
      </c>
      <c r="G148" s="17">
        <v>0.70545899999999995</v>
      </c>
      <c r="H148" s="17">
        <v>8.1018000000000007E-2</v>
      </c>
      <c r="I148" s="17">
        <v>0.11153299999999999</v>
      </c>
      <c r="J148" s="17">
        <v>3.0513999999999999E-2</v>
      </c>
      <c r="K148" s="17">
        <v>0.27359</v>
      </c>
      <c r="L148" s="17">
        <v>549.9</v>
      </c>
      <c r="M148" s="17">
        <v>9.0823000000000001E-2</v>
      </c>
      <c r="N148" s="17">
        <v>1609</v>
      </c>
      <c r="O148" s="17">
        <v>0</v>
      </c>
      <c r="P148" s="17">
        <v>0</v>
      </c>
      <c r="Q148" s="17">
        <v>0.68728500000000003</v>
      </c>
      <c r="R148" s="17">
        <v>5.926E-2</v>
      </c>
      <c r="S148" s="17">
        <v>9.1970999999999997E-2</v>
      </c>
      <c r="T148" s="17">
        <v>3.2710999999999997E-2</v>
      </c>
      <c r="U148" s="17">
        <v>0.35566799999999998</v>
      </c>
      <c r="V148" s="17">
        <v>636.4</v>
      </c>
      <c r="W148" s="17">
        <v>1.9999999999999999E-6</v>
      </c>
      <c r="X148" s="17">
        <v>1106</v>
      </c>
      <c r="Y148" s="17">
        <v>0</v>
      </c>
      <c r="Z148" s="17">
        <v>0</v>
      </c>
      <c r="AA148" s="17">
        <v>0.54718199999999995</v>
      </c>
      <c r="AB148" s="17">
        <v>2.3433699999999998E-2</v>
      </c>
      <c r="AC148" s="17">
        <v>6.0026299999999998E-2</v>
      </c>
      <c r="AD148" s="17">
        <v>0.25</v>
      </c>
      <c r="AE148" s="17">
        <v>1510.4</v>
      </c>
    </row>
    <row r="149" spans="1:31">
      <c r="A149" s="17">
        <v>136</v>
      </c>
      <c r="B149" s="19">
        <v>0.25260416666666669</v>
      </c>
      <c r="C149" s="17">
        <v>93.8</v>
      </c>
      <c r="D149" s="17">
        <v>4.5</v>
      </c>
      <c r="E149" s="17">
        <v>3.9269999999999999E-3</v>
      </c>
      <c r="F149" s="17">
        <v>0.19</v>
      </c>
      <c r="G149" s="17">
        <v>0.59423000000000004</v>
      </c>
      <c r="H149" s="17">
        <v>8.8436000000000001E-2</v>
      </c>
      <c r="I149" s="17">
        <v>0.114968</v>
      </c>
      <c r="J149" s="17">
        <v>2.6532E-2</v>
      </c>
      <c r="K149" s="17">
        <v>0.23077600000000001</v>
      </c>
      <c r="L149" s="17">
        <v>548.4</v>
      </c>
      <c r="M149" s="17">
        <v>0.59999899999999995</v>
      </c>
      <c r="N149" s="17">
        <v>1117</v>
      </c>
      <c r="O149" s="17">
        <v>0</v>
      </c>
      <c r="P149" s="17">
        <v>0</v>
      </c>
      <c r="Q149" s="17">
        <v>0.72121299999999999</v>
      </c>
      <c r="R149" s="17">
        <v>6.3781000000000004E-2</v>
      </c>
      <c r="S149" s="17">
        <v>9.7965999999999998E-2</v>
      </c>
      <c r="T149" s="17">
        <v>3.4185E-2</v>
      </c>
      <c r="U149" s="17">
        <v>0.34894700000000001</v>
      </c>
      <c r="V149" s="17">
        <v>806.4</v>
      </c>
      <c r="W149" s="17">
        <v>0.37081999999999998</v>
      </c>
      <c r="X149" s="17">
        <v>1501</v>
      </c>
      <c r="Y149" s="17">
        <v>0</v>
      </c>
      <c r="Z149" s="17">
        <v>0</v>
      </c>
      <c r="AA149" s="17">
        <v>0.53684100000000001</v>
      </c>
      <c r="AB149" s="17">
        <v>1.6339099999999999E-2</v>
      </c>
      <c r="AC149" s="17">
        <v>6.4339800000000003E-2</v>
      </c>
      <c r="AD149" s="17">
        <v>0.25</v>
      </c>
      <c r="AE149" s="17">
        <v>1514.5</v>
      </c>
    </row>
    <row r="150" spans="1:31">
      <c r="A150" s="17">
        <v>137</v>
      </c>
      <c r="B150" s="19">
        <v>0.25266203703703705</v>
      </c>
      <c r="C150" s="17">
        <v>92.9</v>
      </c>
      <c r="D150" s="17">
        <v>4.5</v>
      </c>
      <c r="E150" s="17">
        <v>2.5140000000000002E-3</v>
      </c>
      <c r="F150" s="17">
        <v>0.122</v>
      </c>
      <c r="G150" s="17">
        <v>0.60575100000000004</v>
      </c>
      <c r="H150" s="17">
        <v>8.9543999999999999E-2</v>
      </c>
      <c r="I150" s="17">
        <v>0.11672200000000001</v>
      </c>
      <c r="J150" s="17">
        <v>2.7177E-2</v>
      </c>
      <c r="K150" s="17">
        <v>0.23283999999999999</v>
      </c>
      <c r="L150" s="17">
        <v>504.7</v>
      </c>
      <c r="M150" s="17">
        <v>4.5837000000000003E-2</v>
      </c>
      <c r="N150" s="17">
        <v>949</v>
      </c>
      <c r="O150" s="17">
        <v>0</v>
      </c>
      <c r="P150" s="17">
        <v>0</v>
      </c>
      <c r="Q150" s="17">
        <v>0.46090100000000001</v>
      </c>
      <c r="R150" s="17">
        <v>7.3903999999999997E-2</v>
      </c>
      <c r="S150" s="17">
        <v>9.7485000000000002E-2</v>
      </c>
      <c r="T150" s="17">
        <v>2.3581000000000001E-2</v>
      </c>
      <c r="U150" s="17">
        <v>0.241896</v>
      </c>
      <c r="V150" s="17">
        <v>472.5</v>
      </c>
      <c r="W150" s="17">
        <v>9.0000000000000002E-6</v>
      </c>
      <c r="X150" s="17">
        <v>1662</v>
      </c>
      <c r="Y150" s="17">
        <v>0</v>
      </c>
      <c r="Z150" s="17">
        <v>0</v>
      </c>
      <c r="AA150" s="17">
        <v>0.37214700000000001</v>
      </c>
      <c r="AB150" s="17">
        <v>1.28202E-2</v>
      </c>
      <c r="AC150" s="17">
        <v>7.4206099999999997E-2</v>
      </c>
      <c r="AD150" s="17">
        <v>0.25</v>
      </c>
      <c r="AE150" s="17">
        <v>1645.6</v>
      </c>
    </row>
    <row r="151" spans="1:31">
      <c r="A151" s="17">
        <v>138</v>
      </c>
      <c r="B151" s="19">
        <v>0.25271990740740741</v>
      </c>
      <c r="C151" s="17">
        <v>92</v>
      </c>
      <c r="D151" s="17">
        <v>4.5</v>
      </c>
      <c r="E151" s="17">
        <v>4.2570000000000004E-3</v>
      </c>
      <c r="F151" s="17">
        <v>0.20599999999999999</v>
      </c>
      <c r="G151" s="17">
        <v>0.46917500000000001</v>
      </c>
      <c r="H151" s="17">
        <v>9.0235999999999997E-2</v>
      </c>
      <c r="I151" s="17">
        <v>0.11705699999999999</v>
      </c>
      <c r="J151" s="17">
        <v>2.6821999999999999E-2</v>
      </c>
      <c r="K151" s="17">
        <v>0.22913500000000001</v>
      </c>
      <c r="L151" s="17">
        <v>772.2</v>
      </c>
      <c r="M151" s="17">
        <v>0.37081700000000001</v>
      </c>
      <c r="N151" s="17">
        <v>1361</v>
      </c>
      <c r="O151" s="17">
        <v>0</v>
      </c>
      <c r="P151" s="17">
        <v>0</v>
      </c>
      <c r="Q151" s="17">
        <v>0.53932500000000005</v>
      </c>
      <c r="R151" s="17">
        <v>7.1401999999999993E-2</v>
      </c>
      <c r="S151" s="17">
        <v>9.8050999999999999E-2</v>
      </c>
      <c r="T151" s="17">
        <v>2.665E-2</v>
      </c>
      <c r="U151" s="17">
        <v>0.27179199999999998</v>
      </c>
      <c r="V151" s="17">
        <v>622.6</v>
      </c>
      <c r="W151" s="17">
        <v>3.9999999999999998E-6</v>
      </c>
      <c r="X151" s="17">
        <v>1050</v>
      </c>
      <c r="Y151" s="17">
        <v>0</v>
      </c>
      <c r="Z151" s="17">
        <v>0</v>
      </c>
      <c r="AA151" s="17">
        <v>0.41814200000000001</v>
      </c>
      <c r="AB151" s="17">
        <v>2.7714699999999998E-2</v>
      </c>
      <c r="AC151" s="17">
        <v>7.2140099999999999E-2</v>
      </c>
      <c r="AD151" s="17">
        <v>0.25</v>
      </c>
      <c r="AE151" s="17">
        <v>1075.5999999999999</v>
      </c>
    </row>
    <row r="152" spans="1:31">
      <c r="A152" s="17">
        <v>139</v>
      </c>
      <c r="B152" s="19">
        <v>0.25276620370370367</v>
      </c>
      <c r="C152" s="17">
        <v>90.9</v>
      </c>
      <c r="D152" s="17">
        <v>4.5</v>
      </c>
      <c r="E152" s="17">
        <v>3.6259999999999999E-3</v>
      </c>
      <c r="F152" s="17">
        <v>0.17499999999999999</v>
      </c>
      <c r="G152" s="17">
        <v>0.63828300000000004</v>
      </c>
      <c r="H152" s="17">
        <v>9.0825000000000003E-2</v>
      </c>
      <c r="I152" s="17">
        <v>0.11934599999999999</v>
      </c>
      <c r="J152" s="17">
        <v>2.8521000000000001E-2</v>
      </c>
      <c r="K152" s="17">
        <v>0.238978</v>
      </c>
      <c r="L152" s="17">
        <v>709.6</v>
      </c>
      <c r="M152" s="17">
        <v>0.23668</v>
      </c>
      <c r="N152" s="17">
        <v>1032</v>
      </c>
      <c r="O152" s="17">
        <v>0</v>
      </c>
      <c r="P152" s="17">
        <v>0</v>
      </c>
      <c r="Q152" s="17">
        <v>0.49360500000000002</v>
      </c>
      <c r="R152" s="17">
        <v>7.4663999999999994E-2</v>
      </c>
      <c r="S152" s="17">
        <v>9.9528000000000005E-2</v>
      </c>
      <c r="T152" s="17">
        <v>2.4864000000000001E-2</v>
      </c>
      <c r="U152" s="17">
        <v>0.24981999999999999</v>
      </c>
      <c r="V152" s="17">
        <v>782.8</v>
      </c>
      <c r="W152" s="17">
        <v>1.9999999999999999E-6</v>
      </c>
      <c r="X152" s="17">
        <v>1110</v>
      </c>
      <c r="Y152" s="17">
        <v>0</v>
      </c>
      <c r="Z152" s="17">
        <v>0</v>
      </c>
      <c r="AA152" s="17">
        <v>0.38433899999999999</v>
      </c>
      <c r="AB152" s="17">
        <v>1.9481399999999999E-2</v>
      </c>
      <c r="AC152" s="17">
        <v>7.5148000000000006E-2</v>
      </c>
      <c r="AD152" s="17">
        <v>0.25</v>
      </c>
      <c r="AE152" s="17">
        <v>1170.5</v>
      </c>
    </row>
    <row r="153" spans="1:31">
      <c r="A153" s="17">
        <v>140</v>
      </c>
      <c r="B153" s="19">
        <v>0.25282407407407409</v>
      </c>
      <c r="C153" s="17">
        <v>90.2</v>
      </c>
      <c r="D153" s="17">
        <v>4.5</v>
      </c>
      <c r="E153" s="17">
        <v>3.2590000000000002E-3</v>
      </c>
      <c r="F153" s="17">
        <v>0.158</v>
      </c>
      <c r="G153" s="17">
        <v>0.72313000000000005</v>
      </c>
      <c r="H153" s="17">
        <v>8.5734000000000005E-2</v>
      </c>
      <c r="I153" s="17">
        <v>0.117844</v>
      </c>
      <c r="J153" s="17">
        <v>3.211E-2</v>
      </c>
      <c r="K153" s="17">
        <v>0.272478</v>
      </c>
      <c r="L153" s="17">
        <v>514.9</v>
      </c>
      <c r="M153" s="17">
        <v>4.3000000000000002E-5</v>
      </c>
      <c r="N153" s="17">
        <v>1245</v>
      </c>
      <c r="O153" s="17">
        <v>0</v>
      </c>
      <c r="P153" s="17">
        <v>0</v>
      </c>
      <c r="Q153" s="17">
        <v>0.68318900000000005</v>
      </c>
      <c r="R153" s="17">
        <v>6.9154999999999994E-2</v>
      </c>
      <c r="S153" s="17">
        <v>0.10002900000000001</v>
      </c>
      <c r="T153" s="17">
        <v>3.0873999999999999E-2</v>
      </c>
      <c r="U153" s="17">
        <v>0.30864799999999998</v>
      </c>
      <c r="V153" s="17">
        <v>728.4</v>
      </c>
      <c r="W153" s="17">
        <v>0.37081999999999998</v>
      </c>
      <c r="X153" s="17">
        <v>1908</v>
      </c>
      <c r="Y153" s="17">
        <v>0</v>
      </c>
      <c r="Z153" s="17">
        <v>0</v>
      </c>
      <c r="AA153" s="17">
        <v>0.47484300000000002</v>
      </c>
      <c r="AB153" s="17">
        <v>1.7084700000000001E-2</v>
      </c>
      <c r="AC153" s="17">
        <v>6.96827E-2</v>
      </c>
      <c r="AD153" s="17">
        <v>0.25</v>
      </c>
      <c r="AE153" s="17">
        <v>1613.1</v>
      </c>
    </row>
    <row r="154" spans="1:31">
      <c r="A154" s="17">
        <v>141</v>
      </c>
      <c r="B154" s="19">
        <v>0.25288194444444445</v>
      </c>
      <c r="C154" s="17">
        <v>90</v>
      </c>
      <c r="D154" s="17">
        <v>4.5</v>
      </c>
      <c r="E154" s="17">
        <v>3.8089999999999999E-3</v>
      </c>
      <c r="F154" s="17">
        <v>0.184</v>
      </c>
      <c r="G154" s="17">
        <v>0.61473800000000001</v>
      </c>
      <c r="H154" s="17">
        <v>9.3071000000000001E-2</v>
      </c>
      <c r="I154" s="17">
        <v>0.120559</v>
      </c>
      <c r="J154" s="17">
        <v>2.7487000000000001E-2</v>
      </c>
      <c r="K154" s="17">
        <v>0.22800100000000001</v>
      </c>
      <c r="L154" s="17">
        <v>647.20000000000005</v>
      </c>
      <c r="M154" s="17">
        <v>0.22925799999999999</v>
      </c>
      <c r="N154" s="17">
        <v>845</v>
      </c>
      <c r="O154" s="17">
        <v>0</v>
      </c>
      <c r="P154" s="17">
        <v>0</v>
      </c>
      <c r="Q154" s="17">
        <v>0.56920700000000002</v>
      </c>
      <c r="R154" s="17">
        <v>7.5204999999999994E-2</v>
      </c>
      <c r="S154" s="17">
        <v>0.105366</v>
      </c>
      <c r="T154" s="17">
        <v>3.0161E-2</v>
      </c>
      <c r="U154" s="17">
        <v>0.28624699999999997</v>
      </c>
      <c r="V154" s="17">
        <v>711.5</v>
      </c>
      <c r="W154" s="17">
        <v>9.9999999999999995E-7</v>
      </c>
      <c r="X154" s="17">
        <v>1262</v>
      </c>
      <c r="Y154" s="17">
        <v>0</v>
      </c>
      <c r="Z154" s="17">
        <v>0</v>
      </c>
      <c r="AA154" s="17">
        <v>0.44037999999999999</v>
      </c>
      <c r="AB154" s="17">
        <v>1.4615299999999999E-2</v>
      </c>
      <c r="AC154" s="17">
        <v>7.5646199999999997E-2</v>
      </c>
      <c r="AD154" s="17">
        <v>0.25</v>
      </c>
      <c r="AE154" s="17">
        <v>1283.2</v>
      </c>
    </row>
    <row r="155" spans="1:31">
      <c r="A155" s="17">
        <v>142</v>
      </c>
      <c r="B155" s="19">
        <v>0.25293981481481481</v>
      </c>
      <c r="C155" s="17">
        <v>88.1</v>
      </c>
      <c r="D155" s="17">
        <v>4.5</v>
      </c>
      <c r="E155" s="17">
        <v>3.4780000000000002E-3</v>
      </c>
      <c r="F155" s="17">
        <v>0.16800000000000001</v>
      </c>
      <c r="G155" s="17">
        <v>0.72566399999999998</v>
      </c>
      <c r="H155" s="17">
        <v>8.6066000000000004E-2</v>
      </c>
      <c r="I155" s="17">
        <v>0.127332</v>
      </c>
      <c r="J155" s="17">
        <v>4.1265999999999997E-2</v>
      </c>
      <c r="K155" s="17">
        <v>0.32408199999999998</v>
      </c>
      <c r="L155" s="17">
        <v>668.6</v>
      </c>
      <c r="M155" s="17">
        <v>7.9999999999999996E-6</v>
      </c>
      <c r="N155" s="17">
        <v>1182</v>
      </c>
      <c r="O155" s="17">
        <v>0</v>
      </c>
      <c r="P155" s="17">
        <v>0</v>
      </c>
      <c r="Q155" s="17">
        <v>0.73712599999999995</v>
      </c>
      <c r="R155" s="17">
        <v>7.9783999999999994E-2</v>
      </c>
      <c r="S155" s="17">
        <v>0.10704900000000001</v>
      </c>
      <c r="T155" s="17">
        <v>2.7265000000000001E-2</v>
      </c>
      <c r="U155" s="17">
        <v>0.25469799999999998</v>
      </c>
      <c r="V155" s="17">
        <v>501.7</v>
      </c>
      <c r="W155" s="17">
        <v>0.6</v>
      </c>
      <c r="X155" s="17">
        <v>1481</v>
      </c>
      <c r="Y155" s="17">
        <v>0</v>
      </c>
      <c r="Z155" s="17">
        <v>0</v>
      </c>
      <c r="AA155" s="17">
        <v>0.391843</v>
      </c>
      <c r="AB155" s="17">
        <v>2.0978299999999998E-2</v>
      </c>
      <c r="AC155" s="17">
        <v>8.0355999999999997E-2</v>
      </c>
      <c r="AD155" s="17">
        <v>0.25</v>
      </c>
      <c r="AE155" s="17">
        <v>1242.3</v>
      </c>
    </row>
    <row r="156" spans="1:31">
      <c r="A156" s="17">
        <v>143</v>
      </c>
      <c r="B156" s="19">
        <v>0.25299768518518517</v>
      </c>
      <c r="C156" s="17">
        <v>88</v>
      </c>
      <c r="D156" s="17">
        <v>4.5</v>
      </c>
      <c r="E156" s="17">
        <v>3.1189999999999998E-3</v>
      </c>
      <c r="F156" s="17">
        <v>0.151</v>
      </c>
      <c r="G156" s="17">
        <v>0.698604</v>
      </c>
      <c r="H156" s="17">
        <v>9.5779000000000003E-2</v>
      </c>
      <c r="I156" s="17">
        <v>0.12628200000000001</v>
      </c>
      <c r="J156" s="17">
        <v>3.0502999999999999E-2</v>
      </c>
      <c r="K156" s="17">
        <v>0.24154400000000001</v>
      </c>
      <c r="L156" s="17">
        <v>423.6</v>
      </c>
      <c r="M156" s="17">
        <v>4.1E-5</v>
      </c>
      <c r="N156" s="17">
        <v>1182</v>
      </c>
      <c r="O156" s="17">
        <v>0</v>
      </c>
      <c r="P156" s="17">
        <v>0</v>
      </c>
      <c r="Q156" s="17">
        <v>0.75423600000000002</v>
      </c>
      <c r="R156" s="17">
        <v>7.0517999999999997E-2</v>
      </c>
      <c r="S156" s="17">
        <v>0.109807</v>
      </c>
      <c r="T156" s="17">
        <v>3.9288999999999998E-2</v>
      </c>
      <c r="U156" s="17">
        <v>0.357798</v>
      </c>
      <c r="V156" s="17">
        <v>765.2</v>
      </c>
      <c r="W156" s="17">
        <v>0.25362600000000002</v>
      </c>
      <c r="X156" s="17">
        <v>873</v>
      </c>
      <c r="Y156" s="17">
        <v>0</v>
      </c>
      <c r="Z156" s="17">
        <v>0</v>
      </c>
      <c r="AA156" s="17">
        <v>0.550458</v>
      </c>
      <c r="AB156" s="17">
        <v>1.3401700000000001E-2</v>
      </c>
      <c r="AC156" s="17">
        <v>7.1044999999999997E-2</v>
      </c>
      <c r="AD156" s="17">
        <v>0.25</v>
      </c>
      <c r="AE156" s="17">
        <v>1960.8</v>
      </c>
    </row>
    <row r="157" spans="1:31">
      <c r="A157" s="17">
        <v>144</v>
      </c>
      <c r="B157" s="19">
        <v>0.25304398148148149</v>
      </c>
      <c r="C157" s="17">
        <v>86.9</v>
      </c>
      <c r="D157" s="17">
        <v>4.5</v>
      </c>
      <c r="E157" s="17">
        <v>5.0990000000000002E-3</v>
      </c>
      <c r="F157" s="17">
        <v>0.247</v>
      </c>
      <c r="G157" s="17">
        <v>0.77542599999999995</v>
      </c>
      <c r="H157" s="17">
        <v>8.0644999999999994E-2</v>
      </c>
      <c r="I157" s="17">
        <v>0.12676000000000001</v>
      </c>
      <c r="J157" s="17">
        <v>4.6115000000000003E-2</v>
      </c>
      <c r="K157" s="17">
        <v>0.36379800000000001</v>
      </c>
      <c r="L157" s="17">
        <v>867.1</v>
      </c>
      <c r="M157" s="17">
        <v>2.8E-5</v>
      </c>
      <c r="N157" s="17">
        <v>1089</v>
      </c>
      <c r="O157" s="17">
        <v>0</v>
      </c>
      <c r="P157" s="17">
        <v>0</v>
      </c>
      <c r="Q157" s="17">
        <v>0.71358600000000005</v>
      </c>
      <c r="R157" s="17">
        <v>7.9822000000000004E-2</v>
      </c>
      <c r="S157" s="17">
        <v>0.112277</v>
      </c>
      <c r="T157" s="17">
        <v>3.2454999999999998E-2</v>
      </c>
      <c r="U157" s="17">
        <v>0.28906199999999999</v>
      </c>
      <c r="V157" s="17">
        <v>454.7</v>
      </c>
      <c r="W157" s="17">
        <v>9.2646999999999993E-2</v>
      </c>
      <c r="X157" s="17">
        <v>774</v>
      </c>
      <c r="Y157" s="17">
        <v>0</v>
      </c>
      <c r="Z157" s="17">
        <v>0</v>
      </c>
      <c r="AA157" s="17">
        <v>0.44471100000000002</v>
      </c>
      <c r="AB157" s="17">
        <v>2.49652E-2</v>
      </c>
      <c r="AC157" s="17">
        <v>8.0632300000000004E-2</v>
      </c>
      <c r="AD157" s="17">
        <v>0.25</v>
      </c>
      <c r="AE157" s="17">
        <v>957.9</v>
      </c>
    </row>
    <row r="158" spans="1:31">
      <c r="A158" s="17">
        <v>145</v>
      </c>
      <c r="B158" s="19">
        <v>0.25310185185185186</v>
      </c>
      <c r="C158" s="17">
        <v>86.1</v>
      </c>
      <c r="D158" s="17">
        <v>4.5</v>
      </c>
      <c r="E158" s="17">
        <v>4.1920000000000004E-3</v>
      </c>
      <c r="F158" s="17">
        <v>0.20300000000000001</v>
      </c>
      <c r="G158" s="17">
        <v>0.76138899999999998</v>
      </c>
      <c r="H158" s="17">
        <v>9.0162000000000006E-2</v>
      </c>
      <c r="I158" s="17">
        <v>0.13039200000000001</v>
      </c>
      <c r="J158" s="17">
        <v>4.0231000000000003E-2</v>
      </c>
      <c r="K158" s="17">
        <v>0.308535</v>
      </c>
      <c r="L158" s="17">
        <v>674.4</v>
      </c>
      <c r="M158" s="17">
        <v>9.0000000000000002E-6</v>
      </c>
      <c r="N158" s="17">
        <v>1731</v>
      </c>
      <c r="O158" s="17">
        <v>0</v>
      </c>
      <c r="P158" s="17">
        <v>0</v>
      </c>
      <c r="Q158" s="17">
        <v>0.63851800000000003</v>
      </c>
      <c r="R158" s="17">
        <v>8.0518999999999993E-2</v>
      </c>
      <c r="S158" s="17">
        <v>0.116245</v>
      </c>
      <c r="T158" s="17">
        <v>3.5726000000000001E-2</v>
      </c>
      <c r="U158" s="17">
        <v>0.30733700000000003</v>
      </c>
      <c r="V158" s="17">
        <v>590.6</v>
      </c>
      <c r="W158" s="17">
        <v>9.9069000000000004E-2</v>
      </c>
      <c r="X158" s="17">
        <v>1163</v>
      </c>
      <c r="Y158" s="17">
        <v>0</v>
      </c>
      <c r="Z158" s="17">
        <v>0</v>
      </c>
      <c r="AA158" s="17">
        <v>0.47282600000000002</v>
      </c>
      <c r="AB158" s="17">
        <v>3.0694699999999998E-2</v>
      </c>
      <c r="AC158" s="17">
        <v>8.1615300000000002E-2</v>
      </c>
      <c r="AD158" s="17">
        <v>0.25</v>
      </c>
      <c r="AE158" s="17">
        <v>1231.5</v>
      </c>
    </row>
    <row r="159" spans="1:31">
      <c r="A159" s="17">
        <v>146</v>
      </c>
      <c r="B159" s="19">
        <v>0.25315972222222222</v>
      </c>
      <c r="C159" s="17">
        <v>85.4</v>
      </c>
      <c r="D159" s="17">
        <v>4.5</v>
      </c>
      <c r="E159" s="17">
        <v>4.0990000000000002E-3</v>
      </c>
      <c r="F159" s="17">
        <v>0.19800000000000001</v>
      </c>
      <c r="G159" s="17">
        <v>0.69211999999999996</v>
      </c>
      <c r="H159" s="17">
        <v>9.9944000000000005E-2</v>
      </c>
      <c r="I159" s="17">
        <v>0.13131699999999999</v>
      </c>
      <c r="J159" s="17">
        <v>3.1373999999999999E-2</v>
      </c>
      <c r="K159" s="17">
        <v>0.23891599999999999</v>
      </c>
      <c r="L159" s="17">
        <v>596.5</v>
      </c>
      <c r="M159" s="17">
        <v>0.59999499999999995</v>
      </c>
      <c r="N159" s="17">
        <v>1113</v>
      </c>
      <c r="O159" s="17">
        <v>0</v>
      </c>
      <c r="P159" s="17">
        <v>0</v>
      </c>
      <c r="Q159" s="17">
        <v>0.68834399999999996</v>
      </c>
      <c r="R159" s="17">
        <v>8.1631999999999996E-2</v>
      </c>
      <c r="S159" s="17">
        <v>0.12281599999999999</v>
      </c>
      <c r="T159" s="17">
        <v>4.1183999999999998E-2</v>
      </c>
      <c r="U159" s="17">
        <v>0.33533400000000002</v>
      </c>
      <c r="V159" s="17">
        <v>607.1</v>
      </c>
      <c r="W159" s="17">
        <v>3.0000000000000001E-6</v>
      </c>
      <c r="X159" s="17">
        <v>944</v>
      </c>
      <c r="Y159" s="17">
        <v>0</v>
      </c>
      <c r="Z159" s="17">
        <v>0</v>
      </c>
      <c r="AA159" s="17">
        <v>0.51589799999999997</v>
      </c>
      <c r="AB159" s="17">
        <v>1.7680100000000001E-2</v>
      </c>
      <c r="AC159" s="17">
        <v>8.23599E-2</v>
      </c>
      <c r="AD159" s="17">
        <v>0.25</v>
      </c>
      <c r="AE159" s="17">
        <v>1392.5</v>
      </c>
    </row>
    <row r="160" spans="1:31">
      <c r="A160" s="17">
        <v>147</v>
      </c>
      <c r="B160" s="19">
        <v>0.25321759259259258</v>
      </c>
      <c r="C160" s="17">
        <v>84.1</v>
      </c>
      <c r="D160" s="17">
        <v>4.5</v>
      </c>
      <c r="E160" s="17">
        <v>3.2450000000000001E-3</v>
      </c>
      <c r="F160" s="17">
        <v>0.157</v>
      </c>
      <c r="G160" s="17">
        <v>0.76500699999999999</v>
      </c>
      <c r="H160" s="17">
        <v>9.6258999999999997E-2</v>
      </c>
      <c r="I160" s="17">
        <v>0.13434599999999999</v>
      </c>
      <c r="J160" s="17">
        <v>3.8087000000000003E-2</v>
      </c>
      <c r="K160" s="17">
        <v>0.283497</v>
      </c>
      <c r="L160" s="17">
        <v>660.5</v>
      </c>
      <c r="M160" s="17">
        <v>4.3000000000000002E-5</v>
      </c>
      <c r="N160" s="17">
        <v>1164</v>
      </c>
      <c r="O160" s="17">
        <v>0</v>
      </c>
      <c r="P160" s="17">
        <v>0</v>
      </c>
      <c r="Q160" s="17">
        <v>0.558114</v>
      </c>
      <c r="R160" s="17">
        <v>8.9857999999999993E-2</v>
      </c>
      <c r="S160" s="17">
        <v>0.118294</v>
      </c>
      <c r="T160" s="17">
        <v>2.8435999999999999E-2</v>
      </c>
      <c r="U160" s="17">
        <v>0.24038000000000001</v>
      </c>
      <c r="V160" s="17">
        <v>511.3</v>
      </c>
      <c r="W160" s="17">
        <v>0.22917899999999999</v>
      </c>
      <c r="X160" s="17">
        <v>2264</v>
      </c>
      <c r="Y160" s="17">
        <v>0</v>
      </c>
      <c r="Z160" s="17">
        <v>0</v>
      </c>
      <c r="AA160" s="17">
        <v>0.36981599999999998</v>
      </c>
      <c r="AB160" s="17">
        <v>2.04301E-2</v>
      </c>
      <c r="AC160" s="17">
        <v>9.0439199999999997E-2</v>
      </c>
      <c r="AD160" s="17">
        <v>0.25</v>
      </c>
      <c r="AE160" s="17">
        <v>1257.5</v>
      </c>
    </row>
    <row r="161" spans="1:31">
      <c r="A161" s="17">
        <v>148</v>
      </c>
      <c r="B161" s="19">
        <v>0.25327546296296294</v>
      </c>
      <c r="C161" s="17">
        <v>83.6</v>
      </c>
      <c r="D161" s="17">
        <v>4.5</v>
      </c>
      <c r="E161" s="17">
        <v>4.1809999999999998E-3</v>
      </c>
      <c r="F161" s="17">
        <v>0.20200000000000001</v>
      </c>
      <c r="G161" s="17">
        <v>0.727163</v>
      </c>
      <c r="H161" s="17">
        <v>9.5315999999999998E-2</v>
      </c>
      <c r="I161" s="17">
        <v>0.135713</v>
      </c>
      <c r="J161" s="17">
        <v>4.0398000000000003E-2</v>
      </c>
      <c r="K161" s="17">
        <v>0.29766799999999999</v>
      </c>
      <c r="L161" s="17">
        <v>563.1</v>
      </c>
      <c r="M161" s="17">
        <v>9.9999999999999995E-7</v>
      </c>
      <c r="N161" s="17">
        <v>2024</v>
      </c>
      <c r="O161" s="17">
        <v>0</v>
      </c>
      <c r="P161" s="17">
        <v>0</v>
      </c>
      <c r="Q161" s="17">
        <v>0.64133600000000002</v>
      </c>
      <c r="R161" s="17">
        <v>7.5531000000000001E-2</v>
      </c>
      <c r="S161" s="17">
        <v>0.119307</v>
      </c>
      <c r="T161" s="17">
        <v>4.3776000000000002E-2</v>
      </c>
      <c r="U161" s="17">
        <v>0.36692000000000002</v>
      </c>
      <c r="V161" s="17">
        <v>818.5</v>
      </c>
      <c r="W161" s="17">
        <v>9.9999999999999995E-7</v>
      </c>
      <c r="X161" s="17">
        <v>1120</v>
      </c>
      <c r="Y161" s="17">
        <v>0</v>
      </c>
      <c r="Z161" s="17">
        <v>0</v>
      </c>
      <c r="AA161" s="17">
        <v>0.56449300000000002</v>
      </c>
      <c r="AB161" s="17">
        <v>2.9982000000000002E-2</v>
      </c>
      <c r="AC161" s="17">
        <v>7.6843400000000006E-2</v>
      </c>
      <c r="AD161" s="17">
        <v>0.25</v>
      </c>
      <c r="AE161" s="17">
        <v>1474.9</v>
      </c>
    </row>
    <row r="162" spans="1:31">
      <c r="A162" s="17">
        <v>149</v>
      </c>
      <c r="B162" s="19">
        <v>0.25333333333333335</v>
      </c>
      <c r="C162" s="17">
        <v>82.9</v>
      </c>
      <c r="D162" s="17">
        <v>4.5</v>
      </c>
      <c r="E162" s="17">
        <v>5.64E-3</v>
      </c>
      <c r="F162" s="17">
        <v>0.27300000000000002</v>
      </c>
      <c r="G162" s="17">
        <v>0.81487799999999999</v>
      </c>
      <c r="H162" s="17">
        <v>9.1560000000000002E-2</v>
      </c>
      <c r="I162" s="17">
        <v>0.13836499999999999</v>
      </c>
      <c r="J162" s="17">
        <v>4.6804999999999999E-2</v>
      </c>
      <c r="K162" s="17">
        <v>0.33827299999999999</v>
      </c>
      <c r="L162" s="17">
        <v>813.1</v>
      </c>
      <c r="M162" s="17">
        <v>1.0000000000000001E-5</v>
      </c>
      <c r="N162" s="17">
        <v>950</v>
      </c>
      <c r="O162" s="17">
        <v>0</v>
      </c>
      <c r="P162" s="17">
        <v>0</v>
      </c>
      <c r="Q162" s="17">
        <v>0.74266600000000005</v>
      </c>
      <c r="R162" s="17">
        <v>8.0713999999999994E-2</v>
      </c>
      <c r="S162" s="17">
        <v>0.122196</v>
      </c>
      <c r="T162" s="17">
        <v>4.1481999999999998E-2</v>
      </c>
      <c r="U162" s="17">
        <v>0.33946999999999999</v>
      </c>
      <c r="V162" s="17">
        <v>617.6</v>
      </c>
      <c r="W162" s="17">
        <v>0.187583</v>
      </c>
      <c r="X162" s="17">
        <v>929</v>
      </c>
      <c r="Y162" s="17">
        <v>0</v>
      </c>
      <c r="Z162" s="17">
        <v>0</v>
      </c>
      <c r="AA162" s="17">
        <v>0.52226099999999998</v>
      </c>
      <c r="AB162" s="17">
        <v>2.0519099999999998E-2</v>
      </c>
      <c r="AC162" s="17">
        <v>8.1565299999999993E-2</v>
      </c>
      <c r="AD162" s="17">
        <v>0.25</v>
      </c>
      <c r="AE162" s="17">
        <v>1021.5</v>
      </c>
    </row>
    <row r="163" spans="1:31">
      <c r="A163" s="17">
        <v>150</v>
      </c>
      <c r="B163" s="19">
        <v>0.25337962962962962</v>
      </c>
      <c r="C163" s="17">
        <v>82</v>
      </c>
      <c r="D163" s="17">
        <v>4.5</v>
      </c>
      <c r="E163" s="17">
        <v>5.6730000000000001E-3</v>
      </c>
      <c r="F163" s="17">
        <v>0.27500000000000002</v>
      </c>
      <c r="G163" s="17">
        <v>0.69327499999999997</v>
      </c>
      <c r="H163" s="17">
        <v>9.9714999999999998E-2</v>
      </c>
      <c r="I163" s="17">
        <v>0.13779</v>
      </c>
      <c r="J163" s="17">
        <v>3.8074999999999998E-2</v>
      </c>
      <c r="K163" s="17">
        <v>0.27632499999999999</v>
      </c>
      <c r="L163" s="17">
        <v>681.3</v>
      </c>
      <c r="M163" s="17">
        <v>8.8718000000000005E-2</v>
      </c>
      <c r="N163" s="17">
        <v>1041</v>
      </c>
      <c r="O163" s="17">
        <v>0</v>
      </c>
      <c r="P163" s="17">
        <v>0</v>
      </c>
      <c r="Q163" s="17">
        <v>0.84338000000000002</v>
      </c>
      <c r="R163" s="17">
        <v>7.2605000000000003E-2</v>
      </c>
      <c r="S163" s="17">
        <v>0.122393</v>
      </c>
      <c r="T163" s="17">
        <v>4.9787999999999999E-2</v>
      </c>
      <c r="U163" s="17">
        <v>0.40678999999999998</v>
      </c>
      <c r="V163" s="17">
        <v>770.8</v>
      </c>
      <c r="W163" s="17">
        <v>9.9999999999999995E-7</v>
      </c>
      <c r="X163" s="17">
        <v>839</v>
      </c>
      <c r="Y163" s="17">
        <v>0</v>
      </c>
      <c r="Z163" s="17">
        <v>0</v>
      </c>
      <c r="AA163" s="17">
        <v>0.62583</v>
      </c>
      <c r="AB163" s="17">
        <v>1.8878300000000001E-2</v>
      </c>
      <c r="AC163" s="17">
        <v>7.3544899999999996E-2</v>
      </c>
      <c r="AD163" s="17">
        <v>0.25</v>
      </c>
      <c r="AE163" s="17">
        <v>1219.0999999999999</v>
      </c>
    </row>
    <row r="164" spans="1:31">
      <c r="A164" s="17">
        <v>151</v>
      </c>
      <c r="B164" s="19">
        <v>0.25343749999999998</v>
      </c>
      <c r="C164" s="17">
        <v>80.900000000000006</v>
      </c>
      <c r="D164" s="17">
        <v>4.5</v>
      </c>
      <c r="E164" s="17">
        <v>4.0819999999999997E-3</v>
      </c>
      <c r="F164" s="17">
        <v>0.19800000000000001</v>
      </c>
      <c r="G164" s="17">
        <v>0.78270099999999998</v>
      </c>
      <c r="H164" s="17">
        <v>9.6140000000000003E-2</v>
      </c>
      <c r="I164" s="17">
        <v>0.13919699999999999</v>
      </c>
      <c r="J164" s="17">
        <v>4.3056999999999998E-2</v>
      </c>
      <c r="K164" s="17">
        <v>0.30932199999999999</v>
      </c>
      <c r="L164" s="17">
        <v>615.20000000000005</v>
      </c>
      <c r="M164" s="17">
        <v>1.9999999999999999E-6</v>
      </c>
      <c r="N164" s="17">
        <v>667</v>
      </c>
      <c r="O164" s="17">
        <v>0</v>
      </c>
      <c r="P164" s="17">
        <v>0</v>
      </c>
      <c r="Q164" s="17">
        <v>0.64121300000000003</v>
      </c>
      <c r="R164" s="17">
        <v>8.3464999999999998E-2</v>
      </c>
      <c r="S164" s="17">
        <v>0.123034</v>
      </c>
      <c r="T164" s="17">
        <v>3.9569E-2</v>
      </c>
      <c r="U164" s="17">
        <v>0.32161000000000001</v>
      </c>
      <c r="V164" s="17">
        <v>738.3</v>
      </c>
      <c r="W164" s="17">
        <v>6.9999999999999999E-6</v>
      </c>
      <c r="X164" s="17">
        <v>1551</v>
      </c>
      <c r="Y164" s="17">
        <v>0</v>
      </c>
      <c r="Z164" s="17">
        <v>0</v>
      </c>
      <c r="AA164" s="17">
        <v>0.49478499999999997</v>
      </c>
      <c r="AB164" s="17">
        <v>1.1005300000000001E-2</v>
      </c>
      <c r="AC164" s="17">
        <v>8.3900799999999998E-2</v>
      </c>
      <c r="AD164" s="17">
        <v>0.25</v>
      </c>
      <c r="AE164" s="17">
        <v>1350.2</v>
      </c>
    </row>
    <row r="165" spans="1:31">
      <c r="A165" s="17">
        <v>152</v>
      </c>
      <c r="B165" s="19">
        <v>0.25349537037037034</v>
      </c>
      <c r="C165" s="17">
        <v>80.3</v>
      </c>
      <c r="D165" s="17">
        <v>4.5</v>
      </c>
      <c r="E165" s="17">
        <v>4.8599999999999997E-3</v>
      </c>
      <c r="F165" s="17">
        <v>0.23499999999999999</v>
      </c>
      <c r="G165" s="17">
        <v>0.83042700000000003</v>
      </c>
      <c r="H165" s="17">
        <v>9.9477999999999997E-2</v>
      </c>
      <c r="I165" s="17">
        <v>0.14682600000000001</v>
      </c>
      <c r="J165" s="17">
        <v>4.7348000000000001E-2</v>
      </c>
      <c r="K165" s="17">
        <v>0.32247599999999998</v>
      </c>
      <c r="L165" s="17">
        <v>665.2</v>
      </c>
      <c r="M165" s="17">
        <v>3.9999999999999998E-6</v>
      </c>
      <c r="N165" s="17">
        <v>958</v>
      </c>
      <c r="O165" s="17">
        <v>0</v>
      </c>
      <c r="P165" s="17">
        <v>0</v>
      </c>
      <c r="Q165" s="17">
        <v>0.761683</v>
      </c>
      <c r="R165" s="17">
        <v>8.2036999999999999E-2</v>
      </c>
      <c r="S165" s="17">
        <v>0.12743099999999999</v>
      </c>
      <c r="T165" s="17">
        <v>4.5393999999999997E-2</v>
      </c>
      <c r="U165" s="17">
        <v>0.35622399999999999</v>
      </c>
      <c r="V165" s="17">
        <v>706.6</v>
      </c>
      <c r="W165" s="17">
        <v>9.8025000000000001E-2</v>
      </c>
      <c r="X165" s="17">
        <v>772</v>
      </c>
      <c r="Y165" s="17">
        <v>0</v>
      </c>
      <c r="Z165" s="17">
        <v>0</v>
      </c>
      <c r="AA165" s="17">
        <v>0.54803800000000003</v>
      </c>
      <c r="AB165" s="17">
        <v>1.6993399999999999E-2</v>
      </c>
      <c r="AC165" s="17">
        <v>8.2808599999999996E-2</v>
      </c>
      <c r="AD165" s="17">
        <v>0.25</v>
      </c>
      <c r="AE165" s="17">
        <v>1248.5</v>
      </c>
    </row>
    <row r="166" spans="1:31">
      <c r="A166" s="17">
        <v>153</v>
      </c>
      <c r="B166" s="19">
        <v>0.25355324074074076</v>
      </c>
      <c r="C166" s="17">
        <v>79.400000000000006</v>
      </c>
      <c r="D166" s="17">
        <v>4.5</v>
      </c>
      <c r="E166" s="17">
        <v>3.8110000000000002E-3</v>
      </c>
      <c r="F166" s="17">
        <v>0.184</v>
      </c>
      <c r="G166" s="17">
        <v>0.80116100000000001</v>
      </c>
      <c r="H166" s="17">
        <v>0.105223</v>
      </c>
      <c r="I166" s="17">
        <v>0.15041099999999999</v>
      </c>
      <c r="J166" s="17">
        <v>4.5187999999999999E-2</v>
      </c>
      <c r="K166" s="17">
        <v>0.30043300000000001</v>
      </c>
      <c r="L166" s="17">
        <v>517.70000000000005</v>
      </c>
      <c r="M166" s="17">
        <v>0.17505200000000001</v>
      </c>
      <c r="N166" s="17">
        <v>1134</v>
      </c>
      <c r="O166" s="17">
        <v>0</v>
      </c>
      <c r="P166" s="17">
        <v>0</v>
      </c>
      <c r="Q166" s="17">
        <v>0.75146199999999996</v>
      </c>
      <c r="R166" s="17">
        <v>8.3935999999999997E-2</v>
      </c>
      <c r="S166" s="17">
        <v>0.13084000000000001</v>
      </c>
      <c r="T166" s="17">
        <v>4.6904000000000001E-2</v>
      </c>
      <c r="U166" s="17">
        <v>0.35848600000000003</v>
      </c>
      <c r="V166" s="17">
        <v>699.4</v>
      </c>
      <c r="W166" s="17">
        <v>6.6000000000000005E-5</v>
      </c>
      <c r="X166" s="17">
        <v>812</v>
      </c>
      <c r="Y166" s="17">
        <v>0</v>
      </c>
      <c r="Z166" s="17">
        <v>0</v>
      </c>
      <c r="AA166" s="17">
        <v>0.55151700000000003</v>
      </c>
      <c r="AB166" s="17">
        <v>1.56729E-2</v>
      </c>
      <c r="AC166" s="17">
        <v>8.4670999999999996E-2</v>
      </c>
      <c r="AD166" s="17">
        <v>0.25</v>
      </c>
      <c r="AE166" s="17">
        <v>1604.2</v>
      </c>
    </row>
    <row r="167" spans="1:31">
      <c r="A167" s="17">
        <v>154</v>
      </c>
      <c r="B167" s="19">
        <v>0.25361111111111112</v>
      </c>
      <c r="C167" s="17">
        <v>78.3</v>
      </c>
      <c r="D167" s="17">
        <v>4.5</v>
      </c>
      <c r="E167" s="17">
        <v>4.3189999999999999E-3</v>
      </c>
      <c r="F167" s="17">
        <v>0.20899999999999999</v>
      </c>
      <c r="G167" s="17">
        <v>0.845445</v>
      </c>
      <c r="H167" s="17">
        <v>0.11189</v>
      </c>
      <c r="I167" s="17">
        <v>0.156976</v>
      </c>
      <c r="J167" s="17">
        <v>4.5087000000000002E-2</v>
      </c>
      <c r="K167" s="17">
        <v>0.287219</v>
      </c>
      <c r="L167" s="17">
        <v>581.9</v>
      </c>
      <c r="M167" s="17">
        <v>4.3999999999999999E-5</v>
      </c>
      <c r="N167" s="17">
        <v>1031</v>
      </c>
      <c r="O167" s="17">
        <v>0</v>
      </c>
      <c r="P167" s="17">
        <v>0</v>
      </c>
      <c r="Q167" s="17">
        <v>0.82902500000000001</v>
      </c>
      <c r="R167" s="17">
        <v>8.8682999999999998E-2</v>
      </c>
      <c r="S167" s="17">
        <v>0.13891100000000001</v>
      </c>
      <c r="T167" s="17">
        <v>5.0228000000000002E-2</v>
      </c>
      <c r="U167" s="17">
        <v>0.36158400000000002</v>
      </c>
      <c r="V167" s="17">
        <v>636.29999999999995</v>
      </c>
      <c r="W167" s="17">
        <v>0.23067599999999999</v>
      </c>
      <c r="X167" s="17">
        <v>1088</v>
      </c>
      <c r="Y167" s="17">
        <v>0</v>
      </c>
      <c r="Z167" s="17">
        <v>0</v>
      </c>
      <c r="AA167" s="17">
        <v>0.55628299999999997</v>
      </c>
      <c r="AB167" s="17">
        <v>1.60123E-2</v>
      </c>
      <c r="AC167" s="17">
        <v>8.9487200000000003E-2</v>
      </c>
      <c r="AD167" s="17">
        <v>0.25</v>
      </c>
      <c r="AE167" s="17">
        <v>1427.3</v>
      </c>
    </row>
    <row r="168" spans="1:31">
      <c r="A168" s="17">
        <v>155</v>
      </c>
      <c r="B168" s="19">
        <v>0.25365740740740744</v>
      </c>
      <c r="C168" s="17">
        <v>77.8</v>
      </c>
      <c r="D168" s="17">
        <v>4.5</v>
      </c>
      <c r="E168" s="17">
        <v>4.0080000000000003E-3</v>
      </c>
      <c r="F168" s="17">
        <v>0.19400000000000001</v>
      </c>
      <c r="G168" s="17">
        <v>0.87989099999999998</v>
      </c>
      <c r="H168" s="17">
        <v>0.11253199999999999</v>
      </c>
      <c r="I168" s="17">
        <v>0.16319400000000001</v>
      </c>
      <c r="J168" s="17">
        <v>5.0661999999999999E-2</v>
      </c>
      <c r="K168" s="17">
        <v>0.31043999999999999</v>
      </c>
      <c r="L168" s="17">
        <v>588.9</v>
      </c>
      <c r="M168" s="17">
        <v>1.1E-5</v>
      </c>
      <c r="N168" s="17">
        <v>1451</v>
      </c>
      <c r="O168" s="17">
        <v>0</v>
      </c>
      <c r="P168" s="17">
        <v>0</v>
      </c>
      <c r="Q168" s="17">
        <v>0.76743499999999998</v>
      </c>
      <c r="R168" s="17">
        <v>9.597E-2</v>
      </c>
      <c r="S168" s="17">
        <v>0.14405100000000001</v>
      </c>
      <c r="T168" s="17">
        <v>4.8080999999999999E-2</v>
      </c>
      <c r="U168" s="17">
        <v>0.33377699999999999</v>
      </c>
      <c r="V168" s="17">
        <v>641.1</v>
      </c>
      <c r="W168" s="17">
        <v>0.284524</v>
      </c>
      <c r="X168" s="17">
        <v>1116</v>
      </c>
      <c r="Y168" s="17">
        <v>0</v>
      </c>
      <c r="Z168" s="17">
        <v>0</v>
      </c>
      <c r="AA168" s="17">
        <v>0.51350300000000004</v>
      </c>
      <c r="AB168" s="17">
        <v>2.2644399999999999E-2</v>
      </c>
      <c r="AC168" s="17">
        <v>9.7058900000000004E-2</v>
      </c>
      <c r="AD168" s="17">
        <v>0.25</v>
      </c>
      <c r="AE168" s="17">
        <v>1410.4</v>
      </c>
    </row>
    <row r="169" spans="1:31">
      <c r="A169" s="17">
        <v>156</v>
      </c>
      <c r="B169" s="19">
        <v>0.25371527777777775</v>
      </c>
      <c r="C169" s="17">
        <v>76.5</v>
      </c>
      <c r="D169" s="17">
        <v>4.5</v>
      </c>
      <c r="E169" s="17">
        <v>5.0350000000000004E-3</v>
      </c>
      <c r="F169" s="17">
        <v>0.24399999999999999</v>
      </c>
      <c r="G169" s="17">
        <v>0.73838599999999999</v>
      </c>
      <c r="H169" s="17">
        <v>0.119751</v>
      </c>
      <c r="I169" s="17">
        <v>0.16319</v>
      </c>
      <c r="J169" s="17">
        <v>4.3438999999999998E-2</v>
      </c>
      <c r="K169" s="17">
        <v>0.26618700000000001</v>
      </c>
      <c r="L169" s="17">
        <v>718.5</v>
      </c>
      <c r="M169" s="17">
        <v>6.9999999999999999E-6</v>
      </c>
      <c r="N169" s="17">
        <v>1681</v>
      </c>
      <c r="O169" s="17">
        <v>0</v>
      </c>
      <c r="P169" s="17">
        <v>0</v>
      </c>
      <c r="Q169" s="17">
        <v>0.79025599999999996</v>
      </c>
      <c r="R169" s="17">
        <v>9.7006999999999996E-2</v>
      </c>
      <c r="S169" s="17">
        <v>0.14854200000000001</v>
      </c>
      <c r="T169" s="17">
        <v>5.1534999999999997E-2</v>
      </c>
      <c r="U169" s="17">
        <v>0.346937</v>
      </c>
      <c r="V169" s="17">
        <v>718</v>
      </c>
      <c r="W169" s="17">
        <v>0.31300600000000001</v>
      </c>
      <c r="X169" s="17">
        <v>746</v>
      </c>
      <c r="Y169" s="17">
        <v>0</v>
      </c>
      <c r="Z169" s="17">
        <v>0</v>
      </c>
      <c r="AA169" s="17">
        <v>0.53374999999999995</v>
      </c>
      <c r="AB169" s="17">
        <v>3.1717099999999998E-2</v>
      </c>
      <c r="AC169" s="17">
        <v>9.8641599999999996E-2</v>
      </c>
      <c r="AD169" s="17">
        <v>0.25</v>
      </c>
      <c r="AE169" s="17">
        <v>1156</v>
      </c>
    </row>
    <row r="170" spans="1:31">
      <c r="A170" s="17">
        <v>157</v>
      </c>
      <c r="B170" s="19">
        <v>0.25377314814814816</v>
      </c>
      <c r="C170" s="17">
        <v>76.099999999999994</v>
      </c>
      <c r="D170" s="17">
        <v>4.5</v>
      </c>
      <c r="E170" s="17">
        <v>4.1200000000000004E-3</v>
      </c>
      <c r="F170" s="17">
        <v>0.19900000000000001</v>
      </c>
      <c r="G170" s="17">
        <v>0.81405000000000005</v>
      </c>
      <c r="H170" s="17">
        <v>0.124357</v>
      </c>
      <c r="I170" s="17">
        <v>0.17651900000000001</v>
      </c>
      <c r="J170" s="17">
        <v>5.2162E-2</v>
      </c>
      <c r="K170" s="17">
        <v>0.29550500000000002</v>
      </c>
      <c r="L170" s="17">
        <v>553.1</v>
      </c>
      <c r="M170" s="17">
        <v>1.1E-5</v>
      </c>
      <c r="N170" s="17">
        <v>1210</v>
      </c>
      <c r="O170" s="17">
        <v>0</v>
      </c>
      <c r="P170" s="17">
        <v>0</v>
      </c>
      <c r="Q170" s="17">
        <v>0.835534</v>
      </c>
      <c r="R170" s="17">
        <v>9.8174999999999998E-2</v>
      </c>
      <c r="S170" s="17">
        <v>0.15425800000000001</v>
      </c>
      <c r="T170" s="17">
        <v>5.6082E-2</v>
      </c>
      <c r="U170" s="17">
        <v>0.363564</v>
      </c>
      <c r="V170" s="17">
        <v>727.6</v>
      </c>
      <c r="W170" s="17">
        <v>0.37081799999999998</v>
      </c>
      <c r="X170" s="17">
        <v>1427</v>
      </c>
      <c r="Y170" s="17">
        <v>0</v>
      </c>
      <c r="Z170" s="17">
        <v>0</v>
      </c>
      <c r="AA170" s="17">
        <v>0.55932899999999997</v>
      </c>
      <c r="AB170" s="17">
        <v>1.78303E-2</v>
      </c>
      <c r="AC170" s="17">
        <v>9.9175100000000002E-2</v>
      </c>
      <c r="AD170" s="17">
        <v>0.25</v>
      </c>
      <c r="AE170" s="17">
        <v>1501.7</v>
      </c>
    </row>
    <row r="171" spans="1:31">
      <c r="A171" s="17">
        <v>158</v>
      </c>
      <c r="B171" s="19">
        <v>0.25383101851851853</v>
      </c>
      <c r="C171" s="17">
        <v>75</v>
      </c>
      <c r="D171" s="17">
        <v>4.5</v>
      </c>
      <c r="E171" s="17">
        <v>4.5960000000000003E-3</v>
      </c>
      <c r="F171" s="17">
        <v>0.222</v>
      </c>
      <c r="G171" s="17">
        <v>0.83032799999999995</v>
      </c>
      <c r="H171" s="17">
        <v>0.11314299999999999</v>
      </c>
      <c r="I171" s="17">
        <v>0.16787299999999999</v>
      </c>
      <c r="J171" s="17">
        <v>5.4730000000000001E-2</v>
      </c>
      <c r="K171" s="17">
        <v>0.32602199999999998</v>
      </c>
      <c r="L171" s="17">
        <v>720.1</v>
      </c>
      <c r="M171" s="17">
        <v>1.5999999999999999E-5</v>
      </c>
      <c r="N171" s="17">
        <v>2002</v>
      </c>
      <c r="O171" s="17">
        <v>0</v>
      </c>
      <c r="P171" s="17">
        <v>0</v>
      </c>
      <c r="Q171" s="17">
        <v>0.84017399999999998</v>
      </c>
      <c r="R171" s="17">
        <v>0.106415</v>
      </c>
      <c r="S171" s="17">
        <v>0.15601200000000001</v>
      </c>
      <c r="T171" s="17">
        <v>4.9597000000000002E-2</v>
      </c>
      <c r="U171" s="17">
        <v>0.317907</v>
      </c>
      <c r="V171" s="17">
        <v>618</v>
      </c>
      <c r="W171" s="17">
        <v>1.7899999999999999E-4</v>
      </c>
      <c r="X171" s="17">
        <v>1188</v>
      </c>
      <c r="Y171" s="17">
        <v>0</v>
      </c>
      <c r="Z171" s="17">
        <v>0</v>
      </c>
      <c r="AA171" s="17">
        <v>0.48908800000000002</v>
      </c>
      <c r="AB171" s="17">
        <v>3.7633699999999999E-2</v>
      </c>
      <c r="AC171" s="17">
        <v>0.108281</v>
      </c>
      <c r="AD171" s="17">
        <v>0.25</v>
      </c>
      <c r="AE171" s="17">
        <v>1153.4000000000001</v>
      </c>
    </row>
    <row r="172" spans="1:31">
      <c r="A172" s="17">
        <v>159</v>
      </c>
      <c r="B172" s="19">
        <v>0.25388888888888889</v>
      </c>
      <c r="C172" s="17">
        <v>74.3</v>
      </c>
      <c r="D172" s="17">
        <v>4.5</v>
      </c>
      <c r="E172" s="17">
        <v>5.3769999999999998E-3</v>
      </c>
      <c r="F172" s="17">
        <v>0.26</v>
      </c>
      <c r="G172" s="17">
        <v>0.853715</v>
      </c>
      <c r="H172" s="17">
        <v>0.11852699999999999</v>
      </c>
      <c r="I172" s="17">
        <v>0.16932800000000001</v>
      </c>
      <c r="J172" s="17">
        <v>5.0802E-2</v>
      </c>
      <c r="K172" s="17">
        <v>0.30001899999999998</v>
      </c>
      <c r="L172" s="17">
        <v>745.2</v>
      </c>
      <c r="M172" s="17">
        <v>0.37081700000000001</v>
      </c>
      <c r="N172" s="17">
        <v>1225</v>
      </c>
      <c r="O172" s="17">
        <v>0</v>
      </c>
      <c r="P172" s="17">
        <v>0</v>
      </c>
      <c r="Q172" s="17">
        <v>0.85935300000000003</v>
      </c>
      <c r="R172" s="17">
        <v>0.100428</v>
      </c>
      <c r="S172" s="17">
        <v>0.15557099999999999</v>
      </c>
      <c r="T172" s="17">
        <v>5.5141999999999997E-2</v>
      </c>
      <c r="U172" s="17">
        <v>0.35445199999999999</v>
      </c>
      <c r="V172" s="17">
        <v>570.79999999999995</v>
      </c>
      <c r="W172" s="17">
        <v>3.3000000000000003E-5</v>
      </c>
      <c r="X172" s="17">
        <v>976</v>
      </c>
      <c r="Y172" s="17">
        <v>0</v>
      </c>
      <c r="Z172" s="17">
        <v>0</v>
      </c>
      <c r="AA172" s="17">
        <v>0.54531099999999999</v>
      </c>
      <c r="AB172" s="17">
        <v>2.41537E-2</v>
      </c>
      <c r="AC172" s="17">
        <v>0.10176</v>
      </c>
      <c r="AD172" s="17">
        <v>0.25</v>
      </c>
      <c r="AE172" s="17">
        <v>1114.5999999999999</v>
      </c>
    </row>
    <row r="173" spans="1:31">
      <c r="A173" s="17">
        <v>160</v>
      </c>
      <c r="B173" s="19">
        <v>0.25393518518518515</v>
      </c>
      <c r="C173" s="17">
        <v>73.400000000000006</v>
      </c>
      <c r="D173" s="17">
        <v>4.5</v>
      </c>
      <c r="E173" s="17">
        <v>4.1619999999999999E-3</v>
      </c>
      <c r="F173" s="17">
        <v>0.20100000000000001</v>
      </c>
      <c r="G173" s="17">
        <v>0.87629999999999997</v>
      </c>
      <c r="H173" s="17">
        <v>0.10971599999999999</v>
      </c>
      <c r="I173" s="17">
        <v>0.17357</v>
      </c>
      <c r="J173" s="17">
        <v>6.3853999999999994E-2</v>
      </c>
      <c r="K173" s="17">
        <v>0.36788500000000002</v>
      </c>
      <c r="L173" s="17">
        <v>642.9</v>
      </c>
      <c r="M173" s="17">
        <v>6.0000000000000002E-6</v>
      </c>
      <c r="N173" s="17">
        <v>1400</v>
      </c>
      <c r="O173" s="17">
        <v>0</v>
      </c>
      <c r="P173" s="17">
        <v>0</v>
      </c>
      <c r="Q173" s="17">
        <v>0.83969800000000006</v>
      </c>
      <c r="R173" s="17">
        <v>0.10739799999999999</v>
      </c>
      <c r="S173" s="17">
        <v>0.157447</v>
      </c>
      <c r="T173" s="17">
        <v>5.0048000000000002E-2</v>
      </c>
      <c r="U173" s="17">
        <v>0.31787500000000002</v>
      </c>
      <c r="V173" s="17">
        <v>533</v>
      </c>
      <c r="W173" s="17">
        <v>0.277422</v>
      </c>
      <c r="X173" s="17">
        <v>565</v>
      </c>
      <c r="Y173" s="17">
        <v>0</v>
      </c>
      <c r="Z173" s="17">
        <v>0</v>
      </c>
      <c r="AA173" s="17">
        <v>0.48903799999999997</v>
      </c>
      <c r="AB173" s="17">
        <v>2.38225E-2</v>
      </c>
      <c r="AC173" s="17">
        <v>0.10859099999999999</v>
      </c>
      <c r="AD173" s="17">
        <v>0.25</v>
      </c>
      <c r="AE173" s="17">
        <v>1291.9000000000001</v>
      </c>
    </row>
    <row r="174" spans="1:31">
      <c r="A174" s="17">
        <v>161</v>
      </c>
      <c r="B174" s="19">
        <v>0.25399305555555557</v>
      </c>
      <c r="C174" s="17">
        <v>72.5</v>
      </c>
      <c r="D174" s="17">
        <v>4.5</v>
      </c>
      <c r="E174" s="17">
        <v>5.6730000000000001E-3</v>
      </c>
      <c r="F174" s="17">
        <v>0.27500000000000002</v>
      </c>
      <c r="G174" s="17">
        <v>0.85635099999999997</v>
      </c>
      <c r="H174" s="17">
        <v>0.110066</v>
      </c>
      <c r="I174" s="17">
        <v>0.17134099999999999</v>
      </c>
      <c r="J174" s="17">
        <v>6.1275000000000003E-2</v>
      </c>
      <c r="K174" s="17">
        <v>0.35762100000000002</v>
      </c>
      <c r="L174" s="17">
        <v>806.7</v>
      </c>
      <c r="M174" s="17">
        <v>6.0000000000000002E-6</v>
      </c>
      <c r="N174" s="17">
        <v>1104</v>
      </c>
      <c r="O174" s="17">
        <v>0</v>
      </c>
      <c r="P174" s="17">
        <v>0</v>
      </c>
      <c r="Q174" s="17">
        <v>0.77922999999999998</v>
      </c>
      <c r="R174" s="17">
        <v>9.9343000000000001E-2</v>
      </c>
      <c r="S174" s="17">
        <v>0.15171899999999999</v>
      </c>
      <c r="T174" s="17">
        <v>5.2374999999999998E-2</v>
      </c>
      <c r="U174" s="17">
        <v>0.34521499999999999</v>
      </c>
      <c r="V174" s="17">
        <v>599.4</v>
      </c>
      <c r="W174" s="17">
        <v>3.3000000000000003E-5</v>
      </c>
      <c r="X174" s="17">
        <v>720</v>
      </c>
      <c r="Y174" s="17">
        <v>0</v>
      </c>
      <c r="Z174" s="17">
        <v>0</v>
      </c>
      <c r="AA174" s="17">
        <v>0.53110000000000002</v>
      </c>
      <c r="AB174" s="17">
        <v>2.3591500000000001E-2</v>
      </c>
      <c r="AC174" s="17">
        <v>0.100579</v>
      </c>
      <c r="AD174" s="17">
        <v>0.25</v>
      </c>
      <c r="AE174" s="17">
        <v>1029.5</v>
      </c>
    </row>
    <row r="175" spans="1:31">
      <c r="A175" s="17">
        <v>162</v>
      </c>
      <c r="B175" s="19">
        <v>0.25405092592592593</v>
      </c>
      <c r="C175" s="17">
        <v>71.8</v>
      </c>
      <c r="D175" s="17">
        <v>4.5</v>
      </c>
      <c r="E175" s="17">
        <v>5.0990000000000002E-3</v>
      </c>
      <c r="F175" s="17">
        <v>0.247</v>
      </c>
      <c r="G175" s="17">
        <v>0.81172</v>
      </c>
      <c r="H175" s="17">
        <v>0.118766</v>
      </c>
      <c r="I175" s="17">
        <v>0.16931299999999999</v>
      </c>
      <c r="J175" s="17">
        <v>5.0547000000000002E-2</v>
      </c>
      <c r="K175" s="17">
        <v>0.29854399999999998</v>
      </c>
      <c r="L175" s="17">
        <v>609.20000000000005</v>
      </c>
      <c r="M175" s="17">
        <v>1.2999999999999999E-5</v>
      </c>
      <c r="N175" s="17">
        <v>640</v>
      </c>
      <c r="O175" s="17">
        <v>0</v>
      </c>
      <c r="P175" s="17">
        <v>0</v>
      </c>
      <c r="Q175" s="17">
        <v>0.81182500000000002</v>
      </c>
      <c r="R175" s="17">
        <v>8.8317999999999994E-2</v>
      </c>
      <c r="S175" s="17">
        <v>0.14855299999999999</v>
      </c>
      <c r="T175" s="17">
        <v>6.0234000000000003E-2</v>
      </c>
      <c r="U175" s="17">
        <v>0.40547499999999997</v>
      </c>
      <c r="V175" s="17">
        <v>735.9</v>
      </c>
      <c r="W175" s="17">
        <v>7.9999999999999996E-6</v>
      </c>
      <c r="X175" s="17">
        <v>646</v>
      </c>
      <c r="Y175" s="17">
        <v>0</v>
      </c>
      <c r="Z175" s="17">
        <v>0</v>
      </c>
      <c r="AA175" s="17">
        <v>0.62380800000000003</v>
      </c>
      <c r="AB175" s="17">
        <v>1.0456E-2</v>
      </c>
      <c r="AC175" s="17">
        <v>8.8948200000000005E-2</v>
      </c>
      <c r="AD175" s="17">
        <v>0.25</v>
      </c>
      <c r="AE175" s="17">
        <v>1363.5</v>
      </c>
    </row>
    <row r="176" spans="1:31">
      <c r="A176" s="17">
        <v>163</v>
      </c>
      <c r="B176" s="19">
        <v>0.25410879629629629</v>
      </c>
      <c r="C176" s="17">
        <v>70.7</v>
      </c>
      <c r="D176" s="17">
        <v>4.5</v>
      </c>
      <c r="E176" s="17">
        <v>4.6860000000000001E-3</v>
      </c>
      <c r="F176" s="17">
        <v>0.22700000000000001</v>
      </c>
      <c r="G176" s="17">
        <v>0.84037600000000001</v>
      </c>
      <c r="H176" s="17">
        <v>0.119334</v>
      </c>
      <c r="I176" s="17">
        <v>0.17153099999999999</v>
      </c>
      <c r="J176" s="17">
        <v>5.2197E-2</v>
      </c>
      <c r="K176" s="17">
        <v>0.30430200000000002</v>
      </c>
      <c r="L176" s="17">
        <v>630.6</v>
      </c>
      <c r="M176" s="17">
        <v>9.9999999999999995E-7</v>
      </c>
      <c r="N176" s="17">
        <v>734</v>
      </c>
      <c r="O176" s="17">
        <v>0</v>
      </c>
      <c r="P176" s="17">
        <v>0</v>
      </c>
      <c r="Q176" s="17">
        <v>0.83807799999999999</v>
      </c>
      <c r="R176" s="17">
        <v>9.7108E-2</v>
      </c>
      <c r="S176" s="17">
        <v>0.15188699999999999</v>
      </c>
      <c r="T176" s="17">
        <v>5.4779000000000001E-2</v>
      </c>
      <c r="U176" s="17">
        <v>0.36065399999999997</v>
      </c>
      <c r="V176" s="17">
        <v>620.70000000000005</v>
      </c>
      <c r="W176" s="17">
        <v>0.13128799999999999</v>
      </c>
      <c r="X176" s="17">
        <v>728</v>
      </c>
      <c r="Y176" s="17">
        <v>0</v>
      </c>
      <c r="Z176" s="17">
        <v>0</v>
      </c>
      <c r="AA176" s="17">
        <v>0.55485200000000001</v>
      </c>
      <c r="AB176" s="17">
        <v>1.2400700000000001E-2</v>
      </c>
      <c r="AC176" s="17">
        <v>9.7787799999999994E-2</v>
      </c>
      <c r="AD176" s="17">
        <v>0.25</v>
      </c>
      <c r="AE176" s="17">
        <v>1317.1</v>
      </c>
    </row>
    <row r="177" spans="1:31">
      <c r="A177" s="17">
        <v>164</v>
      </c>
      <c r="B177" s="19">
        <v>0.25416666666666665</v>
      </c>
      <c r="C177" s="17">
        <v>70.099999999999994</v>
      </c>
      <c r="D177" s="17">
        <v>4.5</v>
      </c>
      <c r="E177" s="17">
        <v>4.3750000000000004E-3</v>
      </c>
      <c r="F177" s="17">
        <v>0.21199999999999999</v>
      </c>
      <c r="G177" s="17">
        <v>0.90090300000000001</v>
      </c>
      <c r="H177" s="17">
        <v>0.116692</v>
      </c>
      <c r="I177" s="17">
        <v>0.172842</v>
      </c>
      <c r="J177" s="17">
        <v>5.6149999999999999E-2</v>
      </c>
      <c r="K177" s="17">
        <v>0.32486399999999999</v>
      </c>
      <c r="L177" s="17">
        <v>559</v>
      </c>
      <c r="M177" s="17">
        <v>0.37081700000000001</v>
      </c>
      <c r="N177" s="17">
        <v>498</v>
      </c>
      <c r="O177" s="17">
        <v>0</v>
      </c>
      <c r="P177" s="17">
        <v>0</v>
      </c>
      <c r="Q177" s="17">
        <v>0.791215</v>
      </c>
      <c r="R177" s="17">
        <v>9.6266000000000004E-2</v>
      </c>
      <c r="S177" s="17">
        <v>0.154778</v>
      </c>
      <c r="T177" s="17">
        <v>5.8512000000000002E-2</v>
      </c>
      <c r="U177" s="17">
        <v>0.37803700000000001</v>
      </c>
      <c r="V177" s="17">
        <v>680.6</v>
      </c>
      <c r="W177" s="17">
        <v>3.0000000000000001E-6</v>
      </c>
      <c r="X177" s="17">
        <v>881</v>
      </c>
      <c r="Y177" s="17">
        <v>0</v>
      </c>
      <c r="Z177" s="17">
        <v>0</v>
      </c>
      <c r="AA177" s="17">
        <v>0.58159499999999997</v>
      </c>
      <c r="AB177" s="17">
        <v>7.4913200000000001E-3</v>
      </c>
      <c r="AC177" s="17">
        <v>9.6704600000000002E-2</v>
      </c>
      <c r="AD177" s="17">
        <v>0.25</v>
      </c>
      <c r="AE177" s="17">
        <v>1485.9</v>
      </c>
    </row>
    <row r="178" spans="1:31">
      <c r="A178" s="17">
        <v>165</v>
      </c>
      <c r="B178" s="19">
        <v>0.25422453703703701</v>
      </c>
      <c r="C178" s="17">
        <v>69</v>
      </c>
      <c r="D178" s="17">
        <v>4.5</v>
      </c>
      <c r="E178" s="17">
        <v>4.9410000000000001E-3</v>
      </c>
      <c r="F178" s="17">
        <v>0.23899999999999999</v>
      </c>
      <c r="G178" s="17">
        <v>0.81976599999999999</v>
      </c>
      <c r="H178" s="17">
        <v>0.11015</v>
      </c>
      <c r="I178" s="17">
        <v>0.17352200000000001</v>
      </c>
      <c r="J178" s="17">
        <v>6.3370999999999997E-2</v>
      </c>
      <c r="K178" s="17">
        <v>0.36520799999999998</v>
      </c>
      <c r="L178" s="17">
        <v>673.5</v>
      </c>
      <c r="M178" s="17">
        <v>6.0000000000000002E-6</v>
      </c>
      <c r="N178" s="17">
        <v>783</v>
      </c>
      <c r="O178" s="17">
        <v>0</v>
      </c>
      <c r="P178" s="17">
        <v>0</v>
      </c>
      <c r="Q178" s="17">
        <v>0.79425500000000004</v>
      </c>
      <c r="R178" s="17">
        <v>0.100832</v>
      </c>
      <c r="S178" s="17">
        <v>0.15674099999999999</v>
      </c>
      <c r="T178" s="17">
        <v>5.5909E-2</v>
      </c>
      <c r="U178" s="17">
        <v>0.35669400000000001</v>
      </c>
      <c r="V178" s="17">
        <v>652.70000000000005</v>
      </c>
      <c r="W178" s="17">
        <v>0.227105</v>
      </c>
      <c r="X178" s="17">
        <v>855</v>
      </c>
      <c r="Y178" s="17">
        <v>0</v>
      </c>
      <c r="Z178" s="17">
        <v>0</v>
      </c>
      <c r="AA178" s="17">
        <v>0.54876000000000003</v>
      </c>
      <c r="AB178" s="17">
        <v>1.4107099999999999E-2</v>
      </c>
      <c r="AC178" s="17">
        <v>0.101621</v>
      </c>
      <c r="AD178" s="17">
        <v>0.25</v>
      </c>
      <c r="AE178" s="17">
        <v>1233.2</v>
      </c>
    </row>
    <row r="179" spans="1:31">
      <c r="A179" s="17">
        <v>166</v>
      </c>
      <c r="B179" s="19">
        <v>0.25427083333333333</v>
      </c>
      <c r="C179" s="17">
        <v>68.3</v>
      </c>
      <c r="D179" s="17">
        <v>5.4</v>
      </c>
      <c r="E179" s="17">
        <v>4.7200000000000002E-3</v>
      </c>
      <c r="F179" s="17">
        <v>0.22800000000000001</v>
      </c>
      <c r="G179" s="17">
        <v>0.87464900000000001</v>
      </c>
      <c r="H179" s="17">
        <v>0.119909</v>
      </c>
      <c r="I179" s="17">
        <v>0.17410700000000001</v>
      </c>
      <c r="J179" s="17">
        <v>5.4198000000000003E-2</v>
      </c>
      <c r="K179" s="17">
        <v>0.31129099999999998</v>
      </c>
      <c r="L179" s="17">
        <v>570.1</v>
      </c>
      <c r="M179" s="17">
        <v>3.9999999999999998E-6</v>
      </c>
      <c r="N179" s="17">
        <v>849</v>
      </c>
      <c r="O179" s="17">
        <v>0</v>
      </c>
      <c r="P179" s="17">
        <v>0</v>
      </c>
      <c r="Q179" s="17">
        <v>0.81719600000000003</v>
      </c>
      <c r="R179" s="17">
        <v>0.105807</v>
      </c>
      <c r="S179" s="17">
        <v>0.159329</v>
      </c>
      <c r="T179" s="17">
        <v>5.3522E-2</v>
      </c>
      <c r="U179" s="17">
        <v>0.335922</v>
      </c>
      <c r="V179" s="17">
        <v>554.6</v>
      </c>
      <c r="W179" s="17">
        <v>0.15994900000000001</v>
      </c>
      <c r="X179" s="17">
        <v>1050</v>
      </c>
      <c r="Y179" s="17">
        <v>0</v>
      </c>
      <c r="Z179" s="17">
        <v>0</v>
      </c>
      <c r="AA179" s="17">
        <v>0.51680199999999998</v>
      </c>
      <c r="AB179" s="17">
        <v>1.5512700000000001E-2</v>
      </c>
      <c r="AC179" s="17">
        <v>0.106637</v>
      </c>
      <c r="AD179" s="17">
        <v>0.25</v>
      </c>
      <c r="AE179" s="17">
        <v>1456.8</v>
      </c>
    </row>
    <row r="180" spans="1:31">
      <c r="A180" s="17">
        <v>167</v>
      </c>
      <c r="B180" s="19">
        <v>0.2543287037037037</v>
      </c>
      <c r="C180" s="17">
        <v>67.400000000000006</v>
      </c>
      <c r="D180" s="17">
        <v>5.4</v>
      </c>
      <c r="E180" s="17">
        <v>5.7619999999999998E-3</v>
      </c>
      <c r="F180" s="17">
        <v>0.27900000000000003</v>
      </c>
      <c r="G180" s="17">
        <v>0.81642300000000001</v>
      </c>
      <c r="H180" s="17">
        <v>0.12800300000000001</v>
      </c>
      <c r="I180" s="17">
        <v>0.18191399999999999</v>
      </c>
      <c r="J180" s="17">
        <v>5.3911000000000001E-2</v>
      </c>
      <c r="K180" s="17">
        <v>0.29635600000000001</v>
      </c>
      <c r="L180" s="17">
        <v>571.1</v>
      </c>
      <c r="M180" s="17">
        <v>5.0000000000000004E-6</v>
      </c>
      <c r="N180" s="17">
        <v>910</v>
      </c>
      <c r="O180" s="17">
        <v>0</v>
      </c>
      <c r="P180" s="17">
        <v>0</v>
      </c>
      <c r="Q180" s="17">
        <v>0.82563200000000003</v>
      </c>
      <c r="R180" s="17">
        <v>9.4818E-2</v>
      </c>
      <c r="S180" s="17">
        <v>0.16065699999999999</v>
      </c>
      <c r="T180" s="17">
        <v>6.5838999999999995E-2</v>
      </c>
      <c r="U180" s="17">
        <v>0.40981000000000001</v>
      </c>
      <c r="V180" s="17">
        <v>815</v>
      </c>
      <c r="W180" s="17">
        <v>5.653E-3</v>
      </c>
      <c r="X180" s="17">
        <v>814</v>
      </c>
      <c r="Y180" s="17">
        <v>0</v>
      </c>
      <c r="Z180" s="17">
        <v>0</v>
      </c>
      <c r="AA180" s="17">
        <v>0.63047600000000004</v>
      </c>
      <c r="AB180" s="17">
        <v>1.66264E-2</v>
      </c>
      <c r="AC180" s="17">
        <v>9.5912700000000004E-2</v>
      </c>
      <c r="AD180" s="17">
        <v>0.25</v>
      </c>
      <c r="AE180" s="17">
        <v>1454.2</v>
      </c>
    </row>
    <row r="181" spans="1:31">
      <c r="A181" s="17">
        <v>168</v>
      </c>
      <c r="B181" s="19">
        <v>0.25438657407407406</v>
      </c>
      <c r="C181" s="17">
        <v>66.5</v>
      </c>
      <c r="D181" s="17">
        <v>5.4</v>
      </c>
      <c r="E181" s="17">
        <v>3.47E-3</v>
      </c>
      <c r="F181" s="17">
        <v>0.16800000000000001</v>
      </c>
      <c r="G181" s="17">
        <v>0.91407899999999997</v>
      </c>
      <c r="H181" s="17">
        <v>0.122972</v>
      </c>
      <c r="I181" s="17">
        <v>0.18550700000000001</v>
      </c>
      <c r="J181" s="17">
        <v>6.2534999999999993E-2</v>
      </c>
      <c r="K181" s="17">
        <v>0.33710299999999999</v>
      </c>
      <c r="L181" s="17">
        <v>454.1</v>
      </c>
      <c r="M181" s="17">
        <v>2.2806E-2</v>
      </c>
      <c r="N181" s="17">
        <v>851</v>
      </c>
      <c r="O181" s="17">
        <v>0</v>
      </c>
      <c r="P181" s="17">
        <v>0</v>
      </c>
      <c r="Q181" s="17">
        <v>0.81109399999999998</v>
      </c>
      <c r="R181" s="17">
        <v>0.111956</v>
      </c>
      <c r="S181" s="17">
        <v>0.162023</v>
      </c>
      <c r="T181" s="17">
        <v>5.0067E-2</v>
      </c>
      <c r="U181" s="17">
        <v>0.30901400000000001</v>
      </c>
      <c r="V181" s="17">
        <v>639.79999999999995</v>
      </c>
      <c r="W181" s="17">
        <v>3.9999999999999998E-6</v>
      </c>
      <c r="X181" s="17">
        <v>1160</v>
      </c>
      <c r="Y181" s="17">
        <v>0</v>
      </c>
      <c r="Z181" s="17">
        <v>0</v>
      </c>
      <c r="AA181" s="17">
        <v>0.475406</v>
      </c>
      <c r="AB181" s="17">
        <v>1.2422799999999999E-2</v>
      </c>
      <c r="AC181" s="17">
        <v>0.112578</v>
      </c>
      <c r="AD181" s="17">
        <v>0.25</v>
      </c>
      <c r="AE181" s="17">
        <v>1828.9</v>
      </c>
    </row>
    <row r="182" spans="1:31">
      <c r="A182" s="17">
        <v>169</v>
      </c>
      <c r="B182" s="19">
        <v>0.25444444444444442</v>
      </c>
      <c r="C182" s="17">
        <v>65.599999999999994</v>
      </c>
      <c r="D182" s="17">
        <v>5.4</v>
      </c>
      <c r="E182" s="17">
        <v>6.202E-3</v>
      </c>
      <c r="F182" s="17">
        <v>0.3</v>
      </c>
      <c r="G182" s="17">
        <v>0.81595300000000004</v>
      </c>
      <c r="H182" s="17">
        <v>0.125364</v>
      </c>
      <c r="I182" s="17">
        <v>0.18318899999999999</v>
      </c>
      <c r="J182" s="17">
        <v>5.7824E-2</v>
      </c>
      <c r="K182" s="17">
        <v>0.31565399999999999</v>
      </c>
      <c r="L182" s="17">
        <v>668</v>
      </c>
      <c r="M182" s="17">
        <v>0.30766500000000002</v>
      </c>
      <c r="N182" s="17">
        <v>594</v>
      </c>
      <c r="O182" s="17">
        <v>0</v>
      </c>
      <c r="P182" s="17">
        <v>0</v>
      </c>
      <c r="Q182" s="17">
        <v>0.8367</v>
      </c>
      <c r="R182" s="17">
        <v>0.103934</v>
      </c>
      <c r="S182" s="17">
        <v>0.166462</v>
      </c>
      <c r="T182" s="17">
        <v>6.2528E-2</v>
      </c>
      <c r="U182" s="17">
        <v>0.37563099999999999</v>
      </c>
      <c r="V182" s="17">
        <v>680.1</v>
      </c>
      <c r="W182" s="17">
        <v>6.0000000000000002E-6</v>
      </c>
      <c r="X182" s="17">
        <v>1423</v>
      </c>
      <c r="Y182" s="17">
        <v>0</v>
      </c>
      <c r="Z182" s="17">
        <v>0</v>
      </c>
      <c r="AA182" s="17">
        <v>0.57789400000000002</v>
      </c>
      <c r="AB182" s="17">
        <v>1.2748000000000001E-2</v>
      </c>
      <c r="AC182" s="17">
        <v>0.104731</v>
      </c>
      <c r="AD182" s="17">
        <v>0.25</v>
      </c>
      <c r="AE182" s="17">
        <v>1243.3</v>
      </c>
    </row>
    <row r="183" spans="1:31">
      <c r="A183" s="17">
        <v>170</v>
      </c>
      <c r="B183" s="19">
        <v>0.25450231481481483</v>
      </c>
      <c r="C183" s="17">
        <v>65</v>
      </c>
      <c r="D183" s="17">
        <v>5.4</v>
      </c>
      <c r="E183" s="17">
        <v>4.4359999999999998E-3</v>
      </c>
      <c r="F183" s="17">
        <v>0.215</v>
      </c>
      <c r="G183" s="17">
        <v>0.88223200000000002</v>
      </c>
      <c r="H183" s="17">
        <v>0.13478699999999999</v>
      </c>
      <c r="I183" s="17">
        <v>0.19603899999999999</v>
      </c>
      <c r="J183" s="17">
        <v>6.1252000000000001E-2</v>
      </c>
      <c r="K183" s="17">
        <v>0.31244899999999998</v>
      </c>
      <c r="L183" s="17">
        <v>615.4</v>
      </c>
      <c r="M183" s="17">
        <v>9.1040999999999997E-2</v>
      </c>
      <c r="N183" s="17">
        <v>683</v>
      </c>
      <c r="O183" s="17">
        <v>0</v>
      </c>
      <c r="P183" s="17">
        <v>0</v>
      </c>
      <c r="Q183" s="17">
        <v>0.85538800000000004</v>
      </c>
      <c r="R183" s="17">
        <v>0.125393</v>
      </c>
      <c r="S183" s="17">
        <v>0.17708499999999999</v>
      </c>
      <c r="T183" s="17">
        <v>5.1691000000000001E-2</v>
      </c>
      <c r="U183" s="17">
        <v>0.29190199999999999</v>
      </c>
      <c r="V183" s="17">
        <v>538.6</v>
      </c>
      <c r="W183" s="17">
        <v>0.371923</v>
      </c>
      <c r="X183" s="17">
        <v>906</v>
      </c>
      <c r="Y183" s="17">
        <v>0</v>
      </c>
      <c r="Z183" s="17">
        <v>0</v>
      </c>
      <c r="AA183" s="17">
        <v>0.44907999999999998</v>
      </c>
      <c r="AB183" s="17">
        <v>1.34851E-2</v>
      </c>
      <c r="AC183" s="17">
        <v>0.12609000000000001</v>
      </c>
      <c r="AD183" s="17">
        <v>0.25</v>
      </c>
      <c r="AE183" s="17">
        <v>1349.7</v>
      </c>
    </row>
    <row r="184" spans="1:31">
      <c r="A184" s="17">
        <v>171</v>
      </c>
      <c r="B184" s="19">
        <v>0.2545486111111111</v>
      </c>
      <c r="C184" s="17">
        <v>63.9</v>
      </c>
      <c r="D184" s="17">
        <v>5.4</v>
      </c>
      <c r="E184" s="17">
        <v>6.4729999999999996E-3</v>
      </c>
      <c r="F184" s="17">
        <v>0.313</v>
      </c>
      <c r="G184" s="17">
        <v>0.78219899999999998</v>
      </c>
      <c r="H184" s="17">
        <v>0.132659</v>
      </c>
      <c r="I184" s="17">
        <v>0.192638</v>
      </c>
      <c r="J184" s="17">
        <v>5.9978999999999998E-2</v>
      </c>
      <c r="K184" s="17">
        <v>0.31135400000000002</v>
      </c>
      <c r="L184" s="17">
        <v>749.2</v>
      </c>
      <c r="M184" s="17">
        <v>9.9999999999999995E-7</v>
      </c>
      <c r="N184" s="17">
        <v>1234</v>
      </c>
      <c r="O184" s="17">
        <v>0</v>
      </c>
      <c r="P184" s="17">
        <v>0</v>
      </c>
      <c r="Q184" s="17">
        <v>0.85465999999999998</v>
      </c>
      <c r="R184" s="17">
        <v>0.115074</v>
      </c>
      <c r="S184" s="17">
        <v>0.17855499999999999</v>
      </c>
      <c r="T184" s="17">
        <v>6.3479999999999995E-2</v>
      </c>
      <c r="U184" s="17">
        <v>0.35552299999999998</v>
      </c>
      <c r="V184" s="17">
        <v>713.5</v>
      </c>
      <c r="W184" s="17">
        <v>8.4492999999999999E-2</v>
      </c>
      <c r="X184" s="17">
        <v>914</v>
      </c>
      <c r="Y184" s="17">
        <v>0</v>
      </c>
      <c r="Z184" s="17">
        <v>0</v>
      </c>
      <c r="AA184" s="17">
        <v>0.54695800000000006</v>
      </c>
      <c r="AB184" s="17">
        <v>2.92147E-2</v>
      </c>
      <c r="AC184" s="17">
        <v>0.11692900000000001</v>
      </c>
      <c r="AD184" s="17">
        <v>0.25</v>
      </c>
      <c r="AE184" s="17">
        <v>1108.7</v>
      </c>
    </row>
    <row r="185" spans="1:31">
      <c r="A185" s="17">
        <v>172</v>
      </c>
      <c r="B185" s="19">
        <v>0.25460648148148152</v>
      </c>
      <c r="C185" s="17">
        <v>63.2</v>
      </c>
      <c r="D185" s="17">
        <v>5.4</v>
      </c>
      <c r="E185" s="17">
        <v>5.6550000000000003E-3</v>
      </c>
      <c r="F185" s="17">
        <v>0.27400000000000002</v>
      </c>
      <c r="G185" s="17">
        <v>0.86445499999999997</v>
      </c>
      <c r="H185" s="17">
        <v>0.14063999999999999</v>
      </c>
      <c r="I185" s="17">
        <v>0.20543600000000001</v>
      </c>
      <c r="J185" s="17">
        <v>6.4795000000000005E-2</v>
      </c>
      <c r="K185" s="17">
        <v>0.31540499999999999</v>
      </c>
      <c r="L185" s="17">
        <v>611.4</v>
      </c>
      <c r="M185" s="17">
        <v>1.5999999999999999E-5</v>
      </c>
      <c r="N185" s="17">
        <v>750</v>
      </c>
      <c r="O185" s="17">
        <v>0</v>
      </c>
      <c r="P185" s="17">
        <v>0</v>
      </c>
      <c r="Q185" s="17">
        <v>0.84752300000000003</v>
      </c>
      <c r="R185" s="17">
        <v>0.11419</v>
      </c>
      <c r="S185" s="17">
        <v>0.18270600000000001</v>
      </c>
      <c r="T185" s="17">
        <v>6.8515999999999994E-2</v>
      </c>
      <c r="U185" s="17">
        <v>0.37500699999999998</v>
      </c>
      <c r="V185" s="17">
        <v>700</v>
      </c>
      <c r="W185" s="17">
        <v>3.4927E-2</v>
      </c>
      <c r="X185" s="17">
        <v>759</v>
      </c>
      <c r="Y185" s="17">
        <v>0</v>
      </c>
      <c r="Z185" s="17">
        <v>0</v>
      </c>
      <c r="AA185" s="17">
        <v>0.57693399999999995</v>
      </c>
      <c r="AB185" s="17">
        <v>1.47116E-2</v>
      </c>
      <c r="AC185" s="17">
        <v>0.11519799999999999</v>
      </c>
      <c r="AD185" s="17">
        <v>0.25</v>
      </c>
      <c r="AE185" s="17">
        <v>1358.5</v>
      </c>
    </row>
    <row r="186" spans="1:31">
      <c r="A186" s="17">
        <v>173</v>
      </c>
      <c r="B186" s="19">
        <v>0.25466435185185182</v>
      </c>
      <c r="C186" s="17">
        <v>62.5</v>
      </c>
      <c r="D186" s="17">
        <v>5.4</v>
      </c>
      <c r="E186" s="17">
        <v>6.2100000000000002E-3</v>
      </c>
      <c r="F186" s="17">
        <v>0.3</v>
      </c>
      <c r="G186" s="17">
        <v>0.92751300000000003</v>
      </c>
      <c r="H186" s="17">
        <v>0.13922899999999999</v>
      </c>
      <c r="I186" s="17">
        <v>0.21262300000000001</v>
      </c>
      <c r="J186" s="17">
        <v>7.3394000000000001E-2</v>
      </c>
      <c r="K186" s="17">
        <v>0.34518300000000002</v>
      </c>
      <c r="L186" s="17">
        <v>632.6</v>
      </c>
      <c r="M186" s="17">
        <v>0.25282100000000002</v>
      </c>
      <c r="N186" s="17">
        <v>430</v>
      </c>
      <c r="O186" s="17">
        <v>0</v>
      </c>
      <c r="P186" s="17">
        <v>0</v>
      </c>
      <c r="Q186" s="17">
        <v>0.90609300000000004</v>
      </c>
      <c r="R186" s="17">
        <v>0.115036</v>
      </c>
      <c r="S186" s="17">
        <v>0.19031699999999999</v>
      </c>
      <c r="T186" s="17">
        <v>7.5281000000000001E-2</v>
      </c>
      <c r="U186" s="17">
        <v>0.39555499999999999</v>
      </c>
      <c r="V186" s="17">
        <v>690</v>
      </c>
      <c r="W186" s="17">
        <v>1.9999999999999999E-6</v>
      </c>
      <c r="X186" s="17">
        <v>1027</v>
      </c>
      <c r="Y186" s="17">
        <v>0</v>
      </c>
      <c r="Z186" s="17">
        <v>0</v>
      </c>
      <c r="AA186" s="17">
        <v>0.60854600000000003</v>
      </c>
      <c r="AB186" s="17">
        <v>8.7830700000000005E-3</v>
      </c>
      <c r="AC186" s="17">
        <v>0.11569699999999999</v>
      </c>
      <c r="AD186" s="17">
        <v>0.25</v>
      </c>
      <c r="AE186" s="17">
        <v>1312.9</v>
      </c>
    </row>
    <row r="187" spans="1:31">
      <c r="A187" s="17">
        <v>174</v>
      </c>
      <c r="B187" s="19">
        <v>0.25472222222222224</v>
      </c>
      <c r="C187" s="17">
        <v>61.6</v>
      </c>
      <c r="D187" s="17">
        <v>5.4</v>
      </c>
      <c r="E187" s="17">
        <v>5.9049999999999997E-3</v>
      </c>
      <c r="F187" s="17">
        <v>0.28599999999999998</v>
      </c>
      <c r="G187" s="17">
        <v>0.90999699999999994</v>
      </c>
      <c r="H187" s="17">
        <v>0.13744899999999999</v>
      </c>
      <c r="I187" s="17">
        <v>0.21254999999999999</v>
      </c>
      <c r="J187" s="17">
        <v>7.5101000000000001E-2</v>
      </c>
      <c r="K187" s="17">
        <v>0.35333199999999998</v>
      </c>
      <c r="L187" s="17">
        <v>635.1</v>
      </c>
      <c r="M187" s="17">
        <v>6.4701999999999996E-2</v>
      </c>
      <c r="N187" s="17">
        <v>1021</v>
      </c>
      <c r="O187" s="17">
        <v>0</v>
      </c>
      <c r="P187" s="17">
        <v>0</v>
      </c>
      <c r="Q187" s="17">
        <v>0.89407499999999995</v>
      </c>
      <c r="R187" s="17">
        <v>0.12164800000000001</v>
      </c>
      <c r="S187" s="17">
        <v>0.19595899999999999</v>
      </c>
      <c r="T187" s="17">
        <v>7.4311000000000002E-2</v>
      </c>
      <c r="U187" s="17">
        <v>0.379218</v>
      </c>
      <c r="V187" s="17">
        <v>680.7</v>
      </c>
      <c r="W187" s="17">
        <v>1.9999999999999999E-6</v>
      </c>
      <c r="X187" s="17">
        <v>1119</v>
      </c>
      <c r="Y187" s="17">
        <v>0</v>
      </c>
      <c r="Z187" s="17">
        <v>0</v>
      </c>
      <c r="AA187" s="17">
        <v>0.58341200000000004</v>
      </c>
      <c r="AB187" s="17">
        <v>2.0672200000000002E-2</v>
      </c>
      <c r="AC187" s="17">
        <v>0.123184</v>
      </c>
      <c r="AD187" s="17">
        <v>0.25</v>
      </c>
      <c r="AE187" s="17">
        <v>1307.8</v>
      </c>
    </row>
    <row r="188" spans="1:31">
      <c r="A188" s="17">
        <v>175</v>
      </c>
      <c r="B188" s="19">
        <v>0.2547800925925926</v>
      </c>
      <c r="C188" s="17">
        <v>61</v>
      </c>
      <c r="D188" s="17">
        <v>5.4</v>
      </c>
      <c r="E188" s="17">
        <v>6.5760000000000002E-3</v>
      </c>
      <c r="F188" s="17">
        <v>0.318</v>
      </c>
      <c r="G188" s="17">
        <v>0.90454699999999999</v>
      </c>
      <c r="H188" s="17">
        <v>0.14108999999999999</v>
      </c>
      <c r="I188" s="17">
        <v>0.216805</v>
      </c>
      <c r="J188" s="17">
        <v>7.5715000000000005E-2</v>
      </c>
      <c r="K188" s="17">
        <v>0.34922900000000001</v>
      </c>
      <c r="L188" s="17">
        <v>730.3</v>
      </c>
      <c r="M188" s="17">
        <v>6.0000000000000002E-6</v>
      </c>
      <c r="N188" s="17">
        <v>875</v>
      </c>
      <c r="O188" s="17">
        <v>0</v>
      </c>
      <c r="P188" s="17">
        <v>0</v>
      </c>
      <c r="Q188" s="17">
        <v>0.895374</v>
      </c>
      <c r="R188" s="17">
        <v>0.124135</v>
      </c>
      <c r="S188" s="17">
        <v>0.19615099999999999</v>
      </c>
      <c r="T188" s="17">
        <v>7.2016999999999998E-2</v>
      </c>
      <c r="U188" s="17">
        <v>0.36714999999999998</v>
      </c>
      <c r="V188" s="17">
        <v>680.3</v>
      </c>
      <c r="W188" s="17">
        <v>0.32876899999999998</v>
      </c>
      <c r="X188" s="17">
        <v>1271</v>
      </c>
      <c r="Y188" s="17">
        <v>0</v>
      </c>
      <c r="Z188" s="17">
        <v>0</v>
      </c>
      <c r="AA188" s="17">
        <v>0.56484599999999996</v>
      </c>
      <c r="AB188" s="17">
        <v>2.0384200000000002E-2</v>
      </c>
      <c r="AC188" s="17">
        <v>0.12560299999999999</v>
      </c>
      <c r="AD188" s="17">
        <v>0.25</v>
      </c>
      <c r="AE188" s="17">
        <v>1137.3</v>
      </c>
    </row>
    <row r="189" spans="1:31">
      <c r="A189" s="17">
        <v>176</v>
      </c>
      <c r="B189" s="19">
        <v>0.25482638888888892</v>
      </c>
      <c r="C189" s="17">
        <v>59.9</v>
      </c>
      <c r="D189" s="17">
        <v>5.4</v>
      </c>
      <c r="E189" s="17">
        <v>6.744E-3</v>
      </c>
      <c r="F189" s="17">
        <v>0.32600000000000001</v>
      </c>
      <c r="G189" s="17">
        <v>0.84957300000000002</v>
      </c>
      <c r="H189" s="17">
        <v>0.14102700000000001</v>
      </c>
      <c r="I189" s="17">
        <v>0.219691</v>
      </c>
      <c r="J189" s="17">
        <v>7.8663999999999998E-2</v>
      </c>
      <c r="K189" s="17">
        <v>0.35806700000000002</v>
      </c>
      <c r="L189" s="17">
        <v>686.3</v>
      </c>
      <c r="M189" s="17">
        <v>3.0000000000000001E-6</v>
      </c>
      <c r="N189" s="17">
        <v>732</v>
      </c>
      <c r="O189" s="17">
        <v>0</v>
      </c>
      <c r="P189" s="17">
        <v>0</v>
      </c>
      <c r="Q189" s="17">
        <v>0.79885300000000004</v>
      </c>
      <c r="R189" s="17">
        <v>0.120433</v>
      </c>
      <c r="S189" s="17">
        <v>0.20036599999999999</v>
      </c>
      <c r="T189" s="17">
        <v>7.9932000000000003E-2</v>
      </c>
      <c r="U189" s="17">
        <v>0.39893299999999998</v>
      </c>
      <c r="V189" s="17">
        <v>810.1</v>
      </c>
      <c r="W189" s="17">
        <v>6.3668000000000002E-2</v>
      </c>
      <c r="X189" s="17">
        <v>1004</v>
      </c>
      <c r="Y189" s="17">
        <v>0</v>
      </c>
      <c r="Z189" s="17">
        <v>0</v>
      </c>
      <c r="AA189" s="17">
        <v>0.61374300000000004</v>
      </c>
      <c r="AB189" s="17">
        <v>1.60889E-2</v>
      </c>
      <c r="AC189" s="17">
        <v>0.12171899999999999</v>
      </c>
      <c r="AD189" s="17">
        <v>0.25</v>
      </c>
      <c r="AE189" s="17">
        <v>1210.2</v>
      </c>
    </row>
    <row r="190" spans="1:31">
      <c r="A190" s="17">
        <v>177</v>
      </c>
      <c r="B190" s="19">
        <v>0.25488425925925923</v>
      </c>
      <c r="C190" s="17">
        <v>59</v>
      </c>
      <c r="D190" s="17">
        <v>5.4</v>
      </c>
      <c r="E190" s="17">
        <v>5.79E-3</v>
      </c>
      <c r="F190" s="17">
        <v>0.28000000000000003</v>
      </c>
      <c r="G190" s="17">
        <v>0.91790000000000005</v>
      </c>
      <c r="H190" s="17">
        <v>0.157272</v>
      </c>
      <c r="I190" s="17">
        <v>0.231658</v>
      </c>
      <c r="J190" s="17">
        <v>7.4385999999999994E-2</v>
      </c>
      <c r="K190" s="17">
        <v>0.32110100000000003</v>
      </c>
      <c r="L190" s="17">
        <v>601.1</v>
      </c>
      <c r="M190" s="17">
        <v>2.9624999999999999E-2</v>
      </c>
      <c r="N190" s="17">
        <v>1237</v>
      </c>
      <c r="O190" s="17">
        <v>0</v>
      </c>
      <c r="P190" s="17">
        <v>0</v>
      </c>
      <c r="Q190" s="17">
        <v>0.90349100000000004</v>
      </c>
      <c r="R190" s="17">
        <v>0.133129</v>
      </c>
      <c r="S190" s="17">
        <v>0.21970899999999999</v>
      </c>
      <c r="T190" s="17">
        <v>8.6580000000000004E-2</v>
      </c>
      <c r="U190" s="17">
        <v>0.39406799999999997</v>
      </c>
      <c r="V190" s="17">
        <v>674.3</v>
      </c>
      <c r="W190" s="17">
        <v>6.0000000000000002E-6</v>
      </c>
      <c r="X190" s="17">
        <v>559</v>
      </c>
      <c r="Y190" s="17">
        <v>0</v>
      </c>
      <c r="Z190" s="17">
        <v>0</v>
      </c>
      <c r="AA190" s="17">
        <v>0.60625899999999999</v>
      </c>
      <c r="AB190" s="17">
        <v>2.3632899999999998E-2</v>
      </c>
      <c r="AC190" s="17">
        <v>0.13517499999999999</v>
      </c>
      <c r="AD190" s="17">
        <v>0.25</v>
      </c>
      <c r="AE190" s="17">
        <v>1381.8</v>
      </c>
    </row>
    <row r="191" spans="1:31">
      <c r="A191" s="17">
        <v>178</v>
      </c>
      <c r="B191" s="19">
        <v>0.25494212962962964</v>
      </c>
      <c r="C191" s="17">
        <v>58.3</v>
      </c>
      <c r="D191" s="17">
        <v>5.4</v>
      </c>
      <c r="E191" s="17">
        <v>4.8370000000000002E-3</v>
      </c>
      <c r="F191" s="17">
        <v>0.23400000000000001</v>
      </c>
      <c r="G191" s="17">
        <v>0.89085400000000003</v>
      </c>
      <c r="H191" s="17">
        <v>0.158251</v>
      </c>
      <c r="I191" s="17">
        <v>0.238898</v>
      </c>
      <c r="J191" s="17">
        <v>8.0646999999999996E-2</v>
      </c>
      <c r="K191" s="17">
        <v>0.33757999999999999</v>
      </c>
      <c r="L191" s="17">
        <v>528.29999999999995</v>
      </c>
      <c r="M191" s="17">
        <v>0.14157400000000001</v>
      </c>
      <c r="N191" s="17">
        <v>780</v>
      </c>
      <c r="O191" s="17">
        <v>0</v>
      </c>
      <c r="P191" s="17">
        <v>0</v>
      </c>
      <c r="Q191" s="17">
        <v>0.91495099999999996</v>
      </c>
      <c r="R191" s="17">
        <v>0.13609199999999999</v>
      </c>
      <c r="S191" s="17">
        <v>0.216229</v>
      </c>
      <c r="T191" s="17">
        <v>8.0137E-2</v>
      </c>
      <c r="U191" s="17">
        <v>0.37061300000000003</v>
      </c>
      <c r="V191" s="17">
        <v>708.8</v>
      </c>
      <c r="W191" s="17">
        <v>6.0000000000000002E-6</v>
      </c>
      <c r="X191" s="17">
        <v>702</v>
      </c>
      <c r="Y191" s="17">
        <v>0</v>
      </c>
      <c r="Z191" s="17">
        <v>0</v>
      </c>
      <c r="AA191" s="17">
        <v>0.57017399999999996</v>
      </c>
      <c r="AB191" s="17">
        <v>1.32268E-2</v>
      </c>
      <c r="AC191" s="17">
        <v>0.137152</v>
      </c>
      <c r="AD191" s="17">
        <v>0.25</v>
      </c>
      <c r="AE191" s="17">
        <v>1572.2</v>
      </c>
    </row>
    <row r="192" spans="1:31">
      <c r="A192" s="17">
        <v>179</v>
      </c>
      <c r="B192" s="19">
        <v>0.255</v>
      </c>
      <c r="C192" s="17">
        <v>57.4</v>
      </c>
      <c r="D192" s="17">
        <v>5.4</v>
      </c>
      <c r="E192" s="17">
        <v>6.0860000000000003E-3</v>
      </c>
      <c r="F192" s="17">
        <v>0.29399999999999998</v>
      </c>
      <c r="G192" s="17">
        <v>0.88472700000000004</v>
      </c>
      <c r="H192" s="17">
        <v>0.15196399999999999</v>
      </c>
      <c r="I192" s="17">
        <v>0.23135</v>
      </c>
      <c r="J192" s="17">
        <v>7.9385999999999998E-2</v>
      </c>
      <c r="K192" s="17">
        <v>0.34314099999999997</v>
      </c>
      <c r="L192" s="17">
        <v>653.79999999999995</v>
      </c>
      <c r="M192" s="17">
        <v>2.3E-5</v>
      </c>
      <c r="N192" s="17">
        <v>1425</v>
      </c>
      <c r="O192" s="17">
        <v>0</v>
      </c>
      <c r="P192" s="17">
        <v>0</v>
      </c>
      <c r="Q192" s="17">
        <v>0.90356199999999998</v>
      </c>
      <c r="R192" s="17">
        <v>0.136852</v>
      </c>
      <c r="S192" s="17">
        <v>0.22184400000000001</v>
      </c>
      <c r="T192" s="17">
        <v>8.4991999999999998E-2</v>
      </c>
      <c r="U192" s="17">
        <v>0.38311600000000001</v>
      </c>
      <c r="V192" s="17">
        <v>692.6</v>
      </c>
      <c r="W192" s="17">
        <v>0.173988</v>
      </c>
      <c r="X192" s="17">
        <v>1034</v>
      </c>
      <c r="Y192" s="17">
        <v>0</v>
      </c>
      <c r="Z192" s="17">
        <v>0</v>
      </c>
      <c r="AA192" s="17">
        <v>0.58940899999999996</v>
      </c>
      <c r="AB192" s="17">
        <v>2.9425199999999999E-2</v>
      </c>
      <c r="AC192" s="17">
        <v>0.139353</v>
      </c>
      <c r="AD192" s="17">
        <v>0.25</v>
      </c>
      <c r="AE192" s="17">
        <v>1270.4000000000001</v>
      </c>
    </row>
    <row r="193" spans="1:31">
      <c r="A193" s="17">
        <v>180</v>
      </c>
      <c r="B193" s="19">
        <v>0.25505787037037037</v>
      </c>
      <c r="C193" s="17">
        <v>56.6</v>
      </c>
      <c r="D193" s="17">
        <v>5.4</v>
      </c>
      <c r="E193" s="17">
        <v>5.8979999999999996E-3</v>
      </c>
      <c r="F193" s="17">
        <v>0.28499999999999998</v>
      </c>
      <c r="G193" s="17">
        <v>0.90649400000000002</v>
      </c>
      <c r="H193" s="17">
        <v>0.166072</v>
      </c>
      <c r="I193" s="17">
        <v>0.247194</v>
      </c>
      <c r="J193" s="17">
        <v>8.1122E-2</v>
      </c>
      <c r="K193" s="17">
        <v>0.32817000000000002</v>
      </c>
      <c r="L193" s="17">
        <v>578.5</v>
      </c>
      <c r="M193" s="17">
        <v>3.0000000000000001E-6</v>
      </c>
      <c r="N193" s="17">
        <v>920</v>
      </c>
      <c r="O193" s="17">
        <v>0</v>
      </c>
      <c r="P193" s="17">
        <v>0</v>
      </c>
      <c r="Q193" s="17">
        <v>0.89189499999999999</v>
      </c>
      <c r="R193" s="17">
        <v>0.13383400000000001</v>
      </c>
      <c r="S193" s="17">
        <v>0.22850699999999999</v>
      </c>
      <c r="T193" s="17">
        <v>9.4673999999999994E-2</v>
      </c>
      <c r="U193" s="17">
        <v>0.41431400000000002</v>
      </c>
      <c r="V193" s="17">
        <v>725.5</v>
      </c>
      <c r="W193" s="17">
        <v>6.9999999999999999E-6</v>
      </c>
      <c r="X193" s="17">
        <v>734</v>
      </c>
      <c r="Y193" s="17">
        <v>0</v>
      </c>
      <c r="Z193" s="17">
        <v>0</v>
      </c>
      <c r="AA193" s="17">
        <v>0.63740600000000003</v>
      </c>
      <c r="AB193" s="17">
        <v>1.7021100000000001E-2</v>
      </c>
      <c r="AC193" s="17">
        <v>0.13544500000000001</v>
      </c>
      <c r="AD193" s="17">
        <v>0.25</v>
      </c>
      <c r="AE193" s="17">
        <v>1435.8</v>
      </c>
    </row>
    <row r="194" spans="1:31">
      <c r="A194" s="17">
        <v>181</v>
      </c>
      <c r="B194" s="19">
        <v>0.25511574074074073</v>
      </c>
      <c r="C194" s="17">
        <v>55.9</v>
      </c>
      <c r="D194" s="17">
        <v>5.4</v>
      </c>
      <c r="E194" s="17">
        <v>6.0480000000000004E-3</v>
      </c>
      <c r="F194" s="17">
        <v>0.29299999999999998</v>
      </c>
      <c r="G194" s="17">
        <v>0.946739</v>
      </c>
      <c r="H194" s="17">
        <v>0.16816200000000001</v>
      </c>
      <c r="I194" s="17">
        <v>0.25911499999999998</v>
      </c>
      <c r="J194" s="17">
        <v>9.0952000000000005E-2</v>
      </c>
      <c r="K194" s="17">
        <v>0.35101199999999999</v>
      </c>
      <c r="L194" s="17">
        <v>594.20000000000005</v>
      </c>
      <c r="M194" s="17">
        <v>0.19353999999999999</v>
      </c>
      <c r="N194" s="17">
        <v>603</v>
      </c>
      <c r="O194" s="17">
        <v>0</v>
      </c>
      <c r="P194" s="17">
        <v>0</v>
      </c>
      <c r="Q194" s="17">
        <v>0.92147599999999996</v>
      </c>
      <c r="R194" s="17">
        <v>0.145366</v>
      </c>
      <c r="S194" s="17">
        <v>0.24693999999999999</v>
      </c>
      <c r="T194" s="17">
        <v>0.101575</v>
      </c>
      <c r="U194" s="17">
        <v>0.411333</v>
      </c>
      <c r="V194" s="17">
        <v>659.9</v>
      </c>
      <c r="W194" s="17">
        <v>3.0000000000000001E-6</v>
      </c>
      <c r="X194" s="17">
        <v>574</v>
      </c>
      <c r="Y194" s="17">
        <v>0</v>
      </c>
      <c r="Z194" s="17">
        <v>0</v>
      </c>
      <c r="AA194" s="17">
        <v>0.63282000000000005</v>
      </c>
      <c r="AB194" s="17">
        <v>1.1520000000000001E-2</v>
      </c>
      <c r="AC194" s="17">
        <v>0.146536</v>
      </c>
      <c r="AD194" s="17">
        <v>0.25</v>
      </c>
      <c r="AE194" s="17">
        <v>1397.8</v>
      </c>
    </row>
    <row r="195" spans="1:31">
      <c r="A195" s="17">
        <v>182</v>
      </c>
      <c r="B195" s="19">
        <v>0.25516203703703705</v>
      </c>
      <c r="C195" s="17">
        <v>54.5</v>
      </c>
      <c r="D195" s="17">
        <v>5.4</v>
      </c>
      <c r="E195" s="17">
        <v>5.9849999999999999E-3</v>
      </c>
      <c r="F195" s="17">
        <v>0.28999999999999998</v>
      </c>
      <c r="G195" s="17">
        <v>0.94339899999999999</v>
      </c>
      <c r="H195" s="17">
        <v>0.17422099999999999</v>
      </c>
      <c r="I195" s="17">
        <v>0.26541999999999999</v>
      </c>
      <c r="J195" s="17">
        <v>9.1198000000000001E-2</v>
      </c>
      <c r="K195" s="17">
        <v>0.34360000000000002</v>
      </c>
      <c r="L195" s="17">
        <v>633.20000000000005</v>
      </c>
      <c r="M195" s="17">
        <v>0.12551699999999999</v>
      </c>
      <c r="N195" s="17">
        <v>1379</v>
      </c>
      <c r="O195" s="17">
        <v>0</v>
      </c>
      <c r="P195" s="17">
        <v>0</v>
      </c>
      <c r="Q195" s="17">
        <v>0.90872200000000003</v>
      </c>
      <c r="R195" s="17">
        <v>0.15381300000000001</v>
      </c>
      <c r="S195" s="17">
        <v>0.25145299999999998</v>
      </c>
      <c r="T195" s="17">
        <v>9.7640000000000005E-2</v>
      </c>
      <c r="U195" s="17">
        <v>0.38830399999999998</v>
      </c>
      <c r="V195" s="17">
        <v>651.79999999999995</v>
      </c>
      <c r="W195" s="17">
        <v>9.8999999999999994E-5</v>
      </c>
      <c r="X195" s="17">
        <v>471</v>
      </c>
      <c r="Y195" s="17">
        <v>0</v>
      </c>
      <c r="Z195" s="17">
        <v>0</v>
      </c>
      <c r="AA195" s="17">
        <v>0.59738999999999998</v>
      </c>
      <c r="AB195" s="17">
        <v>2.7630999999999999E-2</v>
      </c>
      <c r="AC195" s="17">
        <v>0.15651100000000001</v>
      </c>
      <c r="AD195" s="17">
        <v>0.25</v>
      </c>
      <c r="AE195" s="17">
        <v>1311.7</v>
      </c>
    </row>
    <row r="196" spans="1:31">
      <c r="A196" s="17">
        <v>183</v>
      </c>
      <c r="B196" s="19">
        <v>0.25521990740740741</v>
      </c>
      <c r="C196" s="17">
        <v>54.3</v>
      </c>
      <c r="D196" s="17">
        <v>5.4</v>
      </c>
      <c r="E196" s="17">
        <v>6.6860000000000001E-3</v>
      </c>
      <c r="F196" s="17">
        <v>0.32400000000000001</v>
      </c>
      <c r="G196" s="17">
        <v>0.92954599999999998</v>
      </c>
      <c r="H196" s="17">
        <v>0.173566</v>
      </c>
      <c r="I196" s="17">
        <v>0.27459</v>
      </c>
      <c r="J196" s="17">
        <v>0.101024</v>
      </c>
      <c r="K196" s="17">
        <v>0.36790899999999999</v>
      </c>
      <c r="L196" s="17">
        <v>653.79999999999995</v>
      </c>
      <c r="M196" s="17">
        <v>9.9999999999999995E-7</v>
      </c>
      <c r="N196" s="17">
        <v>1053</v>
      </c>
      <c r="O196" s="17">
        <v>0</v>
      </c>
      <c r="P196" s="17">
        <v>0</v>
      </c>
      <c r="Q196" s="17">
        <v>0.94899500000000003</v>
      </c>
      <c r="R196" s="17">
        <v>0.149398</v>
      </c>
      <c r="S196" s="17">
        <v>0.25654500000000002</v>
      </c>
      <c r="T196" s="17">
        <v>0.10714600000000001</v>
      </c>
      <c r="U196" s="17">
        <v>0.41765200000000002</v>
      </c>
      <c r="V196" s="17">
        <v>705.7</v>
      </c>
      <c r="W196" s="17">
        <v>1.0000000000000001E-5</v>
      </c>
      <c r="X196" s="17">
        <v>523</v>
      </c>
      <c r="Y196" s="17">
        <v>0</v>
      </c>
      <c r="Z196" s="17">
        <v>0</v>
      </c>
      <c r="AA196" s="17">
        <v>0.64254100000000003</v>
      </c>
      <c r="AB196" s="17">
        <v>2.1920599999999998E-2</v>
      </c>
      <c r="AC196" s="17">
        <v>0.15174699999999999</v>
      </c>
      <c r="AD196" s="17">
        <v>0.25</v>
      </c>
      <c r="AE196" s="17">
        <v>1270.5</v>
      </c>
    </row>
    <row r="197" spans="1:31">
      <c r="A197" s="17">
        <v>184</v>
      </c>
      <c r="B197" s="19">
        <v>0.25527777777777777</v>
      </c>
      <c r="C197" s="17">
        <v>53</v>
      </c>
      <c r="D197" s="17">
        <v>5.4</v>
      </c>
      <c r="E197" s="17">
        <v>5.8459999999999996E-3</v>
      </c>
      <c r="F197" s="17">
        <v>0.28299999999999997</v>
      </c>
      <c r="G197" s="17">
        <v>0.94877599999999995</v>
      </c>
      <c r="H197" s="17">
        <v>0.183425</v>
      </c>
      <c r="I197" s="17">
        <v>0.28040199999999998</v>
      </c>
      <c r="J197" s="17">
        <v>9.6976000000000007E-2</v>
      </c>
      <c r="K197" s="17">
        <v>0.34584799999999999</v>
      </c>
      <c r="L197" s="17">
        <v>605.70000000000005</v>
      </c>
      <c r="M197" s="17">
        <v>3.0000000000000001E-6</v>
      </c>
      <c r="N197" s="17">
        <v>679</v>
      </c>
      <c r="O197" s="17">
        <v>0</v>
      </c>
      <c r="P197" s="17">
        <v>0</v>
      </c>
      <c r="Q197" s="17">
        <v>0.93773600000000001</v>
      </c>
      <c r="R197" s="17">
        <v>0.155636</v>
      </c>
      <c r="S197" s="17">
        <v>0.25542399999999998</v>
      </c>
      <c r="T197" s="17">
        <v>9.9788000000000002E-2</v>
      </c>
      <c r="U197" s="17">
        <v>0.39067600000000002</v>
      </c>
      <c r="V197" s="17">
        <v>654.4</v>
      </c>
      <c r="W197" s="17">
        <v>4.8120999999999997E-2</v>
      </c>
      <c r="X197" s="17">
        <v>857</v>
      </c>
      <c r="Y197" s="17">
        <v>0</v>
      </c>
      <c r="Z197" s="17">
        <v>0</v>
      </c>
      <c r="AA197" s="17">
        <v>0.60103899999999999</v>
      </c>
      <c r="AB197" s="17">
        <v>1.3217599999999999E-2</v>
      </c>
      <c r="AC197" s="17">
        <v>0.15695500000000001</v>
      </c>
      <c r="AD197" s="17">
        <v>0.25</v>
      </c>
      <c r="AE197" s="17">
        <v>1371.2</v>
      </c>
    </row>
    <row r="198" spans="1:31">
      <c r="A198" s="17">
        <v>185</v>
      </c>
      <c r="B198" s="19">
        <v>0.25533564814814813</v>
      </c>
      <c r="C198" s="17">
        <v>52.6</v>
      </c>
      <c r="D198" s="17">
        <v>5.4</v>
      </c>
      <c r="E198" s="17">
        <v>6.0619999999999997E-3</v>
      </c>
      <c r="F198" s="17">
        <v>0.29299999999999998</v>
      </c>
      <c r="G198" s="17">
        <v>0.935141</v>
      </c>
      <c r="H198" s="17">
        <v>0.17579</v>
      </c>
      <c r="I198" s="17">
        <v>0.28137400000000001</v>
      </c>
      <c r="J198" s="17">
        <v>0.105585</v>
      </c>
      <c r="K198" s="17">
        <v>0.37524600000000002</v>
      </c>
      <c r="L198" s="17">
        <v>639.1</v>
      </c>
      <c r="M198" s="17">
        <v>1.5899999999999999E-4</v>
      </c>
      <c r="N198" s="17">
        <v>982</v>
      </c>
      <c r="O198" s="17">
        <v>0</v>
      </c>
      <c r="P198" s="17">
        <v>0</v>
      </c>
      <c r="Q198" s="17">
        <v>0.91158700000000004</v>
      </c>
      <c r="R198" s="17">
        <v>0.16246099999999999</v>
      </c>
      <c r="S198" s="17">
        <v>0.26486100000000001</v>
      </c>
      <c r="T198" s="17">
        <v>0.1024</v>
      </c>
      <c r="U198" s="17">
        <v>0.38661600000000002</v>
      </c>
      <c r="V198" s="17">
        <v>654.9</v>
      </c>
      <c r="W198" s="17">
        <v>7.0516999999999996E-2</v>
      </c>
      <c r="X198" s="17">
        <v>1182</v>
      </c>
      <c r="Y198" s="17">
        <v>0</v>
      </c>
      <c r="Z198" s="17">
        <v>0</v>
      </c>
      <c r="AA198" s="17">
        <v>0.59479400000000004</v>
      </c>
      <c r="AB198" s="17">
        <v>2.0021500000000001E-2</v>
      </c>
      <c r="AC198" s="17">
        <v>0.16451199999999999</v>
      </c>
      <c r="AD198" s="17">
        <v>0.25</v>
      </c>
      <c r="AE198" s="17">
        <v>1299.5</v>
      </c>
    </row>
    <row r="199" spans="1:31">
      <c r="A199" s="17">
        <v>186</v>
      </c>
      <c r="B199" s="19">
        <v>0.25539351851851849</v>
      </c>
      <c r="C199" s="17">
        <v>51.5</v>
      </c>
      <c r="D199" s="17">
        <v>6.3</v>
      </c>
      <c r="E199" s="17">
        <v>6.1580000000000003E-3</v>
      </c>
      <c r="F199" s="17">
        <v>0.29799999999999999</v>
      </c>
      <c r="G199" s="17">
        <v>0.92616399999999999</v>
      </c>
      <c r="H199" s="17">
        <v>0.183229</v>
      </c>
      <c r="I199" s="17">
        <v>0.28126499999999999</v>
      </c>
      <c r="J199" s="17">
        <v>9.8035999999999998E-2</v>
      </c>
      <c r="K199" s="17">
        <v>0.34855399999999997</v>
      </c>
      <c r="L199" s="17">
        <v>607.6</v>
      </c>
      <c r="M199" s="17">
        <v>6.9999999999999999E-6</v>
      </c>
      <c r="N199" s="17">
        <v>1287</v>
      </c>
      <c r="O199" s="17">
        <v>0</v>
      </c>
      <c r="P199" s="17">
        <v>0</v>
      </c>
      <c r="Q199" s="17">
        <v>0.91408699999999998</v>
      </c>
      <c r="R199" s="17">
        <v>0.171959</v>
      </c>
      <c r="S199" s="17">
        <v>0.26754800000000001</v>
      </c>
      <c r="T199" s="17">
        <v>9.5588999999999993E-2</v>
      </c>
      <c r="U199" s="17">
        <v>0.35727900000000001</v>
      </c>
      <c r="V199" s="17">
        <v>587.1</v>
      </c>
      <c r="W199" s="17">
        <v>0.120659</v>
      </c>
      <c r="X199" s="17">
        <v>969</v>
      </c>
      <c r="Y199" s="17">
        <v>0</v>
      </c>
      <c r="Z199" s="17">
        <v>0</v>
      </c>
      <c r="AA199" s="17">
        <v>0.54966000000000004</v>
      </c>
      <c r="AB199" s="17">
        <v>2.8829299999999999E-2</v>
      </c>
      <c r="AC199" s="17">
        <v>0.17471500000000001</v>
      </c>
      <c r="AD199" s="17">
        <v>0.25</v>
      </c>
      <c r="AE199" s="17">
        <v>1366.9</v>
      </c>
    </row>
    <row r="200" spans="1:31">
      <c r="A200" s="17">
        <v>187</v>
      </c>
      <c r="B200" s="19">
        <v>0.25545138888888891</v>
      </c>
      <c r="C200" s="17">
        <v>50.4</v>
      </c>
      <c r="D200" s="17">
        <v>6.3</v>
      </c>
      <c r="E200" s="17">
        <v>6.7869999999999996E-3</v>
      </c>
      <c r="F200" s="17">
        <v>0.32800000000000001</v>
      </c>
      <c r="G200" s="17">
        <v>0.91981599999999997</v>
      </c>
      <c r="H200" s="17">
        <v>0.19219900000000001</v>
      </c>
      <c r="I200" s="17">
        <v>0.28918100000000002</v>
      </c>
      <c r="J200" s="17">
        <v>9.6981999999999999E-2</v>
      </c>
      <c r="K200" s="17">
        <v>0.33536700000000003</v>
      </c>
      <c r="L200" s="17">
        <v>597.20000000000005</v>
      </c>
      <c r="M200" s="17">
        <v>5.0000000000000004E-6</v>
      </c>
      <c r="N200" s="17">
        <v>714</v>
      </c>
      <c r="O200" s="17">
        <v>0</v>
      </c>
      <c r="P200" s="17">
        <v>0</v>
      </c>
      <c r="Q200" s="17">
        <v>0.92574699999999999</v>
      </c>
      <c r="R200" s="17">
        <v>0.16595299999999999</v>
      </c>
      <c r="S200" s="17">
        <v>0.27448</v>
      </c>
      <c r="T200" s="17">
        <v>0.108528</v>
      </c>
      <c r="U200" s="17">
        <v>0.39539299999999999</v>
      </c>
      <c r="V200" s="17">
        <v>664.7</v>
      </c>
      <c r="W200" s="17">
        <v>0.16650599999999999</v>
      </c>
      <c r="X200" s="17">
        <v>639</v>
      </c>
      <c r="Y200" s="17">
        <v>0</v>
      </c>
      <c r="Z200" s="17">
        <v>0</v>
      </c>
      <c r="AA200" s="17">
        <v>0.60829699999999998</v>
      </c>
      <c r="AB200" s="17">
        <v>1.5926800000000001E-2</v>
      </c>
      <c r="AC200" s="17">
        <v>0.167681</v>
      </c>
      <c r="AD200" s="17">
        <v>0.25</v>
      </c>
      <c r="AE200" s="17">
        <v>1390.8</v>
      </c>
    </row>
    <row r="201" spans="1:31">
      <c r="A201" s="17">
        <v>188</v>
      </c>
      <c r="B201" s="19">
        <v>0.25549768518518517</v>
      </c>
      <c r="C201" s="17">
        <v>49.9</v>
      </c>
      <c r="D201" s="17">
        <v>6.3</v>
      </c>
      <c r="E201" s="17">
        <v>7.2160000000000002E-3</v>
      </c>
      <c r="F201" s="17">
        <v>0.34899999999999998</v>
      </c>
      <c r="G201" s="17">
        <v>0.90005299999999999</v>
      </c>
      <c r="H201" s="17">
        <v>0.19878599999999999</v>
      </c>
      <c r="I201" s="17">
        <v>0.29444100000000001</v>
      </c>
      <c r="J201" s="17">
        <v>9.5655000000000004E-2</v>
      </c>
      <c r="K201" s="17">
        <v>0.32486999999999999</v>
      </c>
      <c r="L201" s="17">
        <v>643.70000000000005</v>
      </c>
      <c r="M201" s="17">
        <v>1.7E-5</v>
      </c>
      <c r="N201" s="17">
        <v>531</v>
      </c>
      <c r="O201" s="17">
        <v>0</v>
      </c>
      <c r="P201" s="17">
        <v>0</v>
      </c>
      <c r="Q201" s="17">
        <v>0.92837499999999995</v>
      </c>
      <c r="R201" s="17">
        <v>0.17039799999999999</v>
      </c>
      <c r="S201" s="17">
        <v>0.27879399999999999</v>
      </c>
      <c r="T201" s="17">
        <v>0.10839500000000001</v>
      </c>
      <c r="U201" s="17">
        <v>0.38880199999999998</v>
      </c>
      <c r="V201" s="17">
        <v>662.1</v>
      </c>
      <c r="W201" s="17">
        <v>6.9861000000000006E-2</v>
      </c>
      <c r="X201" s="17">
        <v>773</v>
      </c>
      <c r="Y201" s="17">
        <v>0</v>
      </c>
      <c r="Z201" s="17">
        <v>0</v>
      </c>
      <c r="AA201" s="17">
        <v>0.59815600000000002</v>
      </c>
      <c r="AB201" s="17">
        <v>1.28129E-2</v>
      </c>
      <c r="AC201" s="17">
        <v>0.171787</v>
      </c>
      <c r="AD201" s="17">
        <v>0.25</v>
      </c>
      <c r="AE201" s="17">
        <v>1290.3</v>
      </c>
    </row>
    <row r="202" spans="1:31">
      <c r="A202" s="17">
        <v>189</v>
      </c>
      <c r="B202" s="19">
        <v>0.25555555555555559</v>
      </c>
      <c r="C202" s="17">
        <v>49</v>
      </c>
      <c r="D202" s="17">
        <v>6.3</v>
      </c>
      <c r="E202" s="17">
        <v>6.4739999999999997E-3</v>
      </c>
      <c r="F202" s="17">
        <v>0.313</v>
      </c>
      <c r="G202" s="17">
        <v>0.96026100000000003</v>
      </c>
      <c r="H202" s="17">
        <v>0.203736</v>
      </c>
      <c r="I202" s="17">
        <v>0.31029899999999999</v>
      </c>
      <c r="J202" s="17">
        <v>0.10656400000000001</v>
      </c>
      <c r="K202" s="17">
        <v>0.34342200000000001</v>
      </c>
      <c r="L202" s="17">
        <v>557.1</v>
      </c>
      <c r="M202" s="17">
        <v>5.5732999999999998E-2</v>
      </c>
      <c r="N202" s="17">
        <v>518</v>
      </c>
      <c r="O202" s="17">
        <v>0</v>
      </c>
      <c r="P202" s="17">
        <v>0</v>
      </c>
      <c r="Q202" s="17">
        <v>0.92763799999999996</v>
      </c>
      <c r="R202" s="17">
        <v>0.17253099999999999</v>
      </c>
      <c r="S202" s="17">
        <v>0.288636</v>
      </c>
      <c r="T202" s="17">
        <v>0.116105</v>
      </c>
      <c r="U202" s="17">
        <v>0.402254</v>
      </c>
      <c r="V202" s="17">
        <v>641.4</v>
      </c>
      <c r="W202" s="17">
        <v>6.0000000000000002E-6</v>
      </c>
      <c r="X202" s="17">
        <v>684</v>
      </c>
      <c r="Y202" s="17">
        <v>0</v>
      </c>
      <c r="Z202" s="17">
        <v>0</v>
      </c>
      <c r="AA202" s="17">
        <v>0.61885299999999999</v>
      </c>
      <c r="AB202" s="17">
        <v>1.08474E-2</v>
      </c>
      <c r="AC202" s="17">
        <v>0.17379</v>
      </c>
      <c r="AD202" s="17">
        <v>0.25</v>
      </c>
      <c r="AE202" s="17">
        <v>1490.9</v>
      </c>
    </row>
    <row r="203" spans="1:31">
      <c r="A203" s="17">
        <v>190</v>
      </c>
      <c r="B203" s="19">
        <v>0.2556134259259259</v>
      </c>
      <c r="C203" s="17">
        <v>48.3</v>
      </c>
      <c r="D203" s="17">
        <v>6.3</v>
      </c>
      <c r="E203" s="17">
        <v>6.0049999999999999E-3</v>
      </c>
      <c r="F203" s="17">
        <v>0.29099999999999998</v>
      </c>
      <c r="G203" s="17">
        <v>0.959476</v>
      </c>
      <c r="H203" s="17">
        <v>0.19864499999999999</v>
      </c>
      <c r="I203" s="17">
        <v>0.31054700000000002</v>
      </c>
      <c r="J203" s="17">
        <v>0.111902</v>
      </c>
      <c r="K203" s="17">
        <v>0.36033900000000002</v>
      </c>
      <c r="L203" s="17">
        <v>547</v>
      </c>
      <c r="M203" s="17">
        <v>5.5000000000000002E-5</v>
      </c>
      <c r="N203" s="17">
        <v>687</v>
      </c>
      <c r="O203" s="17">
        <v>0</v>
      </c>
      <c r="P203" s="17">
        <v>0</v>
      </c>
      <c r="Q203" s="17">
        <v>0.90444800000000003</v>
      </c>
      <c r="R203" s="17">
        <v>0.180424</v>
      </c>
      <c r="S203" s="17">
        <v>0.29159800000000002</v>
      </c>
      <c r="T203" s="17">
        <v>0.111174</v>
      </c>
      <c r="U203" s="17">
        <v>0.38125900000000001</v>
      </c>
      <c r="V203" s="17">
        <v>632.29999999999995</v>
      </c>
      <c r="W203" s="17">
        <v>9.9999999999999995E-7</v>
      </c>
      <c r="X203" s="17">
        <v>679</v>
      </c>
      <c r="Y203" s="17">
        <v>0</v>
      </c>
      <c r="Z203" s="17">
        <v>0</v>
      </c>
      <c r="AA203" s="17">
        <v>0.58655199999999996</v>
      </c>
      <c r="AB203" s="17">
        <v>1.40679E-2</v>
      </c>
      <c r="AC203" s="17">
        <v>0.18198800000000001</v>
      </c>
      <c r="AD203" s="17">
        <v>0.25</v>
      </c>
      <c r="AE203" s="17">
        <v>1518.4</v>
      </c>
    </row>
    <row r="204" spans="1:31">
      <c r="A204" s="17">
        <v>191</v>
      </c>
      <c r="B204" s="19">
        <v>0.25567129629629631</v>
      </c>
      <c r="C204" s="17">
        <v>47.4</v>
      </c>
      <c r="D204" s="17">
        <v>6.3</v>
      </c>
      <c r="E204" s="17">
        <v>7.0200000000000002E-3</v>
      </c>
      <c r="F204" s="17">
        <v>0.34</v>
      </c>
      <c r="G204" s="17">
        <v>0.96451500000000001</v>
      </c>
      <c r="H204" s="17">
        <v>0.20169699999999999</v>
      </c>
      <c r="I204" s="17">
        <v>0.32747399999999999</v>
      </c>
      <c r="J204" s="17">
        <v>0.125777</v>
      </c>
      <c r="K204" s="17">
        <v>0.38408199999999998</v>
      </c>
      <c r="L204" s="17">
        <v>632.70000000000005</v>
      </c>
      <c r="M204" s="17">
        <v>1.9999999999999999E-6</v>
      </c>
      <c r="N204" s="17">
        <v>660</v>
      </c>
      <c r="O204" s="17">
        <v>0</v>
      </c>
      <c r="P204" s="17">
        <v>0</v>
      </c>
      <c r="Q204" s="17">
        <v>0.951685</v>
      </c>
      <c r="R204" s="17">
        <v>0.19172600000000001</v>
      </c>
      <c r="S204" s="17">
        <v>0.31220500000000001</v>
      </c>
      <c r="T204" s="17">
        <v>0.120479</v>
      </c>
      <c r="U204" s="17">
        <v>0.38589699999999999</v>
      </c>
      <c r="V204" s="17">
        <v>617.1</v>
      </c>
      <c r="W204" s="17">
        <v>3.0000000000000001E-6</v>
      </c>
      <c r="X204" s="17">
        <v>1007</v>
      </c>
      <c r="Y204" s="17">
        <v>0</v>
      </c>
      <c r="Z204" s="17">
        <v>0</v>
      </c>
      <c r="AA204" s="17">
        <v>0.59368799999999999</v>
      </c>
      <c r="AB204" s="17">
        <v>1.5596799999999999E-2</v>
      </c>
      <c r="AC204" s="17">
        <v>0.193605</v>
      </c>
      <c r="AD204" s="17">
        <v>0.25</v>
      </c>
      <c r="AE204" s="17">
        <v>1312.7</v>
      </c>
    </row>
    <row r="205" spans="1:31">
      <c r="A205" s="17">
        <v>192</v>
      </c>
      <c r="B205" s="19">
        <v>0.25572916666666667</v>
      </c>
      <c r="C205" s="17">
        <v>46.6</v>
      </c>
      <c r="D205" s="17">
        <v>6.3</v>
      </c>
      <c r="E205" s="17">
        <v>6.796E-3</v>
      </c>
      <c r="F205" s="17">
        <v>0.32900000000000001</v>
      </c>
      <c r="G205" s="17">
        <v>0.95889800000000003</v>
      </c>
      <c r="H205" s="17">
        <v>0.21032899999999999</v>
      </c>
      <c r="I205" s="17">
        <v>0.33521099999999998</v>
      </c>
      <c r="J205" s="17">
        <v>0.12488200000000001</v>
      </c>
      <c r="K205" s="17">
        <v>0.37254799999999999</v>
      </c>
      <c r="L205" s="17">
        <v>592.29999999999995</v>
      </c>
      <c r="M205" s="17">
        <v>4.5040000000000002E-3</v>
      </c>
      <c r="N205" s="17">
        <v>669</v>
      </c>
      <c r="O205" s="17">
        <v>0</v>
      </c>
      <c r="P205" s="17">
        <v>0</v>
      </c>
      <c r="Q205" s="17">
        <v>0.95266899999999999</v>
      </c>
      <c r="R205" s="17">
        <v>0.19128000000000001</v>
      </c>
      <c r="S205" s="17">
        <v>0.31811099999999998</v>
      </c>
      <c r="T205" s="17">
        <v>0.126831</v>
      </c>
      <c r="U205" s="17">
        <v>0.39870100000000003</v>
      </c>
      <c r="V205" s="17">
        <v>679.1</v>
      </c>
      <c r="W205" s="17">
        <v>1.2E-5</v>
      </c>
      <c r="X205" s="17">
        <v>723</v>
      </c>
      <c r="Y205" s="17">
        <v>0</v>
      </c>
      <c r="Z205" s="17">
        <v>0</v>
      </c>
      <c r="AA205" s="17">
        <v>0.61338499999999996</v>
      </c>
      <c r="AB205" s="17">
        <v>1.4815500000000001E-2</v>
      </c>
      <c r="AC205" s="17">
        <v>0.193159</v>
      </c>
      <c r="AD205" s="17">
        <v>0.25</v>
      </c>
      <c r="AE205" s="17">
        <v>1402.2</v>
      </c>
    </row>
    <row r="206" spans="1:31">
      <c r="A206" s="17">
        <v>193</v>
      </c>
      <c r="B206" s="19">
        <v>0.255775462962963</v>
      </c>
      <c r="C206" s="17">
        <v>45.5</v>
      </c>
      <c r="D206" s="17">
        <v>6.3</v>
      </c>
      <c r="E206" s="17">
        <v>7.2769999999999996E-3</v>
      </c>
      <c r="F206" s="17">
        <v>0.35199999999999998</v>
      </c>
      <c r="G206" s="17">
        <v>0.94904599999999995</v>
      </c>
      <c r="H206" s="17">
        <v>0.21936900000000001</v>
      </c>
      <c r="I206" s="17">
        <v>0.35650199999999999</v>
      </c>
      <c r="J206" s="17">
        <v>0.137133</v>
      </c>
      <c r="K206" s="17">
        <v>0.384662</v>
      </c>
      <c r="L206" s="17">
        <v>629.5</v>
      </c>
      <c r="M206" s="17">
        <v>1.9999999999999999E-6</v>
      </c>
      <c r="N206" s="17">
        <v>645</v>
      </c>
      <c r="O206" s="17">
        <v>0</v>
      </c>
      <c r="P206" s="17">
        <v>0</v>
      </c>
      <c r="Q206" s="17">
        <v>0.95649899999999999</v>
      </c>
      <c r="R206" s="17">
        <v>0.19950000000000001</v>
      </c>
      <c r="S206" s="17">
        <v>0.333563</v>
      </c>
      <c r="T206" s="17">
        <v>0.13406299999999999</v>
      </c>
      <c r="U206" s="17">
        <v>0.40191199999999999</v>
      </c>
      <c r="V206" s="17">
        <v>687.2</v>
      </c>
      <c r="W206" s="17">
        <v>1.2E-5</v>
      </c>
      <c r="X206" s="17">
        <v>687</v>
      </c>
      <c r="Y206" s="17">
        <v>0</v>
      </c>
      <c r="Z206" s="17">
        <v>0</v>
      </c>
      <c r="AA206" s="17">
        <v>0.61832699999999996</v>
      </c>
      <c r="AB206" s="17">
        <v>1.5190199999999999E-2</v>
      </c>
      <c r="AC206" s="17">
        <v>0.20153599999999999</v>
      </c>
      <c r="AD206" s="17">
        <v>0.25</v>
      </c>
      <c r="AE206" s="17">
        <v>1319.4</v>
      </c>
    </row>
    <row r="207" spans="1:31">
      <c r="A207" s="17">
        <v>194</v>
      </c>
      <c r="B207" s="19">
        <v>0.2558333333333333</v>
      </c>
      <c r="C207" s="17">
        <v>45</v>
      </c>
      <c r="D207" s="17">
        <v>6.3</v>
      </c>
      <c r="E207" s="17">
        <v>7.1980000000000004E-3</v>
      </c>
      <c r="F207" s="17">
        <v>0.34799999999999998</v>
      </c>
      <c r="G207" s="17">
        <v>0.97009299999999998</v>
      </c>
      <c r="H207" s="17">
        <v>0.23765700000000001</v>
      </c>
      <c r="I207" s="17">
        <v>0.36976999999999999</v>
      </c>
      <c r="J207" s="17">
        <v>0.13211400000000001</v>
      </c>
      <c r="K207" s="17">
        <v>0.35728599999999999</v>
      </c>
      <c r="L207" s="17">
        <v>584.79999999999995</v>
      </c>
      <c r="M207" s="17">
        <v>0.133851</v>
      </c>
      <c r="N207" s="17">
        <v>791</v>
      </c>
      <c r="O207" s="17">
        <v>0</v>
      </c>
      <c r="P207" s="17">
        <v>0</v>
      </c>
      <c r="Q207" s="17">
        <v>0.94547800000000004</v>
      </c>
      <c r="R207" s="17">
        <v>0.19835700000000001</v>
      </c>
      <c r="S207" s="17">
        <v>0.34728199999999998</v>
      </c>
      <c r="T207" s="17">
        <v>0.148925</v>
      </c>
      <c r="U207" s="17">
        <v>0.42883100000000002</v>
      </c>
      <c r="V207" s="17">
        <v>745.4</v>
      </c>
      <c r="W207" s="17">
        <v>6.0000000000000002E-6</v>
      </c>
      <c r="X207" s="17">
        <v>616</v>
      </c>
      <c r="Y207" s="17">
        <v>0</v>
      </c>
      <c r="Z207" s="17">
        <v>0</v>
      </c>
      <c r="AA207" s="17">
        <v>0.65973999999999999</v>
      </c>
      <c r="AB207" s="17">
        <v>1.7258300000000001E-2</v>
      </c>
      <c r="AC207" s="17">
        <v>0.20092699999999999</v>
      </c>
      <c r="AD207" s="17">
        <v>0.25</v>
      </c>
      <c r="AE207" s="17">
        <v>1420.2</v>
      </c>
    </row>
    <row r="208" spans="1:31">
      <c r="A208" s="17">
        <v>195</v>
      </c>
      <c r="B208" s="19">
        <v>0.25589120370370372</v>
      </c>
      <c r="C208" s="17">
        <v>43.9</v>
      </c>
      <c r="D208" s="17">
        <v>7.2</v>
      </c>
      <c r="E208" s="17">
        <v>8.8599999999999998E-3</v>
      </c>
      <c r="F208" s="17">
        <v>0.42899999999999999</v>
      </c>
      <c r="G208" s="17">
        <v>0.96134200000000003</v>
      </c>
      <c r="H208" s="17">
        <v>0.22771</v>
      </c>
      <c r="I208" s="17">
        <v>0.37298900000000001</v>
      </c>
      <c r="J208" s="17">
        <v>0.14527999999999999</v>
      </c>
      <c r="K208" s="17">
        <v>0.38950099999999999</v>
      </c>
      <c r="L208" s="17">
        <v>686.8</v>
      </c>
      <c r="M208" s="17">
        <v>3.9999999999999998E-6</v>
      </c>
      <c r="N208" s="17">
        <v>528</v>
      </c>
      <c r="O208" s="17">
        <v>0</v>
      </c>
      <c r="P208" s="17">
        <v>0</v>
      </c>
      <c r="Q208" s="17">
        <v>0.957534</v>
      </c>
      <c r="R208" s="17">
        <v>0.221972</v>
      </c>
      <c r="S208" s="17">
        <v>0.36540899999999998</v>
      </c>
      <c r="T208" s="17">
        <v>0.14343600000000001</v>
      </c>
      <c r="U208" s="17">
        <v>0.39253700000000002</v>
      </c>
      <c r="V208" s="17">
        <v>664.7</v>
      </c>
      <c r="W208" s="17">
        <v>0.144928</v>
      </c>
      <c r="X208" s="17">
        <v>537</v>
      </c>
      <c r="Y208" s="17">
        <v>0</v>
      </c>
      <c r="Z208" s="17">
        <v>0</v>
      </c>
      <c r="AA208" s="17">
        <v>0.60390299999999997</v>
      </c>
      <c r="AB208" s="17">
        <v>1.5493099999999999E-2</v>
      </c>
      <c r="AC208" s="17">
        <v>0.22419500000000001</v>
      </c>
      <c r="AD208" s="17">
        <v>0.25</v>
      </c>
      <c r="AE208" s="17">
        <v>1209.3</v>
      </c>
    </row>
    <row r="209" spans="1:31">
      <c r="A209" s="17">
        <v>196</v>
      </c>
      <c r="B209" s="19">
        <v>0.25594907407407408</v>
      </c>
      <c r="C209" s="17">
        <v>43.3</v>
      </c>
      <c r="D209" s="17">
        <v>7.2</v>
      </c>
      <c r="E209" s="17">
        <v>7.8189999999999996E-3</v>
      </c>
      <c r="F209" s="17">
        <v>0.378</v>
      </c>
      <c r="G209" s="17">
        <v>0.96047899999999997</v>
      </c>
      <c r="H209" s="17">
        <v>0.24207000000000001</v>
      </c>
      <c r="I209" s="17">
        <v>0.39250699999999999</v>
      </c>
      <c r="J209" s="17">
        <v>0.15043699999999999</v>
      </c>
      <c r="K209" s="17">
        <v>0.38327299999999997</v>
      </c>
      <c r="L209" s="17">
        <v>628.29999999999995</v>
      </c>
      <c r="M209" s="17">
        <v>6.9999999999999999E-6</v>
      </c>
      <c r="N209" s="17">
        <v>763</v>
      </c>
      <c r="O209" s="17">
        <v>0</v>
      </c>
      <c r="P209" s="17">
        <v>0</v>
      </c>
      <c r="Q209" s="17">
        <v>0.958013</v>
      </c>
      <c r="R209" s="17">
        <v>0.226442</v>
      </c>
      <c r="S209" s="17">
        <v>0.36555900000000002</v>
      </c>
      <c r="T209" s="17">
        <v>0.13911699999999999</v>
      </c>
      <c r="U209" s="17">
        <v>0.38056000000000001</v>
      </c>
      <c r="V209" s="17">
        <v>690.8</v>
      </c>
      <c r="W209" s="17">
        <v>1.5E-5</v>
      </c>
      <c r="X209" s="17">
        <v>921</v>
      </c>
      <c r="Y209" s="17">
        <v>0</v>
      </c>
      <c r="Z209" s="17">
        <v>0</v>
      </c>
      <c r="AA209" s="17">
        <v>0.58547700000000003</v>
      </c>
      <c r="AB209" s="17">
        <v>2.0369399999999999E-2</v>
      </c>
      <c r="AC209" s="17">
        <v>0.22927600000000001</v>
      </c>
      <c r="AD209" s="17">
        <v>0.25</v>
      </c>
      <c r="AE209" s="17">
        <v>1321.8</v>
      </c>
    </row>
    <row r="210" spans="1:31">
      <c r="A210" s="17">
        <v>197</v>
      </c>
      <c r="B210" s="19">
        <v>0.25600694444444444</v>
      </c>
      <c r="C210" s="17">
        <v>42.3</v>
      </c>
      <c r="D210" s="17">
        <v>7.2</v>
      </c>
      <c r="E210" s="17">
        <v>7.0060000000000001E-3</v>
      </c>
      <c r="F210" s="17">
        <v>0.33900000000000002</v>
      </c>
      <c r="G210" s="17">
        <v>0.96055299999999999</v>
      </c>
      <c r="H210" s="17">
        <v>0.24780199999999999</v>
      </c>
      <c r="I210" s="17">
        <v>0.38567499999999999</v>
      </c>
      <c r="J210" s="17">
        <v>0.137873</v>
      </c>
      <c r="K210" s="17">
        <v>0.35748400000000002</v>
      </c>
      <c r="L210" s="17">
        <v>569.20000000000005</v>
      </c>
      <c r="M210" s="17">
        <v>6.9999999999999999E-6</v>
      </c>
      <c r="N210" s="17">
        <v>639</v>
      </c>
      <c r="O210" s="17">
        <v>0</v>
      </c>
      <c r="P210" s="17">
        <v>0</v>
      </c>
      <c r="Q210" s="17">
        <v>0.94534600000000002</v>
      </c>
      <c r="R210" s="17">
        <v>0.23105400000000001</v>
      </c>
      <c r="S210" s="17">
        <v>0.36945499999999998</v>
      </c>
      <c r="T210" s="17">
        <v>0.138401</v>
      </c>
      <c r="U210" s="17">
        <v>0.37460900000000003</v>
      </c>
      <c r="V210" s="17">
        <v>608.6</v>
      </c>
      <c r="W210" s="17">
        <v>6.2949000000000005E-2</v>
      </c>
      <c r="X210" s="17">
        <v>629</v>
      </c>
      <c r="Y210" s="17">
        <v>0</v>
      </c>
      <c r="Z210" s="17">
        <v>0</v>
      </c>
      <c r="AA210" s="17">
        <v>0.576322</v>
      </c>
      <c r="AB210" s="17">
        <v>1.55292E-2</v>
      </c>
      <c r="AC210" s="17">
        <v>0.23320299999999999</v>
      </c>
      <c r="AD210" s="17">
        <v>0.25</v>
      </c>
      <c r="AE210" s="17">
        <v>1459.3</v>
      </c>
    </row>
    <row r="211" spans="1:31">
      <c r="A211" s="17">
        <v>198</v>
      </c>
      <c r="B211" s="19">
        <v>0.2560648148148148</v>
      </c>
      <c r="C211" s="17">
        <v>41.5</v>
      </c>
      <c r="D211" s="17">
        <v>7.2</v>
      </c>
      <c r="E211" s="17">
        <v>8.2410000000000001E-3</v>
      </c>
      <c r="F211" s="17">
        <v>0.39900000000000002</v>
      </c>
      <c r="G211" s="17">
        <v>0.95986300000000002</v>
      </c>
      <c r="H211" s="17">
        <v>0.25626700000000002</v>
      </c>
      <c r="I211" s="17">
        <v>0.414192</v>
      </c>
      <c r="J211" s="17">
        <v>0.15792500000000001</v>
      </c>
      <c r="K211" s="17">
        <v>0.38128499999999999</v>
      </c>
      <c r="L211" s="17">
        <v>624.20000000000005</v>
      </c>
      <c r="M211" s="17">
        <v>3.9999999999999998E-6</v>
      </c>
      <c r="N211" s="17">
        <v>839</v>
      </c>
      <c r="O211" s="17">
        <v>0</v>
      </c>
      <c r="P211" s="17">
        <v>0</v>
      </c>
      <c r="Q211" s="17">
        <v>0.95652899999999996</v>
      </c>
      <c r="R211" s="17">
        <v>0.23316300000000001</v>
      </c>
      <c r="S211" s="17">
        <v>0.39152399999999998</v>
      </c>
      <c r="T211" s="17">
        <v>0.158361</v>
      </c>
      <c r="U211" s="17">
        <v>0.40447300000000003</v>
      </c>
      <c r="V211" s="17">
        <v>647.70000000000005</v>
      </c>
      <c r="W211" s="17">
        <v>4.8999999999999998E-5</v>
      </c>
      <c r="X211" s="17">
        <v>888</v>
      </c>
      <c r="Y211" s="17">
        <v>0</v>
      </c>
      <c r="Z211" s="17">
        <v>0</v>
      </c>
      <c r="AA211" s="17">
        <v>0.62226599999999999</v>
      </c>
      <c r="AB211" s="17">
        <v>2.2216900000000001E-2</v>
      </c>
      <c r="AC211" s="17">
        <v>0.236681</v>
      </c>
      <c r="AD211" s="17">
        <v>0.25</v>
      </c>
      <c r="AE211" s="17">
        <v>1330.5</v>
      </c>
    </row>
    <row r="212" spans="1:31">
      <c r="A212" s="17">
        <v>199</v>
      </c>
      <c r="B212" s="19">
        <v>0.25612268518518516</v>
      </c>
      <c r="C212" s="17">
        <v>40.799999999999997</v>
      </c>
      <c r="D212" s="17">
        <v>7.2</v>
      </c>
      <c r="E212" s="17">
        <v>8.0059999999999992E-3</v>
      </c>
      <c r="F212" s="17">
        <v>0.38700000000000001</v>
      </c>
      <c r="G212" s="17">
        <v>0.98116300000000001</v>
      </c>
      <c r="H212" s="17">
        <v>0.26000400000000001</v>
      </c>
      <c r="I212" s="17">
        <v>0.43273699999999998</v>
      </c>
      <c r="J212" s="17">
        <v>0.172733</v>
      </c>
      <c r="K212" s="17">
        <v>0.39916299999999999</v>
      </c>
      <c r="L212" s="17">
        <v>612.6</v>
      </c>
      <c r="M212" s="17">
        <v>4.6E-5</v>
      </c>
      <c r="N212" s="17">
        <v>592</v>
      </c>
      <c r="O212" s="17">
        <v>0</v>
      </c>
      <c r="P212" s="17">
        <v>0</v>
      </c>
      <c r="Q212" s="17">
        <v>0.96263399999999999</v>
      </c>
      <c r="R212" s="17">
        <v>0.252498</v>
      </c>
      <c r="S212" s="17">
        <v>0.419211</v>
      </c>
      <c r="T212" s="17">
        <v>0.166713</v>
      </c>
      <c r="U212" s="17">
        <v>0.39768199999999998</v>
      </c>
      <c r="V212" s="17">
        <v>658.1</v>
      </c>
      <c r="W212" s="17">
        <v>5.7809999999999997E-3</v>
      </c>
      <c r="X212" s="17">
        <v>836</v>
      </c>
      <c r="Y212" s="17">
        <v>0</v>
      </c>
      <c r="Z212" s="17">
        <v>0</v>
      </c>
      <c r="AA212" s="17">
        <v>0.611819</v>
      </c>
      <c r="AB212" s="17">
        <v>1.54938E-2</v>
      </c>
      <c r="AC212" s="17">
        <v>0.255081</v>
      </c>
      <c r="AD212" s="17">
        <v>0.25</v>
      </c>
      <c r="AE212" s="17">
        <v>1355.8</v>
      </c>
    </row>
    <row r="213" spans="1:31">
      <c r="A213" s="17">
        <v>200</v>
      </c>
      <c r="B213" s="19">
        <v>0.25616898148148148</v>
      </c>
      <c r="C213" s="17">
        <v>39.5</v>
      </c>
      <c r="D213" s="17">
        <v>8.1</v>
      </c>
      <c r="E213" s="17">
        <v>1.0347E-2</v>
      </c>
      <c r="F213" s="17">
        <v>0.501</v>
      </c>
      <c r="G213" s="17">
        <v>0.97589599999999999</v>
      </c>
      <c r="H213" s="17">
        <v>0.289491</v>
      </c>
      <c r="I213" s="17">
        <v>0.474715</v>
      </c>
      <c r="J213" s="17">
        <v>0.185224</v>
      </c>
      <c r="K213" s="17">
        <v>0.39018000000000003</v>
      </c>
      <c r="L213" s="17">
        <v>654.5</v>
      </c>
      <c r="M213" s="17">
        <v>1.2E-5</v>
      </c>
      <c r="N213" s="17">
        <v>395</v>
      </c>
      <c r="O213" s="17">
        <v>0</v>
      </c>
      <c r="P213" s="17">
        <v>0</v>
      </c>
      <c r="Q213" s="17">
        <v>0.96275299999999997</v>
      </c>
      <c r="R213" s="17">
        <v>0.25566899999999998</v>
      </c>
      <c r="S213" s="17">
        <v>0.44565700000000003</v>
      </c>
      <c r="T213" s="17">
        <v>0.18998799999999999</v>
      </c>
      <c r="U213" s="17">
        <v>0.42631000000000002</v>
      </c>
      <c r="V213" s="17">
        <v>720</v>
      </c>
      <c r="W213" s="17">
        <v>5.1965999999999998E-2</v>
      </c>
      <c r="X213" s="17">
        <v>1037</v>
      </c>
      <c r="Y213" s="17">
        <v>0</v>
      </c>
      <c r="Z213" s="17">
        <v>0</v>
      </c>
      <c r="AA213" s="17">
        <v>0.65586100000000003</v>
      </c>
      <c r="AB213" s="17">
        <v>1.24546E-2</v>
      </c>
      <c r="AC213" s="17">
        <v>0.25803500000000001</v>
      </c>
      <c r="AD213" s="17">
        <v>0.25</v>
      </c>
      <c r="AE213" s="17">
        <v>1269</v>
      </c>
    </row>
    <row r="214" spans="1:31">
      <c r="A214" s="17">
        <v>201</v>
      </c>
      <c r="B214" s="19">
        <v>0.25622685185185184</v>
      </c>
      <c r="C214" s="17">
        <v>39</v>
      </c>
      <c r="D214" s="17">
        <v>8.1</v>
      </c>
      <c r="E214" s="17">
        <v>1.0272999999999999E-2</v>
      </c>
      <c r="F214" s="17">
        <v>0.497</v>
      </c>
      <c r="G214" s="17">
        <v>0.97188300000000005</v>
      </c>
      <c r="H214" s="17">
        <v>0.332619</v>
      </c>
      <c r="I214" s="17">
        <v>0.55730299999999999</v>
      </c>
      <c r="J214" s="17">
        <v>0.22468399999999999</v>
      </c>
      <c r="K214" s="17">
        <v>0.40316299999999999</v>
      </c>
      <c r="L214" s="17">
        <v>664.3</v>
      </c>
      <c r="M214" s="17">
        <v>5.0000000000000004E-6</v>
      </c>
      <c r="N214" s="17">
        <v>431</v>
      </c>
      <c r="O214" s="17">
        <v>0</v>
      </c>
      <c r="P214" s="17">
        <v>0</v>
      </c>
      <c r="Q214" s="17">
        <v>0.97903700000000005</v>
      </c>
      <c r="R214" s="17">
        <v>0.29831099999999999</v>
      </c>
      <c r="S214" s="17">
        <v>0.51218600000000003</v>
      </c>
      <c r="T214" s="17">
        <v>0.21387500000000001</v>
      </c>
      <c r="U214" s="17">
        <v>0.417574</v>
      </c>
      <c r="V214" s="17">
        <v>659</v>
      </c>
      <c r="W214" s="17">
        <v>6.6000000000000005E-5</v>
      </c>
      <c r="X214" s="17">
        <v>645</v>
      </c>
      <c r="Y214" s="17">
        <v>0</v>
      </c>
      <c r="Z214" s="17">
        <v>0</v>
      </c>
      <c r="AA214" s="17">
        <v>0.64242100000000002</v>
      </c>
      <c r="AB214" s="17">
        <v>1.37927E-2</v>
      </c>
      <c r="AC214" s="17">
        <v>0.30125999999999997</v>
      </c>
      <c r="AD214" s="17">
        <v>0.25</v>
      </c>
      <c r="AE214" s="17">
        <v>1250.3</v>
      </c>
    </row>
    <row r="215" spans="1:31">
      <c r="A215" s="17">
        <v>202</v>
      </c>
      <c r="B215" s="19">
        <v>0.25628472222222221</v>
      </c>
      <c r="C215" s="17">
        <v>38.4</v>
      </c>
      <c r="D215" s="17">
        <v>8.1</v>
      </c>
      <c r="E215" s="17">
        <v>9.0900000000000009E-3</v>
      </c>
      <c r="F215" s="17">
        <v>0.44</v>
      </c>
      <c r="G215" s="17">
        <v>0.98768900000000004</v>
      </c>
      <c r="H215" s="17">
        <v>0.479043</v>
      </c>
      <c r="I215" s="17">
        <v>0.76736300000000002</v>
      </c>
      <c r="J215" s="17">
        <v>0.28832000000000002</v>
      </c>
      <c r="K215" s="17">
        <v>0.37572800000000001</v>
      </c>
      <c r="L215" s="17">
        <v>604.6</v>
      </c>
      <c r="M215" s="17">
        <v>1.3233E-2</v>
      </c>
      <c r="N215" s="17">
        <v>415</v>
      </c>
      <c r="O215" s="17">
        <v>0</v>
      </c>
      <c r="P215" s="17">
        <v>0</v>
      </c>
      <c r="Q215" s="17">
        <v>0.980263</v>
      </c>
      <c r="R215" s="17">
        <v>0.43173099999999998</v>
      </c>
      <c r="S215" s="17">
        <v>0.72592400000000001</v>
      </c>
      <c r="T215" s="17">
        <v>0.29419299999999998</v>
      </c>
      <c r="U215" s="17">
        <v>0.40526699999999999</v>
      </c>
      <c r="V215" s="17">
        <v>687</v>
      </c>
      <c r="W215" s="17">
        <v>3.2557000000000003E-2</v>
      </c>
      <c r="X215" s="17">
        <v>545</v>
      </c>
      <c r="Y215" s="17">
        <v>0</v>
      </c>
      <c r="Z215" s="17">
        <v>0</v>
      </c>
      <c r="AA215" s="17">
        <v>0.62348700000000001</v>
      </c>
      <c r="AB215" s="17">
        <v>1.2090099999999999E-2</v>
      </c>
      <c r="AC215" s="17">
        <v>0.43528800000000001</v>
      </c>
      <c r="AD215" s="17">
        <v>0.25</v>
      </c>
      <c r="AE215" s="17">
        <v>1373.7</v>
      </c>
    </row>
    <row r="216" spans="1:31">
      <c r="A216" s="17">
        <v>203</v>
      </c>
      <c r="B216" s="19">
        <v>0.25634259259259257</v>
      </c>
      <c r="C216" s="17">
        <v>37.200000000000003</v>
      </c>
      <c r="D216" s="17">
        <v>9</v>
      </c>
      <c r="E216" s="17">
        <v>1.1239000000000001E-2</v>
      </c>
      <c r="F216" s="17">
        <v>0.54400000000000004</v>
      </c>
      <c r="G216" s="17">
        <v>0.98884300000000003</v>
      </c>
      <c r="H216" s="17">
        <v>0.58539099999999999</v>
      </c>
      <c r="I216" s="17">
        <v>0.94096999999999997</v>
      </c>
      <c r="J216" s="17">
        <v>0.35557899999999998</v>
      </c>
      <c r="K216" s="17">
        <v>0.377886</v>
      </c>
      <c r="L216" s="17">
        <v>693.8</v>
      </c>
      <c r="M216" s="17">
        <v>4.8999999999999998E-5</v>
      </c>
      <c r="N216" s="17">
        <v>768</v>
      </c>
      <c r="O216" s="17">
        <v>0</v>
      </c>
      <c r="P216" s="17">
        <v>0</v>
      </c>
      <c r="Q216" s="17">
        <v>0.98376200000000003</v>
      </c>
      <c r="R216" s="17">
        <v>0.46204000000000001</v>
      </c>
      <c r="S216" s="17">
        <v>0.76933300000000004</v>
      </c>
      <c r="T216" s="17">
        <v>0.30729400000000001</v>
      </c>
      <c r="U216" s="17">
        <v>0.39942899999999998</v>
      </c>
      <c r="V216" s="17">
        <v>658.1</v>
      </c>
      <c r="W216" s="17">
        <v>7.7756000000000006E-2</v>
      </c>
      <c r="X216" s="17">
        <v>544</v>
      </c>
      <c r="Y216" s="17">
        <v>0</v>
      </c>
      <c r="Z216" s="17">
        <v>0</v>
      </c>
      <c r="AA216" s="17">
        <v>0.61450499999999997</v>
      </c>
      <c r="AB216" s="17">
        <v>2.80854E-2</v>
      </c>
      <c r="AC216" s="17">
        <v>0.47066999999999998</v>
      </c>
      <c r="AD216" s="17">
        <v>0.25</v>
      </c>
      <c r="AE216" s="17">
        <v>1197.0999999999999</v>
      </c>
    </row>
    <row r="217" spans="1:31">
      <c r="A217" s="17">
        <v>204</v>
      </c>
      <c r="B217" s="19">
        <v>0.25640046296296298</v>
      </c>
      <c r="C217" s="17">
        <v>36.6</v>
      </c>
      <c r="D217" s="17">
        <v>9</v>
      </c>
      <c r="E217" s="17">
        <v>1.0289E-2</v>
      </c>
      <c r="F217" s="17">
        <v>0.498</v>
      </c>
      <c r="G217" s="17">
        <v>0.99309700000000001</v>
      </c>
      <c r="H217" s="17">
        <v>0.61821400000000004</v>
      </c>
      <c r="I217" s="17">
        <v>0.97471099999999999</v>
      </c>
      <c r="J217" s="17">
        <v>0.35649599999999998</v>
      </c>
      <c r="K217" s="17">
        <v>0.36574600000000002</v>
      </c>
      <c r="L217" s="17">
        <v>643.6</v>
      </c>
      <c r="M217" s="17">
        <v>3.6000000000000001E-5</v>
      </c>
      <c r="N217" s="17">
        <v>482</v>
      </c>
      <c r="O217" s="17">
        <v>0</v>
      </c>
      <c r="P217" s="17">
        <v>0</v>
      </c>
      <c r="Q217" s="17">
        <v>0.98855300000000002</v>
      </c>
      <c r="R217" s="17">
        <v>0.57934200000000002</v>
      </c>
      <c r="S217" s="17">
        <v>0.949048</v>
      </c>
      <c r="T217" s="17">
        <v>0.36970599999999998</v>
      </c>
      <c r="U217" s="17">
        <v>0.38955499999999998</v>
      </c>
      <c r="V217" s="17">
        <v>685.6</v>
      </c>
      <c r="W217" s="17">
        <v>6.0000000000000002E-6</v>
      </c>
      <c r="X217" s="17">
        <v>396</v>
      </c>
      <c r="Y217" s="17">
        <v>0</v>
      </c>
      <c r="Z217" s="17">
        <v>0</v>
      </c>
      <c r="AA217" s="17">
        <v>0.59931500000000004</v>
      </c>
      <c r="AB217" s="17">
        <v>1.6546000000000002E-2</v>
      </c>
      <c r="AC217" s="17">
        <v>0.58545899999999995</v>
      </c>
      <c r="AD217" s="17">
        <v>0.25</v>
      </c>
      <c r="AE217" s="17">
        <v>1290.4000000000001</v>
      </c>
    </row>
    <row r="218" spans="1:31">
      <c r="A218" s="17">
        <v>205</v>
      </c>
      <c r="B218" s="19">
        <v>0.25644675925925925</v>
      </c>
      <c r="C218" s="17">
        <v>35.5</v>
      </c>
      <c r="D218" s="17">
        <v>9</v>
      </c>
      <c r="E218" s="17">
        <v>9.9069999999999991E-3</v>
      </c>
      <c r="F218" s="17">
        <v>0.47899999999999998</v>
      </c>
      <c r="G218" s="17">
        <v>0.99027100000000001</v>
      </c>
      <c r="H218" s="17">
        <v>0.63411600000000001</v>
      </c>
      <c r="I218" s="17">
        <v>0.99911799999999995</v>
      </c>
      <c r="J218" s="17">
        <v>0.36500199999999999</v>
      </c>
      <c r="K218" s="17">
        <v>0.36532399999999998</v>
      </c>
      <c r="L218" s="17">
        <v>656.2</v>
      </c>
      <c r="M218" s="17">
        <v>6.8769999999999998E-2</v>
      </c>
      <c r="N218" s="17">
        <v>689</v>
      </c>
      <c r="O218" s="17">
        <v>0</v>
      </c>
      <c r="P218" s="17">
        <v>0</v>
      </c>
      <c r="Q218" s="17">
        <v>0.99079499999999998</v>
      </c>
      <c r="R218" s="17">
        <v>0.62467099999999998</v>
      </c>
      <c r="S218" s="17">
        <v>0.99263400000000002</v>
      </c>
      <c r="T218" s="17">
        <v>0.36796299999999998</v>
      </c>
      <c r="U218" s="17">
        <v>0.37069400000000002</v>
      </c>
      <c r="V218" s="17">
        <v>699.5</v>
      </c>
      <c r="W218" s="17">
        <v>6.5643000000000007E-2</v>
      </c>
      <c r="X218" s="17">
        <v>372</v>
      </c>
      <c r="Y218" s="17">
        <v>0</v>
      </c>
      <c r="Z218" s="17">
        <v>0</v>
      </c>
      <c r="AA218" s="17">
        <v>0.57029799999999997</v>
      </c>
      <c r="AB218" s="17">
        <v>2.3930199999999999E-2</v>
      </c>
      <c r="AC218" s="17">
        <v>0.63347600000000004</v>
      </c>
      <c r="AD218" s="17">
        <v>0.25</v>
      </c>
      <c r="AE218" s="17">
        <v>1265.7</v>
      </c>
    </row>
    <row r="219" spans="1:31">
      <c r="A219" s="17">
        <v>206</v>
      </c>
      <c r="B219" s="19">
        <v>0.25650462962962967</v>
      </c>
      <c r="C219" s="17">
        <v>35.299999999999997</v>
      </c>
      <c r="D219" s="17">
        <v>9.9</v>
      </c>
      <c r="E219" s="17">
        <v>1.0895999999999999E-2</v>
      </c>
      <c r="F219" s="17">
        <v>0.52700000000000002</v>
      </c>
      <c r="G219" s="17">
        <v>0.98358299999999999</v>
      </c>
      <c r="H219" s="17">
        <v>0.70692100000000002</v>
      </c>
      <c r="I219" s="17">
        <v>1.0583050000000001</v>
      </c>
      <c r="J219" s="17">
        <v>0.35138399999999997</v>
      </c>
      <c r="K219" s="17">
        <v>0.33202500000000001</v>
      </c>
      <c r="L219" s="17">
        <v>679.3</v>
      </c>
      <c r="M219" s="17">
        <v>7.6727000000000004E-2</v>
      </c>
      <c r="N219" s="17">
        <v>683</v>
      </c>
      <c r="O219" s="17">
        <v>0</v>
      </c>
      <c r="P219" s="17">
        <v>0</v>
      </c>
      <c r="Q219" s="17">
        <v>0.98588799999999999</v>
      </c>
      <c r="R219" s="17">
        <v>0.67711500000000002</v>
      </c>
      <c r="S219" s="17">
        <v>1.056622</v>
      </c>
      <c r="T219" s="17">
        <v>0.37950600000000001</v>
      </c>
      <c r="U219" s="17">
        <v>0.35916900000000002</v>
      </c>
      <c r="V219" s="17">
        <v>706.7</v>
      </c>
      <c r="W219" s="17">
        <v>0.118795</v>
      </c>
      <c r="X219" s="17">
        <v>722</v>
      </c>
      <c r="Y219" s="17">
        <v>0</v>
      </c>
      <c r="Z219" s="17">
        <v>0</v>
      </c>
      <c r="AA219" s="17">
        <v>0.55256799999999995</v>
      </c>
      <c r="AB219" s="17">
        <v>2.69211E-2</v>
      </c>
      <c r="AC219" s="17">
        <v>0.68733200000000005</v>
      </c>
      <c r="AD219" s="17">
        <v>0.25</v>
      </c>
      <c r="AE219" s="17">
        <v>1222.8</v>
      </c>
    </row>
    <row r="220" spans="1:31">
      <c r="A220" s="17">
        <v>207</v>
      </c>
      <c r="B220" s="19">
        <v>0.25656249999999997</v>
      </c>
      <c r="C220" s="17">
        <v>33.700000000000003</v>
      </c>
      <c r="D220" s="17">
        <v>10.8</v>
      </c>
      <c r="E220" s="17">
        <v>1.1187000000000001E-2</v>
      </c>
      <c r="F220" s="17">
        <v>0.54100000000000004</v>
      </c>
      <c r="G220" s="17">
        <v>0.98436500000000005</v>
      </c>
      <c r="H220" s="17">
        <v>0.71148299999999998</v>
      </c>
      <c r="I220" s="17">
        <v>1.068872</v>
      </c>
      <c r="J220" s="17">
        <v>0.35738900000000001</v>
      </c>
      <c r="K220" s="17">
        <v>0.33436100000000002</v>
      </c>
      <c r="L220" s="17">
        <v>655.9</v>
      </c>
      <c r="M220" s="17">
        <v>2.0000000000000002E-5</v>
      </c>
      <c r="N220" s="17">
        <v>627</v>
      </c>
      <c r="O220" s="17">
        <v>0</v>
      </c>
      <c r="P220" s="17">
        <v>0</v>
      </c>
      <c r="Q220" s="17">
        <v>0.98678999999999994</v>
      </c>
      <c r="R220" s="17">
        <v>0.70483700000000005</v>
      </c>
      <c r="S220" s="17">
        <v>1.083917</v>
      </c>
      <c r="T220" s="17">
        <v>0.37907999999999997</v>
      </c>
      <c r="U220" s="17">
        <v>0.34973100000000001</v>
      </c>
      <c r="V220" s="17">
        <v>716.8</v>
      </c>
      <c r="W220" s="17">
        <v>7.8999999999999996E-5</v>
      </c>
      <c r="X220" s="17">
        <v>485</v>
      </c>
      <c r="Y220" s="17">
        <v>0</v>
      </c>
      <c r="Z220" s="17">
        <v>0</v>
      </c>
      <c r="AA220" s="17">
        <v>0.53804799999999997</v>
      </c>
      <c r="AB220" s="17">
        <v>2.6071299999999999E-2</v>
      </c>
      <c r="AC220" s="17">
        <v>0.71472000000000002</v>
      </c>
      <c r="AD220" s="17">
        <v>0.25</v>
      </c>
      <c r="AE220" s="17">
        <v>1266.2</v>
      </c>
    </row>
    <row r="221" spans="1:31">
      <c r="A221" s="17">
        <v>208</v>
      </c>
      <c r="B221" s="19">
        <v>0.25662037037037039</v>
      </c>
      <c r="C221" s="17">
        <v>33.1</v>
      </c>
      <c r="D221" s="17">
        <v>10.8</v>
      </c>
      <c r="E221" s="17">
        <v>1.0708000000000001E-2</v>
      </c>
      <c r="F221" s="17">
        <v>0.51800000000000002</v>
      </c>
      <c r="G221" s="17">
        <v>0.98899800000000004</v>
      </c>
      <c r="H221" s="17">
        <v>0.74313200000000001</v>
      </c>
      <c r="I221" s="17">
        <v>1.0944879999999999</v>
      </c>
      <c r="J221" s="17">
        <v>0.351356</v>
      </c>
      <c r="K221" s="17">
        <v>0.321023</v>
      </c>
      <c r="L221" s="17">
        <v>639.6</v>
      </c>
      <c r="M221" s="17">
        <v>0.114846</v>
      </c>
      <c r="N221" s="17">
        <v>741</v>
      </c>
      <c r="O221" s="17">
        <v>0</v>
      </c>
      <c r="P221" s="17">
        <v>0</v>
      </c>
      <c r="Q221" s="17">
        <v>0.98565400000000003</v>
      </c>
      <c r="R221" s="17">
        <v>0.71610200000000002</v>
      </c>
      <c r="S221" s="17">
        <v>1.092746</v>
      </c>
      <c r="T221" s="17">
        <v>0.37664500000000001</v>
      </c>
      <c r="U221" s="17">
        <v>0.34467700000000001</v>
      </c>
      <c r="V221" s="17">
        <v>721.1</v>
      </c>
      <c r="W221" s="17">
        <v>1.0000000000000001E-5</v>
      </c>
      <c r="X221" s="17">
        <v>714</v>
      </c>
      <c r="Y221" s="17">
        <v>0</v>
      </c>
      <c r="Z221" s="17">
        <v>0</v>
      </c>
      <c r="AA221" s="17">
        <v>0.53027299999999999</v>
      </c>
      <c r="AB221" s="17">
        <v>2.9908199999999999E-2</v>
      </c>
      <c r="AC221" s="17">
        <v>0.72736699999999999</v>
      </c>
      <c r="AD221" s="17">
        <v>0.25</v>
      </c>
      <c r="AE221" s="17">
        <v>1298.5999999999999</v>
      </c>
    </row>
    <row r="222" spans="1:31">
      <c r="A222" s="17">
        <v>209</v>
      </c>
      <c r="B222" s="19">
        <v>0.25667824074074075</v>
      </c>
      <c r="C222" s="17">
        <v>32.6</v>
      </c>
      <c r="D222" s="17">
        <v>10.8</v>
      </c>
      <c r="E222" s="17">
        <v>1.0324E-2</v>
      </c>
      <c r="F222" s="17">
        <v>0.5</v>
      </c>
      <c r="G222" s="17">
        <v>0.98882000000000003</v>
      </c>
      <c r="H222" s="17">
        <v>0.73515799999999998</v>
      </c>
      <c r="I222" s="17">
        <v>1.0883989999999999</v>
      </c>
      <c r="J222" s="17">
        <v>0.35324100000000003</v>
      </c>
      <c r="K222" s="17">
        <v>0.32455099999999998</v>
      </c>
      <c r="L222" s="17">
        <v>639.20000000000005</v>
      </c>
      <c r="M222" s="17">
        <v>3.9999999999999998E-6</v>
      </c>
      <c r="N222" s="17">
        <v>837</v>
      </c>
      <c r="O222" s="17">
        <v>0</v>
      </c>
      <c r="P222" s="17">
        <v>0</v>
      </c>
      <c r="Q222" s="17">
        <v>0.98084700000000002</v>
      </c>
      <c r="R222" s="17">
        <v>0.73265499999999995</v>
      </c>
      <c r="S222" s="17">
        <v>1.099747</v>
      </c>
      <c r="T222" s="17">
        <v>0.36709199999999997</v>
      </c>
      <c r="U222" s="17">
        <v>0.33379599999999998</v>
      </c>
      <c r="V222" s="17">
        <v>697.1</v>
      </c>
      <c r="W222" s="17">
        <v>8.6192000000000005E-2</v>
      </c>
      <c r="X222" s="17">
        <v>585</v>
      </c>
      <c r="Y222" s="17">
        <v>0</v>
      </c>
      <c r="Z222" s="17">
        <v>0</v>
      </c>
      <c r="AA222" s="17">
        <v>0.51353300000000002</v>
      </c>
      <c r="AB222" s="17">
        <v>3.36558E-2</v>
      </c>
      <c r="AC222" s="17">
        <v>0.74500999999999995</v>
      </c>
      <c r="AD222" s="17">
        <v>0.25</v>
      </c>
      <c r="AE222" s="17">
        <v>1299.4000000000001</v>
      </c>
    </row>
    <row r="223" spans="1:31">
      <c r="A223" s="17">
        <v>210</v>
      </c>
      <c r="B223" s="19">
        <v>0.25672453703703707</v>
      </c>
      <c r="C223" s="17">
        <v>31.1</v>
      </c>
      <c r="D223" s="17">
        <v>12.6</v>
      </c>
      <c r="E223" s="17">
        <v>1.2862999999999999E-2</v>
      </c>
      <c r="F223" s="17">
        <v>0.622</v>
      </c>
      <c r="G223" s="17">
        <v>0.98370899999999994</v>
      </c>
      <c r="H223" s="17">
        <v>0.76581999999999995</v>
      </c>
      <c r="I223" s="17">
        <v>1.116525</v>
      </c>
      <c r="J223" s="17">
        <v>0.35070600000000002</v>
      </c>
      <c r="K223" s="17">
        <v>0.31410500000000002</v>
      </c>
      <c r="L223" s="17">
        <v>660.6</v>
      </c>
      <c r="M223" s="17">
        <v>2.5999999999999998E-5</v>
      </c>
      <c r="N223" s="17">
        <v>685</v>
      </c>
      <c r="O223" s="17">
        <v>0</v>
      </c>
      <c r="P223" s="17">
        <v>0</v>
      </c>
      <c r="Q223" s="17">
        <v>0.98897400000000002</v>
      </c>
      <c r="R223" s="17">
        <v>0.72521800000000003</v>
      </c>
      <c r="S223" s="17">
        <v>1.106846</v>
      </c>
      <c r="T223" s="17">
        <v>0.38162800000000002</v>
      </c>
      <c r="U223" s="17">
        <v>0.34478799999999998</v>
      </c>
      <c r="V223" s="17">
        <v>689.4</v>
      </c>
      <c r="W223" s="17">
        <v>3.1999999999999999E-5</v>
      </c>
      <c r="X223" s="17">
        <v>613</v>
      </c>
      <c r="Y223" s="17">
        <v>0</v>
      </c>
      <c r="Z223" s="17">
        <v>0</v>
      </c>
      <c r="AA223" s="17">
        <v>0.53044400000000003</v>
      </c>
      <c r="AB223" s="17">
        <v>3.3214199999999999E-2</v>
      </c>
      <c r="AC223" s="17">
        <v>0.73789400000000005</v>
      </c>
      <c r="AD223" s="17">
        <v>0.25</v>
      </c>
      <c r="AE223" s="17">
        <v>1257.3</v>
      </c>
    </row>
    <row r="224" spans="1:31">
      <c r="A224" s="17">
        <v>211</v>
      </c>
      <c r="B224" s="19">
        <v>0.25678240740740738</v>
      </c>
      <c r="C224" s="17">
        <v>30.8</v>
      </c>
      <c r="D224" s="17">
        <v>12.6</v>
      </c>
      <c r="E224" s="17">
        <v>1.3343000000000001E-2</v>
      </c>
      <c r="F224" s="17">
        <v>0.64600000000000002</v>
      </c>
      <c r="G224" s="17">
        <v>0.98856699999999997</v>
      </c>
      <c r="H224" s="17">
        <v>0.73323700000000003</v>
      </c>
      <c r="I224" s="17">
        <v>1.0884229999999999</v>
      </c>
      <c r="J224" s="17">
        <v>0.35518699999999997</v>
      </c>
      <c r="K224" s="17">
        <v>0.32633099999999998</v>
      </c>
      <c r="L224" s="17">
        <v>673.4</v>
      </c>
      <c r="M224" s="17">
        <v>1.5999999999999999E-5</v>
      </c>
      <c r="N224" s="17">
        <v>529</v>
      </c>
      <c r="O224" s="17">
        <v>0</v>
      </c>
      <c r="P224" s="17">
        <v>0</v>
      </c>
      <c r="Q224" s="17">
        <v>0.99168599999999996</v>
      </c>
      <c r="R224" s="17">
        <v>0.71792199999999995</v>
      </c>
      <c r="S224" s="17">
        <v>1.1016919999999999</v>
      </c>
      <c r="T224" s="17">
        <v>0.38377</v>
      </c>
      <c r="U224" s="17">
        <v>0.34834599999999999</v>
      </c>
      <c r="V224" s="17">
        <v>707.7</v>
      </c>
      <c r="W224" s="17">
        <v>5.5832E-2</v>
      </c>
      <c r="X224" s="17">
        <v>684</v>
      </c>
      <c r="Y224" s="17">
        <v>0</v>
      </c>
      <c r="Z224" s="17">
        <v>0</v>
      </c>
      <c r="AA224" s="17">
        <v>0.53591699999999998</v>
      </c>
      <c r="AB224" s="17">
        <v>2.6325100000000001E-2</v>
      </c>
      <c r="AC224" s="17">
        <v>0.72802500000000003</v>
      </c>
      <c r="AD224" s="17">
        <v>0.25</v>
      </c>
      <c r="AE224" s="17">
        <v>1233.3</v>
      </c>
    </row>
    <row r="225" spans="1:31">
      <c r="A225" s="17">
        <v>212</v>
      </c>
      <c r="B225" s="19">
        <v>0.25684027777777779</v>
      </c>
      <c r="C225" s="17">
        <v>30.2</v>
      </c>
      <c r="D225" s="17">
        <v>13.5</v>
      </c>
      <c r="E225" s="17">
        <v>1.252E-2</v>
      </c>
      <c r="F225" s="17">
        <v>0.60599999999999998</v>
      </c>
      <c r="G225" s="17">
        <v>0.98330200000000001</v>
      </c>
      <c r="H225" s="17">
        <v>0.72609699999999999</v>
      </c>
      <c r="I225" s="17">
        <v>1.0636019999999999</v>
      </c>
      <c r="J225" s="17">
        <v>0.337505</v>
      </c>
      <c r="K225" s="17">
        <v>0.31732300000000002</v>
      </c>
      <c r="L225" s="17">
        <v>618.70000000000005</v>
      </c>
      <c r="M225" s="17">
        <v>1.2999999999999999E-5</v>
      </c>
      <c r="N225" s="17">
        <v>787</v>
      </c>
      <c r="O225" s="17">
        <v>0</v>
      </c>
      <c r="P225" s="17">
        <v>0</v>
      </c>
      <c r="Q225" s="17">
        <v>0.98605399999999999</v>
      </c>
      <c r="R225" s="17">
        <v>0.72097</v>
      </c>
      <c r="S225" s="17">
        <v>1.086055</v>
      </c>
      <c r="T225" s="17">
        <v>0.36508400000000002</v>
      </c>
      <c r="U225" s="17">
        <v>0.33615600000000001</v>
      </c>
      <c r="V225" s="17">
        <v>678.2</v>
      </c>
      <c r="W225" s="17">
        <v>3.9999999999999998E-6</v>
      </c>
      <c r="X225" s="17">
        <v>644</v>
      </c>
      <c r="Y225" s="17">
        <v>0</v>
      </c>
      <c r="Z225" s="17">
        <v>0</v>
      </c>
      <c r="AA225" s="17">
        <v>0.51716399999999996</v>
      </c>
      <c r="AB225" s="17">
        <v>3.8128799999999997E-2</v>
      </c>
      <c r="AC225" s="17">
        <v>0.73489099999999996</v>
      </c>
      <c r="AD225" s="17">
        <v>0.25</v>
      </c>
      <c r="AE225" s="17">
        <v>1342.5</v>
      </c>
    </row>
    <row r="226" spans="1:31">
      <c r="A226" s="17">
        <v>213</v>
      </c>
      <c r="B226" s="19">
        <v>0.25689814814814815</v>
      </c>
      <c r="C226" s="17">
        <v>28.4</v>
      </c>
      <c r="D226" s="17">
        <v>14.4</v>
      </c>
      <c r="E226" s="17">
        <v>1.3573999999999999E-2</v>
      </c>
      <c r="F226" s="17">
        <v>0.65700000000000003</v>
      </c>
      <c r="G226" s="17">
        <v>0.98391700000000004</v>
      </c>
      <c r="H226" s="17">
        <v>0.73192599999999997</v>
      </c>
      <c r="I226" s="17">
        <v>1.0602</v>
      </c>
      <c r="J226" s="17">
        <v>0.32827400000000001</v>
      </c>
      <c r="K226" s="17">
        <v>0.30963400000000002</v>
      </c>
      <c r="L226" s="17">
        <v>623.29999999999995</v>
      </c>
      <c r="M226" s="17">
        <v>5.0639999999999999E-3</v>
      </c>
      <c r="N226" s="17">
        <v>732</v>
      </c>
      <c r="O226" s="17">
        <v>0</v>
      </c>
      <c r="P226" s="17">
        <v>0</v>
      </c>
      <c r="Q226" s="17">
        <v>0.98599099999999995</v>
      </c>
      <c r="R226" s="17">
        <v>0.71387699999999998</v>
      </c>
      <c r="S226" s="17">
        <v>1.0802099999999999</v>
      </c>
      <c r="T226" s="17">
        <v>0.36633300000000002</v>
      </c>
      <c r="U226" s="17">
        <v>0.33913100000000002</v>
      </c>
      <c r="V226" s="17">
        <v>657.5</v>
      </c>
      <c r="W226" s="17">
        <v>2.5999999999999998E-5</v>
      </c>
      <c r="X226" s="17">
        <v>728</v>
      </c>
      <c r="Y226" s="17">
        <v>0</v>
      </c>
      <c r="Z226" s="17">
        <v>0</v>
      </c>
      <c r="AA226" s="17">
        <v>0.52173999999999998</v>
      </c>
      <c r="AB226" s="17">
        <v>3.8073000000000003E-2</v>
      </c>
      <c r="AC226" s="17">
        <v>0.72782500000000006</v>
      </c>
      <c r="AD226" s="17">
        <v>0.25</v>
      </c>
      <c r="AE226" s="17">
        <v>1332.5</v>
      </c>
    </row>
    <row r="227" spans="1:31">
      <c r="A227" s="17">
        <v>214</v>
      </c>
      <c r="B227" s="19">
        <v>0.25695601851851851</v>
      </c>
      <c r="C227" s="17">
        <v>28</v>
      </c>
      <c r="D227" s="17">
        <v>14.4</v>
      </c>
      <c r="E227" s="17">
        <v>1.3468000000000001E-2</v>
      </c>
      <c r="F227" s="17">
        <v>0.65200000000000002</v>
      </c>
      <c r="G227" s="17">
        <v>0.98675400000000002</v>
      </c>
      <c r="H227" s="17">
        <v>0.74146299999999998</v>
      </c>
      <c r="I227" s="17">
        <v>1.0740890000000001</v>
      </c>
      <c r="J227" s="17">
        <v>0.33262599999999998</v>
      </c>
      <c r="K227" s="17">
        <v>0.30968200000000001</v>
      </c>
      <c r="L227" s="17">
        <v>619</v>
      </c>
      <c r="M227" s="17">
        <v>3.3869999999999998E-3</v>
      </c>
      <c r="N227" s="17">
        <v>622</v>
      </c>
      <c r="O227" s="17">
        <v>0</v>
      </c>
      <c r="P227" s="17">
        <v>0</v>
      </c>
      <c r="Q227" s="17">
        <v>0.97718499999999997</v>
      </c>
      <c r="R227" s="17">
        <v>0.70304299999999997</v>
      </c>
      <c r="S227" s="17">
        <v>1.0600069999999999</v>
      </c>
      <c r="T227" s="17">
        <v>0.356964</v>
      </c>
      <c r="U227" s="17">
        <v>0.33675699999999997</v>
      </c>
      <c r="V227" s="17">
        <v>656.1</v>
      </c>
      <c r="W227" s="17">
        <v>1.9999999999999999E-6</v>
      </c>
      <c r="X227" s="17">
        <v>531</v>
      </c>
      <c r="Y227" s="17">
        <v>0</v>
      </c>
      <c r="Z227" s="17">
        <v>0</v>
      </c>
      <c r="AA227" s="17">
        <v>0.51808699999999996</v>
      </c>
      <c r="AB227" s="17">
        <v>3.23202E-2</v>
      </c>
      <c r="AC227" s="17">
        <v>0.71457999999999999</v>
      </c>
      <c r="AD227" s="17">
        <v>0.25</v>
      </c>
      <c r="AE227" s="17">
        <v>1341.7</v>
      </c>
    </row>
    <row r="228" spans="1:31">
      <c r="A228" s="17">
        <v>215</v>
      </c>
      <c r="B228" s="19">
        <v>0.25701388888888888</v>
      </c>
      <c r="C228" s="17">
        <v>27.3</v>
      </c>
      <c r="D228" s="17">
        <v>16.2</v>
      </c>
      <c r="E228" s="17">
        <v>1.4475E-2</v>
      </c>
      <c r="F228" s="17">
        <v>0.7</v>
      </c>
      <c r="G228" s="17">
        <v>0.98745400000000005</v>
      </c>
      <c r="H228" s="17">
        <v>0.738043</v>
      </c>
      <c r="I228" s="17">
        <v>1.065642</v>
      </c>
      <c r="J228" s="17">
        <v>0.32759899999999997</v>
      </c>
      <c r="K228" s="17">
        <v>0.30742000000000003</v>
      </c>
      <c r="L228" s="17">
        <v>585.9</v>
      </c>
      <c r="M228" s="17">
        <v>7.9999999999999996E-6</v>
      </c>
      <c r="N228" s="17">
        <v>604</v>
      </c>
      <c r="O228" s="17">
        <v>0</v>
      </c>
      <c r="P228" s="17">
        <v>0</v>
      </c>
      <c r="Q228" s="17">
        <v>0.98981600000000003</v>
      </c>
      <c r="R228" s="17">
        <v>0.71809900000000004</v>
      </c>
      <c r="S228" s="17">
        <v>1.0885400000000001</v>
      </c>
      <c r="T228" s="17">
        <v>0.37044100000000002</v>
      </c>
      <c r="U228" s="17">
        <v>0.34031</v>
      </c>
      <c r="V228" s="17">
        <v>596.1</v>
      </c>
      <c r="W228" s="17">
        <v>7.175E-3</v>
      </c>
      <c r="X228" s="17">
        <v>432</v>
      </c>
      <c r="Y228" s="17">
        <v>0</v>
      </c>
      <c r="Z228" s="17">
        <v>0</v>
      </c>
      <c r="AA228" s="17">
        <v>0.52355399999999996</v>
      </c>
      <c r="AB228" s="17">
        <v>3.3410599999999999E-2</v>
      </c>
      <c r="AC228" s="17">
        <v>0.73047499999999999</v>
      </c>
      <c r="AD228" s="17">
        <v>0.25</v>
      </c>
      <c r="AE228" s="17">
        <v>1417.5</v>
      </c>
    </row>
    <row r="229" spans="1:31">
      <c r="A229" s="17">
        <v>216</v>
      </c>
      <c r="B229" s="19">
        <v>0.25707175925925924</v>
      </c>
      <c r="C229" s="17">
        <v>26</v>
      </c>
      <c r="D229" s="17">
        <v>17.100000000000001</v>
      </c>
      <c r="E229" s="17">
        <v>1.5126000000000001E-2</v>
      </c>
      <c r="F229" s="17">
        <v>0.73199999999999998</v>
      </c>
      <c r="G229" s="17">
        <v>0.98139399999999999</v>
      </c>
      <c r="H229" s="17">
        <v>0.75190900000000005</v>
      </c>
      <c r="I229" s="17">
        <v>1.0953280000000001</v>
      </c>
      <c r="J229" s="17">
        <v>0.34341899999999997</v>
      </c>
      <c r="K229" s="17">
        <v>0.313531</v>
      </c>
      <c r="L229" s="17">
        <v>597.5</v>
      </c>
      <c r="M229" s="17">
        <v>5.0000000000000004E-6</v>
      </c>
      <c r="N229" s="17">
        <v>837</v>
      </c>
      <c r="O229" s="17">
        <v>0</v>
      </c>
      <c r="P229" s="17">
        <v>0</v>
      </c>
      <c r="Q229" s="17">
        <v>0.98313399999999995</v>
      </c>
      <c r="R229" s="17">
        <v>0.73085699999999998</v>
      </c>
      <c r="S229" s="17">
        <v>1.1003909999999999</v>
      </c>
      <c r="T229" s="17">
        <v>0.369533</v>
      </c>
      <c r="U229" s="17">
        <v>0.33582000000000001</v>
      </c>
      <c r="V229" s="17">
        <v>596.9</v>
      </c>
      <c r="W229" s="17">
        <v>6.9999999999999999E-6</v>
      </c>
      <c r="X229" s="17">
        <v>563</v>
      </c>
      <c r="Y229" s="17">
        <v>0</v>
      </c>
      <c r="Z229" s="17">
        <v>0</v>
      </c>
      <c r="AA229" s="17">
        <v>0.51664600000000005</v>
      </c>
      <c r="AB229" s="17">
        <v>4.9040199999999999E-2</v>
      </c>
      <c r="AC229" s="17">
        <v>0.74897999999999998</v>
      </c>
      <c r="AD229" s="17">
        <v>0.25</v>
      </c>
      <c r="AE229" s="17">
        <v>1390.2</v>
      </c>
    </row>
    <row r="230" spans="1:31">
      <c r="A230" s="17">
        <v>217</v>
      </c>
      <c r="B230" s="19">
        <v>0.25711805555555556</v>
      </c>
      <c r="C230" s="17">
        <v>25.9</v>
      </c>
      <c r="D230" s="17">
        <v>17.100000000000001</v>
      </c>
      <c r="E230" s="17">
        <v>1.5896E-2</v>
      </c>
      <c r="F230" s="17">
        <v>0.76900000000000002</v>
      </c>
      <c r="G230" s="17">
        <v>0.98585500000000004</v>
      </c>
      <c r="H230" s="17">
        <v>0.74713399999999996</v>
      </c>
      <c r="I230" s="17">
        <v>1.0976699999999999</v>
      </c>
      <c r="J230" s="17">
        <v>0.35053600000000001</v>
      </c>
      <c r="K230" s="17">
        <v>0.31934499999999999</v>
      </c>
      <c r="L230" s="17">
        <v>587.79999999999995</v>
      </c>
      <c r="M230" s="17">
        <v>6.0000000000000002E-6</v>
      </c>
      <c r="N230" s="17">
        <v>532</v>
      </c>
      <c r="O230" s="17">
        <v>0</v>
      </c>
      <c r="P230" s="17">
        <v>0</v>
      </c>
      <c r="Q230" s="17">
        <v>0.98659200000000002</v>
      </c>
      <c r="R230" s="17">
        <v>0.70537099999999997</v>
      </c>
      <c r="S230" s="17">
        <v>1.0887089999999999</v>
      </c>
      <c r="T230" s="17">
        <v>0.38333899999999999</v>
      </c>
      <c r="U230" s="17">
        <v>0.35210399999999997</v>
      </c>
      <c r="V230" s="17">
        <v>630.70000000000005</v>
      </c>
      <c r="W230" s="17">
        <v>6.0000000000000002E-5</v>
      </c>
      <c r="X230" s="17">
        <v>376</v>
      </c>
      <c r="Y230" s="17">
        <v>0</v>
      </c>
      <c r="Z230" s="17">
        <v>0</v>
      </c>
      <c r="AA230" s="17">
        <v>0.54169800000000001</v>
      </c>
      <c r="AB230" s="17">
        <v>3.1244999999999998E-2</v>
      </c>
      <c r="AC230" s="17">
        <v>0.71734799999999999</v>
      </c>
      <c r="AD230" s="17">
        <v>0.25</v>
      </c>
      <c r="AE230" s="17">
        <v>1412.9</v>
      </c>
    </row>
    <row r="231" spans="1:31">
      <c r="A231" s="17">
        <v>218</v>
      </c>
      <c r="B231" s="19">
        <v>0.25717592592592592</v>
      </c>
      <c r="C231" s="17">
        <v>25</v>
      </c>
      <c r="D231" s="17">
        <v>18.899999999999999</v>
      </c>
      <c r="E231" s="17">
        <v>1.6458E-2</v>
      </c>
      <c r="F231" s="17">
        <v>0.79600000000000004</v>
      </c>
      <c r="G231" s="17">
        <v>0.98655199999999998</v>
      </c>
      <c r="H231" s="17">
        <v>0.77913900000000003</v>
      </c>
      <c r="I231" s="17">
        <v>1.153365</v>
      </c>
      <c r="J231" s="17">
        <v>0.374226</v>
      </c>
      <c r="K231" s="17">
        <v>0.324465</v>
      </c>
      <c r="L231" s="17">
        <v>565.20000000000005</v>
      </c>
      <c r="M231" s="17">
        <v>5.0000000000000004E-6</v>
      </c>
      <c r="N231" s="17">
        <v>576</v>
      </c>
      <c r="O231" s="17">
        <v>0</v>
      </c>
      <c r="P231" s="17">
        <v>0</v>
      </c>
      <c r="Q231" s="17">
        <v>0.987985</v>
      </c>
      <c r="R231" s="17">
        <v>0.75028600000000001</v>
      </c>
      <c r="S231" s="17">
        <v>1.1448179999999999</v>
      </c>
      <c r="T231" s="17">
        <v>0.39453100000000002</v>
      </c>
      <c r="U231" s="17">
        <v>0.34462399999999999</v>
      </c>
      <c r="V231" s="17">
        <v>596.4</v>
      </c>
      <c r="W231" s="17">
        <v>6.9999999999999999E-6</v>
      </c>
      <c r="X231" s="17">
        <v>406</v>
      </c>
      <c r="Y231" s="17">
        <v>0</v>
      </c>
      <c r="Z231" s="17">
        <v>0</v>
      </c>
      <c r="AA231" s="17">
        <v>0.53019000000000005</v>
      </c>
      <c r="AB231" s="17">
        <v>3.57465E-2</v>
      </c>
      <c r="AC231" s="17">
        <v>0.76439000000000001</v>
      </c>
      <c r="AD231" s="17">
        <v>0.25</v>
      </c>
      <c r="AE231" s="17">
        <v>1469.5</v>
      </c>
    </row>
    <row r="232" spans="1:31">
      <c r="A232" s="17">
        <v>219</v>
      </c>
      <c r="B232" s="19">
        <v>0.25723379629629628</v>
      </c>
      <c r="C232" s="17">
        <v>23.3</v>
      </c>
      <c r="D232" s="17">
        <v>21.6</v>
      </c>
      <c r="E232" s="17">
        <v>1.8887000000000001E-2</v>
      </c>
      <c r="F232" s="17">
        <v>0.91400000000000003</v>
      </c>
      <c r="G232" s="17">
        <v>0.99112500000000003</v>
      </c>
      <c r="H232" s="17">
        <v>0.78835299999999997</v>
      </c>
      <c r="I232" s="17">
        <v>1.168555</v>
      </c>
      <c r="J232" s="17">
        <v>0.38020199999999998</v>
      </c>
      <c r="K232" s="17">
        <v>0.32536100000000001</v>
      </c>
      <c r="L232" s="17">
        <v>541.5</v>
      </c>
      <c r="M232" s="17">
        <v>5.6769999999999998E-3</v>
      </c>
      <c r="N232" s="17">
        <v>512</v>
      </c>
      <c r="O232" s="17">
        <v>0</v>
      </c>
      <c r="P232" s="17">
        <v>0</v>
      </c>
      <c r="Q232" s="17">
        <v>0.99233700000000002</v>
      </c>
      <c r="R232" s="17">
        <v>0.75391600000000003</v>
      </c>
      <c r="S232" s="17">
        <v>1.1796439999999999</v>
      </c>
      <c r="T232" s="17">
        <v>0.425728</v>
      </c>
      <c r="U232" s="17">
        <v>0.36089500000000002</v>
      </c>
      <c r="V232" s="17">
        <v>589.79999999999995</v>
      </c>
      <c r="W232" s="17">
        <v>1.0000000000000001E-5</v>
      </c>
      <c r="X232" s="17">
        <v>540</v>
      </c>
      <c r="Y232" s="17">
        <v>0</v>
      </c>
      <c r="Z232" s="17">
        <v>0</v>
      </c>
      <c r="AA232" s="17">
        <v>0.55522400000000005</v>
      </c>
      <c r="AB232" s="17">
        <v>3.4808699999999998E-2</v>
      </c>
      <c r="AC232" s="17">
        <v>0.76873499999999995</v>
      </c>
      <c r="AD232" s="17">
        <v>0.25</v>
      </c>
      <c r="AE232" s="17">
        <v>1533.9</v>
      </c>
    </row>
    <row r="233" spans="1:31">
      <c r="A233" s="17">
        <v>220</v>
      </c>
      <c r="B233" s="19">
        <v>0.25729166666666664</v>
      </c>
      <c r="C233" s="17">
        <v>23.1</v>
      </c>
      <c r="D233" s="17">
        <v>20.7</v>
      </c>
      <c r="E233" s="17">
        <v>1.8041000000000001E-2</v>
      </c>
      <c r="F233" s="17">
        <v>0.873</v>
      </c>
      <c r="G233" s="17">
        <v>0.99205699999999997</v>
      </c>
      <c r="H233" s="17">
        <v>0.80748900000000001</v>
      </c>
      <c r="I233" s="17">
        <v>1.204053</v>
      </c>
      <c r="J233" s="17">
        <v>0.39656400000000003</v>
      </c>
      <c r="K233" s="17">
        <v>0.32935700000000001</v>
      </c>
      <c r="L233" s="17">
        <v>539.9</v>
      </c>
      <c r="M233" s="17">
        <v>1.2999999999999999E-5</v>
      </c>
      <c r="N233" s="17">
        <v>563</v>
      </c>
      <c r="O233" s="17">
        <v>0</v>
      </c>
      <c r="P233" s="17">
        <v>0</v>
      </c>
      <c r="Q233" s="17">
        <v>0.99168999999999996</v>
      </c>
      <c r="R233" s="17">
        <v>0.75181900000000002</v>
      </c>
      <c r="S233" s="17">
        <v>1.1773210000000001</v>
      </c>
      <c r="T233" s="17">
        <v>0.42550199999999999</v>
      </c>
      <c r="U233" s="17">
        <v>0.36141499999999999</v>
      </c>
      <c r="V233" s="17">
        <v>615.20000000000005</v>
      </c>
      <c r="W233" s="17">
        <v>2.5000000000000001E-5</v>
      </c>
      <c r="X233" s="17">
        <v>529</v>
      </c>
      <c r="Y233" s="17">
        <v>0</v>
      </c>
      <c r="Z233" s="17">
        <v>0</v>
      </c>
      <c r="AA233" s="17">
        <v>0.55602300000000004</v>
      </c>
      <c r="AB233" s="17">
        <v>3.6533999999999997E-2</v>
      </c>
      <c r="AC233" s="17">
        <v>0.76736499999999996</v>
      </c>
      <c r="AD233" s="17">
        <v>0.25</v>
      </c>
      <c r="AE233" s="17">
        <v>1538.4</v>
      </c>
    </row>
    <row r="234" spans="1:31">
      <c r="A234" s="17">
        <v>221</v>
      </c>
      <c r="B234" s="19">
        <v>0.25734953703703706</v>
      </c>
      <c r="C234" s="17">
        <v>22.2</v>
      </c>
      <c r="D234" s="17">
        <v>23.4</v>
      </c>
      <c r="E234" s="17">
        <v>2.0303999999999999E-2</v>
      </c>
      <c r="F234" s="17">
        <v>0.98299999999999998</v>
      </c>
      <c r="G234" s="17">
        <v>0.99027299999999996</v>
      </c>
      <c r="H234" s="17">
        <v>0.81075200000000003</v>
      </c>
      <c r="I234" s="17">
        <v>1.2039059999999999</v>
      </c>
      <c r="J234" s="17">
        <v>0.393154</v>
      </c>
      <c r="K234" s="17">
        <v>0.32656499999999999</v>
      </c>
      <c r="L234" s="17">
        <v>568.20000000000005</v>
      </c>
      <c r="M234" s="17">
        <v>9.0000000000000002E-6</v>
      </c>
      <c r="N234" s="17">
        <v>599</v>
      </c>
      <c r="O234" s="17">
        <v>0</v>
      </c>
      <c r="P234" s="17">
        <v>0</v>
      </c>
      <c r="Q234" s="17">
        <v>0.98480900000000005</v>
      </c>
      <c r="R234" s="17">
        <v>0.79204300000000005</v>
      </c>
      <c r="S234" s="17">
        <v>1.20956</v>
      </c>
      <c r="T234" s="17">
        <v>0.417516</v>
      </c>
      <c r="U234" s="17">
        <v>0.34517999999999999</v>
      </c>
      <c r="V234" s="17">
        <v>563</v>
      </c>
      <c r="W234" s="17">
        <v>7.9999999999999996E-6</v>
      </c>
      <c r="X234" s="17">
        <v>588</v>
      </c>
      <c r="Y234" s="17">
        <v>0</v>
      </c>
      <c r="Z234" s="17">
        <v>0</v>
      </c>
      <c r="AA234" s="17">
        <v>0.53104700000000005</v>
      </c>
      <c r="AB234" s="17">
        <v>4.5769600000000001E-2</v>
      </c>
      <c r="AC234" s="17">
        <v>0.81115300000000001</v>
      </c>
      <c r="AD234" s="17">
        <v>0.25</v>
      </c>
      <c r="AE234" s="17">
        <v>1461.7</v>
      </c>
    </row>
    <row r="235" spans="1:31">
      <c r="A235" s="17">
        <v>222</v>
      </c>
      <c r="B235" s="19">
        <v>0.25739583333333332</v>
      </c>
      <c r="C235" s="17">
        <v>21.1</v>
      </c>
      <c r="D235" s="17">
        <v>25.2</v>
      </c>
      <c r="E235" s="17">
        <v>2.2395999999999999E-2</v>
      </c>
      <c r="F235" s="17">
        <v>1.0840000000000001</v>
      </c>
      <c r="G235" s="17">
        <v>0.993703</v>
      </c>
      <c r="H235" s="17">
        <v>0.82132400000000005</v>
      </c>
      <c r="I235" s="17">
        <v>1.2295389999999999</v>
      </c>
      <c r="J235" s="17">
        <v>0.40821499999999999</v>
      </c>
      <c r="K235" s="17">
        <v>0.332007</v>
      </c>
      <c r="L235" s="17">
        <v>556</v>
      </c>
      <c r="M235" s="17">
        <v>1.8E-5</v>
      </c>
      <c r="N235" s="17">
        <v>484</v>
      </c>
      <c r="O235" s="17">
        <v>0</v>
      </c>
      <c r="P235" s="17">
        <v>0</v>
      </c>
      <c r="Q235" s="17">
        <v>0.99150799999999994</v>
      </c>
      <c r="R235" s="17">
        <v>0.76872700000000005</v>
      </c>
      <c r="S235" s="17">
        <v>1.199074</v>
      </c>
      <c r="T235" s="17">
        <v>0.43034699999999998</v>
      </c>
      <c r="U235" s="17">
        <v>0.35889900000000002</v>
      </c>
      <c r="V235" s="17">
        <v>572.70000000000005</v>
      </c>
      <c r="W235" s="17">
        <v>2.6999999999999999E-5</v>
      </c>
      <c r="X235" s="17">
        <v>467</v>
      </c>
      <c r="Y235" s="17">
        <v>0</v>
      </c>
      <c r="Z235" s="17">
        <v>0</v>
      </c>
      <c r="AA235" s="17">
        <v>0.552153</v>
      </c>
      <c r="AB235" s="17">
        <v>3.9281099999999999E-2</v>
      </c>
      <c r="AC235" s="17">
        <v>0.785632</v>
      </c>
      <c r="AD235" s="17">
        <v>0.25</v>
      </c>
      <c r="AE235" s="17">
        <v>1493.9</v>
      </c>
    </row>
    <row r="236" spans="1:31">
      <c r="A236" s="17">
        <v>223</v>
      </c>
      <c r="B236" s="19">
        <v>0.25745370370370368</v>
      </c>
      <c r="C236" s="17">
        <v>20.6</v>
      </c>
      <c r="D236" s="17">
        <v>27</v>
      </c>
      <c r="E236" s="17">
        <v>2.2054000000000001E-2</v>
      </c>
      <c r="F236" s="17">
        <v>1.0669999999999999</v>
      </c>
      <c r="G236" s="17">
        <v>0.99307800000000002</v>
      </c>
      <c r="H236" s="17">
        <v>0.80611999999999995</v>
      </c>
      <c r="I236" s="17">
        <v>1.1806030000000001</v>
      </c>
      <c r="J236" s="17">
        <v>0.37448199999999998</v>
      </c>
      <c r="K236" s="17">
        <v>0.31719599999999998</v>
      </c>
      <c r="L236" s="17">
        <v>528.4</v>
      </c>
      <c r="M236" s="17">
        <v>5.0000000000000004E-6</v>
      </c>
      <c r="N236" s="17">
        <v>504</v>
      </c>
      <c r="O236" s="17">
        <v>0</v>
      </c>
      <c r="P236" s="17">
        <v>0</v>
      </c>
      <c r="Q236" s="17">
        <v>0.99170499999999995</v>
      </c>
      <c r="R236" s="17">
        <v>0.79818999999999996</v>
      </c>
      <c r="S236" s="17">
        <v>1.224027</v>
      </c>
      <c r="T236" s="17">
        <v>0.42583700000000002</v>
      </c>
      <c r="U236" s="17">
        <v>0.34789799999999999</v>
      </c>
      <c r="V236" s="17">
        <v>539.20000000000005</v>
      </c>
      <c r="W236" s="17">
        <v>7.9999999999999996E-6</v>
      </c>
      <c r="X236" s="17">
        <v>598</v>
      </c>
      <c r="Y236" s="17">
        <v>0</v>
      </c>
      <c r="Z236" s="17">
        <v>0</v>
      </c>
      <c r="AA236" s="17">
        <v>0.53522800000000004</v>
      </c>
      <c r="AB236" s="17">
        <v>4.1569500000000002E-2</v>
      </c>
      <c r="AC236" s="17">
        <v>0.81589199999999995</v>
      </c>
      <c r="AD236" s="17">
        <v>0.25</v>
      </c>
      <c r="AE236" s="17">
        <v>1571.9</v>
      </c>
    </row>
    <row r="237" spans="1:31">
      <c r="A237" s="17">
        <v>224</v>
      </c>
      <c r="B237" s="19">
        <v>0.25751157407407405</v>
      </c>
      <c r="C237" s="17">
        <v>19.5</v>
      </c>
      <c r="D237" s="17">
        <v>28.8</v>
      </c>
      <c r="E237" s="17">
        <v>2.3494000000000001E-2</v>
      </c>
      <c r="F237" s="17">
        <v>1.137</v>
      </c>
      <c r="G237" s="17">
        <v>0.99055300000000002</v>
      </c>
      <c r="H237" s="17">
        <v>0.82339300000000004</v>
      </c>
      <c r="I237" s="17">
        <v>1.2222820000000001</v>
      </c>
      <c r="J237" s="17">
        <v>0.39889000000000002</v>
      </c>
      <c r="K237" s="17">
        <v>0.32634800000000003</v>
      </c>
      <c r="L237" s="17">
        <v>537.5</v>
      </c>
      <c r="M237" s="17">
        <v>6.0000000000000002E-6</v>
      </c>
      <c r="N237" s="17">
        <v>591</v>
      </c>
      <c r="O237" s="17">
        <v>0</v>
      </c>
      <c r="P237" s="17">
        <v>0</v>
      </c>
      <c r="Q237" s="17">
        <v>0.98823300000000003</v>
      </c>
      <c r="R237" s="17">
        <v>0.80465600000000004</v>
      </c>
      <c r="S237" s="17">
        <v>1.229322</v>
      </c>
      <c r="T237" s="17">
        <v>0.42466599999999999</v>
      </c>
      <c r="U237" s="17">
        <v>0.345447</v>
      </c>
      <c r="V237" s="17">
        <v>561.4</v>
      </c>
      <c r="W237" s="17">
        <v>7.9999999999999996E-6</v>
      </c>
      <c r="X237" s="17">
        <v>726</v>
      </c>
      <c r="Y237" s="17">
        <v>0</v>
      </c>
      <c r="Z237" s="17">
        <v>0</v>
      </c>
      <c r="AA237" s="17">
        <v>0.53145699999999996</v>
      </c>
      <c r="AB237" s="17">
        <v>5.2273300000000002E-2</v>
      </c>
      <c r="AC237" s="17">
        <v>0.82685500000000001</v>
      </c>
      <c r="AD237" s="17">
        <v>0.25</v>
      </c>
      <c r="AE237" s="17">
        <v>1545.3</v>
      </c>
    </row>
    <row r="238" spans="1:31">
      <c r="A238" s="17">
        <v>225</v>
      </c>
      <c r="B238" s="19">
        <v>0.25756944444444446</v>
      </c>
      <c r="C238" s="17">
        <v>18.899999999999999</v>
      </c>
      <c r="D238" s="17">
        <v>29.7</v>
      </c>
      <c r="E238" s="17">
        <v>2.3897999999999999E-2</v>
      </c>
      <c r="F238" s="17">
        <v>1.1559999999999999</v>
      </c>
      <c r="G238" s="17">
        <v>0.98819999999999997</v>
      </c>
      <c r="H238" s="17">
        <v>0.87981399999999998</v>
      </c>
      <c r="I238" s="17">
        <v>1.270975</v>
      </c>
      <c r="J238" s="17">
        <v>0.39116099999999998</v>
      </c>
      <c r="K238" s="17">
        <v>0.30776500000000001</v>
      </c>
      <c r="L238" s="17">
        <v>526.4</v>
      </c>
      <c r="M238" s="17">
        <v>1.4E-5</v>
      </c>
      <c r="N238" s="17">
        <v>554</v>
      </c>
      <c r="O238" s="17">
        <v>0</v>
      </c>
      <c r="P238" s="17">
        <v>0</v>
      </c>
      <c r="Q238" s="17">
        <v>0.98953100000000005</v>
      </c>
      <c r="R238" s="17">
        <v>0.80376199999999998</v>
      </c>
      <c r="S238" s="17">
        <v>1.2307159999999999</v>
      </c>
      <c r="T238" s="17">
        <v>0.426954</v>
      </c>
      <c r="U238" s="17">
        <v>0.34691499999999997</v>
      </c>
      <c r="V238" s="17">
        <v>537.70000000000005</v>
      </c>
      <c r="W238" s="17">
        <v>1.2999999999999999E-5</v>
      </c>
      <c r="X238" s="17">
        <v>502</v>
      </c>
      <c r="Y238" s="17">
        <v>0</v>
      </c>
      <c r="Z238" s="17">
        <v>0</v>
      </c>
      <c r="AA238" s="17">
        <v>0.53371500000000005</v>
      </c>
      <c r="AB238" s="17">
        <v>4.9633900000000002E-2</v>
      </c>
      <c r="AC238" s="17">
        <v>0.82495399999999997</v>
      </c>
      <c r="AD238" s="17">
        <v>0.25</v>
      </c>
      <c r="AE238" s="17">
        <v>1577.7</v>
      </c>
    </row>
    <row r="239" spans="1:31">
      <c r="A239" s="17">
        <v>226</v>
      </c>
      <c r="B239" s="19">
        <v>0.25762731481481482</v>
      </c>
      <c r="C239" s="17">
        <v>17.8</v>
      </c>
      <c r="D239" s="17">
        <v>32.4</v>
      </c>
      <c r="E239" s="17">
        <v>2.6289E-2</v>
      </c>
      <c r="F239" s="17">
        <v>1.272</v>
      </c>
      <c r="G239" s="17">
        <v>0.98911199999999999</v>
      </c>
      <c r="H239" s="17">
        <v>0.829515</v>
      </c>
      <c r="I239" s="17">
        <v>1.2006570000000001</v>
      </c>
      <c r="J239" s="17">
        <v>0.37114200000000003</v>
      </c>
      <c r="K239" s="17">
        <v>0.309116</v>
      </c>
      <c r="L239" s="17">
        <v>523.5</v>
      </c>
      <c r="M239" s="17">
        <v>7.9999999999999996E-6</v>
      </c>
      <c r="N239" s="17">
        <v>599</v>
      </c>
      <c r="O239" s="17">
        <v>0</v>
      </c>
      <c r="P239" s="17">
        <v>0</v>
      </c>
      <c r="Q239" s="17">
        <v>0.98830399999999996</v>
      </c>
      <c r="R239" s="17">
        <v>0.78846799999999995</v>
      </c>
      <c r="S239" s="17">
        <v>1.221962</v>
      </c>
      <c r="T239" s="17">
        <v>0.43349399999999999</v>
      </c>
      <c r="U239" s="17">
        <v>0.35475200000000001</v>
      </c>
      <c r="V239" s="17">
        <v>555.70000000000005</v>
      </c>
      <c r="W239" s="17">
        <v>6.9999999999999999E-6</v>
      </c>
      <c r="X239" s="17">
        <v>419</v>
      </c>
      <c r="Y239" s="17">
        <v>0</v>
      </c>
      <c r="Z239" s="17">
        <v>0</v>
      </c>
      <c r="AA239" s="17">
        <v>0.54577299999999995</v>
      </c>
      <c r="AB239" s="17">
        <v>5.7707799999999997E-2</v>
      </c>
      <c r="AC239" s="17">
        <v>0.81348399999999998</v>
      </c>
      <c r="AD239" s="17">
        <v>0.25</v>
      </c>
      <c r="AE239" s="17">
        <v>1586.4</v>
      </c>
    </row>
    <row r="240" spans="1:31">
      <c r="A240" s="17">
        <v>227</v>
      </c>
      <c r="B240" s="19">
        <v>0.25768518518518518</v>
      </c>
      <c r="C240" s="17">
        <v>16.399999999999999</v>
      </c>
      <c r="D240" s="17">
        <v>36.9</v>
      </c>
      <c r="E240" s="17">
        <v>2.9589000000000001E-2</v>
      </c>
      <c r="F240" s="17">
        <v>1.4319999999999999</v>
      </c>
      <c r="G240" s="17">
        <v>0.98925799999999997</v>
      </c>
      <c r="H240" s="17">
        <v>0.83362099999999995</v>
      </c>
      <c r="I240" s="17">
        <v>1.208485</v>
      </c>
      <c r="J240" s="17">
        <v>0.37486399999999998</v>
      </c>
      <c r="K240" s="17">
        <v>0.31019400000000003</v>
      </c>
      <c r="L240" s="17">
        <v>527.6</v>
      </c>
      <c r="M240" s="17">
        <v>1.2E-5</v>
      </c>
      <c r="N240" s="17">
        <v>609</v>
      </c>
      <c r="O240" s="17">
        <v>0</v>
      </c>
      <c r="P240" s="17">
        <v>0</v>
      </c>
      <c r="Q240" s="17">
        <v>0.98982999999999999</v>
      </c>
      <c r="R240" s="17">
        <v>0.796458</v>
      </c>
      <c r="S240" s="17">
        <v>1.2277020000000001</v>
      </c>
      <c r="T240" s="17">
        <v>0.43124400000000002</v>
      </c>
      <c r="U240" s="17">
        <v>0.35126099999999999</v>
      </c>
      <c r="V240" s="17">
        <v>573.70000000000005</v>
      </c>
      <c r="W240" s="17">
        <v>1.1E-5</v>
      </c>
      <c r="X240" s="17">
        <v>522</v>
      </c>
      <c r="Y240" s="17">
        <v>0</v>
      </c>
      <c r="Z240" s="17">
        <v>0</v>
      </c>
      <c r="AA240" s="17">
        <v>0.54040100000000002</v>
      </c>
      <c r="AB240" s="17">
        <v>6.6724000000000006E-2</v>
      </c>
      <c r="AC240" s="17">
        <v>0.82523199999999997</v>
      </c>
      <c r="AD240" s="17">
        <v>0.25</v>
      </c>
      <c r="AE240" s="17">
        <v>1574.2</v>
      </c>
    </row>
    <row r="241" spans="1:31">
      <c r="A241" s="17">
        <v>228</v>
      </c>
      <c r="B241" s="19">
        <v>0.25774305555555554</v>
      </c>
      <c r="C241" s="17">
        <v>15.7</v>
      </c>
      <c r="D241" s="17">
        <v>40.5</v>
      </c>
      <c r="E241" s="17">
        <v>2.9448999999999999E-2</v>
      </c>
      <c r="F241" s="17">
        <v>1.425</v>
      </c>
      <c r="G241" s="17">
        <v>0.99312299999999998</v>
      </c>
      <c r="H241" s="17">
        <v>0.84373900000000002</v>
      </c>
      <c r="I241" s="17">
        <v>1.2134499999999999</v>
      </c>
      <c r="J241" s="17">
        <v>0.36971100000000001</v>
      </c>
      <c r="K241" s="17">
        <v>0.30467699999999998</v>
      </c>
      <c r="L241" s="17">
        <v>495.5</v>
      </c>
      <c r="M241" s="17">
        <v>3.9999999999999998E-6</v>
      </c>
      <c r="N241" s="17">
        <v>723</v>
      </c>
      <c r="O241" s="17">
        <v>0</v>
      </c>
      <c r="P241" s="17">
        <v>0</v>
      </c>
      <c r="Q241" s="17">
        <v>0.99209099999999995</v>
      </c>
      <c r="R241" s="17">
        <v>0.82421800000000001</v>
      </c>
      <c r="S241" s="17">
        <v>1.256912</v>
      </c>
      <c r="T241" s="17">
        <v>0.43269400000000002</v>
      </c>
      <c r="U241" s="17">
        <v>0.344252</v>
      </c>
      <c r="V241" s="17">
        <v>556.6</v>
      </c>
      <c r="W241" s="17">
        <v>9.0000000000000002E-6</v>
      </c>
      <c r="X241" s="17">
        <v>486</v>
      </c>
      <c r="Y241" s="17">
        <v>0</v>
      </c>
      <c r="Z241" s="17">
        <v>0</v>
      </c>
      <c r="AA241" s="17">
        <v>0.52961800000000003</v>
      </c>
      <c r="AB241" s="17">
        <v>8.0427600000000002E-2</v>
      </c>
      <c r="AC241" s="17">
        <v>0.85901799999999995</v>
      </c>
      <c r="AD241" s="17">
        <v>0.25</v>
      </c>
      <c r="AE241" s="17">
        <v>1676.4</v>
      </c>
    </row>
    <row r="242" spans="1:31">
      <c r="A242" s="17">
        <v>229</v>
      </c>
      <c r="B242" s="19">
        <v>0.25778935185185187</v>
      </c>
      <c r="C242" s="17">
        <v>14.8</v>
      </c>
      <c r="D242" s="17">
        <v>43.2</v>
      </c>
      <c r="E242" s="17">
        <v>3.4278000000000003E-2</v>
      </c>
      <c r="F242" s="17">
        <v>1.659</v>
      </c>
      <c r="G242" s="17">
        <v>0.98997500000000005</v>
      </c>
      <c r="H242" s="17">
        <v>0.84111499999999995</v>
      </c>
      <c r="I242" s="17">
        <v>1.18364</v>
      </c>
      <c r="J242" s="17">
        <v>0.342524</v>
      </c>
      <c r="K242" s="17">
        <v>0.28938199999999997</v>
      </c>
      <c r="L242" s="17">
        <v>526.6</v>
      </c>
      <c r="M242" s="17">
        <v>3.9999999999999998E-6</v>
      </c>
      <c r="N242" s="17">
        <v>531</v>
      </c>
      <c r="O242" s="17">
        <v>0</v>
      </c>
      <c r="P242" s="17">
        <v>0</v>
      </c>
      <c r="Q242" s="17">
        <v>0.99104000000000003</v>
      </c>
      <c r="R242" s="17">
        <v>0.78774299999999997</v>
      </c>
      <c r="S242" s="17">
        <v>1.2094739999999999</v>
      </c>
      <c r="T242" s="17">
        <v>0.42173100000000002</v>
      </c>
      <c r="U242" s="17">
        <v>0.34868900000000003</v>
      </c>
      <c r="V242" s="17">
        <v>571.4</v>
      </c>
      <c r="W242" s="17">
        <v>3.9999999999999998E-6</v>
      </c>
      <c r="X242" s="17">
        <v>555</v>
      </c>
      <c r="Y242" s="17">
        <v>0</v>
      </c>
      <c r="Z242" s="17">
        <v>0</v>
      </c>
      <c r="AA242" s="17">
        <v>0.53644499999999995</v>
      </c>
      <c r="AB242" s="17">
        <v>6.7867999999999998E-2</v>
      </c>
      <c r="AC242" s="17">
        <v>0.81636500000000001</v>
      </c>
      <c r="AD242" s="17">
        <v>0.25</v>
      </c>
      <c r="AE242" s="17">
        <v>1577.3</v>
      </c>
    </row>
    <row r="243" spans="1:31">
      <c r="A243" s="17">
        <v>230</v>
      </c>
      <c r="B243" s="19">
        <v>0.25784722222222223</v>
      </c>
      <c r="C243" s="17">
        <v>13.7</v>
      </c>
      <c r="D243" s="17">
        <v>46.9</v>
      </c>
      <c r="E243" s="17">
        <v>3.3570000000000003E-2</v>
      </c>
      <c r="F243" s="17">
        <v>1.6240000000000001</v>
      </c>
      <c r="G243" s="17">
        <v>0.99014999999999997</v>
      </c>
      <c r="H243" s="17">
        <v>0.82542499999999996</v>
      </c>
      <c r="I243" s="17">
        <v>1.1627069999999999</v>
      </c>
      <c r="J243" s="17">
        <v>0.33728200000000003</v>
      </c>
      <c r="K243" s="17">
        <v>0.29008299999999998</v>
      </c>
      <c r="L243" s="17">
        <v>519.6</v>
      </c>
      <c r="M243" s="17">
        <v>9.6600000000000002E-3</v>
      </c>
      <c r="N243" s="17">
        <v>797</v>
      </c>
      <c r="O243" s="17">
        <v>0</v>
      </c>
      <c r="P243" s="17">
        <v>0</v>
      </c>
      <c r="Q243" s="17">
        <v>0.98893900000000001</v>
      </c>
      <c r="R243" s="17">
        <v>0.79315000000000002</v>
      </c>
      <c r="S243" s="17">
        <v>1.1883349999999999</v>
      </c>
      <c r="T243" s="17">
        <v>0.39518500000000001</v>
      </c>
      <c r="U243" s="17">
        <v>0.33255400000000002</v>
      </c>
      <c r="V243" s="17">
        <v>531.70000000000005</v>
      </c>
      <c r="W243" s="17">
        <v>5.0000000000000004E-6</v>
      </c>
      <c r="X243" s="17">
        <v>574</v>
      </c>
      <c r="Y243" s="17">
        <v>0</v>
      </c>
      <c r="Z243" s="17">
        <v>0</v>
      </c>
      <c r="AA243" s="17">
        <v>0.51162099999999999</v>
      </c>
      <c r="AB243" s="17">
        <v>0.10455</v>
      </c>
      <c r="AC243" s="17">
        <v>0.83446600000000004</v>
      </c>
      <c r="AD243" s="17">
        <v>0.25</v>
      </c>
      <c r="AE243" s="17">
        <v>1598.6</v>
      </c>
    </row>
    <row r="244" spans="1:31">
      <c r="A244" s="17">
        <v>231</v>
      </c>
      <c r="B244" s="19">
        <v>0.25790509259259259</v>
      </c>
      <c r="C244" s="17">
        <v>13.1</v>
      </c>
      <c r="D244" s="17">
        <v>48.7</v>
      </c>
      <c r="E244" s="17">
        <v>3.6803000000000002E-2</v>
      </c>
      <c r="F244" s="17">
        <v>1.7809999999999999</v>
      </c>
      <c r="G244" s="17">
        <v>0.98836800000000002</v>
      </c>
      <c r="H244" s="17">
        <v>0.82184199999999996</v>
      </c>
      <c r="I244" s="17">
        <v>1.1582749999999999</v>
      </c>
      <c r="J244" s="17">
        <v>0.33643299999999998</v>
      </c>
      <c r="K244" s="17">
        <v>0.29046100000000002</v>
      </c>
      <c r="L244" s="17">
        <v>515.70000000000005</v>
      </c>
      <c r="M244" s="17">
        <v>1.4E-5</v>
      </c>
      <c r="N244" s="17">
        <v>469</v>
      </c>
      <c r="O244" s="17">
        <v>0</v>
      </c>
      <c r="P244" s="17">
        <v>0</v>
      </c>
      <c r="Q244" s="17">
        <v>0.98874399999999996</v>
      </c>
      <c r="R244" s="17">
        <v>0.77074399999999998</v>
      </c>
      <c r="S244" s="17">
        <v>1.166342</v>
      </c>
      <c r="T244" s="17">
        <v>0.39559899999999998</v>
      </c>
      <c r="U244" s="17">
        <v>0.33917900000000001</v>
      </c>
      <c r="V244" s="17">
        <v>586</v>
      </c>
      <c r="W244" s="17">
        <v>1.9999999999999999E-6</v>
      </c>
      <c r="X244" s="17">
        <v>403</v>
      </c>
      <c r="Y244" s="17">
        <v>0</v>
      </c>
      <c r="Z244" s="17">
        <v>0</v>
      </c>
      <c r="AA244" s="17">
        <v>0.521814</v>
      </c>
      <c r="AB244" s="17">
        <v>6.6155000000000005E-2</v>
      </c>
      <c r="AC244" s="17">
        <v>0.79691500000000004</v>
      </c>
      <c r="AD244" s="17">
        <v>0.25</v>
      </c>
      <c r="AE244" s="17">
        <v>1610.6</v>
      </c>
    </row>
    <row r="245" spans="1:31">
      <c r="A245" s="17">
        <v>232</v>
      </c>
      <c r="B245" s="19">
        <v>0.25796296296296295</v>
      </c>
      <c r="C245" s="17">
        <v>12.6</v>
      </c>
      <c r="D245" s="17">
        <v>52.3</v>
      </c>
      <c r="E245" s="17">
        <v>3.6262999999999997E-2</v>
      </c>
      <c r="F245" s="17">
        <v>1.7549999999999999</v>
      </c>
      <c r="G245" s="17">
        <v>0.98433199999999998</v>
      </c>
      <c r="H245" s="17">
        <v>0.82982</v>
      </c>
      <c r="I245" s="17">
        <v>1.1425970000000001</v>
      </c>
      <c r="J245" s="17">
        <v>0.31277700000000003</v>
      </c>
      <c r="K245" s="17">
        <v>0.27374199999999999</v>
      </c>
      <c r="L245" s="17">
        <v>499.7</v>
      </c>
      <c r="M245" s="17">
        <v>5.0000000000000004E-6</v>
      </c>
      <c r="N245" s="17">
        <v>773</v>
      </c>
      <c r="O245" s="17">
        <v>0</v>
      </c>
      <c r="P245" s="17">
        <v>0</v>
      </c>
      <c r="Q245" s="17">
        <v>0.99037600000000003</v>
      </c>
      <c r="R245" s="17">
        <v>0.75916399999999995</v>
      </c>
      <c r="S245" s="17">
        <v>1.1437949999999999</v>
      </c>
      <c r="T245" s="17">
        <v>0.384631</v>
      </c>
      <c r="U245" s="17">
        <v>0.33627600000000002</v>
      </c>
      <c r="V245" s="17">
        <v>580</v>
      </c>
      <c r="W245" s="17">
        <v>6.0000000000000002E-6</v>
      </c>
      <c r="X245" s="17">
        <v>587</v>
      </c>
      <c r="Y245" s="17">
        <v>0</v>
      </c>
      <c r="Z245" s="17">
        <v>0</v>
      </c>
      <c r="AA245" s="17">
        <v>0.517347</v>
      </c>
      <c r="AB245" s="17">
        <v>0.10832600000000001</v>
      </c>
      <c r="AC245" s="17">
        <v>0.80083000000000004</v>
      </c>
      <c r="AD245" s="17">
        <v>0.25</v>
      </c>
      <c r="AE245" s="17">
        <v>1662</v>
      </c>
    </row>
    <row r="246" spans="1:31">
      <c r="A246" s="17">
        <v>233</v>
      </c>
      <c r="B246" s="19">
        <v>0.25802083333333331</v>
      </c>
      <c r="C246" s="17">
        <v>11.7</v>
      </c>
      <c r="D246" s="17">
        <v>55</v>
      </c>
      <c r="E246" s="17">
        <v>3.916E-2</v>
      </c>
      <c r="F246" s="17">
        <v>1.895</v>
      </c>
      <c r="G246" s="17">
        <v>0.98090500000000003</v>
      </c>
      <c r="H246" s="17">
        <v>0.80707200000000001</v>
      </c>
      <c r="I246" s="17">
        <v>1.1122650000000001</v>
      </c>
      <c r="J246" s="17">
        <v>0.30519299999999999</v>
      </c>
      <c r="K246" s="17">
        <v>0.27438899999999999</v>
      </c>
      <c r="L246" s="17">
        <v>502.3</v>
      </c>
      <c r="M246" s="17">
        <v>1.2999999999999999E-5</v>
      </c>
      <c r="N246" s="17">
        <v>425</v>
      </c>
      <c r="O246" s="17">
        <v>0</v>
      </c>
      <c r="P246" s="17">
        <v>0</v>
      </c>
      <c r="Q246" s="17">
        <v>0.99114800000000003</v>
      </c>
      <c r="R246" s="17">
        <v>0.76177600000000001</v>
      </c>
      <c r="S246" s="17">
        <v>1.1335249999999999</v>
      </c>
      <c r="T246" s="17">
        <v>0.37174800000000002</v>
      </c>
      <c r="U246" s="17">
        <v>0.32795800000000003</v>
      </c>
      <c r="V246" s="17">
        <v>560.70000000000005</v>
      </c>
      <c r="W246" s="17">
        <v>1.0000000000000001E-5</v>
      </c>
      <c r="X246" s="17">
        <v>496</v>
      </c>
      <c r="Y246" s="17">
        <v>0</v>
      </c>
      <c r="Z246" s="17">
        <v>0</v>
      </c>
      <c r="AA246" s="17">
        <v>0.50455099999999997</v>
      </c>
      <c r="AB246" s="17">
        <v>6.5994800000000006E-2</v>
      </c>
      <c r="AC246" s="17">
        <v>0.78630999999999995</v>
      </c>
      <c r="AD246" s="17">
        <v>0.25</v>
      </c>
      <c r="AE246" s="17">
        <v>1653.6</v>
      </c>
    </row>
    <row r="247" spans="1:31">
      <c r="A247" s="17">
        <v>234</v>
      </c>
      <c r="B247" s="19">
        <v>0.25806712962962963</v>
      </c>
      <c r="C247" s="17">
        <v>10.6</v>
      </c>
      <c r="D247" s="17">
        <v>63.1</v>
      </c>
      <c r="E247" s="17">
        <v>4.4068000000000003E-2</v>
      </c>
      <c r="F247" s="17">
        <v>2.1320000000000001</v>
      </c>
      <c r="G247" s="17">
        <v>0.98293200000000003</v>
      </c>
      <c r="H247" s="17">
        <v>0.77586500000000003</v>
      </c>
      <c r="I247" s="17">
        <v>1.0598510000000001</v>
      </c>
      <c r="J247" s="17">
        <v>0.28398600000000002</v>
      </c>
      <c r="K247" s="17">
        <v>0.26794899999999999</v>
      </c>
      <c r="L247" s="17">
        <v>518</v>
      </c>
      <c r="M247" s="17">
        <v>1.9359000000000001E-2</v>
      </c>
      <c r="N247" s="17">
        <v>688</v>
      </c>
      <c r="O247" s="17">
        <v>0</v>
      </c>
      <c r="P247" s="17">
        <v>0</v>
      </c>
      <c r="Q247" s="17">
        <v>0.98696399999999995</v>
      </c>
      <c r="R247" s="17">
        <v>0.75939900000000005</v>
      </c>
      <c r="S247" s="17">
        <v>1.134611</v>
      </c>
      <c r="T247" s="17">
        <v>0.37521199999999999</v>
      </c>
      <c r="U247" s="17">
        <v>0.33069700000000002</v>
      </c>
      <c r="V247" s="17">
        <v>546.9</v>
      </c>
      <c r="W247" s="17">
        <v>9.0000000000000002E-6</v>
      </c>
      <c r="X247" s="17">
        <v>403</v>
      </c>
      <c r="Y247" s="17">
        <v>0</v>
      </c>
      <c r="Z247" s="17">
        <v>0</v>
      </c>
      <c r="AA247" s="17">
        <v>0.50876399999999999</v>
      </c>
      <c r="AB247" s="17">
        <v>0.119217</v>
      </c>
      <c r="AC247" s="17">
        <v>0.80413000000000001</v>
      </c>
      <c r="AD247" s="17">
        <v>0.25</v>
      </c>
      <c r="AE247" s="17">
        <v>1603.4</v>
      </c>
    </row>
    <row r="248" spans="1:31">
      <c r="A248" s="17">
        <v>235</v>
      </c>
      <c r="B248" s="19">
        <v>0.25812499999999999</v>
      </c>
      <c r="C248" s="17">
        <v>9.8000000000000007</v>
      </c>
      <c r="D248" s="17">
        <v>65.8</v>
      </c>
      <c r="E248" s="17">
        <v>4.5000999999999999E-2</v>
      </c>
      <c r="F248" s="17">
        <v>2.1779999999999999</v>
      </c>
      <c r="G248" s="17">
        <v>0.97788900000000001</v>
      </c>
      <c r="H248" s="17">
        <v>0.79838900000000002</v>
      </c>
      <c r="I248" s="17">
        <v>1.074554</v>
      </c>
      <c r="J248" s="17">
        <v>0.27616499999999999</v>
      </c>
      <c r="K248" s="17">
        <v>0.25700400000000001</v>
      </c>
      <c r="L248" s="17">
        <v>494.6</v>
      </c>
      <c r="M248" s="17">
        <v>6.9999999999999999E-6</v>
      </c>
      <c r="N248" s="17">
        <v>605</v>
      </c>
      <c r="O248" s="17">
        <v>0</v>
      </c>
      <c r="P248" s="17">
        <v>0</v>
      </c>
      <c r="Q248" s="17">
        <v>0.98670999999999998</v>
      </c>
      <c r="R248" s="17">
        <v>0.70997500000000002</v>
      </c>
      <c r="S248" s="17">
        <v>1.0661780000000001</v>
      </c>
      <c r="T248" s="17">
        <v>0.35620299999999999</v>
      </c>
      <c r="U248" s="17">
        <v>0.33409299999999997</v>
      </c>
      <c r="V248" s="17">
        <v>571.20000000000005</v>
      </c>
      <c r="W248" s="17">
        <v>3.0000000000000001E-6</v>
      </c>
      <c r="X248" s="17">
        <v>601</v>
      </c>
      <c r="Y248" s="17">
        <v>0</v>
      </c>
      <c r="Z248" s="17">
        <v>0</v>
      </c>
      <c r="AA248" s="17">
        <v>0.51398999999999995</v>
      </c>
      <c r="AB248" s="17">
        <v>0.105973</v>
      </c>
      <c r="AC248" s="17">
        <v>0.74772300000000003</v>
      </c>
      <c r="AD248" s="17">
        <v>0.25</v>
      </c>
      <c r="AE248" s="17">
        <v>1679.2</v>
      </c>
    </row>
    <row r="249" spans="1:31">
      <c r="A249" s="17">
        <v>236</v>
      </c>
      <c r="B249" s="19">
        <v>0.25818287037037035</v>
      </c>
      <c r="C249" s="17">
        <v>9.3000000000000007</v>
      </c>
      <c r="D249" s="17">
        <v>69.400000000000006</v>
      </c>
      <c r="E249" s="17">
        <v>3.9660000000000001E-2</v>
      </c>
      <c r="F249" s="17">
        <v>1.919</v>
      </c>
      <c r="G249" s="17">
        <v>0.97901400000000005</v>
      </c>
      <c r="H249" s="17">
        <v>0.62679300000000004</v>
      </c>
      <c r="I249" s="17">
        <v>0.81392799999999998</v>
      </c>
      <c r="J249" s="17">
        <v>0.18713399999999999</v>
      </c>
      <c r="K249" s="17">
        <v>0.22991500000000001</v>
      </c>
      <c r="L249" s="17">
        <v>446.7</v>
      </c>
      <c r="M249" s="17">
        <v>6.3999999999999997E-5</v>
      </c>
      <c r="N249" s="17">
        <v>516</v>
      </c>
      <c r="O249" s="17">
        <v>0</v>
      </c>
      <c r="P249" s="17">
        <v>0</v>
      </c>
      <c r="Q249" s="17">
        <v>0.98519100000000004</v>
      </c>
      <c r="R249" s="17">
        <v>0.62266900000000003</v>
      </c>
      <c r="S249" s="17">
        <v>0.89327699999999999</v>
      </c>
      <c r="T249" s="17">
        <v>0.27060899999999999</v>
      </c>
      <c r="U249" s="17">
        <v>0.30293900000000001</v>
      </c>
      <c r="V249" s="17">
        <v>523.4</v>
      </c>
      <c r="W249" s="17">
        <v>5.0000000000000004E-6</v>
      </c>
      <c r="X249" s="17">
        <v>671</v>
      </c>
      <c r="Y249" s="17">
        <v>0</v>
      </c>
      <c r="Z249" s="17">
        <v>0</v>
      </c>
      <c r="AA249" s="17">
        <v>0.46605999999999997</v>
      </c>
      <c r="AB249" s="17">
        <v>8.7889599999999998E-2</v>
      </c>
      <c r="AC249" s="17">
        <v>0.64645300000000006</v>
      </c>
      <c r="AD249" s="17">
        <v>0.25</v>
      </c>
      <c r="AE249" s="17">
        <v>1859.1</v>
      </c>
    </row>
    <row r="250" spans="1:31">
      <c r="A250" s="17">
        <v>237</v>
      </c>
      <c r="B250" s="19">
        <v>0.25824074074074072</v>
      </c>
      <c r="C250" s="17">
        <v>8.6</v>
      </c>
      <c r="D250" s="17">
        <v>75.7</v>
      </c>
      <c r="E250" s="17">
        <v>3.8220999999999998E-2</v>
      </c>
      <c r="F250" s="17">
        <v>1.849</v>
      </c>
      <c r="G250" s="17">
        <v>0.95270299999999997</v>
      </c>
      <c r="H250" s="17">
        <v>0.613595</v>
      </c>
      <c r="I250" s="17">
        <v>0.78351000000000004</v>
      </c>
      <c r="J250" s="17">
        <v>0.16991600000000001</v>
      </c>
      <c r="K250" s="17">
        <v>0.216865</v>
      </c>
      <c r="L250" s="17">
        <v>456.2</v>
      </c>
      <c r="M250" s="17">
        <v>9.0000000000000002E-6</v>
      </c>
      <c r="N250" s="17">
        <v>713</v>
      </c>
      <c r="O250" s="17">
        <v>0</v>
      </c>
      <c r="P250" s="17">
        <v>0</v>
      </c>
      <c r="Q250" s="17">
        <v>0.97547700000000004</v>
      </c>
      <c r="R250" s="17">
        <v>0.56766099999999997</v>
      </c>
      <c r="S250" s="17">
        <v>0.78237999999999996</v>
      </c>
      <c r="T250" s="17">
        <v>0.21471899999999999</v>
      </c>
      <c r="U250" s="17">
        <v>0.27444299999999999</v>
      </c>
      <c r="V250" s="17">
        <v>475.1</v>
      </c>
      <c r="W250" s="17">
        <v>1.9999999999999999E-6</v>
      </c>
      <c r="X250" s="17">
        <v>616</v>
      </c>
      <c r="Y250" s="17">
        <v>0</v>
      </c>
      <c r="Z250" s="17">
        <v>0</v>
      </c>
      <c r="AA250" s="17">
        <v>0.42222100000000001</v>
      </c>
      <c r="AB250" s="17">
        <v>0.12907099999999999</v>
      </c>
      <c r="AC250" s="17">
        <v>0.59537499999999999</v>
      </c>
      <c r="AD250" s="17">
        <v>0.25</v>
      </c>
      <c r="AE250" s="17">
        <v>1820.5</v>
      </c>
    </row>
    <row r="251" spans="1:31">
      <c r="A251" s="17">
        <v>238</v>
      </c>
      <c r="B251" s="19">
        <v>0.25829861111111113</v>
      </c>
      <c r="C251" s="17">
        <v>7.5</v>
      </c>
      <c r="D251" s="17">
        <v>83.8</v>
      </c>
      <c r="E251" s="17">
        <v>4.0288999999999998E-2</v>
      </c>
      <c r="F251" s="17">
        <v>1.95</v>
      </c>
      <c r="G251" s="17">
        <v>0.96148599999999995</v>
      </c>
      <c r="H251" s="17">
        <v>0.60952600000000001</v>
      </c>
      <c r="I251" s="17">
        <v>0.76832100000000003</v>
      </c>
      <c r="J251" s="17">
        <v>0.15879499999999999</v>
      </c>
      <c r="K251" s="17">
        <v>0.206678</v>
      </c>
      <c r="L251" s="17">
        <v>429</v>
      </c>
      <c r="M251" s="17">
        <v>5.0000000000000004E-6</v>
      </c>
      <c r="N251" s="17">
        <v>724</v>
      </c>
      <c r="O251" s="17">
        <v>0</v>
      </c>
      <c r="P251" s="17">
        <v>0</v>
      </c>
      <c r="Q251" s="17">
        <v>0.97895600000000005</v>
      </c>
      <c r="R251" s="17">
        <v>0.56976199999999999</v>
      </c>
      <c r="S251" s="17">
        <v>0.79127000000000003</v>
      </c>
      <c r="T251" s="17">
        <v>0.22150800000000001</v>
      </c>
      <c r="U251" s="17">
        <v>0.27994000000000002</v>
      </c>
      <c r="V251" s="17">
        <v>495</v>
      </c>
      <c r="W251" s="17">
        <v>5.0000000000000004E-6</v>
      </c>
      <c r="X251" s="17">
        <v>591</v>
      </c>
      <c r="Y251" s="17">
        <v>0</v>
      </c>
      <c r="Z251" s="17">
        <v>0</v>
      </c>
      <c r="AA251" s="17">
        <v>0.43067699999999998</v>
      </c>
      <c r="AB251" s="17">
        <v>0.135433</v>
      </c>
      <c r="AC251" s="17">
        <v>0.59976099999999999</v>
      </c>
      <c r="AD251" s="17">
        <v>0.25</v>
      </c>
      <c r="AE251" s="17">
        <v>1936.1</v>
      </c>
    </row>
    <row r="252" spans="1:31">
      <c r="A252" s="17">
        <v>239</v>
      </c>
      <c r="B252" s="19">
        <v>0.25835648148148149</v>
      </c>
      <c r="C252" s="17">
        <v>6.9</v>
      </c>
      <c r="D252" s="17">
        <v>87.4</v>
      </c>
      <c r="E252" s="17">
        <v>4.2939999999999999E-2</v>
      </c>
      <c r="F252" s="17">
        <v>2.0779999999999998</v>
      </c>
      <c r="G252" s="17">
        <v>0.95155000000000001</v>
      </c>
      <c r="H252" s="17">
        <v>0.58029900000000001</v>
      </c>
      <c r="I252" s="17">
        <v>0.73021599999999998</v>
      </c>
      <c r="J252" s="17">
        <v>0.14991699999999999</v>
      </c>
      <c r="K252" s="17">
        <v>0.20530499999999999</v>
      </c>
      <c r="L252" s="17">
        <v>454.8</v>
      </c>
      <c r="M252" s="17">
        <v>1.9999999999999999E-6</v>
      </c>
      <c r="N252" s="17">
        <v>652</v>
      </c>
      <c r="O252" s="17">
        <v>0</v>
      </c>
      <c r="P252" s="17">
        <v>0</v>
      </c>
      <c r="Q252" s="17">
        <v>0.96801800000000005</v>
      </c>
      <c r="R252" s="17">
        <v>0.54633699999999996</v>
      </c>
      <c r="S252" s="17">
        <v>0.74812599999999996</v>
      </c>
      <c r="T252" s="17">
        <v>0.201788</v>
      </c>
      <c r="U252" s="17">
        <v>0.26972499999999999</v>
      </c>
      <c r="V252" s="17">
        <v>458.3</v>
      </c>
      <c r="W252" s="17">
        <v>1.9999999999999999E-6</v>
      </c>
      <c r="X252" s="17">
        <v>754</v>
      </c>
      <c r="Y252" s="17">
        <v>0</v>
      </c>
      <c r="Z252" s="17">
        <v>0</v>
      </c>
      <c r="AA252" s="17">
        <v>0.414962</v>
      </c>
      <c r="AB252" s="17">
        <v>0.13503999999999999</v>
      </c>
      <c r="AC252" s="17">
        <v>0.57358699999999996</v>
      </c>
      <c r="AD252" s="17">
        <v>0.25</v>
      </c>
      <c r="AE252" s="17">
        <v>1826.4</v>
      </c>
    </row>
    <row r="253" spans="1:31">
      <c r="A253" s="17">
        <v>240</v>
      </c>
      <c r="B253" s="19">
        <v>0.25840277777777776</v>
      </c>
      <c r="C253" s="17">
        <v>5.6</v>
      </c>
      <c r="D253" s="17">
        <v>100.9</v>
      </c>
      <c r="E253" s="17">
        <v>4.8645000000000001E-2</v>
      </c>
      <c r="F253" s="17">
        <v>2.3540000000000001</v>
      </c>
      <c r="G253" s="17">
        <v>0.95299800000000001</v>
      </c>
      <c r="H253" s="17">
        <v>0.58860699999999999</v>
      </c>
      <c r="I253" s="17">
        <v>0.743668</v>
      </c>
      <c r="J253" s="17">
        <v>0.155061</v>
      </c>
      <c r="K253" s="17">
        <v>0.208508</v>
      </c>
      <c r="L253" s="17">
        <v>462.8</v>
      </c>
      <c r="M253" s="17">
        <v>2.0999999999999999E-5</v>
      </c>
      <c r="N253" s="17">
        <v>683</v>
      </c>
      <c r="O253" s="17">
        <v>0</v>
      </c>
      <c r="P253" s="17">
        <v>0</v>
      </c>
      <c r="Q253" s="17">
        <v>0.972105</v>
      </c>
      <c r="R253" s="17">
        <v>0.57046699999999995</v>
      </c>
      <c r="S253" s="17">
        <v>0.77944800000000003</v>
      </c>
      <c r="T253" s="17">
        <v>0.208981</v>
      </c>
      <c r="U253" s="17">
        <v>0.26811400000000002</v>
      </c>
      <c r="V253" s="17">
        <v>486.4</v>
      </c>
      <c r="W253" s="17">
        <v>6.9999999999999999E-6</v>
      </c>
      <c r="X253" s="17">
        <v>741</v>
      </c>
      <c r="Y253" s="17">
        <v>0</v>
      </c>
      <c r="Z253" s="17">
        <v>0</v>
      </c>
      <c r="AA253" s="17">
        <v>0.41248299999999999</v>
      </c>
      <c r="AB253" s="17">
        <v>0.161106</v>
      </c>
      <c r="AC253" s="17">
        <v>0.60413499999999998</v>
      </c>
      <c r="AD253" s="17">
        <v>0.25</v>
      </c>
      <c r="AE253" s="17">
        <v>1794.7</v>
      </c>
    </row>
    <row r="254" spans="1:31">
      <c r="A254" s="17">
        <v>241</v>
      </c>
      <c r="B254" s="19">
        <v>0.25846064814814812</v>
      </c>
      <c r="C254" s="17">
        <v>5.0999999999999996</v>
      </c>
      <c r="D254" s="17">
        <v>105.4</v>
      </c>
      <c r="E254" s="17">
        <v>4.2999000000000002E-2</v>
      </c>
      <c r="F254" s="17">
        <v>2.081</v>
      </c>
      <c r="G254" s="17">
        <v>0.96176700000000004</v>
      </c>
      <c r="H254" s="17">
        <v>0.60407500000000003</v>
      </c>
      <c r="I254" s="17">
        <v>0.76303100000000001</v>
      </c>
      <c r="J254" s="17">
        <v>0.15895599999999999</v>
      </c>
      <c r="K254" s="17">
        <v>0.20832200000000001</v>
      </c>
      <c r="L254" s="17">
        <v>466.5</v>
      </c>
      <c r="M254" s="17">
        <v>3.0000000000000001E-6</v>
      </c>
      <c r="N254" s="17">
        <v>1441</v>
      </c>
      <c r="O254" s="17">
        <v>0</v>
      </c>
      <c r="P254" s="17">
        <v>0</v>
      </c>
      <c r="Q254" s="17">
        <v>0.96501499999999996</v>
      </c>
      <c r="R254" s="17">
        <v>0.59907699999999997</v>
      </c>
      <c r="S254" s="17">
        <v>0.81991199999999997</v>
      </c>
      <c r="T254" s="17">
        <v>0.220835</v>
      </c>
      <c r="U254" s="17">
        <v>0.26934000000000002</v>
      </c>
      <c r="V254" s="17">
        <v>446.7</v>
      </c>
      <c r="W254" s="17">
        <v>3.0000000000000001E-6</v>
      </c>
      <c r="X254" s="17">
        <v>568</v>
      </c>
      <c r="Y254" s="17">
        <v>0</v>
      </c>
      <c r="Z254" s="17">
        <v>0</v>
      </c>
      <c r="AA254" s="17">
        <v>0.41436899999999999</v>
      </c>
      <c r="AB254" s="17">
        <v>0.29902699999999999</v>
      </c>
      <c r="AC254" s="17">
        <v>0.66511299999999995</v>
      </c>
      <c r="AD254" s="17">
        <v>0.25</v>
      </c>
      <c r="AE254" s="17">
        <v>1780.3</v>
      </c>
    </row>
    <row r="255" spans="1:31">
      <c r="A255" s="17">
        <v>242</v>
      </c>
      <c r="B255" s="19">
        <v>0.25851851851851854</v>
      </c>
      <c r="C255" s="17">
        <v>4.2</v>
      </c>
      <c r="D255" s="17">
        <v>122.5</v>
      </c>
      <c r="E255" s="17">
        <v>4.8652000000000001E-2</v>
      </c>
      <c r="F255" s="17">
        <v>2.3540000000000001</v>
      </c>
      <c r="G255" s="17">
        <v>0.96127700000000005</v>
      </c>
      <c r="H255" s="17">
        <v>0.58176300000000003</v>
      </c>
      <c r="I255" s="17">
        <v>0.72070199999999995</v>
      </c>
      <c r="J255" s="17">
        <v>0.13893900000000001</v>
      </c>
      <c r="K255" s="17">
        <v>0.19278300000000001</v>
      </c>
      <c r="L255" s="17">
        <v>396.7</v>
      </c>
      <c r="M255" s="17">
        <v>9.6000000000000002E-5</v>
      </c>
      <c r="N255" s="17">
        <v>744</v>
      </c>
      <c r="O255" s="17">
        <v>0</v>
      </c>
      <c r="P255" s="17">
        <v>0</v>
      </c>
      <c r="Q255" s="17">
        <v>0.95736699999999997</v>
      </c>
      <c r="R255" s="17">
        <v>0.57003499999999996</v>
      </c>
      <c r="S255" s="17">
        <v>0.77363099999999996</v>
      </c>
      <c r="T255" s="17">
        <v>0.203596</v>
      </c>
      <c r="U255" s="17">
        <v>0.26317000000000002</v>
      </c>
      <c r="V255" s="17">
        <v>481.8</v>
      </c>
      <c r="W255" s="17">
        <v>0</v>
      </c>
      <c r="X255" s="17">
        <v>805</v>
      </c>
      <c r="Y255" s="17">
        <v>0</v>
      </c>
      <c r="Z255" s="17">
        <v>0</v>
      </c>
      <c r="AA255" s="17">
        <v>0.40487699999999999</v>
      </c>
      <c r="AB255" s="17">
        <v>0.178865</v>
      </c>
      <c r="AC255" s="17">
        <v>0.60645099999999996</v>
      </c>
      <c r="AD255" s="17">
        <v>0.25</v>
      </c>
      <c r="AE255" s="17">
        <v>2093.4</v>
      </c>
    </row>
    <row r="256" spans="1:31">
      <c r="A256" s="17">
        <v>243</v>
      </c>
      <c r="B256" s="19">
        <v>0.2585763888888889</v>
      </c>
      <c r="C256" s="17">
        <v>3.3</v>
      </c>
      <c r="D256" s="17">
        <v>144.19999999999999</v>
      </c>
      <c r="E256" s="17">
        <v>5.4450999999999999E-2</v>
      </c>
      <c r="F256" s="17">
        <v>2.6349999999999998</v>
      </c>
      <c r="G256" s="17">
        <v>0.95155400000000001</v>
      </c>
      <c r="H256" s="17">
        <v>0.567859</v>
      </c>
      <c r="I256" s="17">
        <v>0.69624600000000003</v>
      </c>
      <c r="J256" s="17">
        <v>0.128386</v>
      </c>
      <c r="K256" s="17">
        <v>0.18439800000000001</v>
      </c>
      <c r="L256" s="17">
        <v>425</v>
      </c>
      <c r="M256" s="17">
        <v>3.0000000000000001E-6</v>
      </c>
      <c r="N256" s="17">
        <v>828</v>
      </c>
      <c r="O256" s="17">
        <v>0</v>
      </c>
      <c r="P256" s="17">
        <v>0</v>
      </c>
      <c r="Q256" s="17">
        <v>0.97543899999999994</v>
      </c>
      <c r="R256" s="17">
        <v>0.53983700000000001</v>
      </c>
      <c r="S256" s="17">
        <v>0.72032499999999999</v>
      </c>
      <c r="T256" s="17">
        <v>0.18048700000000001</v>
      </c>
      <c r="U256" s="17">
        <v>0.25056400000000001</v>
      </c>
      <c r="V256" s="17">
        <v>466.8</v>
      </c>
      <c r="W256" s="17">
        <v>1.4E-5</v>
      </c>
      <c r="X256" s="17">
        <v>1190</v>
      </c>
      <c r="Y256" s="17">
        <v>0</v>
      </c>
      <c r="Z256" s="17">
        <v>0</v>
      </c>
      <c r="AA256" s="17">
        <v>0.38548300000000002</v>
      </c>
      <c r="AB256" s="17">
        <v>0.23403499999999999</v>
      </c>
      <c r="AC256" s="17">
        <v>0.58207799999999998</v>
      </c>
      <c r="AD256" s="17">
        <v>0.25</v>
      </c>
      <c r="AE256" s="17">
        <v>1954.4</v>
      </c>
    </row>
    <row r="257" spans="1:31">
      <c r="A257" s="17">
        <v>244</v>
      </c>
      <c r="B257" s="19">
        <v>0.25863425925925926</v>
      </c>
      <c r="C257" s="17">
        <v>2.7</v>
      </c>
      <c r="D257" s="17">
        <v>162.19999999999999</v>
      </c>
      <c r="E257" s="17">
        <v>4.9320000000000003E-2</v>
      </c>
      <c r="F257" s="17">
        <v>2.387</v>
      </c>
      <c r="G257" s="17">
        <v>0.93673499999999998</v>
      </c>
      <c r="H257" s="17">
        <v>0.528173</v>
      </c>
      <c r="I257" s="17">
        <v>0.63098799999999999</v>
      </c>
      <c r="J257" s="17">
        <v>0.102814</v>
      </c>
      <c r="K257" s="17">
        <v>0.162942</v>
      </c>
      <c r="L257" s="17">
        <v>391.6</v>
      </c>
      <c r="M257" s="17">
        <v>4.3999999999999999E-5</v>
      </c>
      <c r="N257" s="17">
        <v>1150</v>
      </c>
      <c r="O257" s="17">
        <v>0</v>
      </c>
      <c r="P257" s="17">
        <v>0</v>
      </c>
      <c r="Q257" s="17">
        <v>0.96830000000000005</v>
      </c>
      <c r="R257" s="17">
        <v>0.49652200000000002</v>
      </c>
      <c r="S257" s="17">
        <v>0.65452500000000002</v>
      </c>
      <c r="T257" s="17">
        <v>0.158003</v>
      </c>
      <c r="U257" s="17">
        <v>0.2414</v>
      </c>
      <c r="V257" s="17">
        <v>521.9</v>
      </c>
      <c r="W257" s="17">
        <v>7.0834999999999995E-2</v>
      </c>
      <c r="X257" s="17">
        <v>702</v>
      </c>
      <c r="Y257" s="17">
        <v>0</v>
      </c>
      <c r="Z257" s="17">
        <v>0</v>
      </c>
      <c r="AA257" s="17">
        <v>0.37138500000000002</v>
      </c>
      <c r="AB257" s="17">
        <v>0.30542200000000003</v>
      </c>
      <c r="AC257" s="17">
        <v>0.54478000000000004</v>
      </c>
      <c r="AD257" s="17">
        <v>0.25</v>
      </c>
      <c r="AE257" s="17">
        <v>2120.6999999999998</v>
      </c>
    </row>
    <row r="258" spans="1:31">
      <c r="A258" s="17">
        <v>245</v>
      </c>
      <c r="B258" s="19">
        <v>0.25869212962962962</v>
      </c>
      <c r="C258" s="17">
        <v>1.8</v>
      </c>
      <c r="D258" s="17">
        <v>189.2</v>
      </c>
      <c r="E258" s="17">
        <v>5.8441E-2</v>
      </c>
      <c r="F258" s="17">
        <v>2.8279999999999998</v>
      </c>
      <c r="G258" s="17">
        <v>0.88642100000000001</v>
      </c>
      <c r="H258" s="17">
        <v>0.50377499999999997</v>
      </c>
      <c r="I258" s="17">
        <v>0.60235799999999995</v>
      </c>
      <c r="J258" s="17">
        <v>9.8583000000000004E-2</v>
      </c>
      <c r="K258" s="17">
        <v>0.163661</v>
      </c>
      <c r="L258" s="17">
        <v>367.4</v>
      </c>
      <c r="M258" s="17">
        <v>1.9999999999999999E-6</v>
      </c>
      <c r="N258" s="17">
        <v>941</v>
      </c>
      <c r="O258" s="17">
        <v>0</v>
      </c>
      <c r="P258" s="17">
        <v>0</v>
      </c>
      <c r="Q258" s="17">
        <v>0.96453800000000001</v>
      </c>
      <c r="R258" s="17">
        <v>0.48064499999999999</v>
      </c>
      <c r="S258" s="17">
        <v>0.64346099999999995</v>
      </c>
      <c r="T258" s="17">
        <v>0.16281599999999999</v>
      </c>
      <c r="U258" s="17">
        <v>0.25303199999999998</v>
      </c>
      <c r="V258" s="17">
        <v>462.2</v>
      </c>
      <c r="W258" s="17">
        <v>3.9999999999999998E-6</v>
      </c>
      <c r="X258" s="17">
        <v>908</v>
      </c>
      <c r="Y258" s="17">
        <v>0</v>
      </c>
      <c r="Z258" s="17">
        <v>0</v>
      </c>
      <c r="AA258" s="17">
        <v>0.38927899999999999</v>
      </c>
      <c r="AB258" s="17">
        <v>0.28246100000000002</v>
      </c>
      <c r="AC258" s="17">
        <v>0.52663400000000005</v>
      </c>
      <c r="AD258" s="17">
        <v>0.25</v>
      </c>
      <c r="AE258" s="17">
        <v>2260.9</v>
      </c>
    </row>
    <row r="259" spans="1:31">
      <c r="A259" s="17">
        <v>246</v>
      </c>
      <c r="B259" s="19">
        <v>0.25874999999999998</v>
      </c>
      <c r="C259" s="17">
        <v>1.1000000000000001</v>
      </c>
      <c r="D259" s="17">
        <v>207.2</v>
      </c>
      <c r="E259" s="17">
        <v>6.7060999999999996E-2</v>
      </c>
      <c r="F259" s="17">
        <v>3.2450000000000001</v>
      </c>
      <c r="G259" s="17">
        <v>0.90903999999999996</v>
      </c>
      <c r="H259" s="17">
        <v>0.54125100000000004</v>
      </c>
      <c r="I259" s="17">
        <v>0.64174600000000004</v>
      </c>
      <c r="J259" s="17">
        <v>0.100495</v>
      </c>
      <c r="K259" s="17">
        <v>0.15659699999999999</v>
      </c>
      <c r="L259" s="17">
        <v>471.2</v>
      </c>
      <c r="M259" s="17">
        <v>7.9999999999999996E-6</v>
      </c>
      <c r="N259" s="17">
        <v>856</v>
      </c>
      <c r="O259" s="17">
        <v>0</v>
      </c>
      <c r="P259" s="17">
        <v>0</v>
      </c>
      <c r="Q259" s="17">
        <v>0.91688599999999998</v>
      </c>
      <c r="R259" s="17">
        <v>0.49216199999999999</v>
      </c>
      <c r="S259" s="17">
        <v>0.63334699999999999</v>
      </c>
      <c r="T259" s="17">
        <v>0.141185</v>
      </c>
      <c r="U259" s="17">
        <v>0.22291800000000001</v>
      </c>
      <c r="V259" s="17">
        <v>451.2</v>
      </c>
      <c r="W259" s="17">
        <v>3.9999999999999998E-6</v>
      </c>
      <c r="X259" s="17">
        <v>501</v>
      </c>
      <c r="Y259" s="17">
        <v>0</v>
      </c>
      <c r="Z259" s="17">
        <v>0</v>
      </c>
      <c r="AA259" s="17">
        <v>0.34295100000000001</v>
      </c>
      <c r="AB259" s="17">
        <v>0.334706</v>
      </c>
      <c r="AC259" s="17">
        <v>0.53941799999999995</v>
      </c>
      <c r="AD259" s="17">
        <v>0.25</v>
      </c>
      <c r="AE259" s="17">
        <v>1762.7</v>
      </c>
    </row>
    <row r="260" spans="1:31">
      <c r="A260" s="17">
        <v>247</v>
      </c>
      <c r="B260" s="19">
        <v>0.2587962962962963</v>
      </c>
      <c r="C260" s="17">
        <v>0.2</v>
      </c>
      <c r="D260" s="17">
        <v>492</v>
      </c>
      <c r="E260" s="17">
        <v>8.1050999999999998E-2</v>
      </c>
      <c r="F260" s="17">
        <v>3.9220000000000002</v>
      </c>
      <c r="G260" s="17">
        <v>0.80784400000000001</v>
      </c>
      <c r="H260" s="17">
        <v>0.64035200000000003</v>
      </c>
      <c r="I260" s="17">
        <v>0.72489099999999995</v>
      </c>
      <c r="J260" s="17">
        <v>8.4539000000000003E-2</v>
      </c>
      <c r="K260" s="17">
        <v>0.116623</v>
      </c>
      <c r="L260" s="17">
        <v>398.8</v>
      </c>
      <c r="M260" s="17">
        <v>3.3877999999999998E-2</v>
      </c>
      <c r="N260" s="17">
        <v>967</v>
      </c>
      <c r="O260" s="17">
        <v>0</v>
      </c>
      <c r="P260" s="17">
        <v>0</v>
      </c>
      <c r="Q260" s="17">
        <v>0.90483000000000002</v>
      </c>
      <c r="R260" s="17">
        <v>0.56001500000000004</v>
      </c>
      <c r="S260" s="17">
        <v>0.71743299999999999</v>
      </c>
      <c r="T260" s="17">
        <v>0.157418</v>
      </c>
      <c r="U260" s="17">
        <v>0.219418</v>
      </c>
      <c r="V260" s="17">
        <v>522.29999999999995</v>
      </c>
      <c r="W260" s="17">
        <v>1.1E-5</v>
      </c>
      <c r="X260" s="17">
        <v>657</v>
      </c>
      <c r="Y260" s="17">
        <v>0</v>
      </c>
      <c r="Z260" s="17">
        <v>0</v>
      </c>
      <c r="AA260" s="17">
        <v>0.33756599999999998</v>
      </c>
      <c r="AB260" s="17">
        <v>0.53315299999999999</v>
      </c>
      <c r="AC260" s="17">
        <v>0.64394300000000004</v>
      </c>
      <c r="AD260" s="17">
        <v>0.2177</v>
      </c>
      <c r="AE260" s="17">
        <v>2082.4</v>
      </c>
    </row>
    <row r="261" spans="1:31">
      <c r="A261" s="17">
        <v>248</v>
      </c>
      <c r="B261" s="19">
        <v>0.25885416666666666</v>
      </c>
      <c r="C261" s="17">
        <v>-1</v>
      </c>
      <c r="D261" s="17">
        <v>720.8</v>
      </c>
      <c r="E261" s="17">
        <v>7.3844999999999994E-2</v>
      </c>
      <c r="F261" s="17">
        <v>3.573</v>
      </c>
      <c r="G261" s="17">
        <v>0.73270800000000003</v>
      </c>
      <c r="H261" s="17">
        <v>0.43786000000000003</v>
      </c>
      <c r="I261" s="17">
        <v>0.50708200000000003</v>
      </c>
      <c r="J261" s="17">
        <v>6.9222000000000006E-2</v>
      </c>
      <c r="K261" s="17">
        <v>0.13650999999999999</v>
      </c>
      <c r="L261" s="17">
        <v>539.20000000000005</v>
      </c>
      <c r="M261" s="17">
        <v>1.1E-5</v>
      </c>
      <c r="N261" s="17">
        <v>1743</v>
      </c>
      <c r="O261" s="17">
        <v>0</v>
      </c>
      <c r="P261" s="17">
        <v>0</v>
      </c>
      <c r="Q261" s="17">
        <v>0.81554000000000004</v>
      </c>
      <c r="R261" s="17">
        <v>0.41707499999999997</v>
      </c>
      <c r="S261" s="17">
        <v>0.52685899999999997</v>
      </c>
      <c r="T261" s="17">
        <v>0.10978499999999999</v>
      </c>
      <c r="U261" s="17">
        <v>0.20837600000000001</v>
      </c>
      <c r="V261" s="17">
        <v>730.9</v>
      </c>
      <c r="W261" s="17">
        <v>9.9999999999999995E-7</v>
      </c>
      <c r="X261" s="17">
        <v>1569</v>
      </c>
      <c r="Y261" s="17">
        <v>0</v>
      </c>
      <c r="Z261" s="17">
        <v>0</v>
      </c>
      <c r="AA261" s="17">
        <v>0.32057799999999997</v>
      </c>
      <c r="AB261" s="17">
        <v>0.80311399999999999</v>
      </c>
      <c r="AC261" s="17">
        <v>0.50524400000000003</v>
      </c>
      <c r="AD261" s="17">
        <v>0.25</v>
      </c>
      <c r="AE261" s="17">
        <v>1540.3</v>
      </c>
    </row>
    <row r="262" spans="1:31">
      <c r="A262" s="17">
        <v>249</v>
      </c>
      <c r="B262" s="19">
        <v>0.25891203703703702</v>
      </c>
      <c r="C262" s="17">
        <v>-1</v>
      </c>
      <c r="D262" s="17">
        <v>749.7</v>
      </c>
      <c r="E262" s="17">
        <v>7.9659999999999995E-2</v>
      </c>
      <c r="F262" s="17">
        <v>3.855</v>
      </c>
      <c r="G262" s="17">
        <v>0.72406499999999996</v>
      </c>
      <c r="H262" s="17">
        <v>0.34689799999999998</v>
      </c>
      <c r="I262" s="17">
        <v>0.406777</v>
      </c>
      <c r="J262" s="17">
        <v>5.9879000000000002E-2</v>
      </c>
      <c r="K262" s="17">
        <v>0.147204</v>
      </c>
      <c r="L262" s="17">
        <v>443</v>
      </c>
      <c r="M262" s="17">
        <v>2.8E-5</v>
      </c>
      <c r="N262" s="17">
        <v>1263</v>
      </c>
      <c r="O262" s="17">
        <v>0</v>
      </c>
      <c r="P262" s="17">
        <v>0</v>
      </c>
      <c r="Q262" s="17">
        <v>0.74229199999999995</v>
      </c>
      <c r="R262" s="17">
        <v>0.32785799999999998</v>
      </c>
      <c r="S262" s="17">
        <v>0.40684300000000001</v>
      </c>
      <c r="T262" s="17">
        <v>7.8985E-2</v>
      </c>
      <c r="U262" s="17">
        <v>0.19414200000000001</v>
      </c>
      <c r="V262" s="17">
        <v>556.1</v>
      </c>
      <c r="W262" s="17">
        <v>7.7331999999999998E-2</v>
      </c>
      <c r="X262" s="17">
        <v>1887</v>
      </c>
      <c r="Y262" s="17">
        <v>0</v>
      </c>
      <c r="Z262" s="17">
        <v>0</v>
      </c>
      <c r="AA262" s="17">
        <v>0.29868</v>
      </c>
      <c r="AB262" s="17">
        <v>0.71639799999999998</v>
      </c>
      <c r="AC262" s="17">
        <v>0.38444299999999998</v>
      </c>
      <c r="AD262" s="17">
        <v>0.235176</v>
      </c>
      <c r="AE262" s="17">
        <v>1874.7</v>
      </c>
    </row>
    <row r="263" spans="1:31">
      <c r="A263" s="17">
        <v>250</v>
      </c>
      <c r="B263" s="19">
        <v>0.25896990740740738</v>
      </c>
      <c r="C263" s="17">
        <v>-1</v>
      </c>
      <c r="D263" s="17">
        <v>775.8</v>
      </c>
      <c r="E263" s="17">
        <v>7.9162999999999997E-2</v>
      </c>
      <c r="F263" s="17">
        <v>3.831</v>
      </c>
      <c r="G263" s="17">
        <v>0.60570199999999996</v>
      </c>
      <c r="H263" s="17">
        <v>0.30672199999999999</v>
      </c>
      <c r="I263" s="17">
        <v>0.36351600000000001</v>
      </c>
      <c r="J263" s="17">
        <v>5.6794999999999998E-2</v>
      </c>
      <c r="K263" s="17">
        <v>0.15623699999999999</v>
      </c>
      <c r="L263" s="17">
        <v>642.29999999999995</v>
      </c>
      <c r="M263" s="17">
        <v>4.3999999999999999E-5</v>
      </c>
      <c r="N263" s="17">
        <v>1999</v>
      </c>
      <c r="O263" s="17">
        <v>0</v>
      </c>
      <c r="P263" s="17">
        <v>0</v>
      </c>
      <c r="Q263" s="17">
        <v>0.71797</v>
      </c>
      <c r="R263" s="17">
        <v>0.239813</v>
      </c>
      <c r="S263" s="17">
        <v>0.31553500000000001</v>
      </c>
      <c r="T263" s="17">
        <v>7.5720999999999997E-2</v>
      </c>
      <c r="U263" s="17">
        <v>0.239978</v>
      </c>
      <c r="V263" s="17">
        <v>900</v>
      </c>
      <c r="W263" s="17">
        <v>1.9999999999999999E-6</v>
      </c>
      <c r="X263" s="17">
        <v>1275</v>
      </c>
      <c r="Y263" s="17">
        <v>0</v>
      </c>
      <c r="Z263" s="17">
        <v>0</v>
      </c>
      <c r="AA263" s="17">
        <v>0.369197</v>
      </c>
      <c r="AB263" s="17">
        <v>0.85704599999999997</v>
      </c>
      <c r="AC263" s="17">
        <v>0.30470999999999998</v>
      </c>
      <c r="AD263" s="17">
        <v>0.25</v>
      </c>
      <c r="AE263" s="17">
        <v>1293.0999999999999</v>
      </c>
    </row>
    <row r="264" spans="1:31">
      <c r="A264" s="17">
        <v>251</v>
      </c>
      <c r="B264" s="19">
        <v>0.2590277777777778</v>
      </c>
      <c r="C264" s="17">
        <v>-1</v>
      </c>
      <c r="D264" s="17">
        <v>773.1</v>
      </c>
      <c r="E264" s="17">
        <v>6.2958E-2</v>
      </c>
      <c r="F264" s="17">
        <v>3.0470000000000002</v>
      </c>
      <c r="G264" s="17">
        <v>0.69935899999999995</v>
      </c>
      <c r="H264" s="17">
        <v>0.30865900000000002</v>
      </c>
      <c r="I264" s="17">
        <v>0.35608400000000001</v>
      </c>
      <c r="J264" s="17">
        <v>4.7425000000000002E-2</v>
      </c>
      <c r="K264" s="17">
        <v>0.133185</v>
      </c>
      <c r="L264" s="17">
        <v>330.9</v>
      </c>
      <c r="M264" s="17">
        <v>3.0000000000000001E-6</v>
      </c>
      <c r="N264" s="17">
        <v>1100</v>
      </c>
      <c r="O264" s="17">
        <v>0</v>
      </c>
      <c r="P264" s="17">
        <v>0</v>
      </c>
      <c r="Q264" s="17">
        <v>0.62151599999999996</v>
      </c>
      <c r="R264" s="17">
        <v>0.23447000000000001</v>
      </c>
      <c r="S264" s="17">
        <v>0.29508200000000001</v>
      </c>
      <c r="T264" s="17">
        <v>6.0611999999999999E-2</v>
      </c>
      <c r="U264" s="17">
        <v>0.20540700000000001</v>
      </c>
      <c r="V264" s="17">
        <v>494.1</v>
      </c>
      <c r="W264" s="17">
        <v>0</v>
      </c>
      <c r="X264" s="17">
        <v>1172</v>
      </c>
      <c r="Y264" s="17">
        <v>0</v>
      </c>
      <c r="Z264" s="17">
        <v>0</v>
      </c>
      <c r="AA264" s="17">
        <v>0.31601099999999999</v>
      </c>
      <c r="AB264" s="17">
        <v>0.62873599999999996</v>
      </c>
      <c r="AC264" s="17">
        <v>0.27257900000000002</v>
      </c>
      <c r="AD264" s="17">
        <v>0.174203</v>
      </c>
      <c r="AE264" s="17">
        <v>2509.6999999999998</v>
      </c>
    </row>
    <row r="265" spans="1:31">
      <c r="A265" s="17">
        <v>252</v>
      </c>
      <c r="B265" s="19">
        <v>0.25908564814814816</v>
      </c>
      <c r="C265" s="17">
        <v>-1</v>
      </c>
      <c r="D265" s="17">
        <v>719</v>
      </c>
      <c r="E265" s="17">
        <v>7.6449000000000003E-2</v>
      </c>
      <c r="F265" s="17">
        <v>3.6989999999999998</v>
      </c>
      <c r="G265" s="17">
        <v>0.46332699999999999</v>
      </c>
      <c r="H265" s="17">
        <v>0.24815599999999999</v>
      </c>
      <c r="I265" s="17">
        <v>0.29930800000000002</v>
      </c>
      <c r="J265" s="17">
        <v>5.1152000000000003E-2</v>
      </c>
      <c r="K265" s="17">
        <v>0.170902</v>
      </c>
      <c r="L265" s="17">
        <v>443.8</v>
      </c>
      <c r="M265" s="17">
        <v>0.404192</v>
      </c>
      <c r="N265" s="17">
        <v>2110</v>
      </c>
      <c r="O265" s="17">
        <v>0</v>
      </c>
      <c r="P265" s="17">
        <v>0</v>
      </c>
      <c r="Q265" s="17">
        <v>0.59830799999999995</v>
      </c>
      <c r="R265" s="17">
        <v>0.18839</v>
      </c>
      <c r="S265" s="17">
        <v>0.25506800000000002</v>
      </c>
      <c r="T265" s="17">
        <v>6.6678000000000001E-2</v>
      </c>
      <c r="U265" s="17">
        <v>0.26141399999999998</v>
      </c>
      <c r="V265" s="17">
        <v>727.4</v>
      </c>
      <c r="W265" s="17">
        <v>1.9999999999999999E-6</v>
      </c>
      <c r="X265" s="17">
        <v>2053</v>
      </c>
      <c r="Y265" s="17">
        <v>0</v>
      </c>
      <c r="Z265" s="17">
        <v>0</v>
      </c>
      <c r="AA265" s="17">
        <v>0.40217599999999998</v>
      </c>
      <c r="AB265" s="17">
        <v>0.80210199999999998</v>
      </c>
      <c r="AC265" s="17">
        <v>0.241873</v>
      </c>
      <c r="AD265" s="17">
        <v>0.25</v>
      </c>
      <c r="AE265" s="17">
        <v>1871.4</v>
      </c>
    </row>
    <row r="266" spans="1:31">
      <c r="A266" s="17">
        <v>253</v>
      </c>
      <c r="B266" s="19">
        <v>0.25913194444444443</v>
      </c>
      <c r="C266" s="17">
        <v>-1</v>
      </c>
      <c r="D266" s="17">
        <v>719</v>
      </c>
      <c r="E266" s="17">
        <v>8.6966000000000002E-2</v>
      </c>
      <c r="F266" s="17">
        <v>4.2080000000000002</v>
      </c>
      <c r="G266" s="17">
        <v>0.29501899999999998</v>
      </c>
      <c r="H266" s="17">
        <v>0.17216600000000001</v>
      </c>
      <c r="I266" s="17">
        <v>0.20391599999999999</v>
      </c>
      <c r="J266" s="17">
        <v>3.175E-2</v>
      </c>
      <c r="K266" s="17">
        <v>0.15570100000000001</v>
      </c>
      <c r="L266" s="17">
        <v>900</v>
      </c>
      <c r="M266" s="17">
        <v>9.9999999999999995E-7</v>
      </c>
      <c r="N266" s="17">
        <v>2087</v>
      </c>
      <c r="O266" s="17">
        <v>0</v>
      </c>
      <c r="P266" s="17">
        <v>0</v>
      </c>
      <c r="Q266" s="17">
        <v>0.14114299999999999</v>
      </c>
      <c r="R266" s="17">
        <v>0.101142</v>
      </c>
      <c r="S266" s="17">
        <v>0.13760500000000001</v>
      </c>
      <c r="T266" s="17">
        <v>3.6463000000000002E-2</v>
      </c>
      <c r="U266" s="17">
        <v>0.26498500000000003</v>
      </c>
      <c r="V266" s="17">
        <v>219.2</v>
      </c>
      <c r="W266" s="17">
        <v>0.22917599999999999</v>
      </c>
      <c r="X266" s="17">
        <v>1773</v>
      </c>
      <c r="Y266" s="17">
        <v>0</v>
      </c>
      <c r="Z266" s="17">
        <v>0</v>
      </c>
      <c r="AA266" s="17">
        <v>0.407669</v>
      </c>
      <c r="AB266" s="17">
        <v>0.890482</v>
      </c>
      <c r="AC266" s="17">
        <v>0.13361200000000001</v>
      </c>
      <c r="AD266" s="17">
        <v>0.25</v>
      </c>
      <c r="AE266" s="17">
        <v>922.9</v>
      </c>
    </row>
    <row r="267" spans="1:31">
      <c r="A267" s="17">
        <v>254</v>
      </c>
      <c r="B267" s="19">
        <v>0.25918981481481479</v>
      </c>
      <c r="C267" s="17">
        <v>-1</v>
      </c>
      <c r="D267" s="17">
        <v>601</v>
      </c>
      <c r="E267" s="17">
        <v>3.9593999999999997E-2</v>
      </c>
      <c r="F267" s="17">
        <v>1.9159999999999999</v>
      </c>
      <c r="G267" s="17">
        <v>0.51642200000000005</v>
      </c>
      <c r="H267" s="17">
        <v>0.166021</v>
      </c>
      <c r="I267" s="17">
        <v>0.19663800000000001</v>
      </c>
      <c r="J267" s="17">
        <v>3.0616999999999998E-2</v>
      </c>
      <c r="K267" s="17">
        <v>0.15570400000000001</v>
      </c>
      <c r="L267" s="17">
        <v>577.6</v>
      </c>
      <c r="M267" s="17">
        <v>0.59999400000000003</v>
      </c>
      <c r="N267" s="17">
        <v>3973</v>
      </c>
      <c r="O267" s="17">
        <v>0</v>
      </c>
      <c r="P267" s="17">
        <v>0</v>
      </c>
      <c r="Q267" s="17">
        <v>7.7029999999999998E-3</v>
      </c>
      <c r="R267" s="17">
        <v>5.8923999999999997E-2</v>
      </c>
      <c r="S267" s="17">
        <v>7.6437000000000005E-2</v>
      </c>
      <c r="T267" s="17">
        <v>1.7513000000000001E-2</v>
      </c>
      <c r="U267" s="17">
        <v>0.22912199999999999</v>
      </c>
      <c r="V267" s="17">
        <v>313</v>
      </c>
      <c r="W267" s="17">
        <v>1.4E-5</v>
      </c>
      <c r="X267" s="17">
        <v>4547</v>
      </c>
      <c r="Y267" s="17">
        <v>0</v>
      </c>
      <c r="Z267" s="17">
        <v>0</v>
      </c>
      <c r="AA267" s="17">
        <v>0.35249599999999998</v>
      </c>
      <c r="AB267" s="17">
        <v>0.89249699999999998</v>
      </c>
      <c r="AC267" s="17">
        <v>7.4554499999999996E-2</v>
      </c>
      <c r="AD267" s="17">
        <v>0.25</v>
      </c>
      <c r="AE267" s="17">
        <v>1438</v>
      </c>
    </row>
    <row r="268" spans="1:31">
      <c r="A268" s="17">
        <v>255</v>
      </c>
      <c r="B268" s="19">
        <v>0.25924768518518521</v>
      </c>
      <c r="C268" s="17">
        <v>-1</v>
      </c>
      <c r="D268" s="17">
        <v>510</v>
      </c>
      <c r="E268" s="17">
        <v>9.3594999999999998E-2</v>
      </c>
      <c r="F268" s="17">
        <v>4.5289999999999999</v>
      </c>
      <c r="G268" s="17">
        <v>7.2710999999999998E-2</v>
      </c>
      <c r="H268" s="17">
        <v>0.11536399999999999</v>
      </c>
      <c r="I268" s="17">
        <v>0.129831</v>
      </c>
      <c r="J268" s="17">
        <v>1.4466E-2</v>
      </c>
      <c r="K268" s="17">
        <v>0.111426</v>
      </c>
      <c r="L268" s="17">
        <v>412.4</v>
      </c>
      <c r="M268" s="17">
        <v>0.59999800000000003</v>
      </c>
      <c r="N268" s="17">
        <v>1370</v>
      </c>
      <c r="O268" s="17">
        <v>0</v>
      </c>
      <c r="P268" s="17">
        <v>0</v>
      </c>
      <c r="Q268" s="17">
        <v>6.5778000000000003E-2</v>
      </c>
      <c r="R268" s="17">
        <v>6.7383999999999999E-2</v>
      </c>
      <c r="S268" s="17">
        <v>9.1410000000000005E-2</v>
      </c>
      <c r="T268" s="17">
        <v>2.4025999999999999E-2</v>
      </c>
      <c r="U268" s="17">
        <v>0.26283600000000001</v>
      </c>
      <c r="V268" s="17">
        <v>100</v>
      </c>
      <c r="W268" s="17">
        <v>0.22917699999999999</v>
      </c>
      <c r="X268" s="17">
        <v>1384</v>
      </c>
      <c r="Y268" s="17">
        <v>0</v>
      </c>
      <c r="Z268" s="17">
        <v>0</v>
      </c>
      <c r="AA268" s="17">
        <v>0.40436299999999997</v>
      </c>
      <c r="AB268" s="17">
        <v>0.63434299999999999</v>
      </c>
      <c r="AC268" s="17">
        <v>8.2624600000000006E-2</v>
      </c>
      <c r="AD268" s="17">
        <v>0.25</v>
      </c>
      <c r="AE268" s="17">
        <v>2014.2</v>
      </c>
    </row>
    <row r="269" spans="1:31">
      <c r="A269" s="17">
        <v>256</v>
      </c>
      <c r="B269" s="19">
        <v>0.25930555555555557</v>
      </c>
      <c r="C269" s="17">
        <v>-1</v>
      </c>
      <c r="D269" s="17">
        <v>507.3</v>
      </c>
      <c r="E269" s="17">
        <v>0</v>
      </c>
      <c r="F269" s="17">
        <v>0</v>
      </c>
      <c r="G269" s="17">
        <v>0.123263</v>
      </c>
      <c r="H269" s="17">
        <v>9.5868999999999996E-2</v>
      </c>
      <c r="I269" s="17">
        <v>0.116673</v>
      </c>
      <c r="J269" s="17">
        <v>2.0804E-2</v>
      </c>
      <c r="K269" s="17">
        <v>0.178312</v>
      </c>
      <c r="L269" s="17">
        <v>594.70000000000005</v>
      </c>
      <c r="M269" s="17">
        <v>0.6</v>
      </c>
      <c r="N269" s="17">
        <v>0</v>
      </c>
      <c r="O269" s="17">
        <v>0</v>
      </c>
      <c r="P269" s="17">
        <v>0</v>
      </c>
      <c r="Q269" s="17">
        <v>3.4819999999999997E-2</v>
      </c>
      <c r="R269" s="17">
        <v>6.3278000000000001E-2</v>
      </c>
      <c r="S269" s="17">
        <v>8.3514000000000005E-2</v>
      </c>
      <c r="T269" s="17">
        <v>2.0236000000000001E-2</v>
      </c>
      <c r="U269" s="17">
        <v>0.242308</v>
      </c>
      <c r="V269" s="17">
        <v>818.6</v>
      </c>
      <c r="W269" s="17">
        <v>0.6</v>
      </c>
      <c r="X269" s="17">
        <v>2690</v>
      </c>
      <c r="Y269" s="17">
        <v>0</v>
      </c>
      <c r="Z269" s="17">
        <v>0</v>
      </c>
    </row>
    <row r="270" spans="1:31">
      <c r="A270" s="17">
        <v>257</v>
      </c>
      <c r="B270" s="19">
        <v>0.25936342592592593</v>
      </c>
      <c r="C270" s="17">
        <v>-1</v>
      </c>
      <c r="D270" s="17">
        <v>392.9</v>
      </c>
      <c r="E270" s="17">
        <v>2.6187999999999999E-2</v>
      </c>
      <c r="F270" s="17">
        <v>1.2669999999999999</v>
      </c>
      <c r="G270" s="17">
        <v>0.27709499999999998</v>
      </c>
      <c r="H270" s="17">
        <v>9.0906000000000001E-2</v>
      </c>
      <c r="I270" s="17">
        <v>0.11064400000000001</v>
      </c>
      <c r="J270" s="17">
        <v>1.9737999999999999E-2</v>
      </c>
      <c r="K270" s="17">
        <v>0.17839099999999999</v>
      </c>
      <c r="L270" s="17">
        <v>783.3</v>
      </c>
      <c r="M270" s="17">
        <v>0.6</v>
      </c>
      <c r="N270" s="17">
        <v>4936</v>
      </c>
      <c r="O270" s="17">
        <v>0</v>
      </c>
      <c r="P270" s="17">
        <v>0</v>
      </c>
      <c r="Q270" s="17">
        <v>3.0942999999999998E-2</v>
      </c>
      <c r="R270" s="17">
        <v>6.0321E-2</v>
      </c>
      <c r="S270" s="17">
        <v>7.4142E-2</v>
      </c>
      <c r="T270" s="17">
        <v>1.3821E-2</v>
      </c>
      <c r="U270" s="17">
        <v>0.186417</v>
      </c>
      <c r="V270" s="17">
        <v>900</v>
      </c>
      <c r="W270" s="17">
        <v>0.6</v>
      </c>
      <c r="X270" s="17">
        <v>1240</v>
      </c>
      <c r="Y270" s="17">
        <v>0</v>
      </c>
      <c r="Z270" s="17">
        <v>0</v>
      </c>
      <c r="AA270" s="17">
        <v>0.286796</v>
      </c>
      <c r="AB270" s="17">
        <v>0.90141400000000005</v>
      </c>
      <c r="AC270" s="17">
        <v>7.27796E-2</v>
      </c>
      <c r="AD270" s="17">
        <v>0.25</v>
      </c>
      <c r="AE270" s="17">
        <v>1060.4000000000001</v>
      </c>
    </row>
    <row r="271" spans="1:31">
      <c r="A271" s="17">
        <v>258</v>
      </c>
      <c r="B271" s="19">
        <v>0.25942129629629629</v>
      </c>
      <c r="C271" s="17">
        <v>-1</v>
      </c>
      <c r="D271" s="17">
        <v>321.7</v>
      </c>
      <c r="E271" s="17">
        <v>3.4375000000000003E-2</v>
      </c>
      <c r="F271" s="17">
        <v>1.663</v>
      </c>
      <c r="G271" s="17">
        <v>0.100421</v>
      </c>
      <c r="H271" s="17">
        <v>9.4178999999999999E-2</v>
      </c>
      <c r="I271" s="17">
        <v>0.106597</v>
      </c>
      <c r="J271" s="17">
        <v>1.2418E-2</v>
      </c>
      <c r="K271" s="17">
        <v>0.116496</v>
      </c>
      <c r="L271" s="17">
        <v>520.5</v>
      </c>
      <c r="M271" s="17">
        <v>0.33737699999999998</v>
      </c>
      <c r="N271" s="17">
        <v>3623</v>
      </c>
      <c r="O271" s="17">
        <v>0</v>
      </c>
      <c r="P271" s="17">
        <v>0</v>
      </c>
      <c r="Q271" s="17">
        <v>3.1351999999999998E-2</v>
      </c>
      <c r="R271" s="17">
        <v>6.3060000000000005E-2</v>
      </c>
      <c r="S271" s="17">
        <v>7.9444000000000001E-2</v>
      </c>
      <c r="T271" s="17">
        <v>1.6383999999999999E-2</v>
      </c>
      <c r="U271" s="17">
        <v>0.206236</v>
      </c>
      <c r="V271" s="17">
        <v>900</v>
      </c>
      <c r="W271" s="17">
        <v>0.37081999999999998</v>
      </c>
      <c r="X271" s="17">
        <v>2053</v>
      </c>
      <c r="Y271" s="17">
        <v>0</v>
      </c>
      <c r="Z271" s="17">
        <v>0</v>
      </c>
      <c r="AA271" s="17">
        <v>0.31728499999999998</v>
      </c>
      <c r="AB271" s="17">
        <v>0.78501900000000002</v>
      </c>
      <c r="AC271" s="17">
        <v>7.5921799999999998E-2</v>
      </c>
      <c r="AD271" s="17">
        <v>0.25</v>
      </c>
      <c r="AE271" s="17">
        <v>1595.7</v>
      </c>
    </row>
    <row r="272" spans="1:31">
      <c r="A272" s="17">
        <v>259</v>
      </c>
      <c r="B272" s="19">
        <v>0.25947916666666665</v>
      </c>
      <c r="C272" s="17">
        <v>-1</v>
      </c>
      <c r="D272" s="17">
        <v>292.8</v>
      </c>
      <c r="E272" s="17">
        <v>1.2468E-2</v>
      </c>
      <c r="F272" s="17">
        <v>0.60299999999999998</v>
      </c>
      <c r="G272" s="17">
        <v>3.3716999999999997E-2</v>
      </c>
      <c r="H272" s="17">
        <v>9.0022000000000005E-2</v>
      </c>
      <c r="I272" s="17">
        <v>0.10193199999999999</v>
      </c>
      <c r="J272" s="17">
        <v>1.1908999999999999E-2</v>
      </c>
      <c r="K272" s="17">
        <v>0.11683499999999999</v>
      </c>
      <c r="L272" s="17">
        <v>900</v>
      </c>
      <c r="M272" s="17">
        <v>0.22916700000000001</v>
      </c>
      <c r="N272" s="17">
        <v>16868</v>
      </c>
      <c r="O272" s="17">
        <v>0</v>
      </c>
      <c r="P272" s="17">
        <v>0</v>
      </c>
      <c r="Q272" s="17">
        <v>1.964E-3</v>
      </c>
      <c r="R272" s="17">
        <v>4.9141999999999998E-2</v>
      </c>
      <c r="S272" s="17">
        <v>6.8598000000000006E-2</v>
      </c>
      <c r="T272" s="17">
        <v>1.9456000000000001E-2</v>
      </c>
      <c r="U272" s="17">
        <v>0.28361999999999998</v>
      </c>
      <c r="V272" s="17">
        <v>427.7</v>
      </c>
      <c r="W272" s="17">
        <v>0.6</v>
      </c>
      <c r="X272" s="17">
        <v>2846</v>
      </c>
      <c r="Y272" s="17">
        <v>0</v>
      </c>
      <c r="Z272" s="17">
        <v>0</v>
      </c>
      <c r="AA272" s="17">
        <v>0.436338</v>
      </c>
      <c r="AB272" s="17">
        <v>0.96397999999999995</v>
      </c>
      <c r="AC272" s="17">
        <v>6.7896899999999996E-2</v>
      </c>
      <c r="AD272" s="17">
        <v>0.25</v>
      </c>
      <c r="AE272" s="17">
        <v>922.9</v>
      </c>
    </row>
    <row r="273" spans="1:31">
      <c r="A273" s="17">
        <v>260</v>
      </c>
      <c r="B273" s="19">
        <v>0.25952546296296297</v>
      </c>
      <c r="C273" s="17">
        <v>-1</v>
      </c>
      <c r="D273" s="17">
        <v>389.2</v>
      </c>
      <c r="E273" s="17">
        <v>5.7915000000000001E-2</v>
      </c>
      <c r="F273" s="17">
        <v>2.802</v>
      </c>
      <c r="G273" s="17">
        <v>3.1614000000000003E-2</v>
      </c>
      <c r="H273" s="17">
        <v>9.1316999999999995E-2</v>
      </c>
      <c r="I273" s="17">
        <v>0.10380200000000001</v>
      </c>
      <c r="J273" s="17">
        <v>1.2485E-2</v>
      </c>
      <c r="K273" s="17">
        <v>0.12027400000000001</v>
      </c>
      <c r="L273" s="17">
        <v>507.7</v>
      </c>
      <c r="M273" s="17">
        <v>0.59999899999999995</v>
      </c>
      <c r="N273" s="17">
        <v>1849</v>
      </c>
      <c r="O273" s="17">
        <v>0</v>
      </c>
      <c r="P273" s="17">
        <v>0</v>
      </c>
      <c r="Q273" s="17">
        <v>3.9954999999999997E-2</v>
      </c>
      <c r="R273" s="17">
        <v>5.3733000000000003E-2</v>
      </c>
      <c r="S273" s="17">
        <v>6.7375000000000004E-2</v>
      </c>
      <c r="T273" s="17">
        <v>1.3642E-2</v>
      </c>
      <c r="U273" s="17">
        <v>0.20247699999999999</v>
      </c>
      <c r="V273" s="17">
        <v>900</v>
      </c>
      <c r="W273" s="17">
        <v>0.6</v>
      </c>
      <c r="X273" s="17">
        <v>2909</v>
      </c>
      <c r="Y273" s="17">
        <v>0</v>
      </c>
      <c r="Z273" s="17">
        <v>0</v>
      </c>
      <c r="AA273" s="17">
        <v>0.31150299999999997</v>
      </c>
      <c r="AB273" s="17">
        <v>0.68745500000000004</v>
      </c>
      <c r="AC273" s="17">
        <v>6.3110899999999998E-2</v>
      </c>
      <c r="AD273" s="17">
        <v>0.25</v>
      </c>
      <c r="AE273" s="17">
        <v>1635.9</v>
      </c>
    </row>
    <row r="274" spans="1:31">
      <c r="A274" s="17">
        <v>261</v>
      </c>
      <c r="B274" s="19">
        <v>0.25958333333333333</v>
      </c>
      <c r="C274" s="17">
        <v>-1</v>
      </c>
      <c r="D274" s="17">
        <v>390.2</v>
      </c>
      <c r="E274" s="17">
        <v>7.3483999999999994E-2</v>
      </c>
      <c r="F274" s="17">
        <v>3.556</v>
      </c>
      <c r="G274" s="17">
        <v>1.8148000000000001E-2</v>
      </c>
      <c r="H274" s="17">
        <v>8.3698999999999996E-2</v>
      </c>
      <c r="I274" s="17">
        <v>0.10366499999999999</v>
      </c>
      <c r="J274" s="17">
        <v>1.9966000000000001E-2</v>
      </c>
      <c r="K274" s="17">
        <v>0.192602</v>
      </c>
      <c r="L274" s="17">
        <v>485.5</v>
      </c>
      <c r="M274" s="17">
        <v>0.59999899999999995</v>
      </c>
      <c r="N274" s="17">
        <v>2177</v>
      </c>
      <c r="O274" s="17">
        <v>0</v>
      </c>
      <c r="P274" s="17">
        <v>0</v>
      </c>
      <c r="Q274" s="17">
        <v>4.5593000000000002E-2</v>
      </c>
      <c r="R274" s="17">
        <v>5.2014999999999999E-2</v>
      </c>
      <c r="S274" s="17">
        <v>7.3442999999999994E-2</v>
      </c>
      <c r="T274" s="17">
        <v>2.1427000000000002E-2</v>
      </c>
      <c r="U274" s="17">
        <v>0.29175699999999999</v>
      </c>
      <c r="V274" s="17">
        <v>100</v>
      </c>
      <c r="W274" s="17">
        <v>0.37080999999999997</v>
      </c>
      <c r="X274" s="17">
        <v>1312</v>
      </c>
      <c r="Y274" s="17">
        <v>0</v>
      </c>
      <c r="Z274" s="17">
        <v>0</v>
      </c>
      <c r="AA274" s="17">
        <v>0.44885700000000001</v>
      </c>
      <c r="AB274" s="17">
        <v>0.71285200000000004</v>
      </c>
      <c r="AC274" s="17">
        <v>6.7289699999999994E-2</v>
      </c>
      <c r="AD274" s="17">
        <v>0.25</v>
      </c>
      <c r="AE274" s="17">
        <v>1710.8</v>
      </c>
    </row>
    <row r="275" spans="1:31">
      <c r="A275" s="17">
        <v>262</v>
      </c>
      <c r="B275" s="19">
        <v>0.25964120370370369</v>
      </c>
      <c r="C275" s="17">
        <v>-1</v>
      </c>
      <c r="D275" s="17">
        <v>348.7</v>
      </c>
      <c r="E275" s="17">
        <v>9.7293000000000004E-2</v>
      </c>
      <c r="F275" s="17">
        <v>4.7080000000000002</v>
      </c>
      <c r="G275" s="17">
        <v>9.3489999999999997E-3</v>
      </c>
      <c r="H275" s="17">
        <v>8.3396999999999999E-2</v>
      </c>
      <c r="I275" s="17">
        <v>9.9918000000000007E-2</v>
      </c>
      <c r="J275" s="17">
        <v>1.6521000000000001E-2</v>
      </c>
      <c r="K275" s="17">
        <v>0.16534499999999999</v>
      </c>
      <c r="L275" s="17">
        <v>900</v>
      </c>
      <c r="M275" s="17">
        <v>3.0000000000000001E-6</v>
      </c>
      <c r="N275" s="17">
        <v>2011</v>
      </c>
      <c r="O275" s="17">
        <v>0</v>
      </c>
      <c r="P275" s="17">
        <v>0</v>
      </c>
      <c r="Q275" s="17">
        <v>4.8268999999999999E-2</v>
      </c>
      <c r="R275" s="17">
        <v>4.3809000000000001E-2</v>
      </c>
      <c r="S275" s="17">
        <v>6.4546999999999993E-2</v>
      </c>
      <c r="T275" s="17">
        <v>2.0737999999999999E-2</v>
      </c>
      <c r="U275" s="17">
        <v>0.32128099999999998</v>
      </c>
      <c r="V275" s="17">
        <v>900</v>
      </c>
      <c r="W275" s="17">
        <v>9.9999999999999995E-7</v>
      </c>
      <c r="X275" s="17">
        <v>2485</v>
      </c>
      <c r="Y275" s="17">
        <v>0</v>
      </c>
      <c r="Z275" s="17">
        <v>0</v>
      </c>
      <c r="AA275" s="17">
        <v>0.494278</v>
      </c>
      <c r="AB275" s="17">
        <v>0.79162500000000002</v>
      </c>
      <c r="AC275" s="17">
        <v>6.0225800000000003E-2</v>
      </c>
      <c r="AD275" s="17">
        <v>0.25</v>
      </c>
      <c r="AE275" s="17">
        <v>922.9</v>
      </c>
    </row>
    <row r="276" spans="1:31">
      <c r="A276" s="17">
        <v>263</v>
      </c>
      <c r="B276" s="19">
        <v>0.25969907407407405</v>
      </c>
      <c r="C276" s="17">
        <v>-1</v>
      </c>
      <c r="D276" s="17">
        <v>360.4</v>
      </c>
      <c r="E276" s="17">
        <v>0.10416400000000001</v>
      </c>
      <c r="F276" s="17">
        <v>5.04</v>
      </c>
      <c r="G276" s="17">
        <v>0.215892</v>
      </c>
      <c r="H276" s="17">
        <v>0.10452500000000001</v>
      </c>
      <c r="I276" s="17">
        <v>0.12846099999999999</v>
      </c>
      <c r="J276" s="17">
        <v>2.3935999999999999E-2</v>
      </c>
      <c r="K276" s="17">
        <v>0.18632899999999999</v>
      </c>
      <c r="L276" s="17">
        <v>302.2</v>
      </c>
      <c r="M276" s="17">
        <v>0.37081599999999998</v>
      </c>
      <c r="N276" s="17">
        <v>1121</v>
      </c>
      <c r="O276" s="17">
        <v>0</v>
      </c>
      <c r="P276" s="17">
        <v>0</v>
      </c>
      <c r="Q276" s="17">
        <v>5.6629999999999996E-3</v>
      </c>
      <c r="R276" s="17">
        <v>3.6894999999999997E-2</v>
      </c>
      <c r="S276" s="17">
        <v>5.876E-2</v>
      </c>
      <c r="T276" s="17">
        <v>2.1864999999999999E-2</v>
      </c>
      <c r="U276" s="17">
        <v>0.37211100000000003</v>
      </c>
      <c r="V276" s="17">
        <v>900</v>
      </c>
      <c r="W276" s="17">
        <v>8.7539000000000006E-2</v>
      </c>
      <c r="X276" s="17">
        <v>2277</v>
      </c>
      <c r="Y276" s="17">
        <v>0</v>
      </c>
      <c r="Z276" s="17">
        <v>0</v>
      </c>
      <c r="AA276" s="17">
        <v>0.57247800000000004</v>
      </c>
      <c r="AB276" s="17">
        <v>0.42377700000000001</v>
      </c>
      <c r="AC276" s="17">
        <v>4.6160800000000002E-2</v>
      </c>
      <c r="AD276" s="17">
        <v>0.240755</v>
      </c>
      <c r="AE276" s="17">
        <v>2748</v>
      </c>
    </row>
    <row r="277" spans="1:31">
      <c r="A277" s="17">
        <v>264</v>
      </c>
      <c r="B277" s="19">
        <v>0.25975694444444447</v>
      </c>
      <c r="C277" s="17">
        <v>-1</v>
      </c>
      <c r="D277" s="17">
        <v>165.8</v>
      </c>
      <c r="E277" s="17">
        <v>5.3692999999999998E-2</v>
      </c>
      <c r="F277" s="17">
        <v>2.5979999999999999</v>
      </c>
      <c r="G277" s="17">
        <v>0.156582</v>
      </c>
      <c r="H277" s="17">
        <v>9.8771999999999999E-2</v>
      </c>
      <c r="I277" s="17">
        <v>0.115144</v>
      </c>
      <c r="J277" s="17">
        <v>1.6372000000000001E-2</v>
      </c>
      <c r="K277" s="17">
        <v>0.14218700000000001</v>
      </c>
      <c r="L277" s="17">
        <v>395.6</v>
      </c>
      <c r="M277" s="17">
        <v>0.6</v>
      </c>
      <c r="N277" s="17">
        <v>1025</v>
      </c>
      <c r="O277" s="17">
        <v>0</v>
      </c>
      <c r="P277" s="17">
        <v>0</v>
      </c>
      <c r="Q277" s="17">
        <v>0.11976199999999999</v>
      </c>
      <c r="R277" s="17">
        <v>5.8985999999999997E-2</v>
      </c>
      <c r="S277" s="17">
        <v>7.8472E-2</v>
      </c>
      <c r="T277" s="17">
        <v>1.9486E-2</v>
      </c>
      <c r="U277" s="17">
        <v>0.24831900000000001</v>
      </c>
      <c r="V277" s="17">
        <v>900</v>
      </c>
      <c r="W277" s="17">
        <v>0.6</v>
      </c>
      <c r="X277" s="17">
        <v>1170</v>
      </c>
      <c r="Y277" s="17">
        <v>0</v>
      </c>
      <c r="Z277" s="17">
        <v>0</v>
      </c>
      <c r="AA277" s="17">
        <v>0.38202999999999998</v>
      </c>
      <c r="AB277" s="17">
        <v>0.28805999999999998</v>
      </c>
      <c r="AC277" s="17">
        <v>6.4599400000000001E-2</v>
      </c>
      <c r="AD277" s="17">
        <v>0.25</v>
      </c>
      <c r="AE277" s="17">
        <v>2099.5</v>
      </c>
    </row>
    <row r="278" spans="1:31">
      <c r="A278" s="17">
        <v>265</v>
      </c>
      <c r="B278" s="19">
        <v>0.25980324074074074</v>
      </c>
      <c r="C278" s="17">
        <v>-1</v>
      </c>
      <c r="D278" s="17">
        <v>235.2</v>
      </c>
      <c r="E278" s="17">
        <v>5.2718000000000001E-2</v>
      </c>
      <c r="F278" s="17">
        <v>2.5510000000000002</v>
      </c>
      <c r="G278" s="17">
        <v>1.4448000000000001E-2</v>
      </c>
      <c r="H278" s="17">
        <v>8.659E-2</v>
      </c>
      <c r="I278" s="17">
        <v>0.103824</v>
      </c>
      <c r="J278" s="17">
        <v>1.7233999999999999E-2</v>
      </c>
      <c r="K278" s="17">
        <v>0.165996</v>
      </c>
      <c r="L278" s="17">
        <v>779</v>
      </c>
      <c r="M278" s="17">
        <v>0.59999800000000003</v>
      </c>
      <c r="N278" s="17">
        <v>1586</v>
      </c>
      <c r="O278" s="17">
        <v>0</v>
      </c>
      <c r="P278" s="17">
        <v>0</v>
      </c>
      <c r="Q278" s="17">
        <v>1.0654E-2</v>
      </c>
      <c r="R278" s="17">
        <v>4.6427000000000003E-2</v>
      </c>
      <c r="S278" s="17">
        <v>5.5990999999999999E-2</v>
      </c>
      <c r="T278" s="17">
        <v>9.5639999999999996E-3</v>
      </c>
      <c r="U278" s="17">
        <v>0.17080999999999999</v>
      </c>
      <c r="V278" s="17">
        <v>900</v>
      </c>
      <c r="W278" s="17">
        <v>0.22917899999999999</v>
      </c>
      <c r="X278" s="17">
        <v>7895</v>
      </c>
      <c r="Y278" s="17">
        <v>0</v>
      </c>
      <c r="Z278" s="17">
        <v>0</v>
      </c>
      <c r="AA278" s="17">
        <v>0.26278400000000002</v>
      </c>
      <c r="AB278" s="17">
        <v>0.63619999999999999</v>
      </c>
      <c r="AC278" s="17">
        <v>5.2511500000000003E-2</v>
      </c>
      <c r="AD278" s="17">
        <v>0.25</v>
      </c>
      <c r="AE278" s="17">
        <v>1066.2</v>
      </c>
    </row>
    <row r="279" spans="1:31">
      <c r="A279" s="17">
        <v>266</v>
      </c>
      <c r="B279" s="19">
        <v>0.2598611111111111</v>
      </c>
      <c r="C279" s="17">
        <v>-1</v>
      </c>
      <c r="D279" s="17">
        <v>248.7</v>
      </c>
      <c r="E279" s="17">
        <v>8.4567000000000003E-2</v>
      </c>
      <c r="F279" s="17">
        <v>4.0919999999999996</v>
      </c>
      <c r="G279" s="17">
        <v>8.3798999999999998E-2</v>
      </c>
      <c r="H279" s="17">
        <v>9.2203999999999994E-2</v>
      </c>
      <c r="I279" s="17">
        <v>0.104731</v>
      </c>
      <c r="J279" s="17">
        <v>1.2527E-2</v>
      </c>
      <c r="K279" s="17">
        <v>0.11960999999999999</v>
      </c>
      <c r="L279" s="17">
        <v>324.8</v>
      </c>
      <c r="M279" s="17">
        <v>0.6</v>
      </c>
      <c r="N279" s="17">
        <v>2154</v>
      </c>
      <c r="O279" s="17">
        <v>0</v>
      </c>
      <c r="P279" s="17">
        <v>0</v>
      </c>
      <c r="Q279" s="17">
        <v>1.7062000000000001E-2</v>
      </c>
      <c r="R279" s="17">
        <v>3.1780000000000003E-2</v>
      </c>
      <c r="S279" s="17">
        <v>5.9163E-2</v>
      </c>
      <c r="T279" s="17">
        <v>2.7383000000000001E-2</v>
      </c>
      <c r="U279" s="17">
        <v>0.46284199999999998</v>
      </c>
      <c r="V279" s="17">
        <v>351.2</v>
      </c>
      <c r="W279" s="17">
        <v>0.28327999999999998</v>
      </c>
      <c r="X279" s="17">
        <v>1204</v>
      </c>
      <c r="Y279" s="17">
        <v>0</v>
      </c>
      <c r="Z279" s="17">
        <v>0</v>
      </c>
      <c r="AA279" s="17">
        <v>0.71206400000000003</v>
      </c>
      <c r="AB279" s="17">
        <v>0.51155600000000001</v>
      </c>
      <c r="AC279" s="17">
        <v>4.5788099999999998E-2</v>
      </c>
      <c r="AD279" s="17">
        <v>0.25</v>
      </c>
      <c r="AE279" s="17">
        <v>2557</v>
      </c>
    </row>
    <row r="280" spans="1:31">
      <c r="A280" s="17">
        <v>267</v>
      </c>
      <c r="B280" s="19">
        <v>0.25991898148148146</v>
      </c>
      <c r="C280" s="17">
        <v>-1</v>
      </c>
      <c r="D280" s="17">
        <v>244.2</v>
      </c>
      <c r="E280" s="17">
        <v>0.15528800000000001</v>
      </c>
      <c r="F280" s="17">
        <v>7.5140000000000002</v>
      </c>
      <c r="G280" s="17">
        <v>3.6873999999999997E-2</v>
      </c>
      <c r="H280" s="17">
        <v>7.9943E-2</v>
      </c>
      <c r="I280" s="17">
        <v>0.103169</v>
      </c>
      <c r="J280" s="17">
        <v>2.3226E-2</v>
      </c>
      <c r="K280" s="17">
        <v>0.22512499999999999</v>
      </c>
      <c r="L280" s="17">
        <v>900</v>
      </c>
      <c r="M280" s="17">
        <v>2.0000000000000002E-5</v>
      </c>
      <c r="N280" s="17">
        <v>843</v>
      </c>
      <c r="O280" s="17">
        <v>0</v>
      </c>
      <c r="P280" s="17">
        <v>0</v>
      </c>
      <c r="Q280" s="17">
        <v>0.13691200000000001</v>
      </c>
      <c r="R280" s="17">
        <v>3.8906999999999997E-2</v>
      </c>
      <c r="S280" s="17">
        <v>5.7453999999999998E-2</v>
      </c>
      <c r="T280" s="17">
        <v>1.8547000000000001E-2</v>
      </c>
      <c r="U280" s="17">
        <v>0.32281500000000002</v>
      </c>
      <c r="V280" s="17">
        <v>315.2</v>
      </c>
      <c r="W280" s="17">
        <v>0.6</v>
      </c>
      <c r="X280" s="17">
        <v>3376</v>
      </c>
      <c r="Y280" s="17">
        <v>0</v>
      </c>
      <c r="Z280" s="17">
        <v>0</v>
      </c>
      <c r="AA280" s="17">
        <v>0.49663800000000002</v>
      </c>
      <c r="AB280" s="17">
        <v>0.527312</v>
      </c>
      <c r="AC280" s="17">
        <v>4.8687399999999999E-2</v>
      </c>
      <c r="AD280" s="17">
        <v>0.25</v>
      </c>
      <c r="AE280" s="17">
        <v>922.8</v>
      </c>
    </row>
    <row r="281" spans="1:31">
      <c r="A281" s="17">
        <v>268</v>
      </c>
      <c r="B281" s="19">
        <v>0.25997685185185188</v>
      </c>
      <c r="C281" s="17">
        <v>-1</v>
      </c>
      <c r="D281" s="17">
        <v>245.1</v>
      </c>
      <c r="E281" s="17">
        <v>0.11404400000000001</v>
      </c>
      <c r="F281" s="17">
        <v>5.5190000000000001</v>
      </c>
      <c r="G281" s="17">
        <v>0.188</v>
      </c>
      <c r="H281" s="17">
        <v>0.113079</v>
      </c>
      <c r="I281" s="17">
        <v>0.12556600000000001</v>
      </c>
      <c r="J281" s="17">
        <v>1.2487E-2</v>
      </c>
      <c r="K281" s="17">
        <v>9.9447999999999995E-2</v>
      </c>
      <c r="L281" s="17">
        <v>390.9</v>
      </c>
      <c r="M281" s="17">
        <v>0.28264099999999998</v>
      </c>
      <c r="N281" s="17">
        <v>861</v>
      </c>
      <c r="O281" s="17">
        <v>0</v>
      </c>
      <c r="P281" s="17">
        <v>0</v>
      </c>
      <c r="Q281" s="17">
        <v>5.9264999999999998E-2</v>
      </c>
      <c r="R281" s="17">
        <v>3.7841E-2</v>
      </c>
      <c r="S281" s="17">
        <v>6.1503000000000002E-2</v>
      </c>
      <c r="T281" s="17">
        <v>2.3661000000000001E-2</v>
      </c>
      <c r="U281" s="17">
        <v>0.38472099999999998</v>
      </c>
      <c r="V281" s="17">
        <v>100</v>
      </c>
      <c r="W281" s="17">
        <v>0.22917899999999999</v>
      </c>
      <c r="X281" s="17">
        <v>1616</v>
      </c>
      <c r="Y281" s="17">
        <v>0</v>
      </c>
      <c r="Z281" s="17">
        <v>0</v>
      </c>
      <c r="AA281" s="17">
        <v>0.59187800000000002</v>
      </c>
      <c r="AB281" s="17">
        <v>0.33185799999999999</v>
      </c>
      <c r="AC281" s="17">
        <v>4.5693699999999997E-2</v>
      </c>
      <c r="AD281" s="17">
        <v>0.25</v>
      </c>
      <c r="AE281" s="17">
        <v>2124.6</v>
      </c>
    </row>
    <row r="282" spans="1:31">
      <c r="A282" s="17">
        <v>269</v>
      </c>
      <c r="B282" s="19">
        <v>0.26003472222222224</v>
      </c>
      <c r="C282" s="17">
        <v>-1</v>
      </c>
      <c r="D282" s="17">
        <v>32.4</v>
      </c>
      <c r="E282" s="17">
        <v>1.1769E-2</v>
      </c>
      <c r="F282" s="17">
        <v>0.56899999999999995</v>
      </c>
      <c r="G282" s="17">
        <v>9.2700000000000005E-2</v>
      </c>
      <c r="H282" s="17">
        <v>8.3260000000000001E-2</v>
      </c>
      <c r="I282" s="17">
        <v>9.6218999999999999E-2</v>
      </c>
      <c r="J282" s="17">
        <v>1.2959E-2</v>
      </c>
      <c r="K282" s="17">
        <v>0.13467899999999999</v>
      </c>
      <c r="L282" s="17">
        <v>292.2</v>
      </c>
      <c r="M282" s="17">
        <v>0.51244100000000004</v>
      </c>
      <c r="N282" s="17">
        <v>1721</v>
      </c>
      <c r="O282" s="17">
        <v>0</v>
      </c>
      <c r="P282" s="17">
        <v>0</v>
      </c>
      <c r="Q282" s="17">
        <v>1.5942999999999999E-2</v>
      </c>
      <c r="R282" s="17">
        <v>3.7929999999999998E-2</v>
      </c>
      <c r="S282" s="17">
        <v>5.3761000000000003E-2</v>
      </c>
      <c r="T282" s="17">
        <v>1.5831000000000001E-2</v>
      </c>
      <c r="U282" s="17">
        <v>0.29446600000000001</v>
      </c>
      <c r="V282" s="17">
        <v>273.7</v>
      </c>
      <c r="W282" s="17">
        <v>0.17505299999999999</v>
      </c>
      <c r="X282" s="17">
        <v>3158</v>
      </c>
      <c r="Y282" s="17">
        <v>0</v>
      </c>
      <c r="Z282" s="17">
        <v>0</v>
      </c>
      <c r="AA282" s="17">
        <v>0.45302500000000001</v>
      </c>
      <c r="AB282" s="17">
        <v>8.9428199999999999E-2</v>
      </c>
      <c r="AC282" s="17">
        <v>3.9346100000000002E-2</v>
      </c>
      <c r="AD282" s="17">
        <v>0.25</v>
      </c>
      <c r="AE282" s="17">
        <v>2842.5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2023-02-24T06:00:51Z</dcterms:modified>
</cp:coreProperties>
</file>