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8017C47E-0F5C-1D4E-A068-F2D97CF63940}" xr6:coauthVersionLast="47" xr6:coauthVersionMax="47" xr10:uidLastSave="{00000000-0000-0000-0000-000000000000}"/>
  <bookViews>
    <workbookView xWindow="180" yWindow="4880" windowWidth="1882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/>
  <c r="AE13" i="1"/>
  <c r="I13" i="1"/>
  <c r="J13" i="1"/>
  <c r="Z13" i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/>
  <c r="AA15" i="1"/>
  <c r="K15" i="1"/>
  <c r="L15" i="1"/>
  <c r="V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 s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 s="1"/>
  <c r="I18" i="1"/>
  <c r="J18" i="1"/>
  <c r="Z18" i="1"/>
  <c r="AA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 s="1"/>
  <c r="AA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 s="1"/>
  <c r="AA20" i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AA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/>
  <c r="I23" i="1"/>
  <c r="J23" i="1"/>
  <c r="Z23" i="1"/>
  <c r="AA23" i="1" s="1"/>
  <c r="K23" i="1"/>
  <c r="L23" i="1"/>
  <c r="V23" i="1"/>
  <c r="M23" i="1"/>
  <c r="N23" i="1"/>
  <c r="O23" i="1"/>
  <c r="P23" i="1"/>
  <c r="A24" i="1"/>
  <c r="B24" i="1"/>
  <c r="C24" i="1"/>
  <c r="D24" i="1"/>
  <c r="X24" i="1"/>
  <c r="E24" i="1"/>
  <c r="F24" i="1"/>
  <c r="G24" i="1"/>
  <c r="H24" i="1"/>
  <c r="Y24" i="1" s="1"/>
  <c r="AE24" i="1" s="1"/>
  <c r="I24" i="1"/>
  <c r="J24" i="1"/>
  <c r="Z24" i="1" s="1"/>
  <c r="AA24" i="1" s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 s="1"/>
  <c r="AA26" i="1" s="1"/>
  <c r="K26" i="1"/>
  <c r="L26" i="1"/>
  <c r="V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 s="1"/>
  <c r="AE27" i="1" s="1"/>
  <c r="I27" i="1"/>
  <c r="J27" i="1"/>
  <c r="Z27" i="1"/>
  <c r="AA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AA28" i="1"/>
  <c r="K28" i="1"/>
  <c r="L28" i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AA31" i="1"/>
  <c r="K31" i="1"/>
  <c r="L31" i="1"/>
  <c r="V31" i="1" s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AA32" i="1" s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/>
  <c r="I33" i="1"/>
  <c r="J33" i="1"/>
  <c r="Z33" i="1" s="1"/>
  <c r="AA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/>
  <c r="AA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 s="1"/>
  <c r="AE37" i="1" s="1"/>
  <c r="I37" i="1"/>
  <c r="J37" i="1"/>
  <c r="Z37" i="1"/>
  <c r="AA37" i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 s="1"/>
  <c r="I38" i="1"/>
  <c r="J38" i="1"/>
  <c r="Z38" i="1"/>
  <c r="AA38" i="1"/>
  <c r="K38" i="1"/>
  <c r="L38" i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 s="1"/>
  <c r="AE41" i="1" s="1"/>
  <c r="I41" i="1"/>
  <c r="J41" i="1"/>
  <c r="Z41" i="1" s="1"/>
  <c r="K41" i="1"/>
  <c r="L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 s="1"/>
  <c r="AE42" i="1" s="1"/>
  <c r="I42" i="1"/>
  <c r="J42" i="1"/>
  <c r="Z42" i="1" s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/>
  <c r="E44" i="1"/>
  <c r="F44" i="1"/>
  <c r="G44" i="1"/>
  <c r="H44" i="1"/>
  <c r="Y44" i="1" s="1"/>
  <c r="AE44" i="1" s="1"/>
  <c r="I44" i="1"/>
  <c r="J44" i="1"/>
  <c r="Z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 s="1"/>
  <c r="I45" i="1"/>
  <c r="J45" i="1"/>
  <c r="Z45" i="1"/>
  <c r="K45" i="1"/>
  <c r="L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/>
  <c r="I46" i="1"/>
  <c r="J46" i="1"/>
  <c r="Z46" i="1" s="1"/>
  <c r="AA46" i="1" s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 s="1"/>
  <c r="AE47" i="1" s="1"/>
  <c r="I47" i="1"/>
  <c r="J47" i="1"/>
  <c r="Z47" i="1" s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/>
  <c r="K52" i="1"/>
  <c r="L52" i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/>
  <c r="AE54" i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 s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 s="1"/>
  <c r="K56" i="1"/>
  <c r="L56" i="1"/>
  <c r="V56" i="1" s="1"/>
  <c r="M56" i="1"/>
  <c r="N56" i="1"/>
  <c r="O56" i="1"/>
  <c r="P56" i="1"/>
  <c r="A57" i="1"/>
  <c r="B57" i="1"/>
  <c r="C57" i="1"/>
  <c r="D57" i="1" s="1"/>
  <c r="X57" i="1"/>
  <c r="E57" i="1"/>
  <c r="F57" i="1"/>
  <c r="G57" i="1"/>
  <c r="H57" i="1"/>
  <c r="Y57" i="1"/>
  <c r="AE57" i="1"/>
  <c r="I57" i="1"/>
  <c r="J57" i="1"/>
  <c r="Z57" i="1" s="1"/>
  <c r="K57" i="1"/>
  <c r="L57" i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R59" i="1" s="1"/>
  <c r="G59" i="1"/>
  <c r="H59" i="1"/>
  <c r="Y59" i="1"/>
  <c r="AE59" i="1" s="1"/>
  <c r="I59" i="1"/>
  <c r="J59" i="1"/>
  <c r="Z59" i="1" s="1"/>
  <c r="K59" i="1"/>
  <c r="L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 s="1"/>
  <c r="AE60" i="1" s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/>
  <c r="I62" i="1"/>
  <c r="J62" i="1"/>
  <c r="Z62" i="1"/>
  <c r="K62" i="1"/>
  <c r="L62" i="1"/>
  <c r="V62" i="1" s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 s="1"/>
  <c r="K64" i="1"/>
  <c r="L64" i="1"/>
  <c r="V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 s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AE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 s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 s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AA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 s="1"/>
  <c r="AE81" i="1" s="1"/>
  <c r="I81" i="1"/>
  <c r="J81" i="1"/>
  <c r="Z81" i="1" s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R84" i="1"/>
  <c r="S84" i="1" s="1"/>
  <c r="F84" i="1"/>
  <c r="G84" i="1"/>
  <c r="H84" i="1"/>
  <c r="Y84" i="1" s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/>
  <c r="K86" i="1"/>
  <c r="T86" i="1"/>
  <c r="L86" i="1"/>
  <c r="M86" i="1"/>
  <c r="N86" i="1"/>
  <c r="O86" i="1"/>
  <c r="P86" i="1"/>
  <c r="A87" i="1"/>
  <c r="B87" i="1"/>
  <c r="C87" i="1"/>
  <c r="D87" i="1" s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V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 s="1"/>
  <c r="K89" i="1"/>
  <c r="L89" i="1"/>
  <c r="V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 s="1"/>
  <c r="AE90" i="1" s="1"/>
  <c r="I90" i="1"/>
  <c r="J90" i="1"/>
  <c r="Z90" i="1"/>
  <c r="AA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S91" i="1"/>
  <c r="F91" i="1"/>
  <c r="R91" i="1" s="1"/>
  <c r="G91" i="1"/>
  <c r="H91" i="1"/>
  <c r="Y91" i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 s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 s="1"/>
  <c r="AE94" i="1" s="1"/>
  <c r="I94" i="1"/>
  <c r="J94" i="1"/>
  <c r="Z94" i="1" s="1"/>
  <c r="AA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 s="1"/>
  <c r="I95" i="1"/>
  <c r="J95" i="1"/>
  <c r="Z95" i="1"/>
  <c r="K95" i="1"/>
  <c r="L95" i="1"/>
  <c r="V95" i="1" s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/>
  <c r="I96" i="1"/>
  <c r="J96" i="1"/>
  <c r="Z96" i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 s="1"/>
  <c r="I97" i="1"/>
  <c r="J97" i="1"/>
  <c r="Z97" i="1" s="1"/>
  <c r="K97" i="1"/>
  <c r="L97" i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/>
  <c r="I98" i="1"/>
  <c r="J98" i="1"/>
  <c r="Z98" i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/>
  <c r="E101" i="1"/>
  <c r="F101" i="1"/>
  <c r="G101" i="1"/>
  <c r="H101" i="1"/>
  <c r="Y101" i="1"/>
  <c r="AE101" i="1" s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 s="1"/>
  <c r="AA102" i="1" s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 s="1"/>
  <c r="K103" i="1"/>
  <c r="L103" i="1"/>
  <c r="V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/>
  <c r="AE104" i="1" s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AE106" i="1"/>
  <c r="I106" i="1"/>
  <c r="J106" i="1"/>
  <c r="Z106" i="1" s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/>
  <c r="I109" i="1"/>
  <c r="J109" i="1"/>
  <c r="Z109" i="1"/>
  <c r="K109" i="1"/>
  <c r="L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/>
  <c r="I113" i="1"/>
  <c r="J113" i="1"/>
  <c r="Z113" i="1"/>
  <c r="K113" i="1"/>
  <c r="L113" i="1"/>
  <c r="V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 s="1"/>
  <c r="AE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/>
  <c r="I118" i="1"/>
  <c r="J118" i="1"/>
  <c r="Z118" i="1" s="1"/>
  <c r="AA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 s="1"/>
  <c r="I120" i="1"/>
  <c r="J120" i="1"/>
  <c r="Z120" i="1" s="1"/>
  <c r="K120" i="1"/>
  <c r="L120" i="1"/>
  <c r="V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AA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AE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R127" i="1" s="1"/>
  <c r="S127" i="1"/>
  <c r="G127" i="1"/>
  <c r="H127" i="1"/>
  <c r="Y127" i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 s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/>
  <c r="I131" i="1"/>
  <c r="J131" i="1"/>
  <c r="Z131" i="1" s="1"/>
  <c r="K131" i="1"/>
  <c r="L131" i="1"/>
  <c r="V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V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 s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I135" i="1"/>
  <c r="J135" i="1"/>
  <c r="Z135" i="1"/>
  <c r="K135" i="1"/>
  <c r="L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 s="1"/>
  <c r="K138" i="1"/>
  <c r="L138" i="1"/>
  <c r="T138" i="1" s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 s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/>
  <c r="I141" i="1"/>
  <c r="J141" i="1"/>
  <c r="Z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 s="1"/>
  <c r="I149" i="1"/>
  <c r="J149" i="1"/>
  <c r="Z149" i="1"/>
  <c r="K149" i="1"/>
  <c r="L149" i="1"/>
  <c r="V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 s="1"/>
  <c r="K150" i="1"/>
  <c r="L150" i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 s="1"/>
  <c r="I153" i="1"/>
  <c r="J153" i="1"/>
  <c r="Z153" i="1" s="1"/>
  <c r="K153" i="1"/>
  <c r="L153" i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 s="1"/>
  <c r="K155" i="1"/>
  <c r="L155" i="1"/>
  <c r="V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/>
  <c r="I160" i="1"/>
  <c r="J160" i="1"/>
  <c r="Z160" i="1" s="1"/>
  <c r="K160" i="1"/>
  <c r="L160" i="1"/>
  <c r="V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 s="1"/>
  <c r="AE161" i="1" s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 s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M164" i="1"/>
  <c r="N164" i="1"/>
  <c r="O164" i="1"/>
  <c r="P164" i="1"/>
  <c r="A165" i="1"/>
  <c r="B165" i="1"/>
  <c r="C165" i="1"/>
  <c r="D165" i="1" s="1"/>
  <c r="X165" i="1"/>
  <c r="E165" i="1"/>
  <c r="F165" i="1"/>
  <c r="G165" i="1"/>
  <c r="H165" i="1"/>
  <c r="Y165" i="1"/>
  <c r="AE165" i="1"/>
  <c r="I165" i="1"/>
  <c r="J165" i="1"/>
  <c r="Z165" i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 s="1"/>
  <c r="I166" i="1"/>
  <c r="J166" i="1"/>
  <c r="Z166" i="1" s="1"/>
  <c r="K166" i="1"/>
  <c r="L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 s="1"/>
  <c r="AE167" i="1" s="1"/>
  <c r="I167" i="1"/>
  <c r="J167" i="1"/>
  <c r="Z167" i="1" s="1"/>
  <c r="K167" i="1"/>
  <c r="L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V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/>
  <c r="AE170" i="1"/>
  <c r="I170" i="1"/>
  <c r="J170" i="1"/>
  <c r="Z170" i="1" s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 s="1"/>
  <c r="AE171" i="1" s="1"/>
  <c r="I171" i="1"/>
  <c r="J171" i="1"/>
  <c r="Z171" i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/>
  <c r="I173" i="1"/>
  <c r="J173" i="1"/>
  <c r="Z173" i="1"/>
  <c r="AA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/>
  <c r="AA174" i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 s="1"/>
  <c r="S175" i="1" s="1"/>
  <c r="G175" i="1"/>
  <c r="H175" i="1"/>
  <c r="Y175" i="1" s="1"/>
  <c r="AE175" i="1" s="1"/>
  <c r="I175" i="1"/>
  <c r="J175" i="1"/>
  <c r="Z175" i="1"/>
  <c r="K175" i="1"/>
  <c r="L175" i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 s="1"/>
  <c r="AE176" i="1"/>
  <c r="I176" i="1"/>
  <c r="J176" i="1"/>
  <c r="Z176" i="1" s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 s="1"/>
  <c r="AE178" i="1" s="1"/>
  <c r="I178" i="1"/>
  <c r="J178" i="1"/>
  <c r="Z178" i="1"/>
  <c r="AA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 s="1"/>
  <c r="AE179" i="1" s="1"/>
  <c r="I179" i="1"/>
  <c r="J179" i="1"/>
  <c r="Z179" i="1" s="1"/>
  <c r="AA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 s="1"/>
  <c r="AE181" i="1" s="1"/>
  <c r="I181" i="1"/>
  <c r="J181" i="1"/>
  <c r="Z181" i="1"/>
  <c r="AA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R182" i="1" s="1"/>
  <c r="G182" i="1"/>
  <c r="H182" i="1"/>
  <c r="Y182" i="1" s="1"/>
  <c r="AE182" i="1" s="1"/>
  <c r="I182" i="1"/>
  <c r="J182" i="1"/>
  <c r="Z182" i="1"/>
  <c r="AA182" i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 s="1"/>
  <c r="AE183" i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R184" i="1"/>
  <c r="G184" i="1"/>
  <c r="H184" i="1"/>
  <c r="Y184" i="1"/>
  <c r="AE184" i="1"/>
  <c r="I184" i="1"/>
  <c r="J184" i="1"/>
  <c r="Z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R185" i="1" s="1"/>
  <c r="G185" i="1"/>
  <c r="H185" i="1"/>
  <c r="Y185" i="1" s="1"/>
  <c r="AE185" i="1" s="1"/>
  <c r="I185" i="1"/>
  <c r="J185" i="1"/>
  <c r="Z185" i="1"/>
  <c r="AA185" i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/>
  <c r="I186" i="1"/>
  <c r="J186" i="1"/>
  <c r="Z186" i="1"/>
  <c r="AA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/>
  <c r="S187" i="1"/>
  <c r="G187" i="1"/>
  <c r="H187" i="1"/>
  <c r="Y187" i="1" s="1"/>
  <c r="AE187" i="1"/>
  <c r="I187" i="1"/>
  <c r="J187" i="1"/>
  <c r="Z187" i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 s="1"/>
  <c r="S188" i="1" s="1"/>
  <c r="G188" i="1"/>
  <c r="H188" i="1"/>
  <c r="Y188" i="1" s="1"/>
  <c r="AE188" i="1" s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R189" i="1" s="1"/>
  <c r="S189" i="1" s="1"/>
  <c r="F189" i="1"/>
  <c r="G189" i="1"/>
  <c r="H189" i="1"/>
  <c r="Y189" i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 s="1"/>
  <c r="AE190" i="1" s="1"/>
  <c r="I190" i="1"/>
  <c r="J190" i="1"/>
  <c r="Z190" i="1"/>
  <c r="K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 s="1"/>
  <c r="I191" i="1"/>
  <c r="J191" i="1"/>
  <c r="Z191" i="1" s="1"/>
  <c r="K191" i="1"/>
  <c r="L191" i="1"/>
  <c r="M191" i="1"/>
  <c r="N191" i="1"/>
  <c r="O191" i="1"/>
  <c r="P191" i="1"/>
  <c r="A192" i="1"/>
  <c r="B192" i="1"/>
  <c r="C192" i="1"/>
  <c r="D192" i="1"/>
  <c r="X192" i="1" s="1"/>
  <c r="E192" i="1"/>
  <c r="R192" i="1" s="1"/>
  <c r="S192" i="1"/>
  <c r="F192" i="1"/>
  <c r="G192" i="1"/>
  <c r="H192" i="1"/>
  <c r="Y192" i="1"/>
  <c r="AE192" i="1" s="1"/>
  <c r="I192" i="1"/>
  <c r="J192" i="1"/>
  <c r="Z192" i="1"/>
  <c r="K192" i="1"/>
  <c r="L192" i="1"/>
  <c r="V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 s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 s="1"/>
  <c r="AA194" i="1" s="1"/>
  <c r="K194" i="1"/>
  <c r="L194" i="1"/>
  <c r="V194" i="1" s="1"/>
  <c r="M194" i="1"/>
  <c r="N194" i="1"/>
  <c r="O194" i="1"/>
  <c r="P194" i="1"/>
  <c r="A195" i="1"/>
  <c r="B195" i="1"/>
  <c r="C195" i="1"/>
  <c r="D195" i="1" s="1"/>
  <c r="X195" i="1" s="1"/>
  <c r="E195" i="1"/>
  <c r="F195" i="1"/>
  <c r="R195" i="1" s="1"/>
  <c r="S195" i="1" s="1"/>
  <c r="G195" i="1"/>
  <c r="H195" i="1"/>
  <c r="Y195" i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 s="1"/>
  <c r="AE196" i="1" s="1"/>
  <c r="I196" i="1"/>
  <c r="J196" i="1"/>
  <c r="Z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 s="1"/>
  <c r="AE198" i="1" s="1"/>
  <c r="I198" i="1"/>
  <c r="J198" i="1"/>
  <c r="Z198" i="1"/>
  <c r="K198" i="1"/>
  <c r="L198" i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AE199" i="1"/>
  <c r="I199" i="1"/>
  <c r="J199" i="1"/>
  <c r="Z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/>
  <c r="E200" i="1"/>
  <c r="R200" i="1" s="1"/>
  <c r="S200" i="1" s="1"/>
  <c r="F200" i="1"/>
  <c r="G200" i="1"/>
  <c r="H200" i="1"/>
  <c r="Y200" i="1"/>
  <c r="AE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/>
  <c r="AE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 s="1"/>
  <c r="K204" i="1"/>
  <c r="L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R206" i="1"/>
  <c r="G206" i="1"/>
  <c r="H206" i="1"/>
  <c r="Y206" i="1"/>
  <c r="AE206" i="1" s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/>
  <c r="E208" i="1"/>
  <c r="F208" i="1"/>
  <c r="G208" i="1"/>
  <c r="H208" i="1"/>
  <c r="Y208" i="1" s="1"/>
  <c r="AE208" i="1" s="1"/>
  <c r="I208" i="1"/>
  <c r="J208" i="1"/>
  <c r="Z208" i="1"/>
  <c r="AA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R210" i="1" s="1"/>
  <c r="G210" i="1"/>
  <c r="H210" i="1"/>
  <c r="Y210" i="1" s="1"/>
  <c r="AE210" i="1" s="1"/>
  <c r="I210" i="1"/>
  <c r="J210" i="1"/>
  <c r="Z210" i="1"/>
  <c r="K210" i="1"/>
  <c r="L210" i="1"/>
  <c r="V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 s="1"/>
  <c r="AE211" i="1"/>
  <c r="I211" i="1"/>
  <c r="J211" i="1"/>
  <c r="Z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R212" i="1"/>
  <c r="S212" i="1"/>
  <c r="G212" i="1"/>
  <c r="H212" i="1"/>
  <c r="Y212" i="1"/>
  <c r="AE212" i="1" s="1"/>
  <c r="I212" i="1"/>
  <c r="J212" i="1"/>
  <c r="Z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K213" i="1"/>
  <c r="T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/>
  <c r="I215" i="1"/>
  <c r="J215" i="1"/>
  <c r="Z215" i="1"/>
  <c r="K215" i="1"/>
  <c r="L215" i="1"/>
  <c r="V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/>
  <c r="E218" i="1"/>
  <c r="F218" i="1"/>
  <c r="G218" i="1"/>
  <c r="H218" i="1"/>
  <c r="Y218" i="1" s="1"/>
  <c r="AE218" i="1" s="1"/>
  <c r="I218" i="1"/>
  <c r="J218" i="1"/>
  <c r="Z218" i="1"/>
  <c r="K218" i="1"/>
  <c r="L218" i="1"/>
  <c r="V218" i="1" s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V219" i="1" s="1"/>
  <c r="M219" i="1"/>
  <c r="N219" i="1"/>
  <c r="O219" i="1"/>
  <c r="P219" i="1"/>
  <c r="A220" i="1"/>
  <c r="B220" i="1"/>
  <c r="C220" i="1"/>
  <c r="D220" i="1" s="1"/>
  <c r="X220" i="1" s="1"/>
  <c r="E220" i="1"/>
  <c r="F220" i="1"/>
  <c r="R220" i="1" s="1"/>
  <c r="S220" i="1" s="1"/>
  <c r="G220" i="1"/>
  <c r="H220" i="1"/>
  <c r="Y220" i="1" s="1"/>
  <c r="I220" i="1"/>
  <c r="J220" i="1"/>
  <c r="Z220" i="1" s="1"/>
  <c r="K220" i="1"/>
  <c r="L220" i="1"/>
  <c r="V220" i="1" s="1"/>
  <c r="M220" i="1"/>
  <c r="N220" i="1"/>
  <c r="O220" i="1"/>
  <c r="P220" i="1"/>
  <c r="A221" i="1"/>
  <c r="B221" i="1"/>
  <c r="C221" i="1"/>
  <c r="D221" i="1" s="1"/>
  <c r="X221" i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R223" i="1"/>
  <c r="G223" i="1"/>
  <c r="H223" i="1"/>
  <c r="Y223" i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/>
  <c r="E225" i="1"/>
  <c r="F225" i="1"/>
  <c r="R225" i="1"/>
  <c r="G225" i="1"/>
  <c r="H225" i="1"/>
  <c r="Y225" i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I226" i="1"/>
  <c r="J226" i="1"/>
  <c r="Z226" i="1"/>
  <c r="K226" i="1"/>
  <c r="L226" i="1"/>
  <c r="V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I228" i="1"/>
  <c r="J228" i="1"/>
  <c r="Z228" i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/>
  <c r="AE229" i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/>
  <c r="E231" i="1"/>
  <c r="F231" i="1"/>
  <c r="G231" i="1"/>
  <c r="H231" i="1"/>
  <c r="Y231" i="1" s="1"/>
  <c r="AE231" i="1" s="1"/>
  <c r="I231" i="1"/>
  <c r="J231" i="1"/>
  <c r="Z231" i="1"/>
  <c r="K231" i="1"/>
  <c r="L231" i="1"/>
  <c r="V231" i="1" s="1"/>
  <c r="M231" i="1"/>
  <c r="N231" i="1"/>
  <c r="O231" i="1"/>
  <c r="P231" i="1"/>
  <c r="A232" i="1"/>
  <c r="B232" i="1"/>
  <c r="C232" i="1"/>
  <c r="D232" i="1" s="1"/>
  <c r="X232" i="1" s="1"/>
  <c r="E232" i="1"/>
  <c r="F232" i="1"/>
  <c r="R232" i="1" s="1"/>
  <c r="G232" i="1"/>
  <c r="H232" i="1"/>
  <c r="Y232" i="1" s="1"/>
  <c r="AE232" i="1" s="1"/>
  <c r="I232" i="1"/>
  <c r="J232" i="1"/>
  <c r="Z232" i="1" s="1"/>
  <c r="K232" i="1"/>
  <c r="L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 s="1"/>
  <c r="AE233" i="1"/>
  <c r="I233" i="1"/>
  <c r="J233" i="1"/>
  <c r="Z233" i="1" s="1"/>
  <c r="AA233" i="1" s="1"/>
  <c r="K233" i="1"/>
  <c r="L233" i="1"/>
  <c r="V233" i="1" s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 s="1"/>
  <c r="AE234" i="1" s="1"/>
  <c r="I234" i="1"/>
  <c r="J234" i="1"/>
  <c r="Z234" i="1" s="1"/>
  <c r="AA234" i="1" s="1"/>
  <c r="K234" i="1"/>
  <c r="L234" i="1"/>
  <c r="V234" i="1" s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 s="1"/>
  <c r="AE235" i="1" s="1"/>
  <c r="I235" i="1"/>
  <c r="J235" i="1"/>
  <c r="Z235" i="1" s="1"/>
  <c r="K235" i="1"/>
  <c r="L235" i="1"/>
  <c r="V235" i="1"/>
  <c r="M235" i="1"/>
  <c r="N235" i="1"/>
  <c r="O235" i="1"/>
  <c r="P235" i="1"/>
  <c r="A236" i="1"/>
  <c r="B236" i="1"/>
  <c r="C236" i="1"/>
  <c r="D236" i="1"/>
  <c r="X236" i="1"/>
  <c r="E236" i="1"/>
  <c r="F236" i="1"/>
  <c r="G236" i="1"/>
  <c r="H236" i="1"/>
  <c r="Y236" i="1"/>
  <c r="AE236" i="1"/>
  <c r="I236" i="1"/>
  <c r="J236" i="1"/>
  <c r="Z236" i="1" s="1"/>
  <c r="K236" i="1"/>
  <c r="L236" i="1"/>
  <c r="V236" i="1" s="1"/>
  <c r="M236" i="1"/>
  <c r="N236" i="1"/>
  <c r="O236" i="1"/>
  <c r="P236" i="1"/>
  <c r="A237" i="1"/>
  <c r="B237" i="1"/>
  <c r="C237" i="1"/>
  <c r="D237" i="1" s="1"/>
  <c r="X237" i="1" s="1"/>
  <c r="E237" i="1"/>
  <c r="F237" i="1"/>
  <c r="G237" i="1"/>
  <c r="H237" i="1"/>
  <c r="Y237" i="1" s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R240" i="1" s="1"/>
  <c r="S240" i="1" s="1"/>
  <c r="G240" i="1"/>
  <c r="H240" i="1"/>
  <c r="Y240" i="1" s="1"/>
  <c r="AE240" i="1" s="1"/>
  <c r="I240" i="1"/>
  <c r="J240" i="1"/>
  <c r="Z240" i="1"/>
  <c r="K240" i="1"/>
  <c r="L240" i="1"/>
  <c r="M240" i="1"/>
  <c r="N240" i="1"/>
  <c r="O240" i="1"/>
  <c r="P240" i="1"/>
  <c r="A241" i="1"/>
  <c r="B241" i="1"/>
  <c r="C241" i="1"/>
  <c r="D241" i="1" s="1"/>
  <c r="X241" i="1" s="1"/>
  <c r="E241" i="1"/>
  <c r="F241" i="1"/>
  <c r="R241" i="1" s="1"/>
  <c r="S241" i="1"/>
  <c r="G241" i="1"/>
  <c r="H241" i="1"/>
  <c r="Y241" i="1"/>
  <c r="AE241" i="1" s="1"/>
  <c r="I241" i="1"/>
  <c r="J241" i="1"/>
  <c r="Z241" i="1" s="1"/>
  <c r="K241" i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R242" i="1" s="1"/>
  <c r="S242" i="1" s="1"/>
  <c r="G242" i="1"/>
  <c r="H242" i="1"/>
  <c r="Y242" i="1"/>
  <c r="AE242" i="1" s="1"/>
  <c r="I242" i="1"/>
  <c r="J242" i="1"/>
  <c r="Z242" i="1" s="1"/>
  <c r="K242" i="1"/>
  <c r="L242" i="1"/>
  <c r="M242" i="1"/>
  <c r="N242" i="1"/>
  <c r="O242" i="1"/>
  <c r="P242" i="1"/>
  <c r="A243" i="1"/>
  <c r="B243" i="1"/>
  <c r="C243" i="1"/>
  <c r="D243" i="1" s="1"/>
  <c r="X243" i="1"/>
  <c r="E243" i="1"/>
  <c r="F243" i="1"/>
  <c r="R243" i="1"/>
  <c r="G243" i="1"/>
  <c r="H243" i="1"/>
  <c r="Y243" i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R244" i="1"/>
  <c r="S244" i="1"/>
  <c r="G244" i="1"/>
  <c r="H244" i="1"/>
  <c r="Y244" i="1" s="1"/>
  <c r="AE244" i="1" s="1"/>
  <c r="I244" i="1"/>
  <c r="J244" i="1"/>
  <c r="Z244" i="1"/>
  <c r="K244" i="1"/>
  <c r="L244" i="1"/>
  <c r="M244" i="1"/>
  <c r="N244" i="1"/>
  <c r="O244" i="1"/>
  <c r="P244" i="1"/>
  <c r="A245" i="1"/>
  <c r="B245" i="1"/>
  <c r="C245" i="1"/>
  <c r="D245" i="1" s="1"/>
  <c r="X245" i="1" s="1"/>
  <c r="E245" i="1"/>
  <c r="F245" i="1"/>
  <c r="R245" i="1"/>
  <c r="S245" i="1" s="1"/>
  <c r="G245" i="1"/>
  <c r="H245" i="1"/>
  <c r="Y245" i="1" s="1"/>
  <c r="AE245" i="1" s="1"/>
  <c r="I245" i="1"/>
  <c r="J245" i="1"/>
  <c r="Z245" i="1"/>
  <c r="K245" i="1"/>
  <c r="L245" i="1"/>
  <c r="V245" i="1" s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/>
  <c r="I246" i="1"/>
  <c r="J246" i="1"/>
  <c r="Z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/>
  <c r="AE247" i="1"/>
  <c r="I247" i="1"/>
  <c r="J247" i="1"/>
  <c r="Z247" i="1" s="1"/>
  <c r="AA247" i="1" s="1"/>
  <c r="K247" i="1"/>
  <c r="L247" i="1"/>
  <c r="V247" i="1" s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V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 s="1"/>
  <c r="AE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/>
  <c r="I251" i="1"/>
  <c r="J251" i="1"/>
  <c r="Z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R252" i="1" s="1"/>
  <c r="S252" i="1"/>
  <c r="G252" i="1"/>
  <c r="H252" i="1"/>
  <c r="Y252" i="1" s="1"/>
  <c r="AE252" i="1" s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 s="1"/>
  <c r="I253" i="1"/>
  <c r="J253" i="1"/>
  <c r="Z253" i="1"/>
  <c r="K253" i="1"/>
  <c r="L253" i="1"/>
  <c r="V253" i="1" s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 s="1"/>
  <c r="I254" i="1"/>
  <c r="J254" i="1"/>
  <c r="Z254" i="1"/>
  <c r="AA254" i="1"/>
  <c r="K254" i="1"/>
  <c r="L254" i="1"/>
  <c r="V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 s="1"/>
  <c r="I255" i="1"/>
  <c r="J255" i="1"/>
  <c r="Z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V256" i="1" s="1"/>
  <c r="M256" i="1"/>
  <c r="N256" i="1"/>
  <c r="O256" i="1"/>
  <c r="P256" i="1"/>
  <c r="A257" i="1"/>
  <c r="B257" i="1"/>
  <c r="C257" i="1"/>
  <c r="D257" i="1" s="1"/>
  <c r="X257" i="1" s="1"/>
  <c r="E257" i="1"/>
  <c r="R257" i="1" s="1"/>
  <c r="S257" i="1" s="1"/>
  <c r="F257" i="1"/>
  <c r="G257" i="1"/>
  <c r="H257" i="1"/>
  <c r="Y257" i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G258" i="1"/>
  <c r="H258" i="1"/>
  <c r="Y258" i="1" s="1"/>
  <c r="AE258" i="1" s="1"/>
  <c r="I258" i="1"/>
  <c r="J258" i="1"/>
  <c r="Z258" i="1" s="1"/>
  <c r="AA258" i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 s="1"/>
  <c r="AE259" i="1"/>
  <c r="I259" i="1"/>
  <c r="J259" i="1"/>
  <c r="Z259" i="1" s="1"/>
  <c r="AA259" i="1" s="1"/>
  <c r="K259" i="1"/>
  <c r="L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 s="1"/>
  <c r="G261" i="1"/>
  <c r="H261" i="1"/>
  <c r="Y261" i="1" s="1"/>
  <c r="AE261" i="1" s="1"/>
  <c r="I261" i="1"/>
  <c r="J261" i="1"/>
  <c r="Z261" i="1"/>
  <c r="AA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 s="1"/>
  <c r="I262" i="1"/>
  <c r="J262" i="1"/>
  <c r="Z262" i="1" s="1"/>
  <c r="AA262" i="1"/>
  <c r="K262" i="1"/>
  <c r="L262" i="1"/>
  <c r="V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 s="1"/>
  <c r="AE263" i="1" s="1"/>
  <c r="I263" i="1"/>
  <c r="J263" i="1"/>
  <c r="Z263" i="1" s="1"/>
  <c r="AA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 s="1"/>
  <c r="AE265" i="1"/>
  <c r="I265" i="1"/>
  <c r="J265" i="1"/>
  <c r="Z265" i="1"/>
  <c r="AA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/>
  <c r="AA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/>
  <c r="K267" i="1"/>
  <c r="T267" i="1"/>
  <c r="L267" i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 s="1"/>
  <c r="I269" i="1"/>
  <c r="J269" i="1"/>
  <c r="Z269" i="1"/>
  <c r="AA269" i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/>
  <c r="K271" i="1"/>
  <c r="L271" i="1"/>
  <c r="V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/>
  <c r="I272" i="1"/>
  <c r="J272" i="1"/>
  <c r="Z272" i="1" s="1"/>
  <c r="AA272" i="1" s="1"/>
  <c r="K272" i="1"/>
  <c r="L272" i="1"/>
  <c r="V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/>
  <c r="I273" i="1"/>
  <c r="J273" i="1"/>
  <c r="Z273" i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AA274" i="1"/>
  <c r="K274" i="1"/>
  <c r="L274" i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/>
  <c r="AA276" i="1" s="1"/>
  <c r="K276" i="1"/>
  <c r="L276" i="1"/>
  <c r="V276" i="1" s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 s="1"/>
  <c r="AA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/>
  <c r="E278" i="1"/>
  <c r="F278" i="1"/>
  <c r="G278" i="1"/>
  <c r="H278" i="1"/>
  <c r="Y278" i="1" s="1"/>
  <c r="AE278" i="1" s="1"/>
  <c r="I278" i="1"/>
  <c r="J278" i="1"/>
  <c r="Z278" i="1" s="1"/>
  <c r="K278" i="1"/>
  <c r="L278" i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 s="1"/>
  <c r="AA280" i="1" s="1"/>
  <c r="K280" i="1"/>
  <c r="L280" i="1"/>
  <c r="V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/>
  <c r="AA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AE282" i="1"/>
  <c r="I282" i="1"/>
  <c r="J282" i="1"/>
  <c r="Z282" i="1" s="1"/>
  <c r="K282" i="1"/>
  <c r="L282" i="1"/>
  <c r="V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/>
  <c r="I283" i="1"/>
  <c r="J283" i="1"/>
  <c r="Z283" i="1" s="1"/>
  <c r="K283" i="1"/>
  <c r="L283" i="1"/>
  <c r="V283" i="1" s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/>
  <c r="E285" i="1"/>
  <c r="F285" i="1"/>
  <c r="G285" i="1"/>
  <c r="H285" i="1"/>
  <c r="Y285" i="1"/>
  <c r="AE285" i="1"/>
  <c r="I285" i="1"/>
  <c r="J285" i="1"/>
  <c r="Z285" i="1" s="1"/>
  <c r="AA285" i="1" s="1"/>
  <c r="K285" i="1"/>
  <c r="L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I286" i="1"/>
  <c r="J286" i="1"/>
  <c r="Z286" i="1"/>
  <c r="K286" i="1"/>
  <c r="L286" i="1"/>
  <c r="V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/>
  <c r="AE288" i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/>
  <c r="AA289" i="1"/>
  <c r="K289" i="1"/>
  <c r="L289" i="1"/>
  <c r="V289" i="1" s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/>
  <c r="AA290" i="1"/>
  <c r="K290" i="1"/>
  <c r="L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/>
  <c r="E293" i="1"/>
  <c r="F293" i="1"/>
  <c r="G293" i="1"/>
  <c r="H293" i="1"/>
  <c r="Y293" i="1"/>
  <c r="AE293" i="1"/>
  <c r="I293" i="1"/>
  <c r="J293" i="1"/>
  <c r="Z293" i="1" s="1"/>
  <c r="AA293" i="1" s="1"/>
  <c r="K293" i="1"/>
  <c r="L293" i="1"/>
  <c r="V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/>
  <c r="I294" i="1"/>
  <c r="J294" i="1"/>
  <c r="Z294" i="1" s="1"/>
  <c r="AA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AE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 s="1"/>
  <c r="I298" i="1"/>
  <c r="J298" i="1"/>
  <c r="Z298" i="1" s="1"/>
  <c r="AA298" i="1" s="1"/>
  <c r="K298" i="1"/>
  <c r="L298" i="1"/>
  <c r="V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/>
  <c r="I299" i="1"/>
  <c r="J299" i="1"/>
  <c r="Z299" i="1"/>
  <c r="K299" i="1"/>
  <c r="L299" i="1"/>
  <c r="V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 s="1"/>
  <c r="AA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/>
  <c r="I302" i="1"/>
  <c r="J302" i="1"/>
  <c r="Z302" i="1" s="1"/>
  <c r="AA302" i="1" s="1"/>
  <c r="K302" i="1"/>
  <c r="L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V303" i="1" s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/>
  <c r="AA305" i="1" s="1"/>
  <c r="K305" i="1"/>
  <c r="L305" i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/>
  <c r="I310" i="1"/>
  <c r="J310" i="1"/>
  <c r="Z310" i="1"/>
  <c r="K310" i="1"/>
  <c r="L310" i="1"/>
  <c r="V310" i="1" s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V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/>
  <c r="I312" i="1"/>
  <c r="J312" i="1"/>
  <c r="Z312" i="1"/>
  <c r="K312" i="1"/>
  <c r="L312" i="1"/>
  <c r="V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/>
  <c r="K313" i="1"/>
  <c r="L313" i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AE314" i="1" s="1"/>
  <c r="I314" i="1"/>
  <c r="J314" i="1"/>
  <c r="Z314" i="1" s="1"/>
  <c r="K314" i="1"/>
  <c r="L314" i="1"/>
  <c r="T314" i="1"/>
  <c r="U314" i="1"/>
  <c r="M314" i="1"/>
  <c r="N314" i="1"/>
  <c r="O314" i="1"/>
  <c r="P314" i="1"/>
  <c r="A315" i="1"/>
  <c r="B315" i="1"/>
  <c r="C315" i="1"/>
  <c r="D315" i="1"/>
  <c r="X315" i="1"/>
  <c r="E315" i="1"/>
  <c r="R315" i="1" s="1"/>
  <c r="S315" i="1" s="1"/>
  <c r="F315" i="1"/>
  <c r="G315" i="1"/>
  <c r="H315" i="1"/>
  <c r="Y315" i="1"/>
  <c r="AE315" i="1"/>
  <c r="I315" i="1"/>
  <c r="J315" i="1"/>
  <c r="Z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/>
  <c r="AA317" i="1"/>
  <c r="K317" i="1"/>
  <c r="L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/>
  <c r="AE318" i="1"/>
  <c r="I318" i="1"/>
  <c r="J318" i="1"/>
  <c r="Z318" i="1" s="1"/>
  <c r="AA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 s="1"/>
  <c r="AE319" i="1" s="1"/>
  <c r="I319" i="1"/>
  <c r="J319" i="1"/>
  <c r="Z319" i="1"/>
  <c r="K319" i="1"/>
  <c r="L319" i="1"/>
  <c r="V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M320" i="1"/>
  <c r="N320" i="1"/>
  <c r="O320" i="1"/>
  <c r="P320" i="1"/>
  <c r="A321" i="1"/>
  <c r="B321" i="1"/>
  <c r="C321" i="1"/>
  <c r="D321" i="1"/>
  <c r="X321" i="1"/>
  <c r="E321" i="1"/>
  <c r="F321" i="1"/>
  <c r="G321" i="1"/>
  <c r="H321" i="1"/>
  <c r="Y321" i="1"/>
  <c r="AE321" i="1"/>
  <c r="I321" i="1"/>
  <c r="J321" i="1"/>
  <c r="Z321" i="1" s="1"/>
  <c r="K321" i="1"/>
  <c r="L321" i="1"/>
  <c r="V321" i="1" s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/>
  <c r="E325" i="1"/>
  <c r="F325" i="1"/>
  <c r="G325" i="1"/>
  <c r="H325" i="1"/>
  <c r="Y325" i="1"/>
  <c r="AE325" i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V326" i="1" s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 s="1"/>
  <c r="I327" i="1"/>
  <c r="J327" i="1"/>
  <c r="Z327" i="1" s="1"/>
  <c r="K327" i="1"/>
  <c r="L327" i="1"/>
  <c r="V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 s="1"/>
  <c r="AE328" i="1" s="1"/>
  <c r="I328" i="1"/>
  <c r="J328" i="1"/>
  <c r="Z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 s="1"/>
  <c r="I329" i="1"/>
  <c r="J329" i="1"/>
  <c r="Z329" i="1" s="1"/>
  <c r="K329" i="1"/>
  <c r="L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 s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/>
  <c r="K331" i="1"/>
  <c r="L331" i="1"/>
  <c r="M331" i="1"/>
  <c r="N331" i="1"/>
  <c r="O331" i="1"/>
  <c r="P331" i="1"/>
  <c r="A332" i="1"/>
  <c r="B332" i="1"/>
  <c r="C332" i="1"/>
  <c r="D332" i="1"/>
  <c r="X332" i="1"/>
  <c r="E332" i="1"/>
  <c r="F332" i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R335" i="1"/>
  <c r="S335" i="1"/>
  <c r="F335" i="1"/>
  <c r="G335" i="1"/>
  <c r="H335" i="1"/>
  <c r="Y335" i="1" s="1"/>
  <c r="AE335" i="1" s="1"/>
  <c r="I335" i="1"/>
  <c r="J335" i="1"/>
  <c r="Z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V337" i="1" s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 s="1"/>
  <c r="I340" i="1"/>
  <c r="J340" i="1"/>
  <c r="Z340" i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 s="1"/>
  <c r="K341" i="1"/>
  <c r="L341" i="1"/>
  <c r="V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 s="1"/>
  <c r="AE342" i="1" s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V344" i="1" s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/>
  <c r="I346" i="1"/>
  <c r="J346" i="1"/>
  <c r="Z346" i="1"/>
  <c r="K346" i="1"/>
  <c r="L346" i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 s="1"/>
  <c r="AE349" i="1" s="1"/>
  <c r="I349" i="1"/>
  <c r="J349" i="1"/>
  <c r="Z349" i="1"/>
  <c r="K349" i="1"/>
  <c r="L349" i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 s="1"/>
  <c r="I352" i="1"/>
  <c r="J352" i="1"/>
  <c r="Z352" i="1" s="1"/>
  <c r="K352" i="1"/>
  <c r="L352" i="1"/>
  <c r="V352" i="1"/>
  <c r="M352" i="1"/>
  <c r="N352" i="1"/>
  <c r="O352" i="1"/>
  <c r="P352" i="1"/>
  <c r="A353" i="1"/>
  <c r="B353" i="1"/>
  <c r="C353" i="1"/>
  <c r="D353" i="1"/>
  <c r="X353" i="1"/>
  <c r="E353" i="1"/>
  <c r="F353" i="1"/>
  <c r="G353" i="1"/>
  <c r="H353" i="1"/>
  <c r="Y353" i="1" s="1"/>
  <c r="AE353" i="1" s="1"/>
  <c r="I353" i="1"/>
  <c r="J353" i="1"/>
  <c r="Z353" i="1" s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 s="1"/>
  <c r="X356" i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G359" i="1"/>
  <c r="H359" i="1"/>
  <c r="Y359" i="1" s="1"/>
  <c r="AE359" i="1" s="1"/>
  <c r="I359" i="1"/>
  <c r="J359" i="1"/>
  <c r="Z359" i="1"/>
  <c r="K359" i="1"/>
  <c r="L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 s="1"/>
  <c r="I360" i="1"/>
  <c r="J360" i="1"/>
  <c r="Z360" i="1" s="1"/>
  <c r="K360" i="1"/>
  <c r="L360" i="1"/>
  <c r="V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V361" i="1" s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 s="1"/>
  <c r="I364" i="1"/>
  <c r="J364" i="1"/>
  <c r="Z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V365" i="1"/>
  <c r="M365" i="1"/>
  <c r="N365" i="1"/>
  <c r="O365" i="1"/>
  <c r="P365" i="1"/>
  <c r="A366" i="1"/>
  <c r="B366" i="1"/>
  <c r="C366" i="1"/>
  <c r="D366" i="1"/>
  <c r="X366" i="1"/>
  <c r="E366" i="1"/>
  <c r="F366" i="1"/>
  <c r="G366" i="1"/>
  <c r="H366" i="1"/>
  <c r="Y366" i="1" s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G368" i="1"/>
  <c r="H368" i="1"/>
  <c r="Y368" i="1" s="1"/>
  <c r="AE368" i="1" s="1"/>
  <c r="I368" i="1"/>
  <c r="J368" i="1"/>
  <c r="Z368" i="1" s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 s="1"/>
  <c r="I369" i="1"/>
  <c r="J369" i="1"/>
  <c r="Z369" i="1"/>
  <c r="K369" i="1"/>
  <c r="L369" i="1"/>
  <c r="V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/>
  <c r="AE370" i="1" s="1"/>
  <c r="I370" i="1"/>
  <c r="J370" i="1"/>
  <c r="Z370" i="1" s="1"/>
  <c r="K370" i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 s="1"/>
  <c r="AE371" i="1" s="1"/>
  <c r="I371" i="1"/>
  <c r="J371" i="1"/>
  <c r="Z371" i="1" s="1"/>
  <c r="K371" i="1"/>
  <c r="L371" i="1"/>
  <c r="V371" i="1" s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I372" i="1"/>
  <c r="J372" i="1"/>
  <c r="Z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F373" i="1"/>
  <c r="G373" i="1"/>
  <c r="H373" i="1"/>
  <c r="Y373" i="1"/>
  <c r="AE373" i="1" s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V375" i="1" s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/>
  <c r="E377" i="1"/>
  <c r="F377" i="1"/>
  <c r="G377" i="1"/>
  <c r="H377" i="1"/>
  <c r="Y377" i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G382" i="1"/>
  <c r="H382" i="1"/>
  <c r="Y382" i="1" s="1"/>
  <c r="AE382" i="1" s="1"/>
  <c r="I382" i="1"/>
  <c r="J382" i="1"/>
  <c r="Z382" i="1"/>
  <c r="K382" i="1"/>
  <c r="L382" i="1"/>
  <c r="V382" i="1" s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/>
  <c r="AE383" i="1" s="1"/>
  <c r="I383" i="1"/>
  <c r="J383" i="1"/>
  <c r="Z383" i="1"/>
  <c r="AA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 s="1"/>
  <c r="I384" i="1"/>
  <c r="J384" i="1"/>
  <c r="Z384" i="1" s="1"/>
  <c r="K384" i="1"/>
  <c r="L384" i="1"/>
  <c r="V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AE385" i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/>
  <c r="K386" i="1"/>
  <c r="L386" i="1"/>
  <c r="V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/>
  <c r="AE387" i="1"/>
  <c r="I387" i="1"/>
  <c r="J387" i="1"/>
  <c r="Z387" i="1" s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 s="1"/>
  <c r="AE389" i="1"/>
  <c r="I389" i="1"/>
  <c r="J389" i="1"/>
  <c r="Z389" i="1" s="1"/>
  <c r="K389" i="1"/>
  <c r="L389" i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 s="1"/>
  <c r="AE390" i="1" s="1"/>
  <c r="I390" i="1"/>
  <c r="J390" i="1"/>
  <c r="Z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AE391" i="1" s="1"/>
  <c r="I391" i="1"/>
  <c r="J391" i="1"/>
  <c r="Z391" i="1" s="1"/>
  <c r="K391" i="1"/>
  <c r="L391" i="1"/>
  <c r="V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/>
  <c r="K392" i="1"/>
  <c r="L392" i="1"/>
  <c r="V392" i="1" s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 s="1"/>
  <c r="AE393" i="1" s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 s="1"/>
  <c r="I394" i="1"/>
  <c r="J394" i="1"/>
  <c r="Z394" i="1" s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/>
  <c r="E395" i="1"/>
  <c r="F395" i="1"/>
  <c r="G395" i="1"/>
  <c r="H395" i="1"/>
  <c r="Y395" i="1" s="1"/>
  <c r="AE395" i="1" s="1"/>
  <c r="I395" i="1"/>
  <c r="J395" i="1"/>
  <c r="Z395" i="1" s="1"/>
  <c r="K395" i="1"/>
  <c r="L395" i="1"/>
  <c r="V395" i="1" s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 s="1"/>
  <c r="AE396" i="1" s="1"/>
  <c r="I396" i="1"/>
  <c r="J396" i="1"/>
  <c r="Z396" i="1" s="1"/>
  <c r="K396" i="1"/>
  <c r="L396" i="1"/>
  <c r="V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/>
  <c r="AE397" i="1"/>
  <c r="I397" i="1"/>
  <c r="J397" i="1"/>
  <c r="Z397" i="1" s="1"/>
  <c r="K397" i="1"/>
  <c r="L397" i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/>
  <c r="AE399" i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/>
  <c r="K401" i="1"/>
  <c r="L401" i="1"/>
  <c r="V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V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 s="1"/>
  <c r="I403" i="1"/>
  <c r="J403" i="1"/>
  <c r="Z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 s="1"/>
  <c r="I406" i="1"/>
  <c r="J406" i="1"/>
  <c r="Z406" i="1" s="1"/>
  <c r="K406" i="1"/>
  <c r="L406" i="1"/>
  <c r="V406" i="1"/>
  <c r="M406" i="1"/>
  <c r="N406" i="1"/>
  <c r="O406" i="1"/>
  <c r="P406" i="1"/>
  <c r="A407" i="1"/>
  <c r="B407" i="1"/>
  <c r="C407" i="1"/>
  <c r="D407" i="1"/>
  <c r="X407" i="1"/>
  <c r="E407" i="1"/>
  <c r="F407" i="1"/>
  <c r="R407" i="1"/>
  <c r="S407" i="1" s="1"/>
  <c r="G407" i="1"/>
  <c r="H407" i="1"/>
  <c r="Y407" i="1"/>
  <c r="AE407" i="1"/>
  <c r="I407" i="1"/>
  <c r="J407" i="1"/>
  <c r="Z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 s="1"/>
  <c r="I408" i="1"/>
  <c r="J408" i="1"/>
  <c r="Z408" i="1"/>
  <c r="K408" i="1"/>
  <c r="L408" i="1"/>
  <c r="V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 s="1"/>
  <c r="K409" i="1"/>
  <c r="L409" i="1"/>
  <c r="V409" i="1" s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/>
  <c r="K410" i="1"/>
  <c r="L410" i="1"/>
  <c r="V410" i="1" s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/>
  <c r="I411" i="1"/>
  <c r="J411" i="1"/>
  <c r="Z411" i="1" s="1"/>
  <c r="K411" i="1"/>
  <c r="L411" i="1"/>
  <c r="M411" i="1"/>
  <c r="N411" i="1"/>
  <c r="O411" i="1"/>
  <c r="P411" i="1"/>
  <c r="A412" i="1"/>
  <c r="B412" i="1"/>
  <c r="C412" i="1"/>
  <c r="D412" i="1"/>
  <c r="X412" i="1" s="1"/>
  <c r="E412" i="1"/>
  <c r="R412" i="1"/>
  <c r="S412" i="1" s="1"/>
  <c r="F412" i="1"/>
  <c r="G412" i="1"/>
  <c r="H412" i="1"/>
  <c r="Y412" i="1"/>
  <c r="AE412" i="1" s="1"/>
  <c r="I412" i="1"/>
  <c r="J412" i="1"/>
  <c r="Z412" i="1" s="1"/>
  <c r="K412" i="1"/>
  <c r="L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 s="1"/>
  <c r="I413" i="1"/>
  <c r="J413" i="1"/>
  <c r="Z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G414" i="1"/>
  <c r="H414" i="1"/>
  <c r="Y414" i="1"/>
  <c r="AE414" i="1" s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 s="1"/>
  <c r="X415" i="1"/>
  <c r="E415" i="1"/>
  <c r="F415" i="1"/>
  <c r="G415" i="1"/>
  <c r="H415" i="1"/>
  <c r="Y415" i="1" s="1"/>
  <c r="AE415" i="1" s="1"/>
  <c r="I415" i="1"/>
  <c r="J415" i="1"/>
  <c r="Z415" i="1" s="1"/>
  <c r="AA415" i="1" s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R416" i="1" s="1"/>
  <c r="S416" i="1" s="1"/>
  <c r="G416" i="1"/>
  <c r="H416" i="1"/>
  <c r="Y416" i="1" s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/>
  <c r="X419" i="1" s="1"/>
  <c r="E419" i="1"/>
  <c r="F419" i="1"/>
  <c r="G419" i="1"/>
  <c r="H419" i="1"/>
  <c r="Y419" i="1"/>
  <c r="AE419" i="1" s="1"/>
  <c r="I419" i="1"/>
  <c r="J419" i="1"/>
  <c r="Z419" i="1" s="1"/>
  <c r="K419" i="1"/>
  <c r="L419" i="1"/>
  <c r="M419" i="1"/>
  <c r="N419" i="1"/>
  <c r="O419" i="1"/>
  <c r="P419" i="1"/>
  <c r="A420" i="1"/>
  <c r="B420" i="1"/>
  <c r="C420" i="1"/>
  <c r="D420" i="1"/>
  <c r="X420" i="1" s="1"/>
  <c r="E420" i="1"/>
  <c r="S420" i="1"/>
  <c r="F420" i="1"/>
  <c r="R420" i="1" s="1"/>
  <c r="G420" i="1"/>
  <c r="H420" i="1"/>
  <c r="Y420" i="1" s="1"/>
  <c r="AE420" i="1" s="1"/>
  <c r="I420" i="1"/>
  <c r="J420" i="1"/>
  <c r="Z420" i="1"/>
  <c r="K420" i="1"/>
  <c r="L420" i="1"/>
  <c r="V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/>
  <c r="K421" i="1"/>
  <c r="L421" i="1"/>
  <c r="V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/>
  <c r="K423" i="1"/>
  <c r="L423" i="1"/>
  <c r="V423" i="1" s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AE424" i="1" s="1"/>
  <c r="I424" i="1"/>
  <c r="J424" i="1"/>
  <c r="Z424" i="1"/>
  <c r="K424" i="1"/>
  <c r="L424" i="1"/>
  <c r="M424" i="1"/>
  <c r="N424" i="1"/>
  <c r="O424" i="1"/>
  <c r="P424" i="1"/>
  <c r="A425" i="1"/>
  <c r="B425" i="1"/>
  <c r="C425" i="1"/>
  <c r="D425" i="1"/>
  <c r="X425" i="1" s="1"/>
  <c r="E425" i="1"/>
  <c r="F425" i="1"/>
  <c r="G425" i="1"/>
  <c r="H425" i="1"/>
  <c r="Y425" i="1"/>
  <c r="AE425" i="1" s="1"/>
  <c r="I425" i="1"/>
  <c r="J425" i="1"/>
  <c r="Z425" i="1" s="1"/>
  <c r="K425" i="1"/>
  <c r="L425" i="1"/>
  <c r="V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/>
  <c r="K426" i="1"/>
  <c r="L426" i="1"/>
  <c r="V426" i="1" s="1"/>
  <c r="M426" i="1"/>
  <c r="N426" i="1"/>
  <c r="O426" i="1"/>
  <c r="P426" i="1"/>
  <c r="A427" i="1"/>
  <c r="B427" i="1"/>
  <c r="C427" i="1"/>
  <c r="D427" i="1" s="1"/>
  <c r="X427" i="1" s="1"/>
  <c r="E427" i="1"/>
  <c r="F427" i="1"/>
  <c r="G427" i="1"/>
  <c r="H427" i="1"/>
  <c r="Y427" i="1"/>
  <c r="AE427" i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/>
  <c r="E428" i="1"/>
  <c r="F428" i="1"/>
  <c r="G428" i="1"/>
  <c r="H428" i="1"/>
  <c r="Y428" i="1" s="1"/>
  <c r="AE428" i="1" s="1"/>
  <c r="I428" i="1"/>
  <c r="J428" i="1"/>
  <c r="Z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 s="1"/>
  <c r="I429" i="1"/>
  <c r="J429" i="1"/>
  <c r="Z429" i="1" s="1"/>
  <c r="K429" i="1"/>
  <c r="L429" i="1"/>
  <c r="V429" i="1"/>
  <c r="M429" i="1"/>
  <c r="N429" i="1"/>
  <c r="O429" i="1"/>
  <c r="P429" i="1"/>
  <c r="A430" i="1"/>
  <c r="B430" i="1"/>
  <c r="C430" i="1"/>
  <c r="D430" i="1"/>
  <c r="X430" i="1"/>
  <c r="E430" i="1"/>
  <c r="F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G431" i="1"/>
  <c r="H431" i="1"/>
  <c r="Y431" i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G432" i="1"/>
  <c r="H432" i="1"/>
  <c r="Y432" i="1" s="1"/>
  <c r="AE432" i="1" s="1"/>
  <c r="I432" i="1"/>
  <c r="J432" i="1"/>
  <c r="Z432" i="1" s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 s="1"/>
  <c r="I433" i="1"/>
  <c r="J433" i="1"/>
  <c r="Z433" i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/>
  <c r="AE434" i="1" s="1"/>
  <c r="I434" i="1"/>
  <c r="J434" i="1"/>
  <c r="Z434" i="1" s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/>
  <c r="I435" i="1"/>
  <c r="J435" i="1"/>
  <c r="Z435" i="1"/>
  <c r="K435" i="1"/>
  <c r="L435" i="1"/>
  <c r="V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/>
  <c r="AE436" i="1"/>
  <c r="I436" i="1"/>
  <c r="J436" i="1"/>
  <c r="Z436" i="1"/>
  <c r="K436" i="1"/>
  <c r="L436" i="1"/>
  <c r="V436" i="1"/>
  <c r="M436" i="1"/>
  <c r="N436" i="1"/>
  <c r="O436" i="1"/>
  <c r="P436" i="1"/>
  <c r="A437" i="1"/>
  <c r="B437" i="1"/>
  <c r="C437" i="1"/>
  <c r="D437" i="1"/>
  <c r="X437" i="1"/>
  <c r="E437" i="1"/>
  <c r="F437" i="1"/>
  <c r="G437" i="1"/>
  <c r="H437" i="1"/>
  <c r="Y437" i="1" s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 s="1"/>
  <c r="I438" i="1"/>
  <c r="J438" i="1"/>
  <c r="Z438" i="1" s="1"/>
  <c r="K438" i="1"/>
  <c r="L438" i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 s="1"/>
  <c r="AE439" i="1" s="1"/>
  <c r="I439" i="1"/>
  <c r="J439" i="1"/>
  <c r="Z439" i="1" s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/>
  <c r="E441" i="1"/>
  <c r="F441" i="1"/>
  <c r="G441" i="1"/>
  <c r="H441" i="1"/>
  <c r="Y441" i="1"/>
  <c r="AE441" i="1"/>
  <c r="I441" i="1"/>
  <c r="J441" i="1"/>
  <c r="Z441" i="1" s="1"/>
  <c r="K441" i="1"/>
  <c r="L441" i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/>
  <c r="AE443" i="1"/>
  <c r="I443" i="1"/>
  <c r="J443" i="1"/>
  <c r="Z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/>
  <c r="AE445" i="1" s="1"/>
  <c r="I445" i="1"/>
  <c r="J445" i="1"/>
  <c r="Z445" i="1" s="1"/>
  <c r="K445" i="1"/>
  <c r="L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/>
  <c r="K446" i="1"/>
  <c r="L446" i="1"/>
  <c r="V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 s="1"/>
  <c r="K449" i="1"/>
  <c r="L449" i="1"/>
  <c r="V449" i="1" s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 s="1"/>
  <c r="K451" i="1"/>
  <c r="L451" i="1"/>
  <c r="M451" i="1"/>
  <c r="N451" i="1"/>
  <c r="O451" i="1"/>
  <c r="P451" i="1"/>
  <c r="A452" i="1"/>
  <c r="B452" i="1"/>
  <c r="C452" i="1"/>
  <c r="D452" i="1" s="1"/>
  <c r="X452" i="1" s="1"/>
  <c r="E452" i="1"/>
  <c r="F452" i="1"/>
  <c r="G452" i="1"/>
  <c r="H452" i="1"/>
  <c r="Y452" i="1"/>
  <c r="AE452" i="1" s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 s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AE455" i="1" s="1"/>
  <c r="I455" i="1"/>
  <c r="J455" i="1"/>
  <c r="Z455" i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/>
  <c r="AE457" i="1" s="1"/>
  <c r="I457" i="1"/>
  <c r="J457" i="1"/>
  <c r="Z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/>
  <c r="I459" i="1"/>
  <c r="J459" i="1"/>
  <c r="Z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/>
  <c r="I461" i="1"/>
  <c r="J461" i="1"/>
  <c r="Z461" i="1"/>
  <c r="K461" i="1"/>
  <c r="L461" i="1"/>
  <c r="V461" i="1"/>
  <c r="M461" i="1"/>
  <c r="N461" i="1"/>
  <c r="O461" i="1"/>
  <c r="P461" i="1"/>
  <c r="A462" i="1"/>
  <c r="B462" i="1"/>
  <c r="C462" i="1"/>
  <c r="D462" i="1"/>
  <c r="X462" i="1"/>
  <c r="E462" i="1"/>
  <c r="F462" i="1"/>
  <c r="G462" i="1"/>
  <c r="H462" i="1"/>
  <c r="Y462" i="1" s="1"/>
  <c r="AE462" i="1" s="1"/>
  <c r="I462" i="1"/>
  <c r="J462" i="1"/>
  <c r="Z462" i="1"/>
  <c r="K462" i="1"/>
  <c r="L462" i="1"/>
  <c r="V462" i="1" s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 s="1"/>
  <c r="I463" i="1"/>
  <c r="J463" i="1"/>
  <c r="Z463" i="1" s="1"/>
  <c r="K463" i="1"/>
  <c r="L463" i="1"/>
  <c r="V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/>
  <c r="I464" i="1"/>
  <c r="J464" i="1"/>
  <c r="Z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/>
  <c r="I466" i="1"/>
  <c r="J466" i="1"/>
  <c r="Z466" i="1" s="1"/>
  <c r="K466" i="1"/>
  <c r="L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/>
  <c r="I468" i="1"/>
  <c r="J468" i="1"/>
  <c r="Z468" i="1" s="1"/>
  <c r="K468" i="1"/>
  <c r="L468" i="1"/>
  <c r="V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 s="1"/>
  <c r="I471" i="1"/>
  <c r="J471" i="1"/>
  <c r="Z471" i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 s="1"/>
  <c r="AE472" i="1" s="1"/>
  <c r="I472" i="1"/>
  <c r="J472" i="1"/>
  <c r="Z472" i="1" s="1"/>
  <c r="K472" i="1"/>
  <c r="L472" i="1"/>
  <c r="V472" i="1" s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AE473" i="1" s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V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/>
  <c r="AE476" i="1"/>
  <c r="I476" i="1"/>
  <c r="J476" i="1"/>
  <c r="Z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 s="1"/>
  <c r="AE477" i="1" s="1"/>
  <c r="I477" i="1"/>
  <c r="J477" i="1"/>
  <c r="Z477" i="1"/>
  <c r="K477" i="1"/>
  <c r="L477" i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/>
  <c r="I478" i="1"/>
  <c r="J478" i="1"/>
  <c r="Z478" i="1" s="1"/>
  <c r="K478" i="1"/>
  <c r="L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 s="1"/>
  <c r="AE479" i="1" s="1"/>
  <c r="I479" i="1"/>
  <c r="J479" i="1"/>
  <c r="Z479" i="1"/>
  <c r="AA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 s="1"/>
  <c r="AE480" i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/>
  <c r="I481" i="1"/>
  <c r="J481" i="1"/>
  <c r="Z481" i="1"/>
  <c r="K481" i="1"/>
  <c r="L481" i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 s="1"/>
  <c r="AE485" i="1"/>
  <c r="I485" i="1"/>
  <c r="J485" i="1"/>
  <c r="Z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/>
  <c r="AE486" i="1"/>
  <c r="I486" i="1"/>
  <c r="J486" i="1"/>
  <c r="Z486" i="1" s="1"/>
  <c r="K486" i="1"/>
  <c r="L486" i="1"/>
  <c r="V486" i="1" s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/>
  <c r="I488" i="1"/>
  <c r="J488" i="1"/>
  <c r="Z488" i="1" s="1"/>
  <c r="AA488" i="1" s="1"/>
  <c r="K488" i="1"/>
  <c r="L488" i="1"/>
  <c r="V488" i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 s="1"/>
  <c r="AE489" i="1" s="1"/>
  <c r="I489" i="1"/>
  <c r="J489" i="1"/>
  <c r="Z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 s="1"/>
  <c r="I490" i="1"/>
  <c r="J490" i="1"/>
  <c r="Z490" i="1"/>
  <c r="AA490" i="1" s="1"/>
  <c r="K490" i="1"/>
  <c r="L490" i="1"/>
  <c r="V490" i="1" s="1"/>
  <c r="M490" i="1"/>
  <c r="N490" i="1"/>
  <c r="O490" i="1"/>
  <c r="P490" i="1"/>
  <c r="A491" i="1"/>
  <c r="B491" i="1"/>
  <c r="C491" i="1"/>
  <c r="D491" i="1" s="1"/>
  <c r="X491" i="1" s="1"/>
  <c r="E491" i="1"/>
  <c r="F491" i="1"/>
  <c r="R491" i="1" s="1"/>
  <c r="S491" i="1" s="1"/>
  <c r="G491" i="1"/>
  <c r="H491" i="1"/>
  <c r="Y491" i="1" s="1"/>
  <c r="AE491" i="1" s="1"/>
  <c r="I491" i="1"/>
  <c r="J491" i="1"/>
  <c r="Z491" i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G492" i="1"/>
  <c r="H492" i="1"/>
  <c r="Y492" i="1"/>
  <c r="AE492" i="1" s="1"/>
  <c r="I492" i="1"/>
  <c r="J492" i="1"/>
  <c r="Z492" i="1" s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 s="1"/>
  <c r="I493" i="1"/>
  <c r="J493" i="1"/>
  <c r="Z493" i="1"/>
  <c r="AA493" i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/>
  <c r="AA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T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 s="1"/>
  <c r="I498" i="1"/>
  <c r="J498" i="1"/>
  <c r="Z498" i="1" s="1"/>
  <c r="AA498" i="1" s="1"/>
  <c r="K498" i="1"/>
  <c r="L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/>
  <c r="K500" i="1"/>
  <c r="L500" i="1"/>
  <c r="V500" i="1"/>
  <c r="M500" i="1"/>
  <c r="N500" i="1"/>
  <c r="O500" i="1"/>
  <c r="P500" i="1"/>
  <c r="A501" i="1"/>
  <c r="B501" i="1"/>
  <c r="C501" i="1"/>
  <c r="D501" i="1"/>
  <c r="X501" i="1" s="1"/>
  <c r="E501" i="1"/>
  <c r="F501" i="1"/>
  <c r="G501" i="1"/>
  <c r="H501" i="1"/>
  <c r="Y501" i="1" s="1"/>
  <c r="AE501" i="1" s="1"/>
  <c r="I501" i="1"/>
  <c r="J501" i="1"/>
  <c r="Z501" i="1" s="1"/>
  <c r="AA501" i="1" s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V502" i="1" s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/>
  <c r="I505" i="1"/>
  <c r="J505" i="1"/>
  <c r="Z505" i="1"/>
  <c r="AA505" i="1" s="1"/>
  <c r="K505" i="1"/>
  <c r="L505" i="1"/>
  <c r="V505" i="1" s="1"/>
  <c r="M505" i="1"/>
  <c r="N505" i="1"/>
  <c r="O505" i="1"/>
  <c r="P505" i="1"/>
  <c r="A506" i="1"/>
  <c r="B506" i="1"/>
  <c r="C506" i="1"/>
  <c r="D506" i="1" s="1"/>
  <c r="X506" i="1"/>
  <c r="E506" i="1"/>
  <c r="F506" i="1"/>
  <c r="G506" i="1"/>
  <c r="H506" i="1"/>
  <c r="Y506" i="1" s="1"/>
  <c r="AE506" i="1" s="1"/>
  <c r="I506" i="1"/>
  <c r="J506" i="1"/>
  <c r="Z506" i="1" s="1"/>
  <c r="AA506" i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/>
  <c r="AA507" i="1" s="1"/>
  <c r="K507" i="1"/>
  <c r="L507" i="1"/>
  <c r="V507" i="1" s="1"/>
  <c r="M507" i="1"/>
  <c r="N507" i="1"/>
  <c r="O507" i="1"/>
  <c r="P507" i="1"/>
  <c r="A508" i="1"/>
  <c r="B508" i="1"/>
  <c r="C508" i="1"/>
  <c r="D508" i="1" s="1"/>
  <c r="X508" i="1"/>
  <c r="E508" i="1"/>
  <c r="F508" i="1"/>
  <c r="G508" i="1"/>
  <c r="H508" i="1"/>
  <c r="Y508" i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/>
  <c r="AE509" i="1" s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R511" i="1"/>
  <c r="S511" i="1" s="1"/>
  <c r="G511" i="1"/>
  <c r="H511" i="1"/>
  <c r="Y511" i="1" s="1"/>
  <c r="AE511" i="1" s="1"/>
  <c r="I511" i="1"/>
  <c r="J511" i="1"/>
  <c r="Z511" i="1"/>
  <c r="AA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T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 s="1"/>
  <c r="AE514" i="1" s="1"/>
  <c r="I514" i="1"/>
  <c r="J514" i="1"/>
  <c r="Z514" i="1"/>
  <c r="AA514" i="1" s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 s="1"/>
  <c r="AA515" i="1" s="1"/>
  <c r="K515" i="1"/>
  <c r="L515" i="1"/>
  <c r="T515" i="1"/>
  <c r="AC515" i="1" s="1"/>
  <c r="AD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 s="1"/>
  <c r="AA516" i="1"/>
  <c r="K516" i="1"/>
  <c r="L516" i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/>
  <c r="AE517" i="1" s="1"/>
  <c r="I517" i="1"/>
  <c r="J517" i="1"/>
  <c r="Z517" i="1"/>
  <c r="AA517" i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 s="1"/>
  <c r="I519" i="1"/>
  <c r="J519" i="1"/>
  <c r="Z519" i="1" s="1"/>
  <c r="AA519" i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V521" i="1" s="1"/>
  <c r="M521" i="1"/>
  <c r="N521" i="1"/>
  <c r="O521" i="1"/>
  <c r="P521" i="1"/>
  <c r="A522" i="1"/>
  <c r="B522" i="1"/>
  <c r="C522" i="1"/>
  <c r="D522" i="1" s="1"/>
  <c r="X522" i="1"/>
  <c r="E522" i="1"/>
  <c r="F522" i="1"/>
  <c r="G522" i="1"/>
  <c r="H522" i="1"/>
  <c r="Y522" i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R523" i="1"/>
  <c r="S523" i="1"/>
  <c r="G523" i="1"/>
  <c r="H523" i="1"/>
  <c r="Y523" i="1"/>
  <c r="AE523" i="1" s="1"/>
  <c r="I523" i="1"/>
  <c r="J523" i="1"/>
  <c r="Z523" i="1"/>
  <c r="AA523" i="1"/>
  <c r="K523" i="1"/>
  <c r="L523" i="1"/>
  <c r="M523" i="1"/>
  <c r="N523" i="1"/>
  <c r="O523" i="1"/>
  <c r="P523" i="1"/>
  <c r="A524" i="1"/>
  <c r="B524" i="1"/>
  <c r="C524" i="1"/>
  <c r="D524" i="1" s="1"/>
  <c r="X524" i="1"/>
  <c r="E524" i="1"/>
  <c r="F524" i="1"/>
  <c r="G524" i="1"/>
  <c r="H524" i="1"/>
  <c r="Y524" i="1"/>
  <c r="AE524" i="1" s="1"/>
  <c r="I524" i="1"/>
  <c r="J524" i="1"/>
  <c r="Z524" i="1"/>
  <c r="AA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AA525" i="1" s="1"/>
  <c r="K525" i="1"/>
  <c r="L525" i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/>
  <c r="AA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R528" i="1"/>
  <c r="S528" i="1"/>
  <c r="F528" i="1"/>
  <c r="G528" i="1"/>
  <c r="H528" i="1"/>
  <c r="Y528" i="1"/>
  <c r="AE528" i="1"/>
  <c r="I528" i="1"/>
  <c r="J528" i="1"/>
  <c r="Z528" i="1"/>
  <c r="AA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R529" i="1" s="1"/>
  <c r="S529" i="1" s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R530" i="1" s="1"/>
  <c r="S530" i="1" s="1"/>
  <c r="G530" i="1"/>
  <c r="H530" i="1"/>
  <c r="Y530" i="1" s="1"/>
  <c r="AE530" i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/>
  <c r="E531" i="1"/>
  <c r="F531" i="1"/>
  <c r="G531" i="1"/>
  <c r="H531" i="1"/>
  <c r="Y531" i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R532" i="1" s="1"/>
  <c r="S532" i="1" s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V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 s="1"/>
  <c r="AA535" i="1" s="1"/>
  <c r="K535" i="1"/>
  <c r="L535" i="1"/>
  <c r="V535" i="1" s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 s="1"/>
  <c r="AE536" i="1" s="1"/>
  <c r="I536" i="1"/>
  <c r="J536" i="1"/>
  <c r="Z536" i="1"/>
  <c r="AA536" i="1"/>
  <c r="K536" i="1"/>
  <c r="L536" i="1"/>
  <c r="M536" i="1"/>
  <c r="N536" i="1"/>
  <c r="O536" i="1"/>
  <c r="P536" i="1"/>
  <c r="A537" i="1"/>
  <c r="B537" i="1"/>
  <c r="C537" i="1"/>
  <c r="D537" i="1"/>
  <c r="X537" i="1" s="1"/>
  <c r="E537" i="1"/>
  <c r="F537" i="1"/>
  <c r="R537" i="1"/>
  <c r="S537" i="1" s="1"/>
  <c r="G537" i="1"/>
  <c r="H537" i="1"/>
  <c r="Y537" i="1"/>
  <c r="AE537" i="1" s="1"/>
  <c r="I537" i="1"/>
  <c r="J537" i="1"/>
  <c r="Z537" i="1"/>
  <c r="AA537" i="1" s="1"/>
  <c r="K537" i="1"/>
  <c r="T537" i="1"/>
  <c r="L537" i="1"/>
  <c r="V537" i="1" s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 s="1"/>
  <c r="AA538" i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/>
  <c r="E542" i="1"/>
  <c r="F542" i="1"/>
  <c r="G542" i="1"/>
  <c r="H542" i="1"/>
  <c r="Y542" i="1" s="1"/>
  <c r="AE542" i="1" s="1"/>
  <c r="I542" i="1"/>
  <c r="J542" i="1"/>
  <c r="Z542" i="1" s="1"/>
  <c r="AA542" i="1" s="1"/>
  <c r="K542" i="1"/>
  <c r="L542" i="1"/>
  <c r="V542" i="1" s="1"/>
  <c r="M542" i="1"/>
  <c r="N542" i="1"/>
  <c r="O542" i="1"/>
  <c r="P542" i="1"/>
  <c r="A543" i="1"/>
  <c r="B543" i="1"/>
  <c r="C543" i="1"/>
  <c r="D543" i="1" s="1"/>
  <c r="X543" i="1" s="1"/>
  <c r="E543" i="1"/>
  <c r="F543" i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/>
  <c r="S544" i="1" s="1"/>
  <c r="G544" i="1"/>
  <c r="H544" i="1"/>
  <c r="Y544" i="1"/>
  <c r="AE544" i="1" s="1"/>
  <c r="I544" i="1"/>
  <c r="J544" i="1"/>
  <c r="Z544" i="1"/>
  <c r="AA544" i="1"/>
  <c r="K544" i="1"/>
  <c r="L544" i="1"/>
  <c r="V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 s="1"/>
  <c r="AA545" i="1" s="1"/>
  <c r="K545" i="1"/>
  <c r="L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V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/>
  <c r="AE548" i="1" s="1"/>
  <c r="I548" i="1"/>
  <c r="J548" i="1"/>
  <c r="Z548" i="1"/>
  <c r="AA548" i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R549" i="1" s="1"/>
  <c r="S549" i="1"/>
  <c r="G549" i="1"/>
  <c r="H549" i="1"/>
  <c r="Y549" i="1" s="1"/>
  <c r="AE549" i="1" s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G551" i="1"/>
  <c r="H551" i="1"/>
  <c r="Y551" i="1" s="1"/>
  <c r="AE551" i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Y552" i="1" s="1"/>
  <c r="AE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R553" i="1" s="1"/>
  <c r="S553" i="1" s="1"/>
  <c r="F553" i="1"/>
  <c r="G553" i="1"/>
  <c r="H553" i="1"/>
  <c r="Y553" i="1" s="1"/>
  <c r="AE553" i="1" s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/>
  <c r="E554" i="1"/>
  <c r="F554" i="1"/>
  <c r="G554" i="1"/>
  <c r="H554" i="1"/>
  <c r="Y554" i="1"/>
  <c r="AE554" i="1" s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/>
  <c r="AA556" i="1" s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/>
  <c r="F561" i="1"/>
  <c r="G561" i="1"/>
  <c r="H561" i="1"/>
  <c r="Y561" i="1"/>
  <c r="AE561" i="1" s="1"/>
  <c r="I561" i="1"/>
  <c r="J561" i="1"/>
  <c r="Z561" i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 s="1"/>
  <c r="AA562" i="1" s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 s="1"/>
  <c r="G563" i="1"/>
  <c r="H563" i="1"/>
  <c r="Y563" i="1"/>
  <c r="AE563" i="1"/>
  <c r="I563" i="1"/>
  <c r="J563" i="1"/>
  <c r="Z563" i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 s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/>
  <c r="X568" i="1"/>
  <c r="E568" i="1"/>
  <c r="R568" i="1" s="1"/>
  <c r="S568" i="1" s="1"/>
  <c r="F568" i="1"/>
  <c r="G568" i="1"/>
  <c r="H568" i="1"/>
  <c r="Y568" i="1" s="1"/>
  <c r="AE568" i="1" s="1"/>
  <c r="I568" i="1"/>
  <c r="J568" i="1"/>
  <c r="Z568" i="1"/>
  <c r="AA568" i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 s="1"/>
  <c r="I571" i="1"/>
  <c r="J571" i="1"/>
  <c r="Z571" i="1"/>
  <c r="AA571" i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R572" i="1" s="1"/>
  <c r="F572" i="1"/>
  <c r="S572" i="1"/>
  <c r="G572" i="1"/>
  <c r="H572" i="1"/>
  <c r="Y572" i="1"/>
  <c r="AE572" i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G576" i="1"/>
  <c r="H576" i="1"/>
  <c r="Y576" i="1"/>
  <c r="AE576" i="1" s="1"/>
  <c r="I576" i="1"/>
  <c r="J576" i="1"/>
  <c r="Z576" i="1" s="1"/>
  <c r="AA576" i="1" s="1"/>
  <c r="K576" i="1"/>
  <c r="L576" i="1"/>
  <c r="M576" i="1"/>
  <c r="N576" i="1"/>
  <c r="O576" i="1"/>
  <c r="P576" i="1"/>
  <c r="A577" i="1"/>
  <c r="B577" i="1"/>
  <c r="C577" i="1"/>
  <c r="D577" i="1" s="1"/>
  <c r="X577" i="1"/>
  <c r="E577" i="1"/>
  <c r="F577" i="1"/>
  <c r="G577" i="1"/>
  <c r="H577" i="1"/>
  <c r="Y577" i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 s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/>
  <c r="AE584" i="1"/>
  <c r="I584" i="1"/>
  <c r="J584" i="1"/>
  <c r="Z584" i="1" s="1"/>
  <c r="AA584" i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 s="1"/>
  <c r="I585" i="1"/>
  <c r="J585" i="1"/>
  <c r="Z585" i="1" s="1"/>
  <c r="AA585" i="1"/>
  <c r="K585" i="1"/>
  <c r="L585" i="1"/>
  <c r="M585" i="1"/>
  <c r="N585" i="1"/>
  <c r="O585" i="1"/>
  <c r="P585" i="1"/>
  <c r="A586" i="1"/>
  <c r="B586" i="1"/>
  <c r="C586" i="1"/>
  <c r="D586" i="1" s="1"/>
  <c r="X586" i="1"/>
  <c r="E586" i="1"/>
  <c r="F586" i="1"/>
  <c r="G586" i="1"/>
  <c r="H586" i="1"/>
  <c r="Y586" i="1"/>
  <c r="AE586" i="1" s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/>
  <c r="S589" i="1" s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 s="1"/>
  <c r="G590" i="1"/>
  <c r="H590" i="1"/>
  <c r="Y590" i="1"/>
  <c r="AE590" i="1" s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 s="1"/>
  <c r="S591" i="1" s="1"/>
  <c r="G591" i="1"/>
  <c r="H591" i="1"/>
  <c r="Y591" i="1"/>
  <c r="AE591" i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 s="1"/>
  <c r="S592" i="1" s="1"/>
  <c r="G592" i="1"/>
  <c r="H592" i="1"/>
  <c r="Y592" i="1"/>
  <c r="AE592" i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/>
  <c r="S593" i="1" s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Y595" i="1" s="1"/>
  <c r="AE595" i="1" s="1"/>
  <c r="I595" i="1"/>
  <c r="J595" i="1"/>
  <c r="Z595" i="1"/>
  <c r="AA595" i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/>
  <c r="K598" i="1"/>
  <c r="T598" i="1" s="1"/>
  <c r="L598" i="1"/>
  <c r="V598" i="1" s="1"/>
  <c r="M598" i="1"/>
  <c r="N598" i="1"/>
  <c r="O598" i="1"/>
  <c r="P598" i="1"/>
  <c r="AA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/>
  <c r="E601" i="1"/>
  <c r="F601" i="1"/>
  <c r="G601" i="1"/>
  <c r="H601" i="1"/>
  <c r="Y601" i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 s="1"/>
  <c r="I603" i="1"/>
  <c r="J603" i="1"/>
  <c r="Z603" i="1"/>
  <c r="AA603" i="1"/>
  <c r="K603" i="1"/>
  <c r="L603" i="1"/>
  <c r="V603" i="1" s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 s="1"/>
  <c r="AE604" i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 s="1"/>
  <c r="S607" i="1" s="1"/>
  <c r="G607" i="1"/>
  <c r="H607" i="1"/>
  <c r="Y607" i="1" s="1"/>
  <c r="AE607" i="1" s="1"/>
  <c r="I607" i="1"/>
  <c r="J607" i="1"/>
  <c r="Z607" i="1"/>
  <c r="AA607" i="1" s="1"/>
  <c r="K607" i="1"/>
  <c r="L607" i="1"/>
  <c r="V607" i="1" s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E620" i="1"/>
  <c r="F620" i="1"/>
  <c r="G620" i="1"/>
  <c r="H620" i="1"/>
  <c r="Y620" i="1"/>
  <c r="AE620" i="1"/>
  <c r="I620" i="1"/>
  <c r="J620" i="1"/>
  <c r="Z620" i="1"/>
  <c r="AA620" i="1"/>
  <c r="K620" i="1"/>
  <c r="L620" i="1"/>
  <c r="V620" i="1"/>
  <c r="M620" i="1"/>
  <c r="N620" i="1"/>
  <c r="O620" i="1"/>
  <c r="P620" i="1"/>
  <c r="X620" i="1"/>
  <c r="A621" i="1"/>
  <c r="B621" i="1"/>
  <c r="C621" i="1"/>
  <c r="D621" i="1"/>
  <c r="X621" i="1"/>
  <c r="E621" i="1"/>
  <c r="F621" i="1"/>
  <c r="R621" i="1"/>
  <c r="S621" i="1" s="1"/>
  <c r="G621" i="1"/>
  <c r="H621" i="1"/>
  <c r="Y621" i="1"/>
  <c r="AE621" i="1" s="1"/>
  <c r="I621" i="1"/>
  <c r="J621" i="1"/>
  <c r="Z621" i="1"/>
  <c r="AA621" i="1" s="1"/>
  <c r="K621" i="1"/>
  <c r="L621" i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/>
  <c r="I622" i="1"/>
  <c r="J622" i="1"/>
  <c r="Z622" i="1"/>
  <c r="AA622" i="1"/>
  <c r="K622" i="1"/>
  <c r="L622" i="1"/>
  <c r="T622" i="1" s="1"/>
  <c r="U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 s="1"/>
  <c r="AA623" i="1"/>
  <c r="K623" i="1"/>
  <c r="L623" i="1"/>
  <c r="T623" i="1" s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X628" i="1"/>
  <c r="A629" i="1"/>
  <c r="B629" i="1"/>
  <c r="C629" i="1"/>
  <c r="D629" i="1"/>
  <c r="X629" i="1" s="1"/>
  <c r="E629" i="1"/>
  <c r="F629" i="1"/>
  <c r="G629" i="1"/>
  <c r="H629" i="1"/>
  <c r="Y629" i="1" s="1"/>
  <c r="AE629" i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 s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 s="1"/>
  <c r="AA639" i="1"/>
  <c r="K639" i="1"/>
  <c r="T639" i="1" s="1"/>
  <c r="L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 s="1"/>
  <c r="M644" i="1"/>
  <c r="N644" i="1"/>
  <c r="O644" i="1"/>
  <c r="P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E648" i="1"/>
  <c r="F648" i="1"/>
  <c r="R648" i="1" s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/>
  <c r="A649" i="1"/>
  <c r="B649" i="1"/>
  <c r="C649" i="1"/>
  <c r="D649" i="1"/>
  <c r="E649" i="1"/>
  <c r="F649" i="1"/>
  <c r="R649" i="1" s="1"/>
  <c r="S649" i="1" s="1"/>
  <c r="G649" i="1"/>
  <c r="H649" i="1"/>
  <c r="I649" i="1"/>
  <c r="J649" i="1"/>
  <c r="Z649" i="1" s="1"/>
  <c r="AA649" i="1"/>
  <c r="K649" i="1"/>
  <c r="L649" i="1"/>
  <c r="V649" i="1"/>
  <c r="M649" i="1"/>
  <c r="N649" i="1"/>
  <c r="O649" i="1"/>
  <c r="P649" i="1"/>
  <c r="X649" i="1"/>
  <c r="Y649" i="1"/>
  <c r="AE649" i="1" s="1"/>
  <c r="A650" i="1"/>
  <c r="B650" i="1"/>
  <c r="C650" i="1"/>
  <c r="D650" i="1" s="1"/>
  <c r="X650" i="1" s="1"/>
  <c r="E650" i="1"/>
  <c r="F650" i="1"/>
  <c r="R650" i="1" s="1"/>
  <c r="S650" i="1" s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AE651" i="1" s="1"/>
  <c r="I651" i="1"/>
  <c r="J651" i="1"/>
  <c r="Z651" i="1" s="1"/>
  <c r="AA651" i="1" s="1"/>
  <c r="K651" i="1"/>
  <c r="L651" i="1"/>
  <c r="V651" i="1" s="1"/>
  <c r="M651" i="1"/>
  <c r="N651" i="1"/>
  <c r="O651" i="1"/>
  <c r="P651" i="1"/>
  <c r="R651" i="1"/>
  <c r="S651" i="1" s="1"/>
  <c r="T651" i="1"/>
  <c r="A652" i="1"/>
  <c r="B652" i="1"/>
  <c r="C652" i="1"/>
  <c r="D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T652" i="1"/>
  <c r="V652" i="1"/>
  <c r="X652" i="1"/>
  <c r="A653" i="1"/>
  <c r="B653" i="1"/>
  <c r="C653" i="1"/>
  <c r="D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/>
  <c r="E654" i="1"/>
  <c r="F654" i="1"/>
  <c r="G654" i="1"/>
  <c r="H654" i="1"/>
  <c r="Y654" i="1"/>
  <c r="AE654" i="1" s="1"/>
  <c r="I654" i="1"/>
  <c r="J654" i="1"/>
  <c r="Z654" i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X655" i="1" s="1"/>
  <c r="E655" i="1"/>
  <c r="F655" i="1"/>
  <c r="R655" i="1"/>
  <c r="S655" i="1" s="1"/>
  <c r="G655" i="1"/>
  <c r="H655" i="1"/>
  <c r="Y655" i="1" s="1"/>
  <c r="AE655" i="1" s="1"/>
  <c r="I655" i="1"/>
  <c r="J655" i="1"/>
  <c r="Z655" i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A657" i="1"/>
  <c r="B657" i="1"/>
  <c r="C657" i="1"/>
  <c r="D657" i="1"/>
  <c r="X657" i="1" s="1"/>
  <c r="E657" i="1"/>
  <c r="F657" i="1"/>
  <c r="R657" i="1" s="1"/>
  <c r="S657" i="1" s="1"/>
  <c r="G657" i="1"/>
  <c r="H657" i="1"/>
  <c r="I657" i="1"/>
  <c r="J657" i="1"/>
  <c r="Z657" i="1"/>
  <c r="AA657" i="1" s="1"/>
  <c r="K657" i="1"/>
  <c r="L657" i="1"/>
  <c r="V657" i="1"/>
  <c r="M657" i="1"/>
  <c r="N657" i="1"/>
  <c r="O657" i="1"/>
  <c r="P657" i="1"/>
  <c r="Y657" i="1"/>
  <c r="AE657" i="1" s="1"/>
  <c r="A658" i="1"/>
  <c r="B658" i="1"/>
  <c r="C658" i="1"/>
  <c r="D658" i="1" s="1"/>
  <c r="X658" i="1" s="1"/>
  <c r="E658" i="1"/>
  <c r="F658" i="1"/>
  <c r="G658" i="1"/>
  <c r="H658" i="1"/>
  <c r="Y658" i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/>
  <c r="AA659" i="1" s="1"/>
  <c r="K659" i="1"/>
  <c r="L659" i="1"/>
  <c r="M659" i="1"/>
  <c r="N659" i="1"/>
  <c r="O659" i="1"/>
  <c r="P659" i="1"/>
  <c r="R659" i="1"/>
  <c r="S659" i="1"/>
  <c r="T659" i="1"/>
  <c r="V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/>
  <c r="AA660" i="1" s="1"/>
  <c r="K660" i="1"/>
  <c r="L660" i="1"/>
  <c r="M660" i="1"/>
  <c r="N660" i="1"/>
  <c r="O660" i="1"/>
  <c r="P660" i="1"/>
  <c r="T660" i="1"/>
  <c r="V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 s="1"/>
  <c r="E662" i="1"/>
  <c r="F662" i="1"/>
  <c r="G662" i="1"/>
  <c r="H662" i="1"/>
  <c r="Y662" i="1"/>
  <c r="AE662" i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 s="1"/>
  <c r="X664" i="1" s="1"/>
  <c r="E664" i="1"/>
  <c r="F664" i="1"/>
  <c r="R664" i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 s="1"/>
  <c r="AA665" i="1" s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 s="1"/>
  <c r="E666" i="1"/>
  <c r="F666" i="1"/>
  <c r="R666" i="1"/>
  <c r="S666" i="1" s="1"/>
  <c r="G666" i="1"/>
  <c r="H666" i="1"/>
  <c r="Y666" i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R667" i="1" s="1"/>
  <c r="S667" i="1" s="1"/>
  <c r="G667" i="1"/>
  <c r="H667" i="1"/>
  <c r="Y667" i="1"/>
  <c r="AE667" i="1" s="1"/>
  <c r="I667" i="1"/>
  <c r="J667" i="1"/>
  <c r="Z667" i="1" s="1"/>
  <c r="AA667" i="1" s="1"/>
  <c r="K667" i="1"/>
  <c r="L667" i="1"/>
  <c r="V667" i="1" s="1"/>
  <c r="M667" i="1"/>
  <c r="N667" i="1"/>
  <c r="O667" i="1"/>
  <c r="P667" i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 s="1"/>
  <c r="AE668" i="1" s="1"/>
  <c r="I668" i="1"/>
  <c r="J668" i="1"/>
  <c r="Z668" i="1"/>
  <c r="K668" i="1"/>
  <c r="L668" i="1"/>
  <c r="T668" i="1"/>
  <c r="M668" i="1"/>
  <c r="N668" i="1"/>
  <c r="O668" i="1"/>
  <c r="P668" i="1"/>
  <c r="AA668" i="1"/>
  <c r="A669" i="1"/>
  <c r="B669" i="1"/>
  <c r="C669" i="1"/>
  <c r="D669" i="1"/>
  <c r="X669" i="1" s="1"/>
  <c r="E669" i="1"/>
  <c r="R669" i="1" s="1"/>
  <c r="S669" i="1" s="1"/>
  <c r="F669" i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R671" i="1" s="1"/>
  <c r="S671" i="1" s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A672" i="1"/>
  <c r="B672" i="1"/>
  <c r="C672" i="1"/>
  <c r="D672" i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/>
  <c r="A675" i="1"/>
  <c r="B675" i="1"/>
  <c r="C675" i="1"/>
  <c r="D675" i="1" s="1"/>
  <c r="X675" i="1" s="1"/>
  <c r="E675" i="1"/>
  <c r="F675" i="1"/>
  <c r="G675" i="1"/>
  <c r="H675" i="1"/>
  <c r="Y675" i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 s="1"/>
  <c r="X676" i="1" s="1"/>
  <c r="E676" i="1"/>
  <c r="F676" i="1"/>
  <c r="G676" i="1"/>
  <c r="H676" i="1"/>
  <c r="Y676" i="1"/>
  <c r="AE676" i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G677" i="1"/>
  <c r="H677" i="1"/>
  <c r="Y677" i="1" s="1"/>
  <c r="AE677" i="1" s="1"/>
  <c r="I677" i="1"/>
  <c r="J677" i="1"/>
  <c r="Z677" i="1"/>
  <c r="AA677" i="1" s="1"/>
  <c r="K677" i="1"/>
  <c r="T677" i="1" s="1"/>
  <c r="L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 s="1"/>
  <c r="E678" i="1"/>
  <c r="R678" i="1" s="1"/>
  <c r="S678" i="1" s="1"/>
  <c r="F678" i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G682" i="1"/>
  <c r="H682" i="1"/>
  <c r="Y682" i="1" s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R682" i="1"/>
  <c r="S682" i="1"/>
  <c r="A683" i="1"/>
  <c r="B683" i="1"/>
  <c r="C683" i="1"/>
  <c r="D683" i="1" s="1"/>
  <c r="X683" i="1" s="1"/>
  <c r="E683" i="1"/>
  <c r="F683" i="1"/>
  <c r="G683" i="1"/>
  <c r="H683" i="1"/>
  <c r="Y683" i="1" s="1"/>
  <c r="AE683" i="1" s="1"/>
  <c r="AF683" i="1" s="1"/>
  <c r="I683" i="1"/>
  <c r="J683" i="1"/>
  <c r="Z683" i="1"/>
  <c r="AA683" i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/>
  <c r="K684" i="1"/>
  <c r="L684" i="1"/>
  <c r="T684" i="1" s="1"/>
  <c r="M684" i="1"/>
  <c r="N684" i="1"/>
  <c r="O684" i="1"/>
  <c r="P684" i="1"/>
  <c r="R684" i="1"/>
  <c r="S684" i="1"/>
  <c r="A685" i="1"/>
  <c r="B685" i="1"/>
  <c r="C685" i="1"/>
  <c r="D685" i="1"/>
  <c r="X685" i="1"/>
  <c r="E685" i="1"/>
  <c r="F685" i="1"/>
  <c r="R685" i="1" s="1"/>
  <c r="S685" i="1" s="1"/>
  <c r="G685" i="1"/>
  <c r="H685" i="1"/>
  <c r="Y685" i="1"/>
  <c r="AE685" i="1" s="1"/>
  <c r="I685" i="1"/>
  <c r="J685" i="1"/>
  <c r="Z685" i="1" s="1"/>
  <c r="AA685" i="1"/>
  <c r="K685" i="1"/>
  <c r="L685" i="1"/>
  <c r="T685" i="1" s="1"/>
  <c r="M685" i="1"/>
  <c r="N685" i="1"/>
  <c r="O685" i="1"/>
  <c r="P685" i="1"/>
  <c r="V685" i="1"/>
  <c r="A686" i="1"/>
  <c r="B686" i="1"/>
  <c r="C686" i="1"/>
  <c r="D686" i="1"/>
  <c r="X686" i="1"/>
  <c r="E686" i="1"/>
  <c r="F686" i="1"/>
  <c r="G686" i="1"/>
  <c r="H686" i="1"/>
  <c r="Y686" i="1" s="1"/>
  <c r="AE686" i="1" s="1"/>
  <c r="I686" i="1"/>
  <c r="J686" i="1"/>
  <c r="Z686" i="1" s="1"/>
  <c r="K686" i="1"/>
  <c r="L686" i="1"/>
  <c r="M686" i="1"/>
  <c r="N686" i="1"/>
  <c r="O686" i="1"/>
  <c r="P686" i="1"/>
  <c r="AA686" i="1"/>
  <c r="A687" i="1"/>
  <c r="B687" i="1"/>
  <c r="C687" i="1"/>
  <c r="D687" i="1"/>
  <c r="X687" i="1"/>
  <c r="E687" i="1"/>
  <c r="F687" i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 s="1"/>
  <c r="X688" i="1" s="1"/>
  <c r="E688" i="1"/>
  <c r="F688" i="1"/>
  <c r="R688" i="1" s="1"/>
  <c r="S688" i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 s="1"/>
  <c r="I691" i="1"/>
  <c r="J691" i="1"/>
  <c r="Z691" i="1"/>
  <c r="AA691" i="1"/>
  <c r="K691" i="1"/>
  <c r="L691" i="1"/>
  <c r="V691" i="1" s="1"/>
  <c r="M691" i="1"/>
  <c r="N691" i="1"/>
  <c r="O691" i="1"/>
  <c r="P691" i="1"/>
  <c r="AE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 s="1"/>
  <c r="K692" i="1"/>
  <c r="L692" i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 s="1"/>
  <c r="K693" i="1"/>
  <c r="L693" i="1"/>
  <c r="T693" i="1"/>
  <c r="M693" i="1"/>
  <c r="N693" i="1"/>
  <c r="O693" i="1"/>
  <c r="P693" i="1"/>
  <c r="AA693" i="1"/>
  <c r="A694" i="1"/>
  <c r="B694" i="1"/>
  <c r="C694" i="1"/>
  <c r="D694" i="1"/>
  <c r="X694" i="1" s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 s="1"/>
  <c r="X696" i="1" s="1"/>
  <c r="E696" i="1"/>
  <c r="R696" i="1" s="1"/>
  <c r="S696" i="1" s="1"/>
  <c r="F696" i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/>
  <c r="AE700" i="1" s="1"/>
  <c r="I700" i="1"/>
  <c r="J700" i="1"/>
  <c r="Z700" i="1" s="1"/>
  <c r="AA700" i="1" s="1"/>
  <c r="K700" i="1"/>
  <c r="T700" i="1" s="1"/>
  <c r="L700" i="1"/>
  <c r="M700" i="1"/>
  <c r="N700" i="1"/>
  <c r="O700" i="1"/>
  <c r="P700" i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/>
  <c r="E702" i="1"/>
  <c r="F702" i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/>
  <c r="A703" i="1"/>
  <c r="B703" i="1"/>
  <c r="C703" i="1"/>
  <c r="D703" i="1"/>
  <c r="X703" i="1"/>
  <c r="E703" i="1"/>
  <c r="F703" i="1"/>
  <c r="R703" i="1" s="1"/>
  <c r="S703" i="1" s="1"/>
  <c r="G703" i="1"/>
  <c r="H703" i="1"/>
  <c r="Y703" i="1" s="1"/>
  <c r="I703" i="1"/>
  <c r="J703" i="1"/>
  <c r="K703" i="1"/>
  <c r="L703" i="1"/>
  <c r="M703" i="1"/>
  <c r="N703" i="1"/>
  <c r="O703" i="1"/>
  <c r="P703" i="1"/>
  <c r="Z703" i="1"/>
  <c r="AA703" i="1" s="1"/>
  <c r="AE703" i="1"/>
  <c r="A704" i="1"/>
  <c r="B704" i="1"/>
  <c r="C704" i="1"/>
  <c r="D704" i="1"/>
  <c r="X704" i="1"/>
  <c r="E704" i="1"/>
  <c r="F704" i="1"/>
  <c r="R704" i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/>
  <c r="E706" i="1"/>
  <c r="F706" i="1"/>
  <c r="G706" i="1"/>
  <c r="H706" i="1"/>
  <c r="Y706" i="1"/>
  <c r="AE706" i="1" s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/>
  <c r="E707" i="1"/>
  <c r="R707" i="1" s="1"/>
  <c r="S707" i="1" s="1"/>
  <c r="F707" i="1"/>
  <c r="G707" i="1"/>
  <c r="H707" i="1"/>
  <c r="Y707" i="1"/>
  <c r="I707" i="1"/>
  <c r="J707" i="1"/>
  <c r="Z707" i="1"/>
  <c r="AA707" i="1"/>
  <c r="K707" i="1"/>
  <c r="L707" i="1"/>
  <c r="V707" i="1" s="1"/>
  <c r="M707" i="1"/>
  <c r="N707" i="1"/>
  <c r="O707" i="1"/>
  <c r="P707" i="1"/>
  <c r="AE707" i="1"/>
  <c r="A708" i="1"/>
  <c r="B708" i="1"/>
  <c r="C708" i="1"/>
  <c r="D708" i="1"/>
  <c r="X708" i="1"/>
  <c r="E708" i="1"/>
  <c r="F708" i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/>
  <c r="AA709" i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/>
  <c r="E710" i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/>
  <c r="X712" i="1" s="1"/>
  <c r="E712" i="1"/>
  <c r="F712" i="1"/>
  <c r="R712" i="1"/>
  <c r="S712" i="1" s="1"/>
  <c r="G712" i="1"/>
  <c r="H712" i="1"/>
  <c r="Y712" i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/>
  <c r="S713" i="1" s="1"/>
  <c r="G713" i="1"/>
  <c r="H713" i="1"/>
  <c r="Y713" i="1"/>
  <c r="AE713" i="1" s="1"/>
  <c r="I713" i="1"/>
  <c r="J713" i="1"/>
  <c r="Z713" i="1" s="1"/>
  <c r="AA713" i="1" s="1"/>
  <c r="K713" i="1"/>
  <c r="L713" i="1"/>
  <c r="V713" i="1" s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 s="1"/>
  <c r="K716" i="1"/>
  <c r="L716" i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R717" i="1" s="1"/>
  <c r="S717" i="1"/>
  <c r="G717" i="1"/>
  <c r="H717" i="1"/>
  <c r="Y717" i="1"/>
  <c r="I717" i="1"/>
  <c r="J717" i="1"/>
  <c r="Z717" i="1"/>
  <c r="AA717" i="1" s="1"/>
  <c r="K717" i="1"/>
  <c r="L717" i="1"/>
  <c r="M717" i="1"/>
  <c r="N717" i="1"/>
  <c r="O717" i="1"/>
  <c r="P717" i="1"/>
  <c r="AE717" i="1"/>
  <c r="A718" i="1"/>
  <c r="B718" i="1"/>
  <c r="C718" i="1"/>
  <c r="D718" i="1" s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Z719" i="1" s="1"/>
  <c r="K719" i="1"/>
  <c r="L719" i="1"/>
  <c r="M719" i="1"/>
  <c r="N719" i="1"/>
  <c r="O719" i="1"/>
  <c r="P719" i="1"/>
  <c r="AA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 s="1"/>
  <c r="S723" i="1"/>
  <c r="G723" i="1"/>
  <c r="H723" i="1"/>
  <c r="Y723" i="1"/>
  <c r="AE723" i="1" s="1"/>
  <c r="I723" i="1"/>
  <c r="J723" i="1"/>
  <c r="Z723" i="1"/>
  <c r="AA723" i="1" s="1"/>
  <c r="K723" i="1"/>
  <c r="L723" i="1"/>
  <c r="M723" i="1"/>
  <c r="N723" i="1"/>
  <c r="O723" i="1"/>
  <c r="P723" i="1"/>
  <c r="V723" i="1"/>
  <c r="A724" i="1"/>
  <c r="B724" i="1"/>
  <c r="C724" i="1"/>
  <c r="D724" i="1" s="1"/>
  <c r="X724" i="1" s="1"/>
  <c r="E724" i="1"/>
  <c r="F724" i="1"/>
  <c r="R724" i="1" s="1"/>
  <c r="S724" i="1" s="1"/>
  <c r="G724" i="1"/>
  <c r="H724" i="1"/>
  <c r="Y724" i="1"/>
  <c r="AE724" i="1" s="1"/>
  <c r="I724" i="1"/>
  <c r="J724" i="1"/>
  <c r="Z724" i="1" s="1"/>
  <c r="AA724" i="1" s="1"/>
  <c r="K724" i="1"/>
  <c r="L724" i="1"/>
  <c r="M724" i="1"/>
  <c r="N724" i="1"/>
  <c r="O724" i="1"/>
  <c r="P724" i="1"/>
  <c r="A725" i="1"/>
  <c r="B725" i="1"/>
  <c r="C725" i="1"/>
  <c r="D725" i="1"/>
  <c r="X725" i="1" s="1"/>
  <c r="E725" i="1"/>
  <c r="R725" i="1" s="1"/>
  <c r="S725" i="1" s="1"/>
  <c r="F725" i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G726" i="1"/>
  <c r="H726" i="1"/>
  <c r="Y726" i="1" s="1"/>
  <c r="AE726" i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Z727" i="1" s="1"/>
  <c r="K727" i="1"/>
  <c r="L727" i="1"/>
  <c r="M727" i="1"/>
  <c r="N727" i="1"/>
  <c r="O727" i="1"/>
  <c r="P727" i="1"/>
  <c r="AA727" i="1"/>
  <c r="A728" i="1"/>
  <c r="B728" i="1"/>
  <c r="C728" i="1"/>
  <c r="D728" i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/>
  <c r="E729" i="1"/>
  <c r="F729" i="1"/>
  <c r="R729" i="1" s="1"/>
  <c r="S729" i="1" s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G731" i="1"/>
  <c r="H731" i="1"/>
  <c r="Y731" i="1" s="1"/>
  <c r="I731" i="1"/>
  <c r="J731" i="1"/>
  <c r="Z731" i="1"/>
  <c r="AA731" i="1" s="1"/>
  <c r="K731" i="1"/>
  <c r="L731" i="1"/>
  <c r="T731" i="1"/>
  <c r="AC731" i="1" s="1"/>
  <c r="AD731" i="1" s="1"/>
  <c r="AF731" i="1" s="1"/>
  <c r="M731" i="1"/>
  <c r="N731" i="1"/>
  <c r="O731" i="1"/>
  <c r="P731" i="1"/>
  <c r="V731" i="1"/>
  <c r="AE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 s="1"/>
  <c r="X733" i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/>
  <c r="E734" i="1"/>
  <c r="R734" i="1"/>
  <c r="S734" i="1" s="1"/>
  <c r="F734" i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 s="1"/>
  <c r="AE735" i="1"/>
  <c r="I735" i="1"/>
  <c r="J735" i="1"/>
  <c r="Z735" i="1" s="1"/>
  <c r="AA735" i="1" s="1"/>
  <c r="K735" i="1"/>
  <c r="L735" i="1"/>
  <c r="M735" i="1"/>
  <c r="N735" i="1"/>
  <c r="O735" i="1"/>
  <c r="P735" i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 s="1"/>
  <c r="AE736" i="1" s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/>
  <c r="E737" i="1"/>
  <c r="F737" i="1"/>
  <c r="G737" i="1"/>
  <c r="H737" i="1"/>
  <c r="Y737" i="1"/>
  <c r="I737" i="1"/>
  <c r="J737" i="1"/>
  <c r="Z737" i="1"/>
  <c r="AA737" i="1" s="1"/>
  <c r="K737" i="1"/>
  <c r="L737" i="1"/>
  <c r="V737" i="1" s="1"/>
  <c r="M737" i="1"/>
  <c r="N737" i="1"/>
  <c r="O737" i="1"/>
  <c r="P737" i="1"/>
  <c r="R737" i="1"/>
  <c r="S737" i="1" s="1"/>
  <c r="AE737" i="1"/>
  <c r="A738" i="1"/>
  <c r="B738" i="1"/>
  <c r="C738" i="1"/>
  <c r="D738" i="1"/>
  <c r="X738" i="1" s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F739" i="1"/>
  <c r="R739" i="1" s="1"/>
  <c r="S739" i="1" s="1"/>
  <c r="G739" i="1"/>
  <c r="H739" i="1"/>
  <c r="Y739" i="1" s="1"/>
  <c r="AE739" i="1"/>
  <c r="I739" i="1"/>
  <c r="J739" i="1"/>
  <c r="Z739" i="1" s="1"/>
  <c r="AA739" i="1" s="1"/>
  <c r="K739" i="1"/>
  <c r="L739" i="1"/>
  <c r="M739" i="1"/>
  <c r="N739" i="1"/>
  <c r="O739" i="1"/>
  <c r="P739" i="1"/>
  <c r="A740" i="1"/>
  <c r="B740" i="1"/>
  <c r="C740" i="1"/>
  <c r="D740" i="1"/>
  <c r="X740" i="1" s="1"/>
  <c r="E740" i="1"/>
  <c r="F740" i="1"/>
  <c r="R740" i="1"/>
  <c r="S740" i="1" s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F741" i="1"/>
  <c r="R741" i="1" s="1"/>
  <c r="S741" i="1" s="1"/>
  <c r="G741" i="1"/>
  <c r="H741" i="1"/>
  <c r="Y741" i="1" s="1"/>
  <c r="AE741" i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AF743" i="1" s="1"/>
  <c r="I743" i="1"/>
  <c r="J743" i="1"/>
  <c r="Z743" i="1" s="1"/>
  <c r="AA743" i="1" s="1"/>
  <c r="AB743" i="1" s="1"/>
  <c r="K743" i="1"/>
  <c r="L743" i="1"/>
  <c r="T743" i="1" s="1"/>
  <c r="AC743" i="1"/>
  <c r="AD743" i="1" s="1"/>
  <c r="M743" i="1"/>
  <c r="N743" i="1"/>
  <c r="O743" i="1"/>
  <c r="P743" i="1"/>
  <c r="A744" i="1"/>
  <c r="B744" i="1"/>
  <c r="C744" i="1"/>
  <c r="D744" i="1" s="1"/>
  <c r="X744" i="1"/>
  <c r="E744" i="1"/>
  <c r="F744" i="1"/>
  <c r="R744" i="1" s="1"/>
  <c r="S744" i="1" s="1"/>
  <c r="G744" i="1"/>
  <c r="H744" i="1"/>
  <c r="Y744" i="1" s="1"/>
  <c r="AE744" i="1"/>
  <c r="AF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/>
  <c r="AE745" i="1" s="1"/>
  <c r="I745" i="1"/>
  <c r="J745" i="1"/>
  <c r="K745" i="1"/>
  <c r="L745" i="1"/>
  <c r="T745" i="1"/>
  <c r="AC745" i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/>
  <c r="E746" i="1"/>
  <c r="F746" i="1"/>
  <c r="G746" i="1"/>
  <c r="H746" i="1"/>
  <c r="Y746" i="1"/>
  <c r="AE746" i="1" s="1"/>
  <c r="I746" i="1"/>
  <c r="J746" i="1"/>
  <c r="Z746" i="1" s="1"/>
  <c r="K746" i="1"/>
  <c r="L746" i="1"/>
  <c r="M746" i="1"/>
  <c r="N746" i="1"/>
  <c r="O746" i="1"/>
  <c r="P746" i="1"/>
  <c r="R746" i="1"/>
  <c r="S746" i="1" s="1"/>
  <c r="AA746" i="1"/>
  <c r="A747" i="1"/>
  <c r="B747" i="1"/>
  <c r="C747" i="1"/>
  <c r="D747" i="1"/>
  <c r="X747" i="1" s="1"/>
  <c r="E747" i="1"/>
  <c r="F747" i="1"/>
  <c r="R747" i="1"/>
  <c r="S747" i="1" s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/>
  <c r="E748" i="1"/>
  <c r="F748" i="1"/>
  <c r="R748" i="1" s="1"/>
  <c r="S748" i="1" s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 s="1"/>
  <c r="AE750" i="1"/>
  <c r="I750" i="1"/>
  <c r="J750" i="1"/>
  <c r="K750" i="1"/>
  <c r="L750" i="1"/>
  <c r="T750" i="1"/>
  <c r="AC750" i="1"/>
  <c r="AD750" i="1" s="1"/>
  <c r="M750" i="1"/>
  <c r="N750" i="1"/>
  <c r="O750" i="1"/>
  <c r="P750" i="1"/>
  <c r="Z750" i="1"/>
  <c r="AA750" i="1" s="1"/>
  <c r="A751" i="1"/>
  <c r="B751" i="1"/>
  <c r="C751" i="1"/>
  <c r="D751" i="1" s="1"/>
  <c r="X751" i="1" s="1"/>
  <c r="E751" i="1"/>
  <c r="F751" i="1"/>
  <c r="R751" i="1" s="1"/>
  <c r="S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/>
  <c r="E753" i="1"/>
  <c r="F753" i="1"/>
  <c r="G753" i="1"/>
  <c r="H753" i="1"/>
  <c r="Y753" i="1" s="1"/>
  <c r="AE753" i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 s="1"/>
  <c r="E754" i="1"/>
  <c r="R754" i="1" s="1"/>
  <c r="F754" i="1"/>
  <c r="G754" i="1"/>
  <c r="H754" i="1"/>
  <c r="Y754" i="1"/>
  <c r="AE754" i="1" s="1"/>
  <c r="I754" i="1"/>
  <c r="J754" i="1"/>
  <c r="K754" i="1"/>
  <c r="L754" i="1"/>
  <c r="T754" i="1"/>
  <c r="AC754" i="1"/>
  <c r="AD754" i="1" s="1"/>
  <c r="M754" i="1"/>
  <c r="N754" i="1"/>
  <c r="O754" i="1"/>
  <c r="P754" i="1"/>
  <c r="S754" i="1"/>
  <c r="Z754" i="1"/>
  <c r="AA754" i="1" s="1"/>
  <c r="AB754" i="1" s="1"/>
  <c r="A755" i="1"/>
  <c r="B755" i="1"/>
  <c r="C755" i="1"/>
  <c r="D755" i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 s="1"/>
  <c r="X756" i="1"/>
  <c r="E756" i="1"/>
  <c r="F756" i="1"/>
  <c r="R756" i="1" s="1"/>
  <c r="S756" i="1" s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R757" i="1" s="1"/>
  <c r="F757" i="1"/>
  <c r="G757" i="1"/>
  <c r="H757" i="1"/>
  <c r="Y757" i="1"/>
  <c r="AE757" i="1" s="1"/>
  <c r="I757" i="1"/>
  <c r="J757" i="1"/>
  <c r="K757" i="1"/>
  <c r="T757" i="1" s="1"/>
  <c r="AC757" i="1" s="1"/>
  <c r="AD757" i="1" s="1"/>
  <c r="L757" i="1"/>
  <c r="M757" i="1"/>
  <c r="N757" i="1"/>
  <c r="O757" i="1"/>
  <c r="P757" i="1"/>
  <c r="S757" i="1"/>
  <c r="Z757" i="1"/>
  <c r="AA757" i="1"/>
  <c r="A758" i="1"/>
  <c r="B758" i="1"/>
  <c r="C758" i="1"/>
  <c r="D758" i="1"/>
  <c r="X758" i="1" s="1"/>
  <c r="E758" i="1"/>
  <c r="F758" i="1"/>
  <c r="G758" i="1"/>
  <c r="H758" i="1"/>
  <c r="Y758" i="1"/>
  <c r="AE758" i="1" s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R758" i="1"/>
  <c r="S758" i="1" s="1"/>
  <c r="A759" i="1"/>
  <c r="B759" i="1"/>
  <c r="C759" i="1"/>
  <c r="D759" i="1" s="1"/>
  <c r="X759" i="1"/>
  <c r="E759" i="1"/>
  <c r="R759" i="1"/>
  <c r="S759" i="1" s="1"/>
  <c r="F759" i="1"/>
  <c r="G759" i="1"/>
  <c r="H759" i="1"/>
  <c r="Y759" i="1" s="1"/>
  <c r="AE759" i="1" s="1"/>
  <c r="AF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G760" i="1"/>
  <c r="H760" i="1"/>
  <c r="Y760" i="1" s="1"/>
  <c r="AE760" i="1"/>
  <c r="I760" i="1"/>
  <c r="J760" i="1"/>
  <c r="Z760" i="1" s="1"/>
  <c r="AA760" i="1" s="1"/>
  <c r="K760" i="1"/>
  <c r="L760" i="1"/>
  <c r="T760" i="1" s="1"/>
  <c r="M760" i="1"/>
  <c r="N760" i="1"/>
  <c r="O760" i="1"/>
  <c r="P760" i="1"/>
  <c r="R760" i="1"/>
  <c r="S760" i="1" s="1"/>
  <c r="A761" i="1"/>
  <c r="B761" i="1"/>
  <c r="C761" i="1"/>
  <c r="D761" i="1"/>
  <c r="X761" i="1"/>
  <c r="E761" i="1"/>
  <c r="R761" i="1" s="1"/>
  <c r="S761" i="1" s="1"/>
  <c r="F761" i="1"/>
  <c r="G761" i="1"/>
  <c r="H761" i="1"/>
  <c r="Y761" i="1"/>
  <c r="AE761" i="1" s="1"/>
  <c r="I761" i="1"/>
  <c r="J761" i="1"/>
  <c r="K761" i="1"/>
  <c r="L761" i="1"/>
  <c r="M761" i="1"/>
  <c r="N761" i="1"/>
  <c r="O761" i="1"/>
  <c r="P761" i="1"/>
  <c r="Z761" i="1"/>
  <c r="AA761" i="1" s="1"/>
  <c r="A762" i="1"/>
  <c r="B762" i="1"/>
  <c r="C762" i="1"/>
  <c r="D762" i="1"/>
  <c r="X762" i="1" s="1"/>
  <c r="E762" i="1"/>
  <c r="F762" i="1"/>
  <c r="G762" i="1"/>
  <c r="H762" i="1"/>
  <c r="Y762" i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 s="1"/>
  <c r="E763" i="1"/>
  <c r="R763" i="1" s="1"/>
  <c r="S763" i="1" s="1"/>
  <c r="F763" i="1"/>
  <c r="G763" i="1"/>
  <c r="H763" i="1"/>
  <c r="Y763" i="1" s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 s="1"/>
  <c r="AE764" i="1"/>
  <c r="I764" i="1"/>
  <c r="J764" i="1"/>
  <c r="K764" i="1"/>
  <c r="L764" i="1"/>
  <c r="T764" i="1" s="1"/>
  <c r="AC764" i="1"/>
  <c r="AD764" i="1"/>
  <c r="M764" i="1"/>
  <c r="N764" i="1"/>
  <c r="O764" i="1"/>
  <c r="P764" i="1"/>
  <c r="R764" i="1"/>
  <c r="S764" i="1" s="1"/>
  <c r="Z764" i="1"/>
  <c r="AA764" i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 s="1"/>
  <c r="AE765" i="1" s="1"/>
  <c r="AF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R766" i="1" s="1"/>
  <c r="S766" i="1" s="1"/>
  <c r="F766" i="1"/>
  <c r="G766" i="1"/>
  <c r="H766" i="1"/>
  <c r="Y766" i="1" s="1"/>
  <c r="AE766" i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 s="1"/>
  <c r="AC767" i="1"/>
  <c r="AD767" i="1" s="1"/>
  <c r="M767" i="1"/>
  <c r="N767" i="1"/>
  <c r="O767" i="1"/>
  <c r="P767" i="1"/>
  <c r="Z767" i="1"/>
  <c r="AA767" i="1" s="1"/>
  <c r="A768" i="1"/>
  <c r="B768" i="1"/>
  <c r="C768" i="1"/>
  <c r="D768" i="1"/>
  <c r="X768" i="1"/>
  <c r="E768" i="1"/>
  <c r="F768" i="1"/>
  <c r="R768" i="1" s="1"/>
  <c r="G768" i="1"/>
  <c r="H768" i="1"/>
  <c r="Y768" i="1" s="1"/>
  <c r="AE768" i="1" s="1"/>
  <c r="I768" i="1"/>
  <c r="J768" i="1"/>
  <c r="Z768" i="1" s="1"/>
  <c r="AA768" i="1" s="1"/>
  <c r="AB768" i="1" s="1"/>
  <c r="K768" i="1"/>
  <c r="L768" i="1"/>
  <c r="T768" i="1"/>
  <c r="AC768" i="1" s="1"/>
  <c r="AD768" i="1" s="1"/>
  <c r="M768" i="1"/>
  <c r="N768" i="1"/>
  <c r="O768" i="1"/>
  <c r="P768" i="1"/>
  <c r="S768" i="1"/>
  <c r="A769" i="1"/>
  <c r="B769" i="1"/>
  <c r="C769" i="1"/>
  <c r="D769" i="1" s="1"/>
  <c r="X769" i="1" s="1"/>
  <c r="E769" i="1"/>
  <c r="R769" i="1" s="1"/>
  <c r="S769" i="1" s="1"/>
  <c r="F769" i="1"/>
  <c r="G769" i="1"/>
  <c r="H769" i="1"/>
  <c r="Y769" i="1" s="1"/>
  <c r="AE769" i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/>
  <c r="X770" i="1"/>
  <c r="E770" i="1"/>
  <c r="F770" i="1"/>
  <c r="R770" i="1"/>
  <c r="S770" i="1" s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/>
  <c r="S771" i="1"/>
  <c r="F771" i="1"/>
  <c r="G771" i="1"/>
  <c r="H771" i="1"/>
  <c r="Y771" i="1"/>
  <c r="AE771" i="1"/>
  <c r="I771" i="1"/>
  <c r="J771" i="1"/>
  <c r="Z771" i="1" s="1"/>
  <c r="K771" i="1"/>
  <c r="T771" i="1" s="1"/>
  <c r="L771" i="1"/>
  <c r="M771" i="1"/>
  <c r="N771" i="1"/>
  <c r="O771" i="1"/>
  <c r="P771" i="1"/>
  <c r="AA771" i="1"/>
  <c r="A772" i="1"/>
  <c r="B772" i="1"/>
  <c r="C772" i="1"/>
  <c r="D772" i="1" s="1"/>
  <c r="X772" i="1"/>
  <c r="E772" i="1"/>
  <c r="F772" i="1"/>
  <c r="R772" i="1"/>
  <c r="S772" i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R773" i="1" s="1"/>
  <c r="S773" i="1" s="1"/>
  <c r="F773" i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G774" i="1"/>
  <c r="H774" i="1"/>
  <c r="Y774" i="1"/>
  <c r="AE774" i="1" s="1"/>
  <c r="I774" i="1"/>
  <c r="J774" i="1"/>
  <c r="Z774" i="1" s="1"/>
  <c r="K774" i="1"/>
  <c r="L774" i="1"/>
  <c r="V774" i="1" s="1"/>
  <c r="M774" i="1"/>
  <c r="N774" i="1"/>
  <c r="O774" i="1"/>
  <c r="P774" i="1"/>
  <c r="R774" i="1"/>
  <c r="S774" i="1" s="1"/>
  <c r="AA774" i="1"/>
  <c r="A775" i="1"/>
  <c r="B775" i="1"/>
  <c r="C775" i="1"/>
  <c r="D775" i="1"/>
  <c r="X775" i="1" s="1"/>
  <c r="E775" i="1"/>
  <c r="R775" i="1" s="1"/>
  <c r="S775" i="1" s="1"/>
  <c r="F775" i="1"/>
  <c r="G775" i="1"/>
  <c r="H775" i="1"/>
  <c r="Y775" i="1"/>
  <c r="AE775" i="1" s="1"/>
  <c r="I775" i="1"/>
  <c r="J775" i="1"/>
  <c r="K775" i="1"/>
  <c r="L775" i="1"/>
  <c r="T775" i="1"/>
  <c r="AC775" i="1" s="1"/>
  <c r="AD775" i="1"/>
  <c r="M775" i="1"/>
  <c r="N775" i="1"/>
  <c r="O775" i="1"/>
  <c r="P775" i="1"/>
  <c r="Z775" i="1"/>
  <c r="AA775" i="1" s="1"/>
  <c r="AB775" i="1" s="1"/>
  <c r="A776" i="1"/>
  <c r="B776" i="1"/>
  <c r="C776" i="1"/>
  <c r="D776" i="1" s="1"/>
  <c r="X776" i="1" s="1"/>
  <c r="E776" i="1"/>
  <c r="F776" i="1"/>
  <c r="R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S776" i="1"/>
  <c r="Z776" i="1"/>
  <c r="AA776" i="1" s="1"/>
  <c r="A777" i="1"/>
  <c r="B777" i="1"/>
  <c r="C777" i="1"/>
  <c r="D777" i="1"/>
  <c r="X777" i="1" s="1"/>
  <c r="E777" i="1"/>
  <c r="F777" i="1"/>
  <c r="R777" i="1"/>
  <c r="S777" i="1" s="1"/>
  <c r="G777" i="1"/>
  <c r="H777" i="1"/>
  <c r="Y777" i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R778" i="1"/>
  <c r="S778" i="1"/>
  <c r="Z778" i="1"/>
  <c r="AA778" i="1" s="1"/>
  <c r="A779" i="1"/>
  <c r="B779" i="1"/>
  <c r="C779" i="1"/>
  <c r="D779" i="1" s="1"/>
  <c r="X779" i="1" s="1"/>
  <c r="E779" i="1"/>
  <c r="F779" i="1"/>
  <c r="R779" i="1" s="1"/>
  <c r="S779" i="1" s="1"/>
  <c r="G779" i="1"/>
  <c r="H779" i="1"/>
  <c r="Y779" i="1" s="1"/>
  <c r="AE779" i="1" s="1"/>
  <c r="I779" i="1"/>
  <c r="J779" i="1"/>
  <c r="Z779" i="1" s="1"/>
  <c r="AA779" i="1" s="1"/>
  <c r="K779" i="1"/>
  <c r="L779" i="1"/>
  <c r="T779" i="1"/>
  <c r="AC779" i="1"/>
  <c r="AD779" i="1" s="1"/>
  <c r="M779" i="1"/>
  <c r="N779" i="1"/>
  <c r="O779" i="1"/>
  <c r="P779" i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R780" i="1"/>
  <c r="S780" i="1"/>
  <c r="Z780" i="1"/>
  <c r="AA780" i="1" s="1"/>
  <c r="A781" i="1"/>
  <c r="B781" i="1"/>
  <c r="C781" i="1"/>
  <c r="D781" i="1"/>
  <c r="X781" i="1" s="1"/>
  <c r="E781" i="1"/>
  <c r="F781" i="1"/>
  <c r="G781" i="1"/>
  <c r="H781" i="1"/>
  <c r="Y781" i="1"/>
  <c r="AE781" i="1"/>
  <c r="I781" i="1"/>
  <c r="J781" i="1"/>
  <c r="Z781" i="1" s="1"/>
  <c r="AA781" i="1" s="1"/>
  <c r="AB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Z782" i="1" s="1"/>
  <c r="AA782" i="1" s="1"/>
  <c r="K782" i="1"/>
  <c r="L782" i="1"/>
  <c r="T782" i="1"/>
  <c r="AC782" i="1"/>
  <c r="AD782" i="1" s="1"/>
  <c r="M782" i="1"/>
  <c r="N782" i="1"/>
  <c r="O782" i="1"/>
  <c r="P782" i="1"/>
  <c r="A783" i="1"/>
  <c r="B783" i="1"/>
  <c r="C783" i="1"/>
  <c r="D783" i="1"/>
  <c r="X783" i="1" s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 s="1"/>
  <c r="A784" i="1"/>
  <c r="B784" i="1"/>
  <c r="C784" i="1"/>
  <c r="D784" i="1" s="1"/>
  <c r="X784" i="1" s="1"/>
  <c r="E784" i="1"/>
  <c r="F784" i="1"/>
  <c r="R784" i="1"/>
  <c r="S784" i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 s="1"/>
  <c r="E785" i="1"/>
  <c r="R785" i="1" s="1"/>
  <c r="S785" i="1" s="1"/>
  <c r="F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K787" i="1"/>
  <c r="L787" i="1"/>
  <c r="T787" i="1"/>
  <c r="M787" i="1"/>
  <c r="N787" i="1"/>
  <c r="O787" i="1"/>
  <c r="P787" i="1"/>
  <c r="Z787" i="1"/>
  <c r="AA787" i="1" s="1"/>
  <c r="A788" i="1"/>
  <c r="B788" i="1"/>
  <c r="C788" i="1"/>
  <c r="D788" i="1"/>
  <c r="X788" i="1" s="1"/>
  <c r="E788" i="1"/>
  <c r="F788" i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/>
  <c r="X789" i="1" s="1"/>
  <c r="E789" i="1"/>
  <c r="F789" i="1"/>
  <c r="G789" i="1"/>
  <c r="H789" i="1"/>
  <c r="Y789" i="1"/>
  <c r="AE789" i="1"/>
  <c r="I789" i="1"/>
  <c r="J789" i="1"/>
  <c r="K789" i="1"/>
  <c r="L789" i="1"/>
  <c r="V789" i="1" s="1"/>
  <c r="M789" i="1"/>
  <c r="N789" i="1"/>
  <c r="O789" i="1"/>
  <c r="P789" i="1"/>
  <c r="R789" i="1"/>
  <c r="S789" i="1" s="1"/>
  <c r="Z789" i="1"/>
  <c r="AA789" i="1" s="1"/>
  <c r="A790" i="1"/>
  <c r="B790" i="1"/>
  <c r="C790" i="1"/>
  <c r="D790" i="1"/>
  <c r="X790" i="1"/>
  <c r="E790" i="1"/>
  <c r="R790" i="1" s="1"/>
  <c r="S790" i="1" s="1"/>
  <c r="F790" i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 s="1"/>
  <c r="X791" i="1" s="1"/>
  <c r="E791" i="1"/>
  <c r="F791" i="1"/>
  <c r="R791" i="1" s="1"/>
  <c r="S791" i="1" s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/>
  <c r="X792" i="1"/>
  <c r="E792" i="1"/>
  <c r="F792" i="1"/>
  <c r="G792" i="1"/>
  <c r="H792" i="1"/>
  <c r="Y792" i="1" s="1"/>
  <c r="AE792" i="1" s="1"/>
  <c r="I792" i="1"/>
  <c r="J792" i="1"/>
  <c r="Z792" i="1"/>
  <c r="AA792" i="1" s="1"/>
  <c r="K792" i="1"/>
  <c r="L792" i="1"/>
  <c r="M792" i="1"/>
  <c r="N792" i="1"/>
  <c r="O792" i="1"/>
  <c r="P792" i="1"/>
  <c r="R792" i="1"/>
  <c r="S792" i="1"/>
  <c r="V792" i="1"/>
  <c r="A793" i="1"/>
  <c r="B793" i="1"/>
  <c r="C793" i="1"/>
  <c r="D793" i="1" s="1"/>
  <c r="X793" i="1"/>
  <c r="E793" i="1"/>
  <c r="R793" i="1" s="1"/>
  <c r="S793" i="1" s="1"/>
  <c r="F793" i="1"/>
  <c r="G793" i="1"/>
  <c r="H793" i="1"/>
  <c r="Y793" i="1"/>
  <c r="AE793" i="1"/>
  <c r="I793" i="1"/>
  <c r="J793" i="1"/>
  <c r="Z793" i="1" s="1"/>
  <c r="AA793" i="1" s="1"/>
  <c r="K793" i="1"/>
  <c r="T793" i="1" s="1"/>
  <c r="AC793" i="1" s="1"/>
  <c r="AD793" i="1" s="1"/>
  <c r="L793" i="1"/>
  <c r="V793" i="1" s="1"/>
  <c r="M793" i="1"/>
  <c r="N793" i="1"/>
  <c r="O793" i="1"/>
  <c r="P793" i="1"/>
  <c r="A794" i="1"/>
  <c r="B794" i="1"/>
  <c r="C794" i="1"/>
  <c r="D794" i="1"/>
  <c r="X794" i="1" s="1"/>
  <c r="E794" i="1"/>
  <c r="F794" i="1"/>
  <c r="R794" i="1" s="1"/>
  <c r="G794" i="1"/>
  <c r="H794" i="1"/>
  <c r="I794" i="1"/>
  <c r="J794" i="1"/>
  <c r="K794" i="1"/>
  <c r="L794" i="1"/>
  <c r="V794" i="1" s="1"/>
  <c r="M794" i="1"/>
  <c r="N794" i="1"/>
  <c r="O794" i="1"/>
  <c r="P794" i="1"/>
  <c r="S794" i="1"/>
  <c r="Y794" i="1"/>
  <c r="AE794" i="1" s="1"/>
  <c r="Z794" i="1"/>
  <c r="AA794" i="1" s="1"/>
  <c r="A795" i="1"/>
  <c r="B795" i="1"/>
  <c r="C795" i="1"/>
  <c r="D795" i="1"/>
  <c r="X795" i="1"/>
  <c r="E795" i="1"/>
  <c r="F795" i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Y795" i="1"/>
  <c r="AE795" i="1" s="1"/>
  <c r="A796" i="1"/>
  <c r="B796" i="1"/>
  <c r="C796" i="1"/>
  <c r="D796" i="1" s="1"/>
  <c r="X796" i="1" s="1"/>
  <c r="E796" i="1"/>
  <c r="F796" i="1"/>
  <c r="R796" i="1" s="1"/>
  <c r="S796" i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/>
  <c r="X797" i="1" s="1"/>
  <c r="E797" i="1"/>
  <c r="F797" i="1"/>
  <c r="G797" i="1"/>
  <c r="H797" i="1"/>
  <c r="Y797" i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/>
  <c r="A798" i="1"/>
  <c r="B798" i="1"/>
  <c r="C798" i="1"/>
  <c r="D798" i="1"/>
  <c r="X798" i="1" s="1"/>
  <c r="E798" i="1"/>
  <c r="F798" i="1"/>
  <c r="R798" i="1" s="1"/>
  <c r="S798" i="1" s="1"/>
  <c r="G798" i="1"/>
  <c r="H798" i="1"/>
  <c r="Y798" i="1"/>
  <c r="AE798" i="1"/>
  <c r="I798" i="1"/>
  <c r="J798" i="1"/>
  <c r="K798" i="1"/>
  <c r="L798" i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G799" i="1"/>
  <c r="H799" i="1"/>
  <c r="I799" i="1"/>
  <c r="J799" i="1"/>
  <c r="Z799" i="1"/>
  <c r="AA799" i="1"/>
  <c r="K799" i="1"/>
  <c r="L799" i="1"/>
  <c r="V799" i="1" s="1"/>
  <c r="M799" i="1"/>
  <c r="N799" i="1"/>
  <c r="O799" i="1"/>
  <c r="P799" i="1"/>
  <c r="Y799" i="1"/>
  <c r="AE799" i="1" s="1"/>
  <c r="A800" i="1"/>
  <c r="B800" i="1"/>
  <c r="C800" i="1"/>
  <c r="D800" i="1" s="1"/>
  <c r="X800" i="1" s="1"/>
  <c r="E800" i="1"/>
  <c r="F800" i="1"/>
  <c r="G800" i="1"/>
  <c r="H800" i="1"/>
  <c r="I800" i="1"/>
  <c r="J800" i="1"/>
  <c r="Z800" i="1" s="1"/>
  <c r="AA800" i="1" s="1"/>
  <c r="AB800" i="1" s="1"/>
  <c r="K800" i="1"/>
  <c r="L800" i="1"/>
  <c r="V800" i="1" s="1"/>
  <c r="M800" i="1"/>
  <c r="N800" i="1"/>
  <c r="O800" i="1"/>
  <c r="P800" i="1"/>
  <c r="R800" i="1"/>
  <c r="S800" i="1" s="1"/>
  <c r="Y800" i="1"/>
  <c r="AE800" i="1" s="1"/>
  <c r="A801" i="1"/>
  <c r="B801" i="1"/>
  <c r="C801" i="1"/>
  <c r="D801" i="1"/>
  <c r="X801" i="1" s="1"/>
  <c r="E801" i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 s="1"/>
  <c r="X802" i="1"/>
  <c r="E802" i="1"/>
  <c r="R802" i="1" s="1"/>
  <c r="S802" i="1" s="1"/>
  <c r="F802" i="1"/>
  <c r="G802" i="1"/>
  <c r="H802" i="1"/>
  <c r="I802" i="1"/>
  <c r="J802" i="1"/>
  <c r="Z802" i="1" s="1"/>
  <c r="AA802" i="1" s="1"/>
  <c r="K802" i="1"/>
  <c r="L802" i="1"/>
  <c r="T802" i="1" s="1"/>
  <c r="M802" i="1"/>
  <c r="N802" i="1"/>
  <c r="O802" i="1"/>
  <c r="P802" i="1"/>
  <c r="Y802" i="1"/>
  <c r="AE802" i="1"/>
  <c r="A803" i="1"/>
  <c r="B803" i="1"/>
  <c r="C803" i="1"/>
  <c r="D803" i="1"/>
  <c r="X803" i="1" s="1"/>
  <c r="E803" i="1"/>
  <c r="F803" i="1"/>
  <c r="R803" i="1" s="1"/>
  <c r="S803" i="1" s="1"/>
  <c r="G803" i="1"/>
  <c r="H803" i="1"/>
  <c r="I803" i="1"/>
  <c r="J803" i="1"/>
  <c r="Z803" i="1" s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/>
  <c r="E804" i="1"/>
  <c r="F804" i="1"/>
  <c r="G804" i="1"/>
  <c r="H804" i="1"/>
  <c r="I804" i="1"/>
  <c r="J804" i="1"/>
  <c r="Z804" i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/>
  <c r="E806" i="1"/>
  <c r="F806" i="1"/>
  <c r="G806" i="1"/>
  <c r="H806" i="1"/>
  <c r="Y806" i="1" s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 s="1"/>
  <c r="X807" i="1" s="1"/>
  <c r="E807" i="1"/>
  <c r="F807" i="1"/>
  <c r="G807" i="1"/>
  <c r="H807" i="1"/>
  <c r="I807" i="1"/>
  <c r="J807" i="1"/>
  <c r="Z807" i="1" s="1"/>
  <c r="AA807" i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G808" i="1"/>
  <c r="H808" i="1"/>
  <c r="Y808" i="1" s="1"/>
  <c r="AE808" i="1" s="1"/>
  <c r="I808" i="1"/>
  <c r="J808" i="1"/>
  <c r="Z808" i="1"/>
  <c r="AA808" i="1" s="1"/>
  <c r="K808" i="1"/>
  <c r="L808" i="1"/>
  <c r="V808" i="1" s="1"/>
  <c r="M808" i="1"/>
  <c r="N808" i="1"/>
  <c r="O808" i="1"/>
  <c r="P808" i="1"/>
  <c r="A809" i="1"/>
  <c r="B809" i="1"/>
  <c r="C809" i="1"/>
  <c r="D809" i="1" s="1"/>
  <c r="X809" i="1" s="1"/>
  <c r="E809" i="1"/>
  <c r="F809" i="1"/>
  <c r="G809" i="1"/>
  <c r="H809" i="1"/>
  <c r="Y809" i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A811" i="1"/>
  <c r="B811" i="1"/>
  <c r="C811" i="1"/>
  <c r="D811" i="1"/>
  <c r="X811" i="1"/>
  <c r="E811" i="1"/>
  <c r="F811" i="1"/>
  <c r="G811" i="1"/>
  <c r="H811" i="1"/>
  <c r="Y811" i="1" s="1"/>
  <c r="AE811" i="1" s="1"/>
  <c r="I811" i="1"/>
  <c r="J811" i="1"/>
  <c r="Z811" i="1" s="1"/>
  <c r="AA811" i="1" s="1"/>
  <c r="K811" i="1"/>
  <c r="L811" i="1"/>
  <c r="M811" i="1"/>
  <c r="N811" i="1"/>
  <c r="O811" i="1"/>
  <c r="P811" i="1"/>
  <c r="V811" i="1"/>
  <c r="A812" i="1"/>
  <c r="B812" i="1"/>
  <c r="C812" i="1"/>
  <c r="D812" i="1"/>
  <c r="X812" i="1" s="1"/>
  <c r="E812" i="1"/>
  <c r="F812" i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R813" i="1" s="1"/>
  <c r="F813" i="1"/>
  <c r="G813" i="1"/>
  <c r="H813" i="1"/>
  <c r="Y813" i="1" s="1"/>
  <c r="AE813" i="1" s="1"/>
  <c r="AF813" i="1" s="1"/>
  <c r="I813" i="1"/>
  <c r="J813" i="1"/>
  <c r="K813" i="1"/>
  <c r="L813" i="1"/>
  <c r="V813" i="1" s="1"/>
  <c r="M813" i="1"/>
  <c r="N813" i="1"/>
  <c r="O813" i="1"/>
  <c r="P813" i="1"/>
  <c r="S813" i="1"/>
  <c r="Z813" i="1"/>
  <c r="AA813" i="1" s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/>
  <c r="X815" i="1"/>
  <c r="E815" i="1"/>
  <c r="F815" i="1"/>
  <c r="G815" i="1"/>
  <c r="H815" i="1"/>
  <c r="Y815" i="1" s="1"/>
  <c r="AE815" i="1" s="1"/>
  <c r="I815" i="1"/>
  <c r="J815" i="1"/>
  <c r="Z815" i="1"/>
  <c r="AA815" i="1" s="1"/>
  <c r="K815" i="1"/>
  <c r="L815" i="1"/>
  <c r="M815" i="1"/>
  <c r="N815" i="1"/>
  <c r="O815" i="1"/>
  <c r="P815" i="1"/>
  <c r="V815" i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R816" i="1"/>
  <c r="S816" i="1"/>
  <c r="Y816" i="1"/>
  <c r="AE816" i="1" s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Z817" i="1" s="1"/>
  <c r="AA817" i="1" s="1"/>
  <c r="K817" i="1"/>
  <c r="L817" i="1"/>
  <c r="V817" i="1" s="1"/>
  <c r="M817" i="1"/>
  <c r="N817" i="1"/>
  <c r="O817" i="1"/>
  <c r="P817" i="1"/>
  <c r="A818" i="1"/>
  <c r="B818" i="1"/>
  <c r="C818" i="1"/>
  <c r="D818" i="1" s="1"/>
  <c r="X818" i="1" s="1"/>
  <c r="E818" i="1"/>
  <c r="F818" i="1"/>
  <c r="R818" i="1" s="1"/>
  <c r="S818" i="1" s="1"/>
  <c r="G818" i="1"/>
  <c r="H818" i="1"/>
  <c r="Y818" i="1" s="1"/>
  <c r="I818" i="1"/>
  <c r="J818" i="1"/>
  <c r="K818" i="1"/>
  <c r="L818" i="1"/>
  <c r="V818" i="1"/>
  <c r="M818" i="1"/>
  <c r="N818" i="1"/>
  <c r="O818" i="1"/>
  <c r="P818" i="1"/>
  <c r="AE818" i="1"/>
  <c r="Z818" i="1"/>
  <c r="AA818" i="1" s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/>
  <c r="E820" i="1"/>
  <c r="F820" i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/>
  <c r="AE821" i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/>
  <c r="X822" i="1"/>
  <c r="E822" i="1"/>
  <c r="R822" i="1" s="1"/>
  <c r="F822" i="1"/>
  <c r="G822" i="1"/>
  <c r="H822" i="1"/>
  <c r="Y822" i="1" s="1"/>
  <c r="AE822" i="1" s="1"/>
  <c r="I822" i="1"/>
  <c r="J822" i="1"/>
  <c r="K822" i="1"/>
  <c r="L822" i="1"/>
  <c r="V822" i="1" s="1"/>
  <c r="M822" i="1"/>
  <c r="N822" i="1"/>
  <c r="O822" i="1"/>
  <c r="P822" i="1"/>
  <c r="S822" i="1"/>
  <c r="Z822" i="1"/>
  <c r="AA822" i="1" s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/>
  <c r="E824" i="1"/>
  <c r="F824" i="1"/>
  <c r="G824" i="1"/>
  <c r="H824" i="1"/>
  <c r="Y824" i="1" s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R825" i="1" s="1"/>
  <c r="S825" i="1" s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B825" i="1" s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G828" i="1"/>
  <c r="H828" i="1"/>
  <c r="Y828" i="1" s="1"/>
  <c r="AE828" i="1" s="1"/>
  <c r="I828" i="1"/>
  <c r="J828" i="1"/>
  <c r="Z828" i="1" s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B829" i="1" s="1"/>
  <c r="A830" i="1"/>
  <c r="B830" i="1"/>
  <c r="C830" i="1"/>
  <c r="D830" i="1" s="1"/>
  <c r="X830" i="1" s="1"/>
  <c r="E830" i="1"/>
  <c r="F830" i="1"/>
  <c r="G830" i="1"/>
  <c r="H830" i="1"/>
  <c r="Y830" i="1"/>
  <c r="AE830" i="1" s="1"/>
  <c r="AF830" i="1" s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/>
  <c r="X831" i="1"/>
  <c r="E831" i="1"/>
  <c r="R831" i="1" s="1"/>
  <c r="S831" i="1" s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/>
  <c r="G832" i="1"/>
  <c r="H832" i="1"/>
  <c r="Y832" i="1" s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/>
  <c r="G833" i="1"/>
  <c r="H833" i="1"/>
  <c r="Y833" i="1"/>
  <c r="AE833" i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/>
  <c r="E834" i="1"/>
  <c r="F834" i="1"/>
  <c r="G834" i="1"/>
  <c r="H834" i="1"/>
  <c r="Y834" i="1"/>
  <c r="AE834" i="1"/>
  <c r="I834" i="1"/>
  <c r="J834" i="1"/>
  <c r="Z834" i="1" s="1"/>
  <c r="AA834" i="1" s="1"/>
  <c r="AB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 s="1"/>
  <c r="X836" i="1" s="1"/>
  <c r="E836" i="1"/>
  <c r="F836" i="1"/>
  <c r="R836" i="1"/>
  <c r="S836" i="1" s="1"/>
  <c r="G836" i="1"/>
  <c r="H836" i="1"/>
  <c r="Y836" i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/>
  <c r="S837" i="1"/>
  <c r="G837" i="1"/>
  <c r="H837" i="1"/>
  <c r="Y837" i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R838" i="1" s="1"/>
  <c r="S838" i="1" s="1"/>
  <c r="F838" i="1"/>
  <c r="G838" i="1"/>
  <c r="H838" i="1"/>
  <c r="Y838" i="1"/>
  <c r="AE838" i="1" s="1"/>
  <c r="I838" i="1"/>
  <c r="J838" i="1"/>
  <c r="Z838" i="1" s="1"/>
  <c r="K838" i="1"/>
  <c r="L838" i="1"/>
  <c r="M838" i="1"/>
  <c r="N838" i="1"/>
  <c r="O838" i="1"/>
  <c r="P838" i="1"/>
  <c r="AA838" i="1"/>
  <c r="A839" i="1"/>
  <c r="B839" i="1"/>
  <c r="C839" i="1"/>
  <c r="D839" i="1"/>
  <c r="X839" i="1"/>
  <c r="E839" i="1"/>
  <c r="R839" i="1" s="1"/>
  <c r="S839" i="1" s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/>
  <c r="G840" i="1"/>
  <c r="H840" i="1"/>
  <c r="Y840" i="1" s="1"/>
  <c r="AE840" i="1" s="1"/>
  <c r="I840" i="1"/>
  <c r="J840" i="1"/>
  <c r="Z840" i="1"/>
  <c r="AA840" i="1"/>
  <c r="K840" i="1"/>
  <c r="L840" i="1"/>
  <c r="V840" i="1" s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F842" i="1"/>
  <c r="R842" i="1" s="1"/>
  <c r="S842" i="1" s="1"/>
  <c r="G842" i="1"/>
  <c r="H842" i="1"/>
  <c r="Y842" i="1" s="1"/>
  <c r="AE842" i="1" s="1"/>
  <c r="I842" i="1"/>
  <c r="J842" i="1"/>
  <c r="Z842" i="1" s="1"/>
  <c r="AA842" i="1" s="1"/>
  <c r="AB842" i="1" s="1"/>
  <c r="K842" i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R843" i="1" s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 s="1"/>
  <c r="S844" i="1" s="1"/>
  <c r="G844" i="1"/>
  <c r="H844" i="1"/>
  <c r="Y844" i="1" s="1"/>
  <c r="AE844" i="1"/>
  <c r="I844" i="1"/>
  <c r="J844" i="1"/>
  <c r="Z844" i="1" s="1"/>
  <c r="AA844" i="1" s="1"/>
  <c r="K844" i="1"/>
  <c r="T844" i="1" s="1"/>
  <c r="L844" i="1"/>
  <c r="M844" i="1"/>
  <c r="N844" i="1"/>
  <c r="O844" i="1"/>
  <c r="P844" i="1"/>
  <c r="A845" i="1"/>
  <c r="B845" i="1"/>
  <c r="C845" i="1"/>
  <c r="D845" i="1" s="1"/>
  <c r="X845" i="1" s="1"/>
  <c r="E845" i="1"/>
  <c r="R845" i="1" s="1"/>
  <c r="S845" i="1" s="1"/>
  <c r="F845" i="1"/>
  <c r="G845" i="1"/>
  <c r="H845" i="1"/>
  <c r="Y845" i="1"/>
  <c r="AE845" i="1"/>
  <c r="I845" i="1"/>
  <c r="J845" i="1"/>
  <c r="K845" i="1"/>
  <c r="T845" i="1" s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 s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R849" i="1" s="1"/>
  <c r="F849" i="1"/>
  <c r="S849" i="1"/>
  <c r="G849" i="1"/>
  <c r="H849" i="1"/>
  <c r="Y849" i="1"/>
  <c r="AE849" i="1"/>
  <c r="I849" i="1"/>
  <c r="J849" i="1"/>
  <c r="Z849" i="1"/>
  <c r="AA849" i="1"/>
  <c r="AB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AB850" i="1" s="1"/>
  <c r="K850" i="1"/>
  <c r="L850" i="1"/>
  <c r="M850" i="1"/>
  <c r="N850" i="1"/>
  <c r="O850" i="1"/>
  <c r="P850" i="1"/>
  <c r="A851" i="1"/>
  <c r="B851" i="1"/>
  <c r="C851" i="1"/>
  <c r="D851" i="1"/>
  <c r="X851" i="1"/>
  <c r="E851" i="1"/>
  <c r="F851" i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 s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R853" i="1" s="1"/>
  <c r="S853" i="1" s="1"/>
  <c r="F853" i="1"/>
  <c r="G853" i="1"/>
  <c r="H853" i="1"/>
  <c r="Y853" i="1"/>
  <c r="AE853" i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/>
  <c r="E855" i="1"/>
  <c r="F855" i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F856" i="1"/>
  <c r="R856" i="1"/>
  <c r="S856" i="1" s="1"/>
  <c r="G856" i="1"/>
  <c r="H856" i="1"/>
  <c r="Y856" i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 s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K859" i="1"/>
  <c r="T859" i="1" s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R861" i="1" s="1"/>
  <c r="S861" i="1" s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/>
  <c r="E862" i="1"/>
  <c r="F862" i="1"/>
  <c r="G862" i="1"/>
  <c r="H862" i="1"/>
  <c r="Y862" i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/>
  <c r="E863" i="1"/>
  <c r="F863" i="1"/>
  <c r="G863" i="1"/>
  <c r="H863" i="1"/>
  <c r="Y863" i="1" s="1"/>
  <c r="AE863" i="1" s="1"/>
  <c r="I863" i="1"/>
  <c r="J863" i="1"/>
  <c r="Z863" i="1" s="1"/>
  <c r="K863" i="1"/>
  <c r="L863" i="1"/>
  <c r="M863" i="1"/>
  <c r="N863" i="1"/>
  <c r="O863" i="1"/>
  <c r="P863" i="1"/>
  <c r="AA863" i="1"/>
  <c r="AB863" i="1" s="1"/>
  <c r="A864" i="1"/>
  <c r="B864" i="1"/>
  <c r="C864" i="1"/>
  <c r="D864" i="1"/>
  <c r="X864" i="1" s="1"/>
  <c r="E864" i="1"/>
  <c r="F864" i="1"/>
  <c r="R864" i="1"/>
  <c r="S864" i="1"/>
  <c r="G864" i="1"/>
  <c r="H864" i="1"/>
  <c r="Y864" i="1" s="1"/>
  <c r="AE864" i="1" s="1"/>
  <c r="I864" i="1"/>
  <c r="J864" i="1"/>
  <c r="Z864" i="1"/>
  <c r="AA864" i="1" s="1"/>
  <c r="AB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/>
  <c r="G865" i="1"/>
  <c r="H865" i="1"/>
  <c r="Y865" i="1"/>
  <c r="AE865" i="1"/>
  <c r="I865" i="1"/>
  <c r="J865" i="1"/>
  <c r="Z865" i="1"/>
  <c r="AA865" i="1"/>
  <c r="K865" i="1"/>
  <c r="T865" i="1" s="1"/>
  <c r="L865" i="1"/>
  <c r="M865" i="1"/>
  <c r="N865" i="1"/>
  <c r="O865" i="1"/>
  <c r="P865" i="1"/>
  <c r="A866" i="1"/>
  <c r="B866" i="1"/>
  <c r="C866" i="1"/>
  <c r="D866" i="1" s="1"/>
  <c r="X866" i="1"/>
  <c r="E866" i="1"/>
  <c r="F866" i="1"/>
  <c r="G866" i="1"/>
  <c r="H866" i="1"/>
  <c r="Y866" i="1"/>
  <c r="AE866" i="1"/>
  <c r="I866" i="1"/>
  <c r="J866" i="1"/>
  <c r="Z866" i="1" s="1"/>
  <c r="AA866" i="1" s="1"/>
  <c r="AB866" i="1" s="1"/>
  <c r="K866" i="1"/>
  <c r="L866" i="1"/>
  <c r="M866" i="1"/>
  <c r="N866" i="1"/>
  <c r="O866" i="1"/>
  <c r="P866" i="1"/>
  <c r="A867" i="1"/>
  <c r="B867" i="1"/>
  <c r="C867" i="1"/>
  <c r="D867" i="1"/>
  <c r="X867" i="1"/>
  <c r="E867" i="1"/>
  <c r="F867" i="1"/>
  <c r="G867" i="1"/>
  <c r="H867" i="1"/>
  <c r="Y867" i="1" s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/>
  <c r="S869" i="1"/>
  <c r="G869" i="1"/>
  <c r="H869" i="1"/>
  <c r="Y869" i="1"/>
  <c r="AE869" i="1" s="1"/>
  <c r="I869" i="1"/>
  <c r="J869" i="1"/>
  <c r="Z869" i="1"/>
  <c r="AA869" i="1"/>
  <c r="K869" i="1"/>
  <c r="T869" i="1" s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/>
  <c r="I870" i="1"/>
  <c r="J870" i="1"/>
  <c r="Z870" i="1" s="1"/>
  <c r="K870" i="1"/>
  <c r="L870" i="1"/>
  <c r="M870" i="1"/>
  <c r="N870" i="1"/>
  <c r="O870" i="1"/>
  <c r="P870" i="1"/>
  <c r="AA870" i="1"/>
  <c r="A871" i="1"/>
  <c r="B871" i="1"/>
  <c r="C871" i="1"/>
  <c r="D871" i="1"/>
  <c r="X871" i="1"/>
  <c r="E871" i="1"/>
  <c r="R871" i="1" s="1"/>
  <c r="S871" i="1" s="1"/>
  <c r="F871" i="1"/>
  <c r="G871" i="1"/>
  <c r="H871" i="1"/>
  <c r="Y871" i="1" s="1"/>
  <c r="AE871" i="1" s="1"/>
  <c r="I871" i="1"/>
  <c r="J871" i="1"/>
  <c r="Z871" i="1" s="1"/>
  <c r="K871" i="1"/>
  <c r="L871" i="1"/>
  <c r="M871" i="1"/>
  <c r="N871" i="1"/>
  <c r="O871" i="1"/>
  <c r="P871" i="1"/>
  <c r="AA871" i="1"/>
  <c r="A872" i="1"/>
  <c r="B872" i="1"/>
  <c r="C872" i="1"/>
  <c r="D872" i="1"/>
  <c r="X872" i="1" s="1"/>
  <c r="E872" i="1"/>
  <c r="F872" i="1"/>
  <c r="R872" i="1"/>
  <c r="S872" i="1"/>
  <c r="G872" i="1"/>
  <c r="H872" i="1"/>
  <c r="Y872" i="1" s="1"/>
  <c r="AE872" i="1" s="1"/>
  <c r="I872" i="1"/>
  <c r="J872" i="1"/>
  <c r="Z872" i="1"/>
  <c r="AA872" i="1" s="1"/>
  <c r="AB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R874" i="1" s="1"/>
  <c r="S874" i="1" s="1"/>
  <c r="G874" i="1"/>
  <c r="H874" i="1"/>
  <c r="Y874" i="1" s="1"/>
  <c r="AE874" i="1" s="1"/>
  <c r="I874" i="1"/>
  <c r="J874" i="1"/>
  <c r="Z874" i="1" s="1"/>
  <c r="K874" i="1"/>
  <c r="L874" i="1"/>
  <c r="V874" i="1" s="1"/>
  <c r="M874" i="1"/>
  <c r="N874" i="1"/>
  <c r="O874" i="1"/>
  <c r="P874" i="1"/>
  <c r="AA874" i="1"/>
  <c r="A875" i="1"/>
  <c r="B875" i="1"/>
  <c r="C875" i="1"/>
  <c r="D875" i="1" s="1"/>
  <c r="X875" i="1" s="1"/>
  <c r="E875" i="1"/>
  <c r="F875" i="1"/>
  <c r="G875" i="1"/>
  <c r="H875" i="1"/>
  <c r="Y875" i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 s="1"/>
  <c r="X876" i="1"/>
  <c r="E876" i="1"/>
  <c r="F876" i="1"/>
  <c r="R876" i="1" s="1"/>
  <c r="S876" i="1" s="1"/>
  <c r="G876" i="1"/>
  <c r="H876" i="1"/>
  <c r="Y876" i="1" s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R877" i="1" s="1"/>
  <c r="S877" i="1" s="1"/>
  <c r="F877" i="1"/>
  <c r="G877" i="1"/>
  <c r="H877" i="1"/>
  <c r="Y877" i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 s="1"/>
  <c r="X878" i="1" s="1"/>
  <c r="E878" i="1"/>
  <c r="R878" i="1" s="1"/>
  <c r="S878" i="1" s="1"/>
  <c r="F878" i="1"/>
  <c r="G878" i="1"/>
  <c r="H878" i="1"/>
  <c r="Y878" i="1"/>
  <c r="AE878" i="1" s="1"/>
  <c r="I878" i="1"/>
  <c r="J878" i="1"/>
  <c r="Z878" i="1" s="1"/>
  <c r="AA878" i="1" s="1"/>
  <c r="K878" i="1"/>
  <c r="L878" i="1"/>
  <c r="V878" i="1" s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R880" i="1" s="1"/>
  <c r="S880" i="1" s="1"/>
  <c r="G880" i="1"/>
  <c r="H880" i="1"/>
  <c r="Y880" i="1"/>
  <c r="AE880" i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/>
  <c r="S881" i="1"/>
  <c r="G881" i="1"/>
  <c r="H881" i="1"/>
  <c r="Y881" i="1"/>
  <c r="AE881" i="1"/>
  <c r="I881" i="1"/>
  <c r="J881" i="1"/>
  <c r="Z881" i="1"/>
  <c r="AA881" i="1"/>
  <c r="AB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R882" i="1" s="1"/>
  <c r="S882" i="1" s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 s="1"/>
  <c r="E883" i="1"/>
  <c r="F883" i="1"/>
  <c r="G883" i="1"/>
  <c r="H883" i="1"/>
  <c r="Y883" i="1"/>
  <c r="AE883" i="1" s="1"/>
  <c r="AF883" i="1" s="1"/>
  <c r="AG883" i="1" s="1"/>
  <c r="I883" i="1"/>
  <c r="J883" i="1"/>
  <c r="Z883" i="1" s="1"/>
  <c r="K883" i="1"/>
  <c r="L883" i="1"/>
  <c r="M883" i="1"/>
  <c r="N883" i="1"/>
  <c r="O883" i="1"/>
  <c r="P883" i="1"/>
  <c r="AA883" i="1"/>
  <c r="AB883" i="1" s="1"/>
  <c r="A884" i="1"/>
  <c r="B884" i="1"/>
  <c r="C884" i="1"/>
  <c r="D884" i="1"/>
  <c r="X884" i="1" s="1"/>
  <c r="E884" i="1"/>
  <c r="F884" i="1"/>
  <c r="R884" i="1" s="1"/>
  <c r="S884" i="1" s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/>
  <c r="S885" i="1"/>
  <c r="G885" i="1"/>
  <c r="H885" i="1"/>
  <c r="Y885" i="1"/>
  <c r="AE885" i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R886" i="1" s="1"/>
  <c r="S886" i="1" s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 s="1"/>
  <c r="E887" i="1"/>
  <c r="F887" i="1"/>
  <c r="G887" i="1"/>
  <c r="H887" i="1"/>
  <c r="Y887" i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 s="1"/>
  <c r="S888" i="1" s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R889" i="1" s="1"/>
  <c r="S889" i="1" s="1"/>
  <c r="F889" i="1"/>
  <c r="G889" i="1"/>
  <c r="H889" i="1"/>
  <c r="Y889" i="1" s="1"/>
  <c r="AE889" i="1" s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 s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G891" i="1"/>
  <c r="H891" i="1"/>
  <c r="Y891" i="1"/>
  <c r="AE891" i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G892" i="1"/>
  <c r="H892" i="1"/>
  <c r="Y892" i="1" s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I893" i="1"/>
  <c r="J893" i="1"/>
  <c r="K893" i="1"/>
  <c r="L893" i="1"/>
  <c r="V893" i="1" s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Z894" i="1" s="1"/>
  <c r="K894" i="1"/>
  <c r="L894" i="1"/>
  <c r="M894" i="1"/>
  <c r="N894" i="1"/>
  <c r="O894" i="1"/>
  <c r="P894" i="1"/>
  <c r="AA894" i="1"/>
  <c r="A895" i="1"/>
  <c r="B895" i="1"/>
  <c r="C895" i="1"/>
  <c r="D895" i="1"/>
  <c r="X895" i="1"/>
  <c r="E895" i="1"/>
  <c r="F895" i="1"/>
  <c r="G895" i="1"/>
  <c r="H895" i="1"/>
  <c r="Y895" i="1" s="1"/>
  <c r="AE895" i="1" s="1"/>
  <c r="I895" i="1"/>
  <c r="J895" i="1"/>
  <c r="Z895" i="1" s="1"/>
  <c r="K895" i="1"/>
  <c r="L895" i="1"/>
  <c r="M895" i="1"/>
  <c r="N895" i="1"/>
  <c r="O895" i="1"/>
  <c r="P895" i="1"/>
  <c r="AA895" i="1"/>
  <c r="A896" i="1"/>
  <c r="B896" i="1"/>
  <c r="C896" i="1"/>
  <c r="D896" i="1"/>
  <c r="X896" i="1" s="1"/>
  <c r="E896" i="1"/>
  <c r="F896" i="1"/>
  <c r="R896" i="1"/>
  <c r="S896" i="1"/>
  <c r="G896" i="1"/>
  <c r="H896" i="1"/>
  <c r="Y896" i="1" s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/>
  <c r="G897" i="1"/>
  <c r="H897" i="1"/>
  <c r="Y897" i="1"/>
  <c r="AE897" i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 s="1"/>
  <c r="X898" i="1"/>
  <c r="E898" i="1"/>
  <c r="F898" i="1"/>
  <c r="G898" i="1"/>
  <c r="H898" i="1"/>
  <c r="Y898" i="1"/>
  <c r="AE898" i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T899" i="1" s="1"/>
  <c r="L899" i="1"/>
  <c r="M899" i="1"/>
  <c r="N899" i="1"/>
  <c r="O899" i="1"/>
  <c r="P899" i="1"/>
  <c r="A900" i="1"/>
  <c r="B900" i="1"/>
  <c r="C900" i="1"/>
  <c r="D900" i="1" s="1"/>
  <c r="X900" i="1" s="1"/>
  <c r="E900" i="1"/>
  <c r="F900" i="1"/>
  <c r="R900" i="1"/>
  <c r="S900" i="1" s="1"/>
  <c r="G900" i="1"/>
  <c r="H900" i="1"/>
  <c r="Y900" i="1" s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/>
  <c r="G901" i="1"/>
  <c r="H901" i="1"/>
  <c r="Y901" i="1"/>
  <c r="AE901" i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R902" i="1" s="1"/>
  <c r="S902" i="1" s="1"/>
  <c r="F902" i="1"/>
  <c r="G902" i="1"/>
  <c r="H902" i="1"/>
  <c r="Y902" i="1"/>
  <c r="AE902" i="1" s="1"/>
  <c r="I902" i="1"/>
  <c r="J902" i="1"/>
  <c r="Z902" i="1" s="1"/>
  <c r="K902" i="1"/>
  <c r="L902" i="1"/>
  <c r="M902" i="1"/>
  <c r="N902" i="1"/>
  <c r="O902" i="1"/>
  <c r="P902" i="1"/>
  <c r="AA902" i="1"/>
  <c r="A903" i="1"/>
  <c r="B903" i="1"/>
  <c r="C903" i="1"/>
  <c r="D903" i="1"/>
  <c r="X903" i="1"/>
  <c r="E903" i="1"/>
  <c r="R903" i="1" s="1"/>
  <c r="S903" i="1" s="1"/>
  <c r="F903" i="1"/>
  <c r="G903" i="1"/>
  <c r="H903" i="1"/>
  <c r="Y903" i="1" s="1"/>
  <c r="AE903" i="1" s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/>
  <c r="X904" i="1" s="1"/>
  <c r="E904" i="1"/>
  <c r="F904" i="1"/>
  <c r="R904" i="1"/>
  <c r="S904" i="1"/>
  <c r="G904" i="1"/>
  <c r="H904" i="1"/>
  <c r="Y904" i="1" s="1"/>
  <c r="AE904" i="1" s="1"/>
  <c r="I904" i="1"/>
  <c r="J904" i="1"/>
  <c r="Z904" i="1"/>
  <c r="AA904" i="1" s="1"/>
  <c r="K904" i="1"/>
  <c r="L904" i="1"/>
  <c r="T904" i="1" s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 s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/>
  <c r="X906" i="1"/>
  <c r="E906" i="1"/>
  <c r="F906" i="1"/>
  <c r="R906" i="1" s="1"/>
  <c r="G906" i="1"/>
  <c r="H906" i="1"/>
  <c r="Y906" i="1" s="1"/>
  <c r="AE906" i="1" s="1"/>
  <c r="I906" i="1"/>
  <c r="J906" i="1"/>
  <c r="Z906" i="1" s="1"/>
  <c r="K906" i="1"/>
  <c r="L906" i="1"/>
  <c r="M906" i="1"/>
  <c r="N906" i="1"/>
  <c r="O906" i="1"/>
  <c r="P906" i="1"/>
  <c r="AA906" i="1"/>
  <c r="A907" i="1"/>
  <c r="B907" i="1"/>
  <c r="C907" i="1"/>
  <c r="D907" i="1" s="1"/>
  <c r="X907" i="1" s="1"/>
  <c r="E907" i="1"/>
  <c r="F907" i="1"/>
  <c r="R907" i="1" s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 s="1"/>
  <c r="S908" i="1" s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 s="1"/>
  <c r="E911" i="1"/>
  <c r="F911" i="1"/>
  <c r="G911" i="1"/>
  <c r="H911" i="1"/>
  <c r="Y911" i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 s="1"/>
  <c r="G912" i="1"/>
  <c r="H912" i="1"/>
  <c r="Y912" i="1"/>
  <c r="AE912" i="1" s="1"/>
  <c r="AF912" i="1" s="1"/>
  <c r="I912" i="1"/>
  <c r="J912" i="1"/>
  <c r="Z912" i="1" s="1"/>
  <c r="AA912" i="1" s="1"/>
  <c r="AB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R913" i="1" s="1"/>
  <c r="F913" i="1"/>
  <c r="S913" i="1"/>
  <c r="G913" i="1"/>
  <c r="H913" i="1"/>
  <c r="Y913" i="1"/>
  <c r="AE913" i="1"/>
  <c r="I913" i="1"/>
  <c r="J913" i="1"/>
  <c r="Z913" i="1"/>
  <c r="AA913" i="1"/>
  <c r="AB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 s="1"/>
  <c r="E915" i="1"/>
  <c r="F915" i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 s="1"/>
  <c r="G916" i="1"/>
  <c r="H916" i="1"/>
  <c r="Y916" i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R917" i="1" s="1"/>
  <c r="S917" i="1" s="1"/>
  <c r="F917" i="1"/>
  <c r="G917" i="1"/>
  <c r="H917" i="1"/>
  <c r="Y917" i="1"/>
  <c r="AE917" i="1"/>
  <c r="I917" i="1"/>
  <c r="J917" i="1"/>
  <c r="Z917" i="1"/>
  <c r="AA917" i="1"/>
  <c r="AB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 s="1"/>
  <c r="E920" i="1"/>
  <c r="F920" i="1"/>
  <c r="R920" i="1"/>
  <c r="S920" i="1" s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 s="1"/>
  <c r="AE922" i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G923" i="1"/>
  <c r="H923" i="1"/>
  <c r="Y923" i="1"/>
  <c r="AE923" i="1"/>
  <c r="AF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 s="1"/>
  <c r="E924" i="1"/>
  <c r="F924" i="1"/>
  <c r="G924" i="1"/>
  <c r="H924" i="1"/>
  <c r="Y924" i="1" s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R925" i="1" s="1"/>
  <c r="S925" i="1" s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/>
  <c r="E926" i="1"/>
  <c r="R926" i="1" s="1"/>
  <c r="S926" i="1" s="1"/>
  <c r="F926" i="1"/>
  <c r="G926" i="1"/>
  <c r="H926" i="1"/>
  <c r="Y926" i="1"/>
  <c r="AE926" i="1" s="1"/>
  <c r="I926" i="1"/>
  <c r="J926" i="1"/>
  <c r="Z926" i="1" s="1"/>
  <c r="K926" i="1"/>
  <c r="L926" i="1"/>
  <c r="M926" i="1"/>
  <c r="N926" i="1"/>
  <c r="O926" i="1"/>
  <c r="P926" i="1"/>
  <c r="AA926" i="1"/>
  <c r="A927" i="1"/>
  <c r="B927" i="1"/>
  <c r="C927" i="1"/>
  <c r="D927" i="1"/>
  <c r="X927" i="1"/>
  <c r="E927" i="1"/>
  <c r="F927" i="1"/>
  <c r="G927" i="1"/>
  <c r="H927" i="1"/>
  <c r="Y927" i="1" s="1"/>
  <c r="AE927" i="1" s="1"/>
  <c r="I927" i="1"/>
  <c r="J927" i="1"/>
  <c r="Z927" i="1" s="1"/>
  <c r="K927" i="1"/>
  <c r="L927" i="1"/>
  <c r="M927" i="1"/>
  <c r="N927" i="1"/>
  <c r="O927" i="1"/>
  <c r="P927" i="1"/>
  <c r="AA927" i="1"/>
  <c r="A928" i="1"/>
  <c r="B928" i="1"/>
  <c r="C928" i="1"/>
  <c r="D928" i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/>
  <c r="G929" i="1"/>
  <c r="H929" i="1"/>
  <c r="Y929" i="1"/>
  <c r="AE929" i="1"/>
  <c r="AF929" i="1" s="1"/>
  <c r="AG929" i="1" s="1"/>
  <c r="AH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/>
  <c r="I930" i="1"/>
  <c r="J930" i="1"/>
  <c r="Z930" i="1" s="1"/>
  <c r="K930" i="1"/>
  <c r="L930" i="1"/>
  <c r="M930" i="1"/>
  <c r="N930" i="1"/>
  <c r="O930" i="1"/>
  <c r="P930" i="1"/>
  <c r="AA930" i="1"/>
  <c r="A931" i="1"/>
  <c r="B931" i="1"/>
  <c r="C931" i="1"/>
  <c r="D931" i="1"/>
  <c r="X931" i="1"/>
  <c r="E931" i="1"/>
  <c r="F931" i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R932" i="1"/>
  <c r="S932" i="1" s="1"/>
  <c r="G932" i="1"/>
  <c r="H932" i="1"/>
  <c r="Y932" i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/>
  <c r="S933" i="1"/>
  <c r="G933" i="1"/>
  <c r="H933" i="1"/>
  <c r="Y933" i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R934" i="1" s="1"/>
  <c r="S934" i="1" s="1"/>
  <c r="F934" i="1"/>
  <c r="G934" i="1"/>
  <c r="H934" i="1"/>
  <c r="Y934" i="1"/>
  <c r="AE934" i="1"/>
  <c r="I934" i="1"/>
  <c r="J934" i="1"/>
  <c r="Z934" i="1" s="1"/>
  <c r="K934" i="1"/>
  <c r="L934" i="1"/>
  <c r="M934" i="1"/>
  <c r="N934" i="1"/>
  <c r="O934" i="1"/>
  <c r="P934" i="1"/>
  <c r="AA934" i="1"/>
  <c r="A935" i="1"/>
  <c r="B935" i="1"/>
  <c r="C935" i="1"/>
  <c r="D935" i="1"/>
  <c r="X935" i="1"/>
  <c r="E935" i="1"/>
  <c r="R935" i="1" s="1"/>
  <c r="S935" i="1" s="1"/>
  <c r="F935" i="1"/>
  <c r="G935" i="1"/>
  <c r="H935" i="1"/>
  <c r="Y935" i="1" s="1"/>
  <c r="AE935" i="1" s="1"/>
  <c r="I935" i="1"/>
  <c r="J935" i="1"/>
  <c r="Z935" i="1" s="1"/>
  <c r="K935" i="1"/>
  <c r="L935" i="1"/>
  <c r="M935" i="1"/>
  <c r="N935" i="1"/>
  <c r="O935" i="1"/>
  <c r="P935" i="1"/>
  <c r="AA935" i="1"/>
  <c r="AB935" i="1" s="1"/>
  <c r="A936" i="1"/>
  <c r="B936" i="1"/>
  <c r="C936" i="1"/>
  <c r="D936" i="1"/>
  <c r="X936" i="1" s="1"/>
  <c r="E936" i="1"/>
  <c r="F936" i="1"/>
  <c r="R936" i="1"/>
  <c r="S936" i="1"/>
  <c r="G936" i="1"/>
  <c r="H936" i="1"/>
  <c r="Y936" i="1" s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R938" i="1" s="1"/>
  <c r="G938" i="1"/>
  <c r="H938" i="1"/>
  <c r="Y938" i="1" s="1"/>
  <c r="AE938" i="1" s="1"/>
  <c r="I938" i="1"/>
  <c r="J938" i="1"/>
  <c r="Z938" i="1" s="1"/>
  <c r="AA938" i="1" s="1"/>
  <c r="AB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/>
  <c r="E940" i="1"/>
  <c r="F940" i="1"/>
  <c r="R940" i="1" s="1"/>
  <c r="S940" i="1" s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R942" i="1" s="1"/>
  <c r="F942" i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B943" i="1" s="1"/>
  <c r="A944" i="1"/>
  <c r="B944" i="1"/>
  <c r="C944" i="1"/>
  <c r="D944" i="1"/>
  <c r="X944" i="1" s="1"/>
  <c r="E944" i="1"/>
  <c r="F944" i="1"/>
  <c r="R944" i="1"/>
  <c r="S944" i="1" s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/>
  <c r="S945" i="1"/>
  <c r="G945" i="1"/>
  <c r="H945" i="1"/>
  <c r="Y945" i="1"/>
  <c r="AE945" i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R946" i="1" s="1"/>
  <c r="S946" i="1" s="1"/>
  <c r="F946" i="1"/>
  <c r="G946" i="1"/>
  <c r="H946" i="1"/>
  <c r="Y946" i="1"/>
  <c r="AE946" i="1" s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 s="1"/>
  <c r="E947" i="1"/>
  <c r="F947" i="1"/>
  <c r="G947" i="1"/>
  <c r="H947" i="1"/>
  <c r="Y947" i="1"/>
  <c r="AE947" i="1" s="1"/>
  <c r="I947" i="1"/>
  <c r="J947" i="1"/>
  <c r="K947" i="1"/>
  <c r="L947" i="1"/>
  <c r="M947" i="1"/>
  <c r="N947" i="1"/>
  <c r="O947" i="1"/>
  <c r="P947" i="1"/>
  <c r="Z947" i="1"/>
  <c r="AA947" i="1" s="1"/>
  <c r="AB947" i="1" s="1"/>
  <c r="A948" i="1"/>
  <c r="B948" i="1"/>
  <c r="C948" i="1"/>
  <c r="D948" i="1"/>
  <c r="X948" i="1" s="1"/>
  <c r="E948" i="1"/>
  <c r="F948" i="1"/>
  <c r="R948" i="1" s="1"/>
  <c r="S948" i="1" s="1"/>
  <c r="G948" i="1"/>
  <c r="H948" i="1"/>
  <c r="Y948" i="1"/>
  <c r="AE948" i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/>
  <c r="S949" i="1"/>
  <c r="G949" i="1"/>
  <c r="H949" i="1"/>
  <c r="Y949" i="1"/>
  <c r="AE949" i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R950" i="1" s="1"/>
  <c r="F950" i="1"/>
  <c r="G950" i="1"/>
  <c r="H950" i="1"/>
  <c r="Y950" i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 s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 s="1"/>
  <c r="S952" i="1" s="1"/>
  <c r="G952" i="1"/>
  <c r="H952" i="1"/>
  <c r="Y952" i="1"/>
  <c r="AE952" i="1"/>
  <c r="I952" i="1"/>
  <c r="J952" i="1"/>
  <c r="Z952" i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R953" i="1" s="1"/>
  <c r="S953" i="1" s="1"/>
  <c r="F953" i="1"/>
  <c r="G953" i="1"/>
  <c r="H953" i="1"/>
  <c r="Y953" i="1" s="1"/>
  <c r="AE953" i="1" s="1"/>
  <c r="I953" i="1"/>
  <c r="J953" i="1"/>
  <c r="Z953" i="1" s="1"/>
  <c r="K953" i="1"/>
  <c r="L953" i="1"/>
  <c r="M953" i="1"/>
  <c r="N953" i="1"/>
  <c r="O953" i="1"/>
  <c r="P953" i="1"/>
  <c r="AA953" i="1"/>
  <c r="A954" i="1"/>
  <c r="B954" i="1"/>
  <c r="C954" i="1"/>
  <c r="D954" i="1" s="1"/>
  <c r="X954" i="1" s="1"/>
  <c r="E954" i="1"/>
  <c r="F954" i="1"/>
  <c r="G954" i="1"/>
  <c r="H954" i="1"/>
  <c r="Y954" i="1" s="1"/>
  <c r="AE954" i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R955" i="1" s="1"/>
  <c r="S955" i="1" s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G956" i="1"/>
  <c r="H956" i="1"/>
  <c r="Y956" i="1" s="1"/>
  <c r="AE956" i="1" s="1"/>
  <c r="I956" i="1"/>
  <c r="J956" i="1"/>
  <c r="Z956" i="1" s="1"/>
  <c r="AA956" i="1" s="1"/>
  <c r="K956" i="1"/>
  <c r="T956" i="1" s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K958" i="1"/>
  <c r="L958" i="1"/>
  <c r="M958" i="1"/>
  <c r="N958" i="1"/>
  <c r="O958" i="1"/>
  <c r="P958" i="1"/>
  <c r="AA958" i="1"/>
  <c r="AB958" i="1" s="1"/>
  <c r="A959" i="1"/>
  <c r="B959" i="1"/>
  <c r="C959" i="1"/>
  <c r="D959" i="1"/>
  <c r="X959" i="1"/>
  <c r="E959" i="1"/>
  <c r="R959" i="1" s="1"/>
  <c r="S959" i="1" s="1"/>
  <c r="F959" i="1"/>
  <c r="G959" i="1"/>
  <c r="H959" i="1"/>
  <c r="Y959" i="1" s="1"/>
  <c r="AE959" i="1" s="1"/>
  <c r="I959" i="1"/>
  <c r="J959" i="1"/>
  <c r="Z959" i="1" s="1"/>
  <c r="K959" i="1"/>
  <c r="L959" i="1"/>
  <c r="M959" i="1"/>
  <c r="N959" i="1"/>
  <c r="O959" i="1"/>
  <c r="P959" i="1"/>
  <c r="AA959" i="1"/>
  <c r="A960" i="1"/>
  <c r="B960" i="1"/>
  <c r="C960" i="1"/>
  <c r="D960" i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/>
  <c r="G961" i="1"/>
  <c r="H961" i="1"/>
  <c r="Y961" i="1"/>
  <c r="AE961" i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 s="1"/>
  <c r="X962" i="1" s="1"/>
  <c r="E962" i="1"/>
  <c r="F962" i="1"/>
  <c r="R962" i="1" s="1"/>
  <c r="S962" i="1" s="1"/>
  <c r="G962" i="1"/>
  <c r="H962" i="1"/>
  <c r="Y962" i="1" s="1"/>
  <c r="AE962" i="1" s="1"/>
  <c r="I962" i="1"/>
  <c r="J962" i="1"/>
  <c r="Z962" i="1" s="1"/>
  <c r="K962" i="1"/>
  <c r="T962" i="1" s="1"/>
  <c r="L962" i="1"/>
  <c r="M962" i="1"/>
  <c r="N962" i="1"/>
  <c r="O962" i="1"/>
  <c r="P962" i="1"/>
  <c r="AA962" i="1"/>
  <c r="A963" i="1"/>
  <c r="B963" i="1"/>
  <c r="C963" i="1"/>
  <c r="D963" i="1"/>
  <c r="X963" i="1" s="1"/>
  <c r="E963" i="1"/>
  <c r="F963" i="1"/>
  <c r="G963" i="1"/>
  <c r="H963" i="1"/>
  <c r="Y963" i="1" s="1"/>
  <c r="AE963" i="1" s="1"/>
  <c r="I963" i="1"/>
  <c r="J963" i="1"/>
  <c r="K963" i="1"/>
  <c r="L963" i="1"/>
  <c r="T963" i="1" s="1"/>
  <c r="V963" i="1"/>
  <c r="M963" i="1"/>
  <c r="N963" i="1"/>
  <c r="O963" i="1"/>
  <c r="P963" i="1"/>
  <c r="Z963" i="1"/>
  <c r="AA963" i="1"/>
  <c r="A964" i="1"/>
  <c r="B964" i="1"/>
  <c r="C964" i="1"/>
  <c r="D964" i="1"/>
  <c r="X964" i="1" s="1"/>
  <c r="E964" i="1"/>
  <c r="F964" i="1"/>
  <c r="R964" i="1"/>
  <c r="S964" i="1"/>
  <c r="G964" i="1"/>
  <c r="H964" i="1"/>
  <c r="Y964" i="1" s="1"/>
  <c r="AE964" i="1" s="1"/>
  <c r="I964" i="1"/>
  <c r="J964" i="1"/>
  <c r="K964" i="1"/>
  <c r="L964" i="1"/>
  <c r="M964" i="1"/>
  <c r="N964" i="1"/>
  <c r="O964" i="1"/>
  <c r="P964" i="1"/>
  <c r="Z964" i="1"/>
  <c r="AA964" i="1" s="1"/>
  <c r="A965" i="1"/>
  <c r="B965" i="1"/>
  <c r="C965" i="1"/>
  <c r="D965" i="1" s="1"/>
  <c r="X965" i="1" s="1"/>
  <c r="E965" i="1"/>
  <c r="R965" i="1" s="1"/>
  <c r="F965" i="1"/>
  <c r="G965" i="1"/>
  <c r="H965" i="1"/>
  <c r="Y965" i="1"/>
  <c r="AE965" i="1" s="1"/>
  <c r="I965" i="1"/>
  <c r="J965" i="1"/>
  <c r="K965" i="1"/>
  <c r="L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/>
  <c r="S966" i="1"/>
  <c r="G966" i="1"/>
  <c r="H966" i="1"/>
  <c r="Y966" i="1" s="1"/>
  <c r="AE966" i="1" s="1"/>
  <c r="I966" i="1"/>
  <c r="J966" i="1"/>
  <c r="K966" i="1"/>
  <c r="L966" i="1"/>
  <c r="T966" i="1" s="1"/>
  <c r="U966" i="1" s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/>
  <c r="AA968" i="1" s="1"/>
  <c r="K968" i="1"/>
  <c r="T968" i="1"/>
  <c r="U968" i="1" s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S969" i="1" s="1"/>
  <c r="G969" i="1"/>
  <c r="H969" i="1"/>
  <c r="Y969" i="1" s="1"/>
  <c r="AE969" i="1" s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 s="1"/>
  <c r="E970" i="1"/>
  <c r="F970" i="1"/>
  <c r="R970" i="1" s="1"/>
  <c r="S970" i="1" s="1"/>
  <c r="G970" i="1"/>
  <c r="H970" i="1"/>
  <c r="Y970" i="1" s="1"/>
  <c r="AE970" i="1" s="1"/>
  <c r="I970" i="1"/>
  <c r="J970" i="1"/>
  <c r="Z970" i="1" s="1"/>
  <c r="AA970" i="1"/>
  <c r="K970" i="1"/>
  <c r="L970" i="1"/>
  <c r="T970" i="1" s="1"/>
  <c r="U970" i="1" s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 s="1"/>
  <c r="I971" i="1"/>
  <c r="J971" i="1"/>
  <c r="Z971" i="1" s="1"/>
  <c r="K971" i="1"/>
  <c r="T971" i="1" s="1"/>
  <c r="L971" i="1"/>
  <c r="M971" i="1"/>
  <c r="N971" i="1"/>
  <c r="O971" i="1"/>
  <c r="P971" i="1"/>
  <c r="AA971" i="1"/>
  <c r="A972" i="1"/>
  <c r="B972" i="1"/>
  <c r="C972" i="1"/>
  <c r="D972" i="1"/>
  <c r="X972" i="1"/>
  <c r="E972" i="1"/>
  <c r="F972" i="1"/>
  <c r="G972" i="1"/>
  <c r="H972" i="1"/>
  <c r="Y972" i="1" s="1"/>
  <c r="AE972" i="1" s="1"/>
  <c r="I972" i="1"/>
  <c r="J972" i="1"/>
  <c r="Z972" i="1" s="1"/>
  <c r="AA972" i="1" s="1"/>
  <c r="AB972" i="1" s="1"/>
  <c r="K972" i="1"/>
  <c r="T972" i="1" s="1"/>
  <c r="L972" i="1"/>
  <c r="V972" i="1"/>
  <c r="M972" i="1"/>
  <c r="N972" i="1"/>
  <c r="O972" i="1"/>
  <c r="P972" i="1"/>
  <c r="U972" i="1"/>
  <c r="A973" i="1"/>
  <c r="B973" i="1"/>
  <c r="C973" i="1"/>
  <c r="D973" i="1"/>
  <c r="X973" i="1"/>
  <c r="E973" i="1"/>
  <c r="R973" i="1" s="1"/>
  <c r="S973" i="1" s="1"/>
  <c r="F973" i="1"/>
  <c r="G973" i="1"/>
  <c r="H973" i="1"/>
  <c r="Y973" i="1"/>
  <c r="AE973" i="1"/>
  <c r="I973" i="1"/>
  <c r="J973" i="1"/>
  <c r="K973" i="1"/>
  <c r="L973" i="1"/>
  <c r="V973" i="1" s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 s="1"/>
  <c r="AE974" i="1" s="1"/>
  <c r="I974" i="1"/>
  <c r="J974" i="1"/>
  <c r="K974" i="1"/>
  <c r="L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F975" i="1"/>
  <c r="R975" i="1" s="1"/>
  <c r="S975" i="1" s="1"/>
  <c r="G975" i="1"/>
  <c r="H975" i="1"/>
  <c r="Y975" i="1" s="1"/>
  <c r="AE975" i="1" s="1"/>
  <c r="I975" i="1"/>
  <c r="J975" i="1"/>
  <c r="Z975" i="1"/>
  <c r="AA975" i="1" s="1"/>
  <c r="K975" i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 s="1"/>
  <c r="AE976" i="1" s="1"/>
  <c r="I976" i="1"/>
  <c r="J976" i="1"/>
  <c r="Z976" i="1" s="1"/>
  <c r="AA976" i="1" s="1"/>
  <c r="K976" i="1"/>
  <c r="T976" i="1" s="1"/>
  <c r="U976" i="1" s="1"/>
  <c r="L976" i="1"/>
  <c r="V976" i="1"/>
  <c r="M976" i="1"/>
  <c r="N976" i="1"/>
  <c r="O976" i="1"/>
  <c r="P976" i="1"/>
  <c r="A977" i="1"/>
  <c r="B977" i="1"/>
  <c r="C977" i="1"/>
  <c r="D977" i="1"/>
  <c r="X977" i="1"/>
  <c r="E977" i="1"/>
  <c r="R977" i="1" s="1"/>
  <c r="S977" i="1" s="1"/>
  <c r="F977" i="1"/>
  <c r="G977" i="1"/>
  <c r="H977" i="1"/>
  <c r="Y977" i="1"/>
  <c r="AE977" i="1"/>
  <c r="I977" i="1"/>
  <c r="J977" i="1"/>
  <c r="K977" i="1"/>
  <c r="T977" i="1"/>
  <c r="U977" i="1" s="1"/>
  <c r="L977" i="1"/>
  <c r="V977" i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 s="1"/>
  <c r="E979" i="1"/>
  <c r="F979" i="1"/>
  <c r="G979" i="1"/>
  <c r="H979" i="1"/>
  <c r="Y979" i="1" s="1"/>
  <c r="AE979" i="1" s="1"/>
  <c r="I979" i="1"/>
  <c r="J979" i="1"/>
  <c r="K979" i="1"/>
  <c r="L979" i="1"/>
  <c r="V979" i="1"/>
  <c r="M979" i="1"/>
  <c r="N979" i="1"/>
  <c r="O979" i="1"/>
  <c r="P979" i="1"/>
  <c r="T979" i="1"/>
  <c r="U979" i="1" s="1"/>
  <c r="Z979" i="1"/>
  <c r="AA979" i="1" s="1"/>
  <c r="A980" i="1"/>
  <c r="B980" i="1"/>
  <c r="C980" i="1"/>
  <c r="D980" i="1"/>
  <c r="X980" i="1" s="1"/>
  <c r="E980" i="1"/>
  <c r="F980" i="1"/>
  <c r="R980" i="1" s="1"/>
  <c r="S980" i="1" s="1"/>
  <c r="G980" i="1"/>
  <c r="H980" i="1"/>
  <c r="Y980" i="1"/>
  <c r="AE980" i="1"/>
  <c r="I980" i="1"/>
  <c r="J980" i="1"/>
  <c r="K980" i="1"/>
  <c r="T980" i="1" s="1"/>
  <c r="U980" i="1" s="1"/>
  <c r="L980" i="1"/>
  <c r="M980" i="1"/>
  <c r="N980" i="1"/>
  <c r="O980" i="1"/>
  <c r="P980" i="1"/>
  <c r="Z980" i="1"/>
  <c r="AA980" i="1" s="1"/>
  <c r="AB980" i="1" s="1"/>
  <c r="A981" i="1"/>
  <c r="B981" i="1"/>
  <c r="C981" i="1"/>
  <c r="D981" i="1"/>
  <c r="X981" i="1"/>
  <c r="E981" i="1"/>
  <c r="F981" i="1"/>
  <c r="R981" i="1" s="1"/>
  <c r="S981" i="1"/>
  <c r="G981" i="1"/>
  <c r="H981" i="1"/>
  <c r="Y981" i="1"/>
  <c r="AE981" i="1"/>
  <c r="I981" i="1"/>
  <c r="J981" i="1"/>
  <c r="Z981" i="1" s="1"/>
  <c r="AA981" i="1" s="1"/>
  <c r="K981" i="1"/>
  <c r="L981" i="1"/>
  <c r="M981" i="1"/>
  <c r="N981" i="1"/>
  <c r="O981" i="1"/>
  <c r="P981" i="1"/>
  <c r="A982" i="1"/>
  <c r="B982" i="1"/>
  <c r="C982" i="1"/>
  <c r="D982" i="1" s="1"/>
  <c r="X982" i="1"/>
  <c r="E982" i="1"/>
  <c r="F982" i="1"/>
  <c r="G982" i="1"/>
  <c r="H982" i="1"/>
  <c r="Y982" i="1" s="1"/>
  <c r="AE982" i="1" s="1"/>
  <c r="I982" i="1"/>
  <c r="J982" i="1"/>
  <c r="Z982" i="1" s="1"/>
  <c r="K982" i="1"/>
  <c r="L982" i="1"/>
  <c r="M982" i="1"/>
  <c r="N982" i="1"/>
  <c r="O982" i="1"/>
  <c r="P982" i="1"/>
  <c r="AA982" i="1"/>
  <c r="AB982" i="1" s="1"/>
  <c r="A983" i="1"/>
  <c r="B983" i="1"/>
  <c r="C983" i="1"/>
  <c r="D983" i="1"/>
  <c r="X983" i="1" s="1"/>
  <c r="E983" i="1"/>
  <c r="F983" i="1"/>
  <c r="R983" i="1"/>
  <c r="S983" i="1" s="1"/>
  <c r="G983" i="1"/>
  <c r="H983" i="1"/>
  <c r="Y983" i="1" s="1"/>
  <c r="AE983" i="1" s="1"/>
  <c r="AF983" i="1" s="1"/>
  <c r="AG983" i="1" s="1"/>
  <c r="AH983" i="1" s="1"/>
  <c r="I983" i="1"/>
  <c r="J983" i="1"/>
  <c r="Z983" i="1" s="1"/>
  <c r="AA983" i="1" s="1"/>
  <c r="K983" i="1"/>
  <c r="T983" i="1" s="1"/>
  <c r="U983" i="1" s="1"/>
  <c r="L983" i="1"/>
  <c r="V983" i="1" s="1"/>
  <c r="M983" i="1"/>
  <c r="N983" i="1"/>
  <c r="O983" i="1"/>
  <c r="P983" i="1"/>
  <c r="A984" i="1"/>
  <c r="B984" i="1"/>
  <c r="C984" i="1"/>
  <c r="D984" i="1"/>
  <c r="X984" i="1" s="1"/>
  <c r="E984" i="1"/>
  <c r="F984" i="1"/>
  <c r="G984" i="1"/>
  <c r="H984" i="1"/>
  <c r="Y984" i="1"/>
  <c r="AE984" i="1" s="1"/>
  <c r="I984" i="1"/>
  <c r="J984" i="1"/>
  <c r="K984" i="1"/>
  <c r="L984" i="1"/>
  <c r="T984" i="1" s="1"/>
  <c r="AB984" i="1" s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G985" i="1"/>
  <c r="H985" i="1"/>
  <c r="Y985" i="1"/>
  <c r="AE985" i="1"/>
  <c r="I985" i="1"/>
  <c r="J985" i="1"/>
  <c r="Z985" i="1" s="1"/>
  <c r="K985" i="1"/>
  <c r="L985" i="1"/>
  <c r="M985" i="1"/>
  <c r="N985" i="1"/>
  <c r="O985" i="1"/>
  <c r="P985" i="1"/>
  <c r="AA985" i="1"/>
  <c r="A986" i="1"/>
  <c r="B986" i="1"/>
  <c r="C986" i="1"/>
  <c r="D986" i="1"/>
  <c r="X986" i="1" s="1"/>
  <c r="E986" i="1"/>
  <c r="F986" i="1"/>
  <c r="G986" i="1"/>
  <c r="H986" i="1"/>
  <c r="Y986" i="1" s="1"/>
  <c r="AE986" i="1" s="1"/>
  <c r="I986" i="1"/>
  <c r="J986" i="1"/>
  <c r="Z986" i="1" s="1"/>
  <c r="AA986" i="1" s="1"/>
  <c r="K986" i="1"/>
  <c r="T986" i="1" s="1"/>
  <c r="U986" i="1" s="1"/>
  <c r="L986" i="1"/>
  <c r="V986" i="1"/>
  <c r="M986" i="1"/>
  <c r="N986" i="1"/>
  <c r="O986" i="1"/>
  <c r="P986" i="1"/>
  <c r="A987" i="1"/>
  <c r="B987" i="1"/>
  <c r="C987" i="1"/>
  <c r="D987" i="1"/>
  <c r="X987" i="1" s="1"/>
  <c r="E987" i="1"/>
  <c r="R987" i="1" s="1"/>
  <c r="S987" i="1" s="1"/>
  <c r="F987" i="1"/>
  <c r="G987" i="1"/>
  <c r="H987" i="1"/>
  <c r="Y987" i="1"/>
  <c r="AE987" i="1" s="1"/>
  <c r="I987" i="1"/>
  <c r="J987" i="1"/>
  <c r="K987" i="1"/>
  <c r="T987" i="1" s="1"/>
  <c r="L987" i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R988" i="1" s="1"/>
  <c r="S988" i="1" s="1"/>
  <c r="F988" i="1"/>
  <c r="G988" i="1"/>
  <c r="H988" i="1"/>
  <c r="Y988" i="1" s="1"/>
  <c r="AE988" i="1"/>
  <c r="I988" i="1"/>
  <c r="J988" i="1"/>
  <c r="Z988" i="1" s="1"/>
  <c r="K988" i="1"/>
  <c r="L988" i="1"/>
  <c r="V988" i="1" s="1"/>
  <c r="M988" i="1"/>
  <c r="N988" i="1"/>
  <c r="O988" i="1"/>
  <c r="P988" i="1"/>
  <c r="T988" i="1"/>
  <c r="AA988" i="1"/>
  <c r="A989" i="1"/>
  <c r="B989" i="1"/>
  <c r="C989" i="1"/>
  <c r="D989" i="1"/>
  <c r="X989" i="1" s="1"/>
  <c r="E989" i="1"/>
  <c r="R989" i="1" s="1"/>
  <c r="S989" i="1" s="1"/>
  <c r="F989" i="1"/>
  <c r="G989" i="1"/>
  <c r="H989" i="1"/>
  <c r="Y989" i="1"/>
  <c r="AE989" i="1" s="1"/>
  <c r="I989" i="1"/>
  <c r="J989" i="1"/>
  <c r="K989" i="1"/>
  <c r="T989" i="1" s="1"/>
  <c r="L989" i="1"/>
  <c r="V989" i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G990" i="1"/>
  <c r="H990" i="1"/>
  <c r="Y990" i="1"/>
  <c r="AE990" i="1" s="1"/>
  <c r="I990" i="1"/>
  <c r="J990" i="1"/>
  <c r="Z990" i="1" s="1"/>
  <c r="AA990" i="1" s="1"/>
  <c r="K990" i="1"/>
  <c r="T990" i="1" s="1"/>
  <c r="U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 s="1"/>
  <c r="G991" i="1"/>
  <c r="H991" i="1"/>
  <c r="Y991" i="1"/>
  <c r="AE991" i="1" s="1"/>
  <c r="AF991" i="1" s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U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G993" i="1"/>
  <c r="H993" i="1"/>
  <c r="Y993" i="1"/>
  <c r="AE993" i="1" s="1"/>
  <c r="I993" i="1"/>
  <c r="J993" i="1"/>
  <c r="Z993" i="1" s="1"/>
  <c r="K993" i="1"/>
  <c r="L993" i="1"/>
  <c r="V993" i="1"/>
  <c r="M993" i="1"/>
  <c r="N993" i="1"/>
  <c r="O993" i="1"/>
  <c r="P993" i="1"/>
  <c r="T993" i="1"/>
  <c r="U993" i="1" s="1"/>
  <c r="AA993" i="1"/>
  <c r="A994" i="1"/>
  <c r="B994" i="1"/>
  <c r="C994" i="1"/>
  <c r="D994" i="1"/>
  <c r="X994" i="1" s="1"/>
  <c r="E994" i="1"/>
  <c r="F994" i="1"/>
  <c r="R994" i="1"/>
  <c r="S994" i="1" s="1"/>
  <c r="G994" i="1"/>
  <c r="H994" i="1"/>
  <c r="Y994" i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U995" i="1" s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/>
  <c r="AE996" i="1" s="1"/>
  <c r="I996" i="1"/>
  <c r="J996" i="1"/>
  <c r="K996" i="1"/>
  <c r="L996" i="1"/>
  <c r="V996" i="1" s="1"/>
  <c r="M996" i="1"/>
  <c r="N996" i="1"/>
  <c r="O996" i="1"/>
  <c r="P996" i="1"/>
  <c r="Z996" i="1"/>
  <c r="AA996" i="1" s="1"/>
  <c r="AB996" i="1" s="1"/>
  <c r="A997" i="1"/>
  <c r="B997" i="1"/>
  <c r="C997" i="1"/>
  <c r="D997" i="1"/>
  <c r="X997" i="1" s="1"/>
  <c r="E997" i="1"/>
  <c r="F997" i="1"/>
  <c r="G997" i="1"/>
  <c r="H997" i="1"/>
  <c r="Y997" i="1"/>
  <c r="AE997" i="1" s="1"/>
  <c r="I997" i="1"/>
  <c r="J997" i="1"/>
  <c r="K997" i="1"/>
  <c r="L997" i="1"/>
  <c r="V997" i="1" s="1"/>
  <c r="M997" i="1"/>
  <c r="N997" i="1"/>
  <c r="O997" i="1"/>
  <c r="P997" i="1"/>
  <c r="T997" i="1"/>
  <c r="U997" i="1" s="1"/>
  <c r="Z997" i="1"/>
  <c r="AA997" i="1" s="1"/>
  <c r="A998" i="1"/>
  <c r="B998" i="1"/>
  <c r="C998" i="1"/>
  <c r="D998" i="1" s="1"/>
  <c r="X998" i="1" s="1"/>
  <c r="E998" i="1"/>
  <c r="F998" i="1"/>
  <c r="G998" i="1"/>
  <c r="H998" i="1"/>
  <c r="Y998" i="1"/>
  <c r="AE998" i="1"/>
  <c r="I998" i="1"/>
  <c r="J998" i="1"/>
  <c r="K998" i="1"/>
  <c r="L998" i="1"/>
  <c r="M998" i="1"/>
  <c r="N998" i="1"/>
  <c r="O998" i="1"/>
  <c r="P998" i="1"/>
  <c r="Z998" i="1"/>
  <c r="AA998" i="1" s="1"/>
  <c r="AB998" i="1" s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V999" i="1"/>
  <c r="M999" i="1"/>
  <c r="N999" i="1"/>
  <c r="O999" i="1"/>
  <c r="P999" i="1"/>
  <c r="Z999" i="1"/>
  <c r="AA999" i="1" s="1"/>
  <c r="A1000" i="1"/>
  <c r="B1000" i="1"/>
  <c r="C1000" i="1"/>
  <c r="D1000" i="1"/>
  <c r="X1000" i="1" s="1"/>
  <c r="E1000" i="1"/>
  <c r="F1000" i="1"/>
  <c r="R1000" i="1" s="1"/>
  <c r="S1000" i="1" s="1"/>
  <c r="G1000" i="1"/>
  <c r="H1000" i="1"/>
  <c r="Y1000" i="1" s="1"/>
  <c r="AE1000" i="1" s="1"/>
  <c r="I1000" i="1"/>
  <c r="J1000" i="1"/>
  <c r="Z1000" i="1" s="1"/>
  <c r="AA1000" i="1" s="1"/>
  <c r="AB1000" i="1" s="1"/>
  <c r="K1000" i="1"/>
  <c r="U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 s="1"/>
  <c r="AF619" i="1"/>
  <c r="T637" i="1"/>
  <c r="T612" i="1"/>
  <c r="T611" i="1"/>
  <c r="U611" i="1"/>
  <c r="V605" i="1"/>
  <c r="T596" i="1"/>
  <c r="T555" i="1"/>
  <c r="T554" i="1"/>
  <c r="T647" i="1"/>
  <c r="AC647" i="1"/>
  <c r="AD647" i="1" s="1"/>
  <c r="T646" i="1"/>
  <c r="U646" i="1"/>
  <c r="T644" i="1"/>
  <c r="T634" i="1"/>
  <c r="U634" i="1" s="1"/>
  <c r="T626" i="1"/>
  <c r="U626" i="1" s="1"/>
  <c r="T614" i="1"/>
  <c r="AB614" i="1"/>
  <c r="T613" i="1"/>
  <c r="T561" i="1"/>
  <c r="AC561" i="1"/>
  <c r="AD561" i="1" s="1"/>
  <c r="AF561" i="1" s="1"/>
  <c r="T696" i="1"/>
  <c r="V696" i="1"/>
  <c r="V998" i="1"/>
  <c r="T998" i="1"/>
  <c r="R997" i="1"/>
  <c r="S997" i="1" s="1"/>
  <c r="V987" i="1"/>
  <c r="V980" i="1"/>
  <c r="R979" i="1"/>
  <c r="S979" i="1"/>
  <c r="T967" i="1"/>
  <c r="R957" i="1"/>
  <c r="S957" i="1" s="1"/>
  <c r="R909" i="1"/>
  <c r="S909" i="1"/>
  <c r="R893" i="1"/>
  <c r="S893" i="1" s="1"/>
  <c r="R829" i="1"/>
  <c r="S829" i="1" s="1"/>
  <c r="T786" i="1"/>
  <c r="AC771" i="1"/>
  <c r="AD771" i="1" s="1"/>
  <c r="AF771" i="1" s="1"/>
  <c r="T749" i="1"/>
  <c r="AC749" i="1" s="1"/>
  <c r="AD749" i="1"/>
  <c r="T695" i="1"/>
  <c r="V695" i="1"/>
  <c r="T689" i="1"/>
  <c r="V689" i="1"/>
  <c r="V663" i="1"/>
  <c r="T663" i="1"/>
  <c r="V655" i="1"/>
  <c r="T655" i="1"/>
  <c r="V982" i="1"/>
  <c r="T982" i="1"/>
  <c r="U982" i="1" s="1"/>
  <c r="V992" i="1"/>
  <c r="T992" i="1"/>
  <c r="U992" i="1"/>
  <c r="V962" i="1"/>
  <c r="T702" i="1"/>
  <c r="V702" i="1"/>
  <c r="T676" i="1"/>
  <c r="V676" i="1"/>
  <c r="T669" i="1"/>
  <c r="V669" i="1"/>
  <c r="V984" i="1"/>
  <c r="V971" i="1"/>
  <c r="AC970" i="1"/>
  <c r="AD970" i="1" s="1"/>
  <c r="T738" i="1"/>
  <c r="V738" i="1"/>
  <c r="T727" i="1"/>
  <c r="V727" i="1"/>
  <c r="T721" i="1"/>
  <c r="V721" i="1"/>
  <c r="V661" i="1"/>
  <c r="T661" i="1"/>
  <c r="V653" i="1"/>
  <c r="T653" i="1"/>
  <c r="T996" i="1"/>
  <c r="U996" i="1" s="1"/>
  <c r="R995" i="1"/>
  <c r="S995" i="1" s="1"/>
  <c r="V990" i="1"/>
  <c r="V978" i="1"/>
  <c r="T978" i="1"/>
  <c r="U978" i="1"/>
  <c r="AC977" i="1"/>
  <c r="AD977" i="1" s="1"/>
  <c r="T973" i="1"/>
  <c r="R972" i="1"/>
  <c r="S972" i="1" s="1"/>
  <c r="R937" i="1"/>
  <c r="S937" i="1"/>
  <c r="R921" i="1"/>
  <c r="S921" i="1" s="1"/>
  <c r="R905" i="1"/>
  <c r="S905" i="1" s="1"/>
  <c r="R873" i="1"/>
  <c r="S873" i="1" s="1"/>
  <c r="R857" i="1"/>
  <c r="S857" i="1" s="1"/>
  <c r="R841" i="1"/>
  <c r="S841" i="1" s="1"/>
  <c r="T774" i="1"/>
  <c r="AC760" i="1"/>
  <c r="AD760" i="1"/>
  <c r="T728" i="1"/>
  <c r="V728" i="1"/>
  <c r="T708" i="1"/>
  <c r="V708" i="1"/>
  <c r="T701" i="1"/>
  <c r="AB701" i="1" s="1"/>
  <c r="V701" i="1"/>
  <c r="AB687" i="1"/>
  <c r="T670" i="1"/>
  <c r="V670" i="1"/>
  <c r="V645" i="1"/>
  <c r="T645" i="1"/>
  <c r="T742" i="1"/>
  <c r="AC742" i="1" s="1"/>
  <c r="AD742" i="1" s="1"/>
  <c r="T739" i="1"/>
  <c r="AC739" i="1"/>
  <c r="AD739" i="1"/>
  <c r="T735" i="1"/>
  <c r="T726" i="1"/>
  <c r="V726" i="1"/>
  <c r="T720" i="1"/>
  <c r="T719" i="1"/>
  <c r="AB719" i="1"/>
  <c r="V719" i="1"/>
  <c r="T713" i="1"/>
  <c r="T694" i="1"/>
  <c r="V694" i="1"/>
  <c r="T688" i="1"/>
  <c r="T687" i="1"/>
  <c r="V687" i="1"/>
  <c r="T681" i="1"/>
  <c r="AB681" i="1" s="1"/>
  <c r="T664" i="1"/>
  <c r="AB660" i="1"/>
  <c r="R660" i="1"/>
  <c r="S660" i="1" s="1"/>
  <c r="T658" i="1"/>
  <c r="U658" i="1" s="1"/>
  <c r="T656" i="1"/>
  <c r="AB652" i="1"/>
  <c r="R652" i="1"/>
  <c r="S652" i="1" s="1"/>
  <c r="T650" i="1"/>
  <c r="U650" i="1"/>
  <c r="T648" i="1"/>
  <c r="AB648" i="1"/>
  <c r="T642" i="1"/>
  <c r="U642" i="1" s="1"/>
  <c r="T640" i="1"/>
  <c r="AB640" i="1" s="1"/>
  <c r="R636" i="1"/>
  <c r="S636" i="1" s="1"/>
  <c r="R631" i="1"/>
  <c r="S631" i="1" s="1"/>
  <c r="R628" i="1"/>
  <c r="S628" i="1" s="1"/>
  <c r="T600" i="1"/>
  <c r="AC600" i="1" s="1"/>
  <c r="AD600" i="1" s="1"/>
  <c r="AF600" i="1" s="1"/>
  <c r="T599" i="1"/>
  <c r="AB599" i="1"/>
  <c r="U598" i="1"/>
  <c r="AB598" i="1"/>
  <c r="T594" i="1"/>
  <c r="V594" i="1"/>
  <c r="V564" i="1"/>
  <c r="R951" i="1"/>
  <c r="S951" i="1" s="1"/>
  <c r="R947" i="1"/>
  <c r="S947" i="1"/>
  <c r="R943" i="1"/>
  <c r="S943" i="1"/>
  <c r="R939" i="1"/>
  <c r="S939" i="1"/>
  <c r="R931" i="1"/>
  <c r="S931" i="1" s="1"/>
  <c r="R927" i="1"/>
  <c r="S927" i="1" s="1"/>
  <c r="R923" i="1"/>
  <c r="S923" i="1" s="1"/>
  <c r="R919" i="1"/>
  <c r="S919" i="1" s="1"/>
  <c r="R915" i="1"/>
  <c r="S915" i="1"/>
  <c r="R911" i="1"/>
  <c r="S911" i="1" s="1"/>
  <c r="S907" i="1"/>
  <c r="R899" i="1"/>
  <c r="S899" i="1" s="1"/>
  <c r="R895" i="1"/>
  <c r="S895" i="1"/>
  <c r="R891" i="1"/>
  <c r="S891" i="1" s="1"/>
  <c r="R887" i="1"/>
  <c r="S887" i="1" s="1"/>
  <c r="R883" i="1"/>
  <c r="S883" i="1"/>
  <c r="R879" i="1"/>
  <c r="S879" i="1"/>
  <c r="R875" i="1"/>
  <c r="S875" i="1"/>
  <c r="R867" i="1"/>
  <c r="S867" i="1" s="1"/>
  <c r="R863" i="1"/>
  <c r="S863" i="1" s="1"/>
  <c r="R859" i="1"/>
  <c r="S859" i="1" s="1"/>
  <c r="R855" i="1"/>
  <c r="S855" i="1" s="1"/>
  <c r="R851" i="1"/>
  <c r="S851" i="1"/>
  <c r="R847" i="1"/>
  <c r="S847" i="1"/>
  <c r="S843" i="1"/>
  <c r="R835" i="1"/>
  <c r="S835" i="1" s="1"/>
  <c r="T784" i="1"/>
  <c r="AC784" i="1" s="1"/>
  <c r="AD784" i="1"/>
  <c r="AF784" i="1" s="1"/>
  <c r="T780" i="1"/>
  <c r="AC780" i="1" s="1"/>
  <c r="AD780" i="1"/>
  <c r="T776" i="1"/>
  <c r="AC776" i="1"/>
  <c r="AD776" i="1" s="1"/>
  <c r="T772" i="1"/>
  <c r="AC772" i="1"/>
  <c r="AD772" i="1"/>
  <c r="AF772" i="1" s="1"/>
  <c r="T769" i="1"/>
  <c r="AC769" i="1"/>
  <c r="AD769" i="1" s="1"/>
  <c r="T765" i="1"/>
  <c r="AC765" i="1" s="1"/>
  <c r="AD765" i="1" s="1"/>
  <c r="T762" i="1"/>
  <c r="AC762" i="1" s="1"/>
  <c r="AD762" i="1" s="1"/>
  <c r="T759" i="1"/>
  <c r="AC759" i="1"/>
  <c r="AD759" i="1" s="1"/>
  <c r="T755" i="1"/>
  <c r="AC755" i="1"/>
  <c r="AD755" i="1" s="1"/>
  <c r="T751" i="1"/>
  <c r="AC751" i="1" s="1"/>
  <c r="AD751" i="1" s="1"/>
  <c r="AF751" i="1" s="1"/>
  <c r="V739" i="1"/>
  <c r="T737" i="1"/>
  <c r="AC737" i="1" s="1"/>
  <c r="AD737" i="1"/>
  <c r="AF737" i="1" s="1"/>
  <c r="V735" i="1"/>
  <c r="T729" i="1"/>
  <c r="AC729" i="1" s="1"/>
  <c r="AD729" i="1" s="1"/>
  <c r="AB727" i="1"/>
  <c r="V725" i="1"/>
  <c r="AB721" i="1"/>
  <c r="T710" i="1"/>
  <c r="U710" i="1" s="1"/>
  <c r="V710" i="1"/>
  <c r="T704" i="1"/>
  <c r="T703" i="1"/>
  <c r="V703" i="1"/>
  <c r="V700" i="1"/>
  <c r="T697" i="1"/>
  <c r="AB697" i="1"/>
  <c r="AB695" i="1"/>
  <c r="V693" i="1"/>
  <c r="AB689" i="1"/>
  <c r="T678" i="1"/>
  <c r="V678" i="1"/>
  <c r="T672" i="1"/>
  <c r="T671" i="1"/>
  <c r="AB671" i="1" s="1"/>
  <c r="V671" i="1"/>
  <c r="V668" i="1"/>
  <c r="AB656" i="1"/>
  <c r="V638" i="1"/>
  <c r="T638" i="1"/>
  <c r="AC638" i="1"/>
  <c r="AD638" i="1"/>
  <c r="R637" i="1"/>
  <c r="S637" i="1"/>
  <c r="V630" i="1"/>
  <c r="T630" i="1"/>
  <c r="U630" i="1" s="1"/>
  <c r="R629" i="1"/>
  <c r="S629" i="1"/>
  <c r="T627" i="1"/>
  <c r="AB627" i="1" s="1"/>
  <c r="T616" i="1"/>
  <c r="AC616" i="1" s="1"/>
  <c r="T615" i="1"/>
  <c r="U615" i="1" s="1"/>
  <c r="U614" i="1"/>
  <c r="T603" i="1"/>
  <c r="AB602" i="1"/>
  <c r="T565" i="1"/>
  <c r="V538" i="1"/>
  <c r="R985" i="1"/>
  <c r="S985" i="1" s="1"/>
  <c r="R976" i="1"/>
  <c r="S976" i="1" s="1"/>
  <c r="S965" i="1"/>
  <c r="R963" i="1"/>
  <c r="S963" i="1"/>
  <c r="R958" i="1"/>
  <c r="S958" i="1"/>
  <c r="R954" i="1"/>
  <c r="S954" i="1"/>
  <c r="S950" i="1"/>
  <c r="S942" i="1"/>
  <c r="S938" i="1"/>
  <c r="R930" i="1"/>
  <c r="S930" i="1" s="1"/>
  <c r="R922" i="1"/>
  <c r="S922" i="1"/>
  <c r="R918" i="1"/>
  <c r="S918" i="1" s="1"/>
  <c r="R914" i="1"/>
  <c r="S914" i="1" s="1"/>
  <c r="R910" i="1"/>
  <c r="S910" i="1" s="1"/>
  <c r="S906" i="1"/>
  <c r="R898" i="1"/>
  <c r="S898" i="1"/>
  <c r="R894" i="1"/>
  <c r="S894" i="1"/>
  <c r="R890" i="1"/>
  <c r="S890" i="1"/>
  <c r="R870" i="1"/>
  <c r="S870" i="1"/>
  <c r="R866" i="1"/>
  <c r="S866" i="1" s="1"/>
  <c r="R862" i="1"/>
  <c r="S862" i="1" s="1"/>
  <c r="R858" i="1"/>
  <c r="S858" i="1"/>
  <c r="R854" i="1"/>
  <c r="S854" i="1" s="1"/>
  <c r="R850" i="1"/>
  <c r="S850" i="1" s="1"/>
  <c r="R846" i="1"/>
  <c r="S846" i="1" s="1"/>
  <c r="R834" i="1"/>
  <c r="S834" i="1" s="1"/>
  <c r="R830" i="1"/>
  <c r="S830" i="1"/>
  <c r="R826" i="1"/>
  <c r="S826" i="1"/>
  <c r="T785" i="1"/>
  <c r="AC785" i="1"/>
  <c r="AD785" i="1"/>
  <c r="T781" i="1"/>
  <c r="AC781" i="1" s="1"/>
  <c r="AD781" i="1"/>
  <c r="T777" i="1"/>
  <c r="AC777" i="1"/>
  <c r="AD777" i="1" s="1"/>
  <c r="T773" i="1"/>
  <c r="AC773" i="1"/>
  <c r="AD773" i="1" s="1"/>
  <c r="T766" i="1"/>
  <c r="AC766" i="1" s="1"/>
  <c r="AD766" i="1"/>
  <c r="T763" i="1"/>
  <c r="AC763" i="1" s="1"/>
  <c r="AD763" i="1" s="1"/>
  <c r="AF763" i="1" s="1"/>
  <c r="T756" i="1"/>
  <c r="T752" i="1"/>
  <c r="AC752" i="1"/>
  <c r="AD752" i="1" s="1"/>
  <c r="AF752" i="1" s="1"/>
  <c r="T748" i="1"/>
  <c r="AC748" i="1" s="1"/>
  <c r="AD748" i="1"/>
  <c r="T744" i="1"/>
  <c r="AC744" i="1"/>
  <c r="AD744" i="1" s="1"/>
  <c r="T741" i="1"/>
  <c r="T740" i="1"/>
  <c r="AC740" i="1"/>
  <c r="AD740" i="1" s="1"/>
  <c r="T736" i="1"/>
  <c r="AC736" i="1" s="1"/>
  <c r="AD736" i="1" s="1"/>
  <c r="T733" i="1"/>
  <c r="AC733" i="1"/>
  <c r="AD733" i="1" s="1"/>
  <c r="AF733" i="1" s="1"/>
  <c r="T732" i="1"/>
  <c r="V732" i="1"/>
  <c r="V720" i="1"/>
  <c r="T718" i="1"/>
  <c r="V718" i="1"/>
  <c r="T712" i="1"/>
  <c r="T711" i="1"/>
  <c r="AB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/>
  <c r="V664" i="1"/>
  <c r="T662" i="1"/>
  <c r="U662" i="1"/>
  <c r="R661" i="1"/>
  <c r="S661" i="1"/>
  <c r="U659" i="1"/>
  <c r="AC659" i="1"/>
  <c r="AD659" i="1" s="1"/>
  <c r="V658" i="1"/>
  <c r="V656" i="1"/>
  <c r="T654" i="1"/>
  <c r="AB654" i="1" s="1"/>
  <c r="U654" i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AC544" i="1"/>
  <c r="AD544" i="1"/>
  <c r="AF544" i="1" s="1"/>
  <c r="T734" i="1"/>
  <c r="AC734" i="1" s="1"/>
  <c r="AD734" i="1"/>
  <c r="AF734" i="1" s="1"/>
  <c r="T730" i="1"/>
  <c r="AC730" i="1"/>
  <c r="AD730" i="1" s="1"/>
  <c r="AF730" i="1" s="1"/>
  <c r="AB725" i="1"/>
  <c r="T723" i="1"/>
  <c r="AB723" i="1" s="1"/>
  <c r="T722" i="1"/>
  <c r="AB722" i="1" s="1"/>
  <c r="T715" i="1"/>
  <c r="T714" i="1"/>
  <c r="AB709" i="1"/>
  <c r="T707" i="1"/>
  <c r="AB707" i="1" s="1"/>
  <c r="T706" i="1"/>
  <c r="T699" i="1"/>
  <c r="AB699" i="1"/>
  <c r="T698" i="1"/>
  <c r="AB693" i="1"/>
  <c r="T691" i="1"/>
  <c r="T690" i="1"/>
  <c r="AB685" i="1"/>
  <c r="T683" i="1"/>
  <c r="AB683" i="1"/>
  <c r="T682" i="1"/>
  <c r="AB677" i="1"/>
  <c r="T675" i="1"/>
  <c r="T674" i="1"/>
  <c r="AB669" i="1"/>
  <c r="T667" i="1"/>
  <c r="AB667" i="1"/>
  <c r="T666" i="1"/>
  <c r="R662" i="1"/>
  <c r="S662" i="1" s="1"/>
  <c r="R654" i="1"/>
  <c r="S654" i="1" s="1"/>
  <c r="R647" i="1"/>
  <c r="S647" i="1" s="1"/>
  <c r="R644" i="1"/>
  <c r="S644" i="1" s="1"/>
  <c r="R643" i="1"/>
  <c r="S643" i="1"/>
  <c r="R642" i="1"/>
  <c r="S642" i="1" s="1"/>
  <c r="R641" i="1"/>
  <c r="S641" i="1" s="1"/>
  <c r="R640" i="1"/>
  <c r="S640" i="1" s="1"/>
  <c r="T636" i="1"/>
  <c r="AC636" i="1" s="1"/>
  <c r="T635" i="1"/>
  <c r="AB635" i="1" s="1"/>
  <c r="T631" i="1"/>
  <c r="T628" i="1"/>
  <c r="AC628" i="1" s="1"/>
  <c r="AD628" i="1"/>
  <c r="R620" i="1"/>
  <c r="S620" i="1"/>
  <c r="T610" i="1"/>
  <c r="U610" i="1" s="1"/>
  <c r="T608" i="1"/>
  <c r="AB608" i="1"/>
  <c r="R604" i="1"/>
  <c r="S604" i="1"/>
  <c r="R627" i="1"/>
  <c r="S627" i="1"/>
  <c r="R626" i="1"/>
  <c r="S626" i="1" s="1"/>
  <c r="R625" i="1"/>
  <c r="S625" i="1"/>
  <c r="R624" i="1"/>
  <c r="S624" i="1"/>
  <c r="R623" i="1"/>
  <c r="S623" i="1"/>
  <c r="T620" i="1"/>
  <c r="R619" i="1"/>
  <c r="S619" i="1"/>
  <c r="R618" i="1"/>
  <c r="S618" i="1"/>
  <c r="R617" i="1"/>
  <c r="S617" i="1" s="1"/>
  <c r="R616" i="1"/>
  <c r="S616" i="1"/>
  <c r="R615" i="1"/>
  <c r="S615" i="1"/>
  <c r="R612" i="1"/>
  <c r="S612" i="1"/>
  <c r="R611" i="1"/>
  <c r="S611" i="1" s="1"/>
  <c r="R610" i="1"/>
  <c r="S610" i="1"/>
  <c r="R609" i="1"/>
  <c r="S609" i="1"/>
  <c r="R608" i="1"/>
  <c r="S608" i="1"/>
  <c r="T604" i="1"/>
  <c r="AC604" i="1" s="1"/>
  <c r="R603" i="1"/>
  <c r="S603" i="1"/>
  <c r="R602" i="1"/>
  <c r="S602" i="1"/>
  <c r="R601" i="1"/>
  <c r="S601" i="1"/>
  <c r="R600" i="1"/>
  <c r="S600" i="1" s="1"/>
  <c r="R599" i="1"/>
  <c r="S599" i="1"/>
  <c r="T595" i="1"/>
  <c r="R594" i="1"/>
  <c r="S594" i="1" s="1"/>
  <c r="R588" i="1"/>
  <c r="S588" i="1" s="1"/>
  <c r="T571" i="1"/>
  <c r="U571" i="1" s="1"/>
  <c r="S556" i="1"/>
  <c r="R554" i="1"/>
  <c r="S554" i="1"/>
  <c r="T553" i="1"/>
  <c r="AC553" i="1" s="1"/>
  <c r="U553" i="1"/>
  <c r="T552" i="1"/>
  <c r="R597" i="1"/>
  <c r="S597" i="1" s="1"/>
  <c r="R587" i="1"/>
  <c r="S587" i="1" s="1"/>
  <c r="R583" i="1"/>
  <c r="S583" i="1" s="1"/>
  <c r="R566" i="1"/>
  <c r="S566" i="1"/>
  <c r="R560" i="1"/>
  <c r="S560" i="1" s="1"/>
  <c r="AD636" i="1"/>
  <c r="AF636" i="1" s="1"/>
  <c r="U635" i="1"/>
  <c r="AG635" i="1" s="1"/>
  <c r="AH635" i="1" s="1"/>
  <c r="AC635" i="1"/>
  <c r="AD635" i="1"/>
  <c r="AF635" i="1" s="1"/>
  <c r="AB634" i="1"/>
  <c r="U628" i="1"/>
  <c r="AD553" i="1"/>
  <c r="AF553" i="1" s="1"/>
  <c r="U596" i="1"/>
  <c r="AG596" i="1" s="1"/>
  <c r="AC596" i="1"/>
  <c r="AD596" i="1"/>
  <c r="AF596" i="1"/>
  <c r="U647" i="1"/>
  <c r="AB647" i="1"/>
  <c r="U624" i="1"/>
  <c r="AC624" i="1"/>
  <c r="AD624" i="1"/>
  <c r="AF624" i="1" s="1"/>
  <c r="U623" i="1"/>
  <c r="AB623" i="1"/>
  <c r="AC623" i="1"/>
  <c r="AD623" i="1" s="1"/>
  <c r="AF623" i="1" s="1"/>
  <c r="AD616" i="1"/>
  <c r="AB615" i="1"/>
  <c r="AC608" i="1"/>
  <c r="AD608" i="1" s="1"/>
  <c r="U600" i="1"/>
  <c r="AC599" i="1"/>
  <c r="AD599" i="1"/>
  <c r="U556" i="1"/>
  <c r="AD556" i="1"/>
  <c r="AF556" i="1" s="1"/>
  <c r="AG556" i="1" s="1"/>
  <c r="AH556" i="1" s="1"/>
  <c r="U644" i="1"/>
  <c r="U643" i="1"/>
  <c r="AC643" i="1"/>
  <c r="AD643" i="1"/>
  <c r="AB643" i="1"/>
  <c r="U639" i="1"/>
  <c r="AB639" i="1"/>
  <c r="AC639" i="1"/>
  <c r="AD639" i="1"/>
  <c r="AF639" i="1" s="1"/>
  <c r="AB626" i="1"/>
  <c r="U619" i="1"/>
  <c r="AB618" i="1"/>
  <c r="AB611" i="1"/>
  <c r="U603" i="1"/>
  <c r="AC603" i="1"/>
  <c r="AD603" i="1"/>
  <c r="AB603" i="1"/>
  <c r="AB636" i="1"/>
  <c r="V634" i="1"/>
  <c r="V626" i="1"/>
  <c r="T607" i="1"/>
  <c r="AB630" i="1"/>
  <c r="AB622" i="1"/>
  <c r="U562" i="1"/>
  <c r="AG562" i="1" s="1"/>
  <c r="AH562" i="1" s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 s="1"/>
  <c r="R638" i="1"/>
  <c r="S638" i="1" s="1"/>
  <c r="R630" i="1"/>
  <c r="S630" i="1" s="1"/>
  <c r="R622" i="1"/>
  <c r="S622" i="1" s="1"/>
  <c r="R614" i="1"/>
  <c r="S614" i="1" s="1"/>
  <c r="R606" i="1"/>
  <c r="S606" i="1" s="1"/>
  <c r="R598" i="1"/>
  <c r="S598" i="1" s="1"/>
  <c r="V597" i="1"/>
  <c r="AC595" i="1"/>
  <c r="AD595" i="1"/>
  <c r="T592" i="1"/>
  <c r="T557" i="1"/>
  <c r="V551" i="1"/>
  <c r="T550" i="1"/>
  <c r="AB596" i="1"/>
  <c r="R596" i="1"/>
  <c r="S596" i="1"/>
  <c r="R559" i="1"/>
  <c r="S559" i="1"/>
  <c r="R558" i="1"/>
  <c r="S558" i="1"/>
  <c r="R557" i="1"/>
  <c r="S557" i="1"/>
  <c r="R550" i="1"/>
  <c r="S550" i="1"/>
  <c r="AF977" i="1"/>
  <c r="AC1000" i="1"/>
  <c r="AD1000" i="1"/>
  <c r="AC996" i="1"/>
  <c r="AD996" i="1" s="1"/>
  <c r="AC993" i="1"/>
  <c r="AD993" i="1" s="1"/>
  <c r="AC992" i="1"/>
  <c r="AD992" i="1" s="1"/>
  <c r="AC991" i="1"/>
  <c r="AD991" i="1"/>
  <c r="AC980" i="1"/>
  <c r="AD980" i="1" s="1"/>
  <c r="AC976" i="1"/>
  <c r="AD976" i="1" s="1"/>
  <c r="AC973" i="1"/>
  <c r="AD973" i="1"/>
  <c r="AC963" i="1"/>
  <c r="AD963" i="1" s="1"/>
  <c r="AF963" i="1" s="1"/>
  <c r="T822" i="1"/>
  <c r="T818" i="1"/>
  <c r="AB818" i="1" s="1"/>
  <c r="T814" i="1"/>
  <c r="AB814" i="1" s="1"/>
  <c r="AF766" i="1"/>
  <c r="AF758" i="1"/>
  <c r="AF742" i="1"/>
  <c r="AC708" i="1"/>
  <c r="AD708" i="1"/>
  <c r="U708" i="1"/>
  <c r="AC700" i="1"/>
  <c r="AD700" i="1" s="1"/>
  <c r="U700" i="1"/>
  <c r="AC684" i="1"/>
  <c r="AD684" i="1" s="1"/>
  <c r="U684" i="1"/>
  <c r="AC668" i="1"/>
  <c r="AD668" i="1" s="1"/>
  <c r="U668" i="1"/>
  <c r="V905" i="1"/>
  <c r="T905" i="1"/>
  <c r="V901" i="1"/>
  <c r="T901" i="1"/>
  <c r="V898" i="1"/>
  <c r="T898" i="1"/>
  <c r="V896" i="1"/>
  <c r="T896" i="1"/>
  <c r="V890" i="1"/>
  <c r="T890" i="1"/>
  <c r="V883" i="1"/>
  <c r="T883" i="1"/>
  <c r="V881" i="1"/>
  <c r="T881" i="1"/>
  <c r="V879" i="1"/>
  <c r="T879" i="1"/>
  <c r="T878" i="1"/>
  <c r="V877" i="1"/>
  <c r="V876" i="1"/>
  <c r="T876" i="1"/>
  <c r="V875" i="1"/>
  <c r="T875" i="1"/>
  <c r="T874" i="1"/>
  <c r="V873" i="1"/>
  <c r="T873" i="1"/>
  <c r="V872" i="1"/>
  <c r="T872" i="1"/>
  <c r="V871" i="1"/>
  <c r="T871" i="1"/>
  <c r="AB871" i="1" s="1"/>
  <c r="V870" i="1"/>
  <c r="T870" i="1"/>
  <c r="V869" i="1"/>
  <c r="V867" i="1"/>
  <c r="T867" i="1"/>
  <c r="AB867" i="1" s="1"/>
  <c r="V866" i="1"/>
  <c r="T866" i="1"/>
  <c r="V865" i="1"/>
  <c r="V864" i="1"/>
  <c r="T864" i="1"/>
  <c r="V863" i="1"/>
  <c r="T863" i="1"/>
  <c r="V862" i="1"/>
  <c r="T862" i="1"/>
  <c r="U862" i="1" s="1"/>
  <c r="V860" i="1"/>
  <c r="T860" i="1"/>
  <c r="V859" i="1"/>
  <c r="V858" i="1"/>
  <c r="T858" i="1"/>
  <c r="AB858" i="1"/>
  <c r="V857" i="1"/>
  <c r="T857" i="1"/>
  <c r="AB857" i="1" s="1"/>
  <c r="V856" i="1"/>
  <c r="T856" i="1"/>
  <c r="V855" i="1"/>
  <c r="T855" i="1"/>
  <c r="U855" i="1" s="1"/>
  <c r="V854" i="1"/>
  <c r="T854" i="1"/>
  <c r="AB854" i="1" s="1"/>
  <c r="V853" i="1"/>
  <c r="T853" i="1"/>
  <c r="V852" i="1"/>
  <c r="T852" i="1"/>
  <c r="V851" i="1"/>
  <c r="T851" i="1"/>
  <c r="V850" i="1"/>
  <c r="T850" i="1"/>
  <c r="V849" i="1"/>
  <c r="T849" i="1"/>
  <c r="V848" i="1"/>
  <c r="T848" i="1"/>
  <c r="V847" i="1"/>
  <c r="T847" i="1"/>
  <c r="V846" i="1"/>
  <c r="T846" i="1"/>
  <c r="AB846" i="1" s="1"/>
  <c r="V845" i="1"/>
  <c r="V844" i="1"/>
  <c r="V843" i="1"/>
  <c r="T843" i="1"/>
  <c r="V842" i="1"/>
  <c r="T842" i="1"/>
  <c r="V841" i="1"/>
  <c r="T841" i="1"/>
  <c r="T840" i="1"/>
  <c r="V839" i="1"/>
  <c r="T839" i="1"/>
  <c r="V838" i="1"/>
  <c r="T838" i="1"/>
  <c r="V837" i="1"/>
  <c r="T837" i="1"/>
  <c r="V835" i="1"/>
  <c r="T835" i="1"/>
  <c r="V834" i="1"/>
  <c r="T834" i="1"/>
  <c r="V833" i="1"/>
  <c r="T833" i="1"/>
  <c r="V832" i="1"/>
  <c r="T832" i="1"/>
  <c r="V831" i="1"/>
  <c r="T831" i="1"/>
  <c r="V830" i="1"/>
  <c r="T830" i="1"/>
  <c r="V829" i="1"/>
  <c r="T829" i="1"/>
  <c r="V828" i="1"/>
  <c r="T828" i="1"/>
  <c r="V827" i="1"/>
  <c r="V826" i="1"/>
  <c r="T826" i="1"/>
  <c r="AB826" i="1"/>
  <c r="V825" i="1"/>
  <c r="T825" i="1"/>
  <c r="V824" i="1"/>
  <c r="T824" i="1"/>
  <c r="U824" i="1" s="1"/>
  <c r="T823" i="1"/>
  <c r="AB823" i="1" s="1"/>
  <c r="T819" i="1"/>
  <c r="T815" i="1"/>
  <c r="AB815" i="1" s="1"/>
  <c r="AB811" i="1"/>
  <c r="T811" i="1"/>
  <c r="T807" i="1"/>
  <c r="T803" i="1"/>
  <c r="AB803" i="1" s="1"/>
  <c r="AB799" i="1"/>
  <c r="T799" i="1"/>
  <c r="T791" i="1"/>
  <c r="AF779" i="1"/>
  <c r="AG779" i="1" s="1"/>
  <c r="AH779" i="1" s="1"/>
  <c r="AF775" i="1"/>
  <c r="AG775" i="1"/>
  <c r="AH775" i="1" s="1"/>
  <c r="AF755" i="1"/>
  <c r="AF659" i="1"/>
  <c r="AG659" i="1" s="1"/>
  <c r="AH659" i="1" s="1"/>
  <c r="AF651" i="1"/>
  <c r="AG651" i="1" s="1"/>
  <c r="AH651" i="1"/>
  <c r="AF616" i="1"/>
  <c r="AC995" i="1"/>
  <c r="AD995" i="1" s="1"/>
  <c r="AC983" i="1"/>
  <c r="AD983" i="1"/>
  <c r="AC982" i="1"/>
  <c r="AD982" i="1" s="1"/>
  <c r="AC972" i="1"/>
  <c r="AD972" i="1" s="1"/>
  <c r="AC968" i="1"/>
  <c r="AD968" i="1" s="1"/>
  <c r="AG968" i="1" s="1"/>
  <c r="AH968" i="1" s="1"/>
  <c r="AC966" i="1"/>
  <c r="AD966" i="1" s="1"/>
  <c r="T810" i="1"/>
  <c r="T806" i="1"/>
  <c r="V958" i="1"/>
  <c r="T958" i="1"/>
  <c r="V957" i="1"/>
  <c r="T957" i="1"/>
  <c r="AB957" i="1"/>
  <c r="V956" i="1"/>
  <c r="AB956" i="1"/>
  <c r="V954" i="1"/>
  <c r="T954" i="1"/>
  <c r="AB954" i="1" s="1"/>
  <c r="V953" i="1"/>
  <c r="T953" i="1"/>
  <c r="V952" i="1"/>
  <c r="T952" i="1"/>
  <c r="V951" i="1"/>
  <c r="T951" i="1"/>
  <c r="V950" i="1"/>
  <c r="T950" i="1"/>
  <c r="AB950" i="1"/>
  <c r="V948" i="1"/>
  <c r="T948" i="1"/>
  <c r="AB948" i="1"/>
  <c r="V945" i="1"/>
  <c r="T945" i="1"/>
  <c r="V939" i="1"/>
  <c r="T939" i="1"/>
  <c r="AB939" i="1"/>
  <c r="V935" i="1"/>
  <c r="T935" i="1"/>
  <c r="V934" i="1"/>
  <c r="V926" i="1"/>
  <c r="V924" i="1"/>
  <c r="T924" i="1"/>
  <c r="AB924" i="1" s="1"/>
  <c r="V921" i="1"/>
  <c r="T921" i="1"/>
  <c r="V920" i="1"/>
  <c r="T920" i="1"/>
  <c r="AB920" i="1"/>
  <c r="V919" i="1"/>
  <c r="T919" i="1"/>
  <c r="V918" i="1"/>
  <c r="T918" i="1"/>
  <c r="V917" i="1"/>
  <c r="T917" i="1"/>
  <c r="V916" i="1"/>
  <c r="T916" i="1"/>
  <c r="AB916" i="1" s="1"/>
  <c r="V914" i="1"/>
  <c r="T914" i="1"/>
  <c r="V913" i="1"/>
  <c r="T913" i="1"/>
  <c r="V910" i="1"/>
  <c r="T910" i="1"/>
  <c r="V907" i="1"/>
  <c r="T907" i="1"/>
  <c r="AB907" i="1" s="1"/>
  <c r="V906" i="1"/>
  <c r="T906" i="1"/>
  <c r="V902" i="1"/>
  <c r="V899" i="1"/>
  <c r="V895" i="1"/>
  <c r="T895" i="1"/>
  <c r="AB895" i="1"/>
  <c r="T893" i="1"/>
  <c r="AB893" i="1" s="1"/>
  <c r="V892" i="1"/>
  <c r="T892" i="1"/>
  <c r="AB892" i="1" s="1"/>
  <c r="V891" i="1"/>
  <c r="V889" i="1"/>
  <c r="T889" i="1"/>
  <c r="AB889" i="1" s="1"/>
  <c r="V888" i="1"/>
  <c r="T888" i="1"/>
  <c r="AB888" i="1" s="1"/>
  <c r="V887" i="1"/>
  <c r="T887" i="1"/>
  <c r="V885" i="1"/>
  <c r="T885" i="1"/>
  <c r="AB885" i="1" s="1"/>
  <c r="V880" i="1"/>
  <c r="T880" i="1"/>
  <c r="AB993" i="1"/>
  <c r="AB988" i="1"/>
  <c r="AB983" i="1"/>
  <c r="AB979" i="1"/>
  <c r="AB978" i="1"/>
  <c r="AB977" i="1"/>
  <c r="AB976" i="1"/>
  <c r="AB970" i="1"/>
  <c r="AB968" i="1"/>
  <c r="AB966" i="1"/>
  <c r="AB962" i="1"/>
  <c r="AB949" i="1"/>
  <c r="AB945" i="1"/>
  <c r="AB904" i="1"/>
  <c r="AB901" i="1"/>
  <c r="AB898" i="1"/>
  <c r="AB896" i="1"/>
  <c r="AB890" i="1"/>
  <c r="AB876" i="1"/>
  <c r="AB875" i="1"/>
  <c r="AB873" i="1"/>
  <c r="AB869" i="1"/>
  <c r="AB865" i="1"/>
  <c r="AB860" i="1"/>
  <c r="AB859" i="1"/>
  <c r="AB856" i="1"/>
  <c r="AB855" i="1"/>
  <c r="AB853" i="1"/>
  <c r="AB852" i="1"/>
  <c r="AB851" i="1"/>
  <c r="AB845" i="1"/>
  <c r="AB844" i="1"/>
  <c r="AB841" i="1"/>
  <c r="AB837" i="1"/>
  <c r="AB833" i="1"/>
  <c r="AB832" i="1"/>
  <c r="AB824" i="1"/>
  <c r="T820" i="1"/>
  <c r="T812" i="1"/>
  <c r="AB812" i="1" s="1"/>
  <c r="T808" i="1"/>
  <c r="T804" i="1"/>
  <c r="AB804" i="1" s="1"/>
  <c r="T800" i="1"/>
  <c r="T796" i="1"/>
  <c r="AB796" i="1" s="1"/>
  <c r="T792" i="1"/>
  <c r="T788" i="1"/>
  <c r="AF776" i="1"/>
  <c r="AF768" i="1"/>
  <c r="AF764" i="1"/>
  <c r="AF760" i="1"/>
  <c r="AF748" i="1"/>
  <c r="AF729" i="1"/>
  <c r="AC728" i="1"/>
  <c r="AD728" i="1" s="1"/>
  <c r="U728" i="1"/>
  <c r="AC720" i="1"/>
  <c r="AD720" i="1" s="1"/>
  <c r="U720" i="1"/>
  <c r="AC712" i="1"/>
  <c r="AD712" i="1" s="1"/>
  <c r="U712" i="1"/>
  <c r="AC704" i="1"/>
  <c r="AD704" i="1"/>
  <c r="U704" i="1"/>
  <c r="AC696" i="1"/>
  <c r="AD696" i="1"/>
  <c r="U696" i="1"/>
  <c r="AG696" i="1" s="1"/>
  <c r="AH696" i="1" s="1"/>
  <c r="AC688" i="1"/>
  <c r="AD688" i="1"/>
  <c r="U688" i="1"/>
  <c r="AC680" i="1"/>
  <c r="AD680" i="1" s="1"/>
  <c r="U680" i="1"/>
  <c r="AC672" i="1"/>
  <c r="AD672" i="1" s="1"/>
  <c r="AF672" i="1" s="1"/>
  <c r="U672" i="1"/>
  <c r="AG672" i="1" s="1"/>
  <c r="U588" i="1"/>
  <c r="AC588" i="1"/>
  <c r="AD588" i="1"/>
  <c r="AC997" i="1"/>
  <c r="AD997" i="1" s="1"/>
  <c r="AC990" i="1"/>
  <c r="AD990" i="1" s="1"/>
  <c r="AC986" i="1"/>
  <c r="AD986" i="1" s="1"/>
  <c r="AC979" i="1"/>
  <c r="AD979" i="1"/>
  <c r="AC978" i="1"/>
  <c r="AD978" i="1"/>
  <c r="AF978" i="1" s="1"/>
  <c r="T790" i="1"/>
  <c r="AF762" i="1"/>
  <c r="AF754" i="1"/>
  <c r="AF750" i="1"/>
  <c r="V960" i="1"/>
  <c r="T960" i="1"/>
  <c r="AB960" i="1" s="1"/>
  <c r="V959" i="1"/>
  <c r="T959" i="1"/>
  <c r="U959" i="1" s="1"/>
  <c r="V949" i="1"/>
  <c r="T949" i="1"/>
  <c r="V947" i="1"/>
  <c r="T947" i="1"/>
  <c r="V944" i="1"/>
  <c r="T944" i="1"/>
  <c r="AB944" i="1"/>
  <c r="V943" i="1"/>
  <c r="T943" i="1"/>
  <c r="V941" i="1"/>
  <c r="T941" i="1"/>
  <c r="U941" i="1" s="1"/>
  <c r="V940" i="1"/>
  <c r="T940" i="1"/>
  <c r="AB940" i="1" s="1"/>
  <c r="V938" i="1"/>
  <c r="T938" i="1"/>
  <c r="V937" i="1"/>
  <c r="T937" i="1"/>
  <c r="V936" i="1"/>
  <c r="T936" i="1"/>
  <c r="V933" i="1"/>
  <c r="V932" i="1"/>
  <c r="T932" i="1"/>
  <c r="AB932" i="1"/>
  <c r="V931" i="1"/>
  <c r="T931" i="1"/>
  <c r="V930" i="1"/>
  <c r="T930" i="1"/>
  <c r="V929" i="1"/>
  <c r="T929" i="1"/>
  <c r="AB929" i="1" s="1"/>
  <c r="V928" i="1"/>
  <c r="T928" i="1"/>
  <c r="V927" i="1"/>
  <c r="T927" i="1"/>
  <c r="V925" i="1"/>
  <c r="T925" i="1"/>
  <c r="V923" i="1"/>
  <c r="T923" i="1"/>
  <c r="V922" i="1"/>
  <c r="T922" i="1"/>
  <c r="AC922" i="1" s="1"/>
  <c r="AD922" i="1" s="1"/>
  <c r="V915" i="1"/>
  <c r="T915" i="1"/>
  <c r="AB915" i="1" s="1"/>
  <c r="V912" i="1"/>
  <c r="T912" i="1"/>
  <c r="V911" i="1"/>
  <c r="T911" i="1"/>
  <c r="V909" i="1"/>
  <c r="T909" i="1"/>
  <c r="U909" i="1" s="1"/>
  <c r="V908" i="1"/>
  <c r="T908" i="1"/>
  <c r="AB908" i="1"/>
  <c r="V903" i="1"/>
  <c r="T903" i="1"/>
  <c r="V900" i="1"/>
  <c r="T900" i="1"/>
  <c r="V897" i="1"/>
  <c r="T897" i="1"/>
  <c r="V894" i="1"/>
  <c r="T894" i="1"/>
  <c r="AB894" i="1" s="1"/>
  <c r="V886" i="1"/>
  <c r="T886" i="1"/>
  <c r="V884" i="1"/>
  <c r="T884" i="1"/>
  <c r="AB997" i="1"/>
  <c r="AB995" i="1"/>
  <c r="AB992" i="1"/>
  <c r="AB991" i="1"/>
  <c r="AB990" i="1"/>
  <c r="AB986" i="1"/>
  <c r="T821" i="1"/>
  <c r="AB821" i="1"/>
  <c r="T817" i="1"/>
  <c r="T813" i="1"/>
  <c r="AB813" i="1"/>
  <c r="T809" i="1"/>
  <c r="T805" i="1"/>
  <c r="AB805" i="1"/>
  <c r="T801" i="1"/>
  <c r="T797" i="1"/>
  <c r="AB797" i="1"/>
  <c r="T789" i="1"/>
  <c r="AB789" i="1" s="1"/>
  <c r="AF781" i="1"/>
  <c r="AF777" i="1"/>
  <c r="AF757" i="1"/>
  <c r="AF749" i="1"/>
  <c r="AG749" i="1" s="1"/>
  <c r="AH749" i="1" s="1"/>
  <c r="AF745" i="1"/>
  <c r="AF740" i="1"/>
  <c r="AB728" i="1"/>
  <c r="AC727" i="1"/>
  <c r="AD727" i="1" s="1"/>
  <c r="U727" i="1"/>
  <c r="AC723" i="1"/>
  <c r="AD723" i="1" s="1"/>
  <c r="U723" i="1"/>
  <c r="AB720" i="1"/>
  <c r="AC719" i="1"/>
  <c r="AD719" i="1" s="1"/>
  <c r="AF719" i="1" s="1"/>
  <c r="U719" i="1"/>
  <c r="AB712" i="1"/>
  <c r="AC711" i="1"/>
  <c r="AD711" i="1" s="1"/>
  <c r="U711" i="1"/>
  <c r="AB708" i="1"/>
  <c r="AC707" i="1"/>
  <c r="AD707" i="1" s="1"/>
  <c r="U707" i="1"/>
  <c r="AB704" i="1"/>
  <c r="AC703" i="1"/>
  <c r="AD703" i="1"/>
  <c r="U703" i="1"/>
  <c r="AB700" i="1"/>
  <c r="AC699" i="1"/>
  <c r="AD699" i="1" s="1"/>
  <c r="U699" i="1"/>
  <c r="AB696" i="1"/>
  <c r="AC695" i="1"/>
  <c r="AD695" i="1" s="1"/>
  <c r="AF695" i="1" s="1"/>
  <c r="U695" i="1"/>
  <c r="AG695" i="1" s="1"/>
  <c r="AH695" i="1" s="1"/>
  <c r="AB688" i="1"/>
  <c r="AC687" i="1"/>
  <c r="AD687" i="1" s="1"/>
  <c r="U687" i="1"/>
  <c r="AB684" i="1"/>
  <c r="AC683" i="1"/>
  <c r="AD683" i="1" s="1"/>
  <c r="U683" i="1"/>
  <c r="AB680" i="1"/>
  <c r="AC679" i="1"/>
  <c r="AD679" i="1"/>
  <c r="AF679" i="1" s="1"/>
  <c r="U679" i="1"/>
  <c r="AB676" i="1"/>
  <c r="AB672" i="1"/>
  <c r="AC671" i="1"/>
  <c r="AD671" i="1" s="1"/>
  <c r="AF671" i="1" s="1"/>
  <c r="U671" i="1"/>
  <c r="AB668" i="1"/>
  <c r="AC667" i="1"/>
  <c r="AD667" i="1" s="1"/>
  <c r="U667" i="1"/>
  <c r="U661" i="1"/>
  <c r="AG661" i="1" s="1"/>
  <c r="AH661" i="1" s="1"/>
  <c r="AC661" i="1"/>
  <c r="AD661" i="1"/>
  <c r="U653" i="1"/>
  <c r="AC653" i="1"/>
  <c r="AD653" i="1"/>
  <c r="U645" i="1"/>
  <c r="AC645" i="1"/>
  <c r="AD645" i="1"/>
  <c r="U637" i="1"/>
  <c r="AC637" i="1"/>
  <c r="AD637" i="1" s="1"/>
  <c r="U629" i="1"/>
  <c r="AC629" i="1"/>
  <c r="AD629" i="1" s="1"/>
  <c r="U613" i="1"/>
  <c r="AG613" i="1" s="1"/>
  <c r="AH613" i="1" s="1"/>
  <c r="AC613" i="1"/>
  <c r="AD613" i="1" s="1"/>
  <c r="U605" i="1"/>
  <c r="AC605" i="1"/>
  <c r="AD605" i="1" s="1"/>
  <c r="U597" i="1"/>
  <c r="AG597" i="1" s="1"/>
  <c r="AH597" i="1" s="1"/>
  <c r="AC597" i="1"/>
  <c r="AD597" i="1"/>
  <c r="AF597" i="1" s="1"/>
  <c r="V787" i="1"/>
  <c r="V786" i="1"/>
  <c r="V785" i="1"/>
  <c r="AB785" i="1"/>
  <c r="V784" i="1"/>
  <c r="AB784" i="1"/>
  <c r="V783" i="1"/>
  <c r="V782" i="1"/>
  <c r="AB782" i="1"/>
  <c r="V781" i="1"/>
  <c r="V780" i="1"/>
  <c r="AB780" i="1"/>
  <c r="V779" i="1"/>
  <c r="AB779" i="1"/>
  <c r="V778" i="1"/>
  <c r="AB778" i="1"/>
  <c r="V777" i="1"/>
  <c r="AB777" i="1"/>
  <c r="V776" i="1"/>
  <c r="AB776" i="1"/>
  <c r="V775" i="1"/>
  <c r="V773" i="1"/>
  <c r="AB773" i="1"/>
  <c r="V772" i="1"/>
  <c r="AB772" i="1"/>
  <c r="V771" i="1"/>
  <c r="AB771" i="1"/>
  <c r="V770" i="1"/>
  <c r="V769" i="1"/>
  <c r="AB769" i="1"/>
  <c r="V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V753" i="1"/>
  <c r="V752" i="1"/>
  <c r="AB752" i="1"/>
  <c r="V751" i="1"/>
  <c r="AB751" i="1"/>
  <c r="V750" i="1"/>
  <c r="AB750" i="1"/>
  <c r="V749" i="1"/>
  <c r="AB749" i="1"/>
  <c r="V748" i="1"/>
  <c r="AB748" i="1"/>
  <c r="V747" i="1"/>
  <c r="V746" i="1"/>
  <c r="V745" i="1"/>
  <c r="AB745" i="1"/>
  <c r="V744" i="1"/>
  <c r="AB744" i="1"/>
  <c r="V743" i="1"/>
  <c r="V742" i="1"/>
  <c r="AB742" i="1"/>
  <c r="V741" i="1"/>
  <c r="V740" i="1"/>
  <c r="AB740" i="1"/>
  <c r="AB739" i="1"/>
  <c r="AB736" i="1"/>
  <c r="AB734" i="1"/>
  <c r="AB733" i="1"/>
  <c r="AB731" i="1"/>
  <c r="AB730" i="1"/>
  <c r="AB729" i="1"/>
  <c r="AC726" i="1"/>
  <c r="AD726" i="1" s="1"/>
  <c r="U726" i="1"/>
  <c r="AC722" i="1"/>
  <c r="AD722" i="1" s="1"/>
  <c r="U722" i="1"/>
  <c r="AC718" i="1"/>
  <c r="AD718" i="1"/>
  <c r="U718" i="1"/>
  <c r="U714" i="1"/>
  <c r="AC710" i="1"/>
  <c r="AD710" i="1"/>
  <c r="AC706" i="1"/>
  <c r="AD706" i="1"/>
  <c r="AF706" i="1" s="1"/>
  <c r="U706" i="1"/>
  <c r="AC702" i="1"/>
  <c r="AD702" i="1"/>
  <c r="U702" i="1"/>
  <c r="AC698" i="1"/>
  <c r="AD698" i="1" s="1"/>
  <c r="U698" i="1"/>
  <c r="AC694" i="1"/>
  <c r="AD694" i="1" s="1"/>
  <c r="U694" i="1"/>
  <c r="AC690" i="1"/>
  <c r="AD690" i="1"/>
  <c r="U690" i="1"/>
  <c r="AC686" i="1"/>
  <c r="AD686" i="1"/>
  <c r="U686" i="1"/>
  <c r="AC682" i="1"/>
  <c r="AD682" i="1"/>
  <c r="AF682" i="1" s="1"/>
  <c r="U682" i="1"/>
  <c r="AC678" i="1"/>
  <c r="AD678" i="1"/>
  <c r="U678" i="1"/>
  <c r="AC674" i="1"/>
  <c r="AD674" i="1"/>
  <c r="U674" i="1"/>
  <c r="AC666" i="1"/>
  <c r="AD666" i="1" s="1"/>
  <c r="AG666" i="1" s="1"/>
  <c r="AH666" i="1" s="1"/>
  <c r="U666" i="1"/>
  <c r="AF599" i="1"/>
  <c r="AG599" i="1" s="1"/>
  <c r="AH599" i="1" s="1"/>
  <c r="T593" i="1"/>
  <c r="AB593" i="1"/>
  <c r="AC787" i="1"/>
  <c r="AD787" i="1" s="1"/>
  <c r="U785" i="1"/>
  <c r="U784" i="1"/>
  <c r="U782" i="1"/>
  <c r="U781" i="1"/>
  <c r="AG781" i="1"/>
  <c r="AH781" i="1" s="1"/>
  <c r="U780" i="1"/>
  <c r="U779" i="1"/>
  <c r="U778" i="1"/>
  <c r="U777" i="1"/>
  <c r="AG777" i="1" s="1"/>
  <c r="AH777" i="1" s="1"/>
  <c r="U776" i="1"/>
  <c r="U775" i="1"/>
  <c r="U774" i="1"/>
  <c r="U773" i="1"/>
  <c r="U772" i="1"/>
  <c r="U771" i="1"/>
  <c r="AG771" i="1" s="1"/>
  <c r="AH771" i="1" s="1"/>
  <c r="U769" i="1"/>
  <c r="U768" i="1"/>
  <c r="AG768" i="1" s="1"/>
  <c r="AH768" i="1" s="1"/>
  <c r="U767" i="1"/>
  <c r="U766" i="1"/>
  <c r="U765" i="1"/>
  <c r="U764" i="1"/>
  <c r="U763" i="1"/>
  <c r="AG763" i="1" s="1"/>
  <c r="AH763" i="1" s="1"/>
  <c r="U762" i="1"/>
  <c r="AG762" i="1"/>
  <c r="AH762" i="1" s="1"/>
  <c r="U760" i="1"/>
  <c r="U759" i="1"/>
  <c r="U758" i="1"/>
  <c r="AG758" i="1" s="1"/>
  <c r="AH758" i="1" s="1"/>
  <c r="U757" i="1"/>
  <c r="AG757" i="1" s="1"/>
  <c r="AH757" i="1" s="1"/>
  <c r="U755" i="1"/>
  <c r="U754" i="1"/>
  <c r="AG754" i="1"/>
  <c r="AH754" i="1" s="1"/>
  <c r="U752" i="1"/>
  <c r="AG752" i="1" s="1"/>
  <c r="AH752" i="1" s="1"/>
  <c r="U751" i="1"/>
  <c r="AG751" i="1" s="1"/>
  <c r="AH751" i="1" s="1"/>
  <c r="U750" i="1"/>
  <c r="U749" i="1"/>
  <c r="U748" i="1"/>
  <c r="U745" i="1"/>
  <c r="AG745" i="1" s="1"/>
  <c r="AH745" i="1" s="1"/>
  <c r="U744" i="1"/>
  <c r="U743" i="1"/>
  <c r="U742" i="1"/>
  <c r="U740" i="1"/>
  <c r="AG740" i="1"/>
  <c r="AH740" i="1"/>
  <c r="U739" i="1"/>
  <c r="U737" i="1"/>
  <c r="U736" i="1"/>
  <c r="U734" i="1"/>
  <c r="AG734" i="1" s="1"/>
  <c r="AH734" i="1" s="1"/>
  <c r="U733" i="1"/>
  <c r="AG733" i="1" s="1"/>
  <c r="AH733" i="1" s="1"/>
  <c r="U731" i="1"/>
  <c r="U730" i="1"/>
  <c r="U729" i="1"/>
  <c r="AB726" i="1"/>
  <c r="AC725" i="1"/>
  <c r="AD725" i="1" s="1"/>
  <c r="U725" i="1"/>
  <c r="AC721" i="1"/>
  <c r="AD721" i="1" s="1"/>
  <c r="U721" i="1"/>
  <c r="AB718" i="1"/>
  <c r="AB710" i="1"/>
  <c r="AC709" i="1"/>
  <c r="AD709" i="1"/>
  <c r="U709" i="1"/>
  <c r="AB706" i="1"/>
  <c r="AC705" i="1"/>
  <c r="AD705" i="1"/>
  <c r="U705" i="1"/>
  <c r="AB702" i="1"/>
  <c r="AC701" i="1"/>
  <c r="AD701" i="1"/>
  <c r="U701" i="1"/>
  <c r="AB698" i="1"/>
  <c r="AC697" i="1"/>
  <c r="AD697" i="1"/>
  <c r="U697" i="1"/>
  <c r="AB694" i="1"/>
  <c r="AC693" i="1"/>
  <c r="AD693" i="1"/>
  <c r="U693" i="1"/>
  <c r="AB690" i="1"/>
  <c r="AC689" i="1"/>
  <c r="AD689" i="1"/>
  <c r="U689" i="1"/>
  <c r="AB686" i="1"/>
  <c r="AC685" i="1"/>
  <c r="AD685" i="1"/>
  <c r="U685" i="1"/>
  <c r="AB682" i="1"/>
  <c r="AC681" i="1"/>
  <c r="AD681" i="1"/>
  <c r="U681" i="1"/>
  <c r="AB678" i="1"/>
  <c r="AC677" i="1"/>
  <c r="AD677" i="1"/>
  <c r="U677" i="1"/>
  <c r="AB674" i="1"/>
  <c r="AC673" i="1"/>
  <c r="AD673" i="1"/>
  <c r="U673" i="1"/>
  <c r="AC669" i="1"/>
  <c r="AD669" i="1"/>
  <c r="AF669" i="1" s="1"/>
  <c r="U669" i="1"/>
  <c r="AB666" i="1"/>
  <c r="T665" i="1"/>
  <c r="AB665" i="1"/>
  <c r="AB661" i="1"/>
  <c r="T657" i="1"/>
  <c r="AB657" i="1" s="1"/>
  <c r="AB653" i="1"/>
  <c r="T649" i="1"/>
  <c r="AB649" i="1"/>
  <c r="AB645" i="1"/>
  <c r="T641" i="1"/>
  <c r="AC641" i="1" s="1"/>
  <c r="AB637" i="1"/>
  <c r="T633" i="1"/>
  <c r="AB633" i="1"/>
  <c r="AB629" i="1"/>
  <c r="T625" i="1"/>
  <c r="T617" i="1"/>
  <c r="AB617" i="1"/>
  <c r="AB613" i="1"/>
  <c r="T609" i="1"/>
  <c r="AB605" i="1"/>
  <c r="T601" i="1"/>
  <c r="AB601" i="1"/>
  <c r="AB597" i="1"/>
  <c r="T589" i="1"/>
  <c r="AB589" i="1"/>
  <c r="AH596" i="1"/>
  <c r="T590" i="1"/>
  <c r="AB590" i="1"/>
  <c r="T582" i="1"/>
  <c r="U582" i="1"/>
  <c r="AC662" i="1"/>
  <c r="AD662" i="1"/>
  <c r="AC658" i="1"/>
  <c r="AD658" i="1"/>
  <c r="AF658" i="1" s="1"/>
  <c r="AC654" i="1"/>
  <c r="AD654" i="1"/>
  <c r="AF654" i="1" s="1"/>
  <c r="AC650" i="1"/>
  <c r="AD650" i="1"/>
  <c r="AC634" i="1"/>
  <c r="AD634" i="1"/>
  <c r="AC622" i="1"/>
  <c r="AD622" i="1"/>
  <c r="AC618" i="1"/>
  <c r="AD618" i="1"/>
  <c r="AC610" i="1"/>
  <c r="AD610" i="1"/>
  <c r="AC606" i="1"/>
  <c r="AD606" i="1"/>
  <c r="AF606" i="1" s="1"/>
  <c r="AC602" i="1"/>
  <c r="AD602" i="1"/>
  <c r="AF602" i="1" s="1"/>
  <c r="AC598" i="1"/>
  <c r="AD598" i="1"/>
  <c r="T591" i="1"/>
  <c r="AB591" i="1" s="1"/>
  <c r="T587" i="1"/>
  <c r="T579" i="1"/>
  <c r="AC579" i="1"/>
  <c r="AD579" i="1" s="1"/>
  <c r="AF579" i="1"/>
  <c r="AA547" i="1"/>
  <c r="AC611" i="1"/>
  <c r="AD611" i="1"/>
  <c r="AC640" i="1"/>
  <c r="AD640" i="1" s="1"/>
  <c r="AF640" i="1" s="1"/>
  <c r="AC594" i="1"/>
  <c r="AD594" i="1" s="1"/>
  <c r="AC626" i="1"/>
  <c r="AD626" i="1" s="1"/>
  <c r="AC642" i="1"/>
  <c r="AD642" i="1"/>
  <c r="AB619" i="1"/>
  <c r="U608" i="1"/>
  <c r="U640" i="1"/>
  <c r="AG640" i="1" s="1"/>
  <c r="AH640" i="1" s="1"/>
  <c r="AD604" i="1"/>
  <c r="AF604" i="1"/>
  <c r="AB631" i="1"/>
  <c r="AB646" i="1"/>
  <c r="AB600" i="1"/>
  <c r="AC614" i="1"/>
  <c r="AD614" i="1" s="1"/>
  <c r="AF614" i="1" s="1"/>
  <c r="AC630" i="1"/>
  <c r="AD630" i="1" s="1"/>
  <c r="AC646" i="1"/>
  <c r="AD646" i="1"/>
  <c r="AB612" i="1"/>
  <c r="AB642" i="1"/>
  <c r="AG784" i="1"/>
  <c r="AH784" i="1" s="1"/>
  <c r="AG744" i="1"/>
  <c r="AH744" i="1"/>
  <c r="AG776" i="1"/>
  <c r="AH776" i="1" s="1"/>
  <c r="AG742" i="1"/>
  <c r="AH742" i="1" s="1"/>
  <c r="AF628" i="1"/>
  <c r="AB628" i="1"/>
  <c r="AC627" i="1"/>
  <c r="AD627" i="1" s="1"/>
  <c r="U599" i="1"/>
  <c r="AB610" i="1"/>
  <c r="AB606" i="1"/>
  <c r="AB658" i="1"/>
  <c r="U962" i="1"/>
  <c r="AC962" i="1"/>
  <c r="AD962" i="1" s="1"/>
  <c r="U655" i="1"/>
  <c r="AC655" i="1"/>
  <c r="AD655" i="1"/>
  <c r="AB655" i="1"/>
  <c r="AG737" i="1"/>
  <c r="AH737" i="1" s="1"/>
  <c r="AG772" i="1"/>
  <c r="AH772" i="1" s="1"/>
  <c r="AG600" i="1"/>
  <c r="AH600" i="1" s="1"/>
  <c r="AG755" i="1"/>
  <c r="AH755" i="1" s="1"/>
  <c r="U627" i="1"/>
  <c r="U595" i="1"/>
  <c r="AB595" i="1"/>
  <c r="AB650" i="1"/>
  <c r="AB662" i="1"/>
  <c r="AG639" i="1"/>
  <c r="AH639" i="1"/>
  <c r="U648" i="1"/>
  <c r="AC648" i="1"/>
  <c r="AD648" i="1" s="1"/>
  <c r="U656" i="1"/>
  <c r="AC656" i="1"/>
  <c r="AD656" i="1" s="1"/>
  <c r="U664" i="1"/>
  <c r="AC664" i="1"/>
  <c r="AD664" i="1" s="1"/>
  <c r="U984" i="1"/>
  <c r="AC984" i="1"/>
  <c r="AD984" i="1" s="1"/>
  <c r="U663" i="1"/>
  <c r="AC663" i="1"/>
  <c r="AD663" i="1" s="1"/>
  <c r="AB663" i="1"/>
  <c r="AG729" i="1"/>
  <c r="AH729" i="1" s="1"/>
  <c r="AG748" i="1"/>
  <c r="AH748" i="1" s="1"/>
  <c r="AG731" i="1"/>
  <c r="AH731" i="1"/>
  <c r="AG766" i="1"/>
  <c r="AH766" i="1" s="1"/>
  <c r="U638" i="1"/>
  <c r="AG638" i="1" s="1"/>
  <c r="AH638" i="1" s="1"/>
  <c r="AB638" i="1"/>
  <c r="AB664" i="1"/>
  <c r="U998" i="1"/>
  <c r="AC998" i="1"/>
  <c r="AD998" i="1" s="1"/>
  <c r="AF998" i="1"/>
  <c r="AG623" i="1"/>
  <c r="AH623" i="1"/>
  <c r="U550" i="1"/>
  <c r="AF618" i="1"/>
  <c r="U589" i="1"/>
  <c r="AC589" i="1"/>
  <c r="AD589" i="1"/>
  <c r="AF589" i="1" s="1"/>
  <c r="AF693" i="1"/>
  <c r="AF666" i="1"/>
  <c r="AG682" i="1"/>
  <c r="AH682" i="1" s="1"/>
  <c r="AF690" i="1"/>
  <c r="AG706" i="1"/>
  <c r="AH706" i="1" s="1"/>
  <c r="AF613" i="1"/>
  <c r="AF707" i="1"/>
  <c r="AF723" i="1"/>
  <c r="AF588" i="1"/>
  <c r="AG588" i="1" s="1"/>
  <c r="AH588" i="1" s="1"/>
  <c r="U792" i="1"/>
  <c r="AC800" i="1"/>
  <c r="AD800" i="1"/>
  <c r="U800" i="1"/>
  <c r="AF995" i="1"/>
  <c r="AC803" i="1"/>
  <c r="AD803" i="1"/>
  <c r="U803" i="1"/>
  <c r="AC811" i="1"/>
  <c r="AD811" i="1"/>
  <c r="U811" i="1"/>
  <c r="AC824" i="1"/>
  <c r="AD824" i="1" s="1"/>
  <c r="AC826" i="1"/>
  <c r="AD826" i="1" s="1"/>
  <c r="U826" i="1"/>
  <c r="AC828" i="1"/>
  <c r="AD828" i="1"/>
  <c r="U828" i="1"/>
  <c r="AC830" i="1"/>
  <c r="AD830" i="1" s="1"/>
  <c r="U830" i="1"/>
  <c r="AC832" i="1"/>
  <c r="AD832" i="1" s="1"/>
  <c r="U832" i="1"/>
  <c r="AC834" i="1"/>
  <c r="AD834" i="1"/>
  <c r="U834" i="1"/>
  <c r="AC838" i="1"/>
  <c r="AD838" i="1" s="1"/>
  <c r="AF838" i="1" s="1"/>
  <c r="U838" i="1"/>
  <c r="AC840" i="1"/>
  <c r="AD840" i="1"/>
  <c r="AC842" i="1"/>
  <c r="AD842" i="1"/>
  <c r="U842" i="1"/>
  <c r="AC844" i="1"/>
  <c r="AD844" i="1" s="1"/>
  <c r="U844" i="1"/>
  <c r="AC846" i="1"/>
  <c r="AD846" i="1" s="1"/>
  <c r="U846" i="1"/>
  <c r="AG846" i="1" s="1"/>
  <c r="AH846" i="1" s="1"/>
  <c r="AC850" i="1"/>
  <c r="AD850" i="1" s="1"/>
  <c r="U850" i="1"/>
  <c r="AC852" i="1"/>
  <c r="AD852" i="1"/>
  <c r="U852" i="1"/>
  <c r="AC854" i="1"/>
  <c r="AD854" i="1" s="1"/>
  <c r="U854" i="1"/>
  <c r="AC856" i="1"/>
  <c r="AD856" i="1" s="1"/>
  <c r="U856" i="1"/>
  <c r="AC858" i="1"/>
  <c r="AD858" i="1" s="1"/>
  <c r="U858" i="1"/>
  <c r="AC860" i="1"/>
  <c r="AD860" i="1"/>
  <c r="AF860" i="1" s="1"/>
  <c r="U860" i="1"/>
  <c r="AC862" i="1"/>
  <c r="AD862" i="1" s="1"/>
  <c r="AC864" i="1"/>
  <c r="AD864" i="1" s="1"/>
  <c r="U864" i="1"/>
  <c r="AC866" i="1"/>
  <c r="AD866" i="1"/>
  <c r="U866" i="1"/>
  <c r="AC870" i="1"/>
  <c r="AD870" i="1" s="1"/>
  <c r="AF870" i="1" s="1"/>
  <c r="U870" i="1"/>
  <c r="AC872" i="1"/>
  <c r="AD872" i="1"/>
  <c r="U872" i="1"/>
  <c r="AC876" i="1"/>
  <c r="AD876" i="1"/>
  <c r="AF876" i="1" s="1"/>
  <c r="AG876" i="1" s="1"/>
  <c r="AH876" i="1" s="1"/>
  <c r="U876" i="1"/>
  <c r="AC878" i="1"/>
  <c r="AD878" i="1" s="1"/>
  <c r="AF878" i="1" s="1"/>
  <c r="AC881" i="1"/>
  <c r="AD881" i="1" s="1"/>
  <c r="U881" i="1"/>
  <c r="AC883" i="1"/>
  <c r="AD883" i="1"/>
  <c r="U883" i="1"/>
  <c r="AC896" i="1"/>
  <c r="AD896" i="1"/>
  <c r="U896" i="1"/>
  <c r="AC901" i="1"/>
  <c r="AD901" i="1"/>
  <c r="U901" i="1"/>
  <c r="AC905" i="1"/>
  <c r="AD905" i="1" s="1"/>
  <c r="U905" i="1"/>
  <c r="AC814" i="1"/>
  <c r="AD814" i="1" s="1"/>
  <c r="AF814" i="1" s="1"/>
  <c r="U814" i="1"/>
  <c r="AF980" i="1"/>
  <c r="AF996" i="1"/>
  <c r="AG996" i="1"/>
  <c r="AH996" i="1" s="1"/>
  <c r="AF634" i="1"/>
  <c r="AF650" i="1"/>
  <c r="AG650" i="1"/>
  <c r="AH650" i="1" s="1"/>
  <c r="U609" i="1"/>
  <c r="AC609" i="1"/>
  <c r="AD609" i="1"/>
  <c r="U625" i="1"/>
  <c r="U641" i="1"/>
  <c r="AD641" i="1"/>
  <c r="U657" i="1"/>
  <c r="AC657" i="1"/>
  <c r="AD657" i="1" s="1"/>
  <c r="AF721" i="1"/>
  <c r="AF605" i="1"/>
  <c r="AG605" i="1" s="1"/>
  <c r="AH605" i="1" s="1"/>
  <c r="AF637" i="1"/>
  <c r="AG637" i="1" s="1"/>
  <c r="AH637" i="1" s="1"/>
  <c r="AG671" i="1"/>
  <c r="AH671" i="1" s="1"/>
  <c r="AG719" i="1"/>
  <c r="AH719" i="1" s="1"/>
  <c r="U793" i="1"/>
  <c r="AC801" i="1"/>
  <c r="AD801" i="1"/>
  <c r="U801" i="1"/>
  <c r="AC809" i="1"/>
  <c r="AD809" i="1" s="1"/>
  <c r="U809" i="1"/>
  <c r="AC897" i="1"/>
  <c r="AD897" i="1" s="1"/>
  <c r="U897" i="1"/>
  <c r="AC903" i="1"/>
  <c r="AD903" i="1" s="1"/>
  <c r="U903" i="1"/>
  <c r="AG903" i="1" s="1"/>
  <c r="AH903" i="1" s="1"/>
  <c r="AC912" i="1"/>
  <c r="AD912" i="1" s="1"/>
  <c r="U912" i="1"/>
  <c r="U922" i="1"/>
  <c r="AC925" i="1"/>
  <c r="AD925" i="1" s="1"/>
  <c r="U925" i="1"/>
  <c r="AC930" i="1"/>
  <c r="AD930" i="1" s="1"/>
  <c r="U930" i="1"/>
  <c r="AC932" i="1"/>
  <c r="AD932" i="1" s="1"/>
  <c r="U932" i="1"/>
  <c r="AC936" i="1"/>
  <c r="AD936" i="1" s="1"/>
  <c r="AF936" i="1" s="1"/>
  <c r="AC938" i="1"/>
  <c r="AD938" i="1" s="1"/>
  <c r="U938" i="1"/>
  <c r="AC941" i="1"/>
  <c r="AD941" i="1" s="1"/>
  <c r="AC943" i="1"/>
  <c r="AD943" i="1"/>
  <c r="AG943" i="1" s="1"/>
  <c r="U943" i="1"/>
  <c r="AC947" i="1"/>
  <c r="AD947" i="1"/>
  <c r="U947" i="1"/>
  <c r="AC959" i="1"/>
  <c r="AD959" i="1" s="1"/>
  <c r="AF959" i="1" s="1"/>
  <c r="AG978" i="1"/>
  <c r="AH978" i="1"/>
  <c r="AF990" i="1"/>
  <c r="AF680" i="1"/>
  <c r="AF696" i="1"/>
  <c r="AF728" i="1"/>
  <c r="AB897" i="1"/>
  <c r="AB909" i="1"/>
  <c r="AB925" i="1"/>
  <c r="AB941" i="1"/>
  <c r="AC885" i="1"/>
  <c r="AD885" i="1"/>
  <c r="AF885" i="1" s="1"/>
  <c r="U885" i="1"/>
  <c r="AC888" i="1"/>
  <c r="AD888" i="1" s="1"/>
  <c r="U888" i="1"/>
  <c r="AC893" i="1"/>
  <c r="AD893" i="1"/>
  <c r="U893" i="1"/>
  <c r="U906" i="1"/>
  <c r="AC910" i="1"/>
  <c r="AD910" i="1"/>
  <c r="U910" i="1"/>
  <c r="AC917" i="1"/>
  <c r="AD917" i="1"/>
  <c r="U917" i="1"/>
  <c r="AC919" i="1"/>
  <c r="AD919" i="1"/>
  <c r="AF919" i="1" s="1"/>
  <c r="U919" i="1"/>
  <c r="U921" i="1"/>
  <c r="AC935" i="1"/>
  <c r="AD935" i="1"/>
  <c r="U935" i="1"/>
  <c r="AC945" i="1"/>
  <c r="AD945" i="1" s="1"/>
  <c r="AF945" i="1" s="1"/>
  <c r="U945" i="1"/>
  <c r="AC948" i="1"/>
  <c r="AD948" i="1" s="1"/>
  <c r="AF948" i="1" s="1"/>
  <c r="U948" i="1"/>
  <c r="AC951" i="1"/>
  <c r="AD951" i="1" s="1"/>
  <c r="U951" i="1"/>
  <c r="U953" i="1"/>
  <c r="AC957" i="1"/>
  <c r="AD957" i="1"/>
  <c r="U957" i="1"/>
  <c r="AC802" i="1"/>
  <c r="AD802" i="1"/>
  <c r="U802" i="1"/>
  <c r="AC810" i="1"/>
  <c r="AD810" i="1" s="1"/>
  <c r="AF966" i="1"/>
  <c r="AG966" i="1" s="1"/>
  <c r="AH966" i="1" s="1"/>
  <c r="AF982" i="1"/>
  <c r="AG982" i="1"/>
  <c r="AH982" i="1"/>
  <c r="AF708" i="1"/>
  <c r="AG708" i="1"/>
  <c r="AH708" i="1" s="1"/>
  <c r="AF973" i="1"/>
  <c r="AG991" i="1"/>
  <c r="AH991" i="1" s="1"/>
  <c r="AF1000" i="1"/>
  <c r="AG1000" i="1" s="1"/>
  <c r="AH1000" i="1" s="1"/>
  <c r="AF622" i="1"/>
  <c r="AF638" i="1"/>
  <c r="AG654" i="1"/>
  <c r="AH654" i="1"/>
  <c r="AG669" i="1"/>
  <c r="AH669" i="1" s="1"/>
  <c r="AF701" i="1"/>
  <c r="AF678" i="1"/>
  <c r="AG678" i="1" s="1"/>
  <c r="AH678" i="1"/>
  <c r="AF694" i="1"/>
  <c r="AG694" i="1"/>
  <c r="AH694" i="1" s="1"/>
  <c r="AF702" i="1"/>
  <c r="AG702" i="1"/>
  <c r="AH702" i="1" s="1"/>
  <c r="AF718" i="1"/>
  <c r="AG718" i="1" s="1"/>
  <c r="AH718" i="1" s="1"/>
  <c r="AF726" i="1"/>
  <c r="AF629" i="1"/>
  <c r="AF661" i="1"/>
  <c r="AF667" i="1"/>
  <c r="AG667" i="1" s="1"/>
  <c r="AH667" i="1" s="1"/>
  <c r="AG683" i="1"/>
  <c r="AH683" i="1" s="1"/>
  <c r="AF699" i="1"/>
  <c r="AG699" i="1" s="1"/>
  <c r="AH699" i="1"/>
  <c r="AB793" i="1"/>
  <c r="AB801" i="1"/>
  <c r="AB809" i="1"/>
  <c r="AF979" i="1"/>
  <c r="AG979" i="1"/>
  <c r="AH979" i="1" s="1"/>
  <c r="U788" i="1"/>
  <c r="AC796" i="1"/>
  <c r="AD796" i="1" s="1"/>
  <c r="U796" i="1"/>
  <c r="AC804" i="1"/>
  <c r="AD804" i="1"/>
  <c r="U804" i="1"/>
  <c r="AC812" i="1"/>
  <c r="AD812" i="1"/>
  <c r="U812" i="1"/>
  <c r="AB910" i="1"/>
  <c r="AB914" i="1"/>
  <c r="AB922" i="1"/>
  <c r="AB930" i="1"/>
  <c r="AB802" i="1"/>
  <c r="AF968" i="1"/>
  <c r="AC791" i="1"/>
  <c r="AD791" i="1" s="1"/>
  <c r="U791" i="1"/>
  <c r="AC799" i="1"/>
  <c r="AD799" i="1" s="1"/>
  <c r="U799" i="1"/>
  <c r="AC807" i="1"/>
  <c r="AD807" i="1" s="1"/>
  <c r="AC815" i="1"/>
  <c r="AD815" i="1"/>
  <c r="U815" i="1"/>
  <c r="AC823" i="1"/>
  <c r="AD823" i="1" s="1"/>
  <c r="U823" i="1"/>
  <c r="AC825" i="1"/>
  <c r="AD825" i="1"/>
  <c r="AF825" i="1" s="1"/>
  <c r="AG825" i="1" s="1"/>
  <c r="AH825" i="1" s="1"/>
  <c r="U825" i="1"/>
  <c r="AC829" i="1"/>
  <c r="AD829" i="1"/>
  <c r="AF829" i="1" s="1"/>
  <c r="U829" i="1"/>
  <c r="U831" i="1"/>
  <c r="AC833" i="1"/>
  <c r="AD833" i="1" s="1"/>
  <c r="U833" i="1"/>
  <c r="AC835" i="1"/>
  <c r="AD835" i="1" s="1"/>
  <c r="AF835" i="1" s="1"/>
  <c r="AC837" i="1"/>
  <c r="AD837" i="1"/>
  <c r="U837" i="1"/>
  <c r="AC839" i="1"/>
  <c r="AD839" i="1" s="1"/>
  <c r="AF839" i="1" s="1"/>
  <c r="U839" i="1"/>
  <c r="AC841" i="1"/>
  <c r="AD841" i="1"/>
  <c r="U841" i="1"/>
  <c r="AC845" i="1"/>
  <c r="AD845" i="1"/>
  <c r="U845" i="1"/>
  <c r="AC849" i="1"/>
  <c r="AD849" i="1" s="1"/>
  <c r="U849" i="1"/>
  <c r="AC851" i="1"/>
  <c r="AD851" i="1" s="1"/>
  <c r="U851" i="1"/>
  <c r="AC853" i="1"/>
  <c r="AD853" i="1"/>
  <c r="U853" i="1"/>
  <c r="AC855" i="1"/>
  <c r="AD855" i="1" s="1"/>
  <c r="AC857" i="1"/>
  <c r="AD857" i="1"/>
  <c r="U857" i="1"/>
  <c r="AC859" i="1"/>
  <c r="AD859" i="1" s="1"/>
  <c r="U859" i="1"/>
  <c r="AC863" i="1"/>
  <c r="AD863" i="1" s="1"/>
  <c r="U863" i="1"/>
  <c r="AC865" i="1"/>
  <c r="AD865" i="1"/>
  <c r="AF865" i="1" s="1"/>
  <c r="U865" i="1"/>
  <c r="AC867" i="1"/>
  <c r="AD867" i="1" s="1"/>
  <c r="U867" i="1"/>
  <c r="AC869" i="1"/>
  <c r="AD869" i="1"/>
  <c r="U869" i="1"/>
  <c r="AC871" i="1"/>
  <c r="AD871" i="1" s="1"/>
  <c r="U871" i="1"/>
  <c r="AC873" i="1"/>
  <c r="AD873" i="1"/>
  <c r="U873" i="1"/>
  <c r="AC875" i="1"/>
  <c r="AD875" i="1" s="1"/>
  <c r="U875" i="1"/>
  <c r="U879" i="1"/>
  <c r="AC890" i="1"/>
  <c r="AD890" i="1" s="1"/>
  <c r="U890" i="1"/>
  <c r="AC898" i="1"/>
  <c r="AD898" i="1"/>
  <c r="U898" i="1"/>
  <c r="AC904" i="1"/>
  <c r="AD904" i="1" s="1"/>
  <c r="U904" i="1"/>
  <c r="AC818" i="1"/>
  <c r="AD818" i="1" s="1"/>
  <c r="U818" i="1"/>
  <c r="AF992" i="1"/>
  <c r="AG992" i="1"/>
  <c r="AH992" i="1" s="1"/>
  <c r="U591" i="1"/>
  <c r="AG591" i="1" s="1"/>
  <c r="AH591" i="1" s="1"/>
  <c r="AC591" i="1"/>
  <c r="AD591" i="1"/>
  <c r="AG602" i="1"/>
  <c r="AH602" i="1" s="1"/>
  <c r="U579" i="1"/>
  <c r="AC587" i="1"/>
  <c r="AD587" i="1" s="1"/>
  <c r="AF610" i="1"/>
  <c r="AG610" i="1" s="1"/>
  <c r="AH610" i="1" s="1"/>
  <c r="AF626" i="1"/>
  <c r="AG626" i="1" s="1"/>
  <c r="AH626" i="1" s="1"/>
  <c r="AG658" i="1"/>
  <c r="AH658" i="1" s="1"/>
  <c r="U590" i="1"/>
  <c r="AC590" i="1"/>
  <c r="AD590" i="1"/>
  <c r="AF590" i="1" s="1"/>
  <c r="U601" i="1"/>
  <c r="AC601" i="1"/>
  <c r="AD601" i="1" s="1"/>
  <c r="AF601" i="1" s="1"/>
  <c r="U617" i="1"/>
  <c r="AC617" i="1"/>
  <c r="AD617" i="1" s="1"/>
  <c r="U633" i="1"/>
  <c r="AC633" i="1"/>
  <c r="AD633" i="1" s="1"/>
  <c r="AF633" i="1" s="1"/>
  <c r="U665" i="1"/>
  <c r="AC665" i="1"/>
  <c r="AD665" i="1" s="1"/>
  <c r="AG665" i="1" s="1"/>
  <c r="AH665" i="1" s="1"/>
  <c r="U593" i="1"/>
  <c r="AC593" i="1"/>
  <c r="AD593" i="1" s="1"/>
  <c r="AB609" i="1"/>
  <c r="AB641" i="1"/>
  <c r="AF653" i="1"/>
  <c r="AG653" i="1"/>
  <c r="AH653" i="1" s="1"/>
  <c r="AC789" i="1"/>
  <c r="AD789" i="1" s="1"/>
  <c r="U789" i="1"/>
  <c r="AC797" i="1"/>
  <c r="AD797" i="1"/>
  <c r="U797" i="1"/>
  <c r="AC805" i="1"/>
  <c r="AD805" i="1" s="1"/>
  <c r="U805" i="1"/>
  <c r="AC813" i="1"/>
  <c r="AD813" i="1"/>
  <c r="U813" i="1"/>
  <c r="AC821" i="1"/>
  <c r="AD821" i="1" s="1"/>
  <c r="U821" i="1"/>
  <c r="AC894" i="1"/>
  <c r="AD894" i="1" s="1"/>
  <c r="U894" i="1"/>
  <c r="AC908" i="1"/>
  <c r="AD908" i="1" s="1"/>
  <c r="AF908" i="1" s="1"/>
  <c r="U908" i="1"/>
  <c r="AC915" i="1"/>
  <c r="AD915" i="1" s="1"/>
  <c r="U915" i="1"/>
  <c r="AC923" i="1"/>
  <c r="AD923" i="1"/>
  <c r="U923" i="1"/>
  <c r="AC927" i="1"/>
  <c r="AD927" i="1" s="1"/>
  <c r="U927" i="1"/>
  <c r="AC929" i="1"/>
  <c r="AD929" i="1"/>
  <c r="U929" i="1"/>
  <c r="AC931" i="1"/>
  <c r="AD931" i="1" s="1"/>
  <c r="U931" i="1"/>
  <c r="AC940" i="1"/>
  <c r="AD940" i="1"/>
  <c r="U940" i="1"/>
  <c r="AC944" i="1"/>
  <c r="AD944" i="1"/>
  <c r="U944" i="1"/>
  <c r="AC949" i="1"/>
  <c r="AD949" i="1"/>
  <c r="U949" i="1"/>
  <c r="AC960" i="1"/>
  <c r="AD960" i="1"/>
  <c r="U960" i="1"/>
  <c r="AF986" i="1"/>
  <c r="AG986" i="1" s="1"/>
  <c r="AH986" i="1" s="1"/>
  <c r="AH672" i="1"/>
  <c r="AF688" i="1"/>
  <c r="AG688" i="1" s="1"/>
  <c r="AH688" i="1" s="1"/>
  <c r="AF704" i="1"/>
  <c r="AG704" i="1"/>
  <c r="AH704" i="1" s="1"/>
  <c r="AB899" i="1"/>
  <c r="AB903" i="1"/>
  <c r="AB919" i="1"/>
  <c r="AB923" i="1"/>
  <c r="AB927" i="1"/>
  <c r="AB931" i="1"/>
  <c r="AB951" i="1"/>
  <c r="AB959" i="1"/>
  <c r="AC880" i="1"/>
  <c r="AD880" i="1" s="1"/>
  <c r="AF880" i="1" s="1"/>
  <c r="U880" i="1"/>
  <c r="AC889" i="1"/>
  <c r="AD889" i="1" s="1"/>
  <c r="U889" i="1"/>
  <c r="AC892" i="1"/>
  <c r="AD892" i="1"/>
  <c r="U892" i="1"/>
  <c r="AC895" i="1"/>
  <c r="AD895" i="1" s="1"/>
  <c r="U895" i="1"/>
  <c r="AC907" i="1"/>
  <c r="AD907" i="1" s="1"/>
  <c r="U907" i="1"/>
  <c r="AC913" i="1"/>
  <c r="AD913" i="1"/>
  <c r="U913" i="1"/>
  <c r="AC916" i="1"/>
  <c r="AD916" i="1" s="1"/>
  <c r="U916" i="1"/>
  <c r="AC920" i="1"/>
  <c r="AD920" i="1"/>
  <c r="U920" i="1"/>
  <c r="AC924" i="1"/>
  <c r="AD924" i="1"/>
  <c r="U924" i="1"/>
  <c r="AC939" i="1"/>
  <c r="AD939" i="1" s="1"/>
  <c r="U939" i="1"/>
  <c r="AC950" i="1"/>
  <c r="AD950" i="1"/>
  <c r="U950" i="1"/>
  <c r="AC952" i="1"/>
  <c r="AD952" i="1" s="1"/>
  <c r="U952" i="1"/>
  <c r="AC954" i="1"/>
  <c r="AD954" i="1"/>
  <c r="U954" i="1"/>
  <c r="AC956" i="1"/>
  <c r="AD956" i="1" s="1"/>
  <c r="U956" i="1"/>
  <c r="AC958" i="1"/>
  <c r="AD958" i="1"/>
  <c r="U958" i="1"/>
  <c r="U806" i="1"/>
  <c r="AF668" i="1"/>
  <c r="AG668" i="1" s="1"/>
  <c r="AH668" i="1" s="1"/>
  <c r="AF700" i="1"/>
  <c r="AG700" i="1" s="1"/>
  <c r="AH700" i="1"/>
  <c r="AF976" i="1"/>
  <c r="AG976" i="1"/>
  <c r="AH976" i="1" s="1"/>
  <c r="AF993" i="1"/>
  <c r="AG993" i="1" s="1"/>
  <c r="AH993" i="1" s="1"/>
  <c r="AG998" i="1"/>
  <c r="AH998" i="1" s="1"/>
  <c r="AF655" i="1"/>
  <c r="AG655" i="1" s="1"/>
  <c r="AH655" i="1" s="1"/>
  <c r="AF663" i="1"/>
  <c r="AG663" i="1"/>
  <c r="AH663" i="1" s="1"/>
  <c r="AF664" i="1"/>
  <c r="AG664" i="1"/>
  <c r="AH664" i="1" s="1"/>
  <c r="AG908" i="1"/>
  <c r="AH908" i="1" s="1"/>
  <c r="AG633" i="1"/>
  <c r="AH633" i="1" s="1"/>
  <c r="AF591" i="1"/>
  <c r="AF871" i="1"/>
  <c r="AG871" i="1"/>
  <c r="AH871" i="1" s="1"/>
  <c r="AF867" i="1"/>
  <c r="AF823" i="1"/>
  <c r="AG823" i="1" s="1"/>
  <c r="AH823" i="1" s="1"/>
  <c r="AF804" i="1"/>
  <c r="AG804" i="1"/>
  <c r="AH804" i="1" s="1"/>
  <c r="AF924" i="1"/>
  <c r="AF892" i="1"/>
  <c r="AG892" i="1"/>
  <c r="AH892" i="1" s="1"/>
  <c r="AF641" i="1"/>
  <c r="AG641" i="1" s="1"/>
  <c r="AH641" i="1" s="1"/>
  <c r="AG814" i="1"/>
  <c r="AH814" i="1" s="1"/>
  <c r="AF905" i="1"/>
  <c r="AF864" i="1"/>
  <c r="AF832" i="1"/>
  <c r="AF824" i="1"/>
  <c r="AF800" i="1"/>
  <c r="AG800" i="1" s="1"/>
  <c r="AH800" i="1" s="1"/>
  <c r="AF940" i="1"/>
  <c r="AG940" i="1"/>
  <c r="AH940" i="1" s="1"/>
  <c r="AG813" i="1"/>
  <c r="AH813" i="1" s="1"/>
  <c r="AF898" i="1"/>
  <c r="AF873" i="1"/>
  <c r="AG873" i="1"/>
  <c r="AH873" i="1" s="1"/>
  <c r="AF857" i="1"/>
  <c r="AG857" i="1" s="1"/>
  <c r="AH857" i="1" s="1"/>
  <c r="AF815" i="1"/>
  <c r="AG815" i="1"/>
  <c r="AH815" i="1" s="1"/>
  <c r="AG957" i="1"/>
  <c r="AH957" i="1" s="1"/>
  <c r="AF957" i="1"/>
  <c r="AF944" i="1"/>
  <c r="AG944" i="1" s="1"/>
  <c r="AH944" i="1"/>
  <c r="AF869" i="1"/>
  <c r="AF841" i="1"/>
  <c r="AG841" i="1" s="1"/>
  <c r="AH841" i="1" s="1"/>
  <c r="AG829" i="1"/>
  <c r="AH829" i="1" s="1"/>
  <c r="AG948" i="1"/>
  <c r="AH948" i="1" s="1"/>
  <c r="AG885" i="1"/>
  <c r="AH885" i="1" s="1"/>
  <c r="AF943" i="1"/>
  <c r="AH943" i="1"/>
  <c r="AF952" i="1"/>
  <c r="AG952" i="1"/>
  <c r="AH952" i="1" s="1"/>
  <c r="AF920" i="1"/>
  <c r="AF907" i="1"/>
  <c r="AG907" i="1" s="1"/>
  <c r="AH907" i="1" s="1"/>
  <c r="AG880" i="1"/>
  <c r="AH880" i="1" s="1"/>
  <c r="AH883" i="1"/>
  <c r="AG870" i="1"/>
  <c r="AH870" i="1" s="1"/>
  <c r="AF866" i="1"/>
  <c r="AF858" i="1"/>
  <c r="AF850" i="1"/>
  <c r="AF846" i="1"/>
  <c r="AF842" i="1"/>
  <c r="AG842" i="1" s="1"/>
  <c r="AH842" i="1"/>
  <c r="AG830" i="1"/>
  <c r="AH830" i="1" s="1"/>
  <c r="AF803" i="1"/>
  <c r="AG803" i="1" s="1"/>
  <c r="AH803" i="1" s="1"/>
  <c r="AG923" i="1"/>
  <c r="AH923" i="1" s="1"/>
  <c r="AG865" i="1"/>
  <c r="AH865" i="1" s="1"/>
  <c r="AF837" i="1"/>
  <c r="AG837" i="1" s="1"/>
  <c r="AH837" i="1" s="1"/>
  <c r="AG959" i="1"/>
  <c r="AH959" i="1" s="1"/>
  <c r="AF922" i="1"/>
  <c r="AG922" i="1" s="1"/>
  <c r="AH922" i="1" s="1"/>
  <c r="AF915" i="1"/>
  <c r="AF665" i="1"/>
  <c r="AF863" i="1"/>
  <c r="AG863" i="1"/>
  <c r="AH863" i="1" s="1"/>
  <c r="AF851" i="1"/>
  <c r="AG839" i="1"/>
  <c r="AH839" i="1"/>
  <c r="AF802" i="1"/>
  <c r="AG919" i="1"/>
  <c r="AH919" i="1" s="1"/>
  <c r="AF893" i="1"/>
  <c r="AG893" i="1"/>
  <c r="AH893" i="1" s="1"/>
  <c r="AF930" i="1"/>
  <c r="AF903" i="1"/>
  <c r="AF809" i="1"/>
  <c r="AF793" i="1"/>
  <c r="R458" i="1"/>
  <c r="S458" i="1" s="1"/>
  <c r="R507" i="1"/>
  <c r="S507" i="1" s="1"/>
  <c r="V532" i="1"/>
  <c r="V460" i="1"/>
  <c r="AC571" i="1"/>
  <c r="AD571" i="1"/>
  <c r="U561" i="1"/>
  <c r="AG561" i="1" s="1"/>
  <c r="AH561" i="1" s="1"/>
  <c r="T569" i="1"/>
  <c r="AB569" i="1"/>
  <c r="U564" i="1"/>
  <c r="AC564" i="1"/>
  <c r="AD564" i="1" s="1"/>
  <c r="AB561" i="1"/>
  <c r="V543" i="1"/>
  <c r="V540" i="1"/>
  <c r="AB577" i="1"/>
  <c r="T577" i="1"/>
  <c r="U577" i="1" s="1"/>
  <c r="AB562" i="1"/>
  <c r="U565" i="1"/>
  <c r="AC565" i="1"/>
  <c r="AD565" i="1" s="1"/>
  <c r="AC555" i="1"/>
  <c r="AD555" i="1" s="1"/>
  <c r="AF555" i="1"/>
  <c r="U555" i="1"/>
  <c r="V583" i="1"/>
  <c r="T583" i="1"/>
  <c r="V581" i="1"/>
  <c r="T581" i="1"/>
  <c r="V580" i="1"/>
  <c r="T580" i="1"/>
  <c r="AB580" i="1" s="1"/>
  <c r="V572" i="1"/>
  <c r="T572" i="1"/>
  <c r="V574" i="1"/>
  <c r="T574" i="1"/>
  <c r="AB565" i="1"/>
  <c r="T586" i="1"/>
  <c r="U586" i="1" s="1"/>
  <c r="AB586" i="1"/>
  <c r="V568" i="1"/>
  <c r="AB556" i="1"/>
  <c r="V563" i="1"/>
  <c r="R586" i="1"/>
  <c r="S586" i="1" s="1"/>
  <c r="T570" i="1"/>
  <c r="U570" i="1" s="1"/>
  <c r="AB571" i="1"/>
  <c r="AB564" i="1"/>
  <c r="V556" i="1"/>
  <c r="R585" i="1"/>
  <c r="S585" i="1"/>
  <c r="R584" i="1"/>
  <c r="S584" i="1"/>
  <c r="R582" i="1"/>
  <c r="S582" i="1"/>
  <c r="R577" i="1"/>
  <c r="S577" i="1" s="1"/>
  <c r="R567" i="1"/>
  <c r="S567" i="1" s="1"/>
  <c r="R541" i="1"/>
  <c r="S541" i="1" s="1"/>
  <c r="R574" i="1"/>
  <c r="S574" i="1"/>
  <c r="R573" i="1"/>
  <c r="S573" i="1" s="1"/>
  <c r="R571" i="1"/>
  <c r="S571" i="1" s="1"/>
  <c r="R555" i="1"/>
  <c r="S555" i="1" s="1"/>
  <c r="AA500" i="1"/>
  <c r="T578" i="1"/>
  <c r="V578" i="1"/>
  <c r="V573" i="1"/>
  <c r="T573" i="1"/>
  <c r="U563" i="1"/>
  <c r="AB563" i="1"/>
  <c r="AG553" i="1"/>
  <c r="AH553" i="1" s="1"/>
  <c r="AC554" i="1"/>
  <c r="AD554" i="1"/>
  <c r="U554" i="1"/>
  <c r="AB554" i="1"/>
  <c r="AF562" i="1"/>
  <c r="U566" i="1"/>
  <c r="AC566" i="1"/>
  <c r="AD566" i="1"/>
  <c r="AB566" i="1"/>
  <c r="AB582" i="1"/>
  <c r="AC582" i="1"/>
  <c r="AD582" i="1" s="1"/>
  <c r="AB581" i="1"/>
  <c r="AC563" i="1"/>
  <c r="AD563" i="1" s="1"/>
  <c r="T560" i="1"/>
  <c r="AB560" i="1" s="1"/>
  <c r="V559" i="1"/>
  <c r="T559" i="1"/>
  <c r="V584" i="1"/>
  <c r="AA551" i="1"/>
  <c r="AB551" i="1" s="1"/>
  <c r="AC551" i="1"/>
  <c r="AD551" i="1" s="1"/>
  <c r="AF551" i="1" s="1"/>
  <c r="AG551" i="1" s="1"/>
  <c r="AH551" i="1" s="1"/>
  <c r="AC584" i="1"/>
  <c r="AD584" i="1" s="1"/>
  <c r="AB584" i="1"/>
  <c r="U551" i="1"/>
  <c r="AA550" i="1"/>
  <c r="AB550" i="1"/>
  <c r="AC550" i="1"/>
  <c r="AD550" i="1"/>
  <c r="V497" i="1"/>
  <c r="AB555" i="1"/>
  <c r="AB579" i="1"/>
  <c r="V575" i="1"/>
  <c r="T575" i="1"/>
  <c r="R564" i="1"/>
  <c r="S564" i="1" s="1"/>
  <c r="T567" i="1"/>
  <c r="AB567" i="1" s="1"/>
  <c r="T558" i="1"/>
  <c r="U558" i="1" s="1"/>
  <c r="R498" i="1"/>
  <c r="S498" i="1" s="1"/>
  <c r="AC570" i="1"/>
  <c r="AD570" i="1" s="1"/>
  <c r="AB570" i="1"/>
  <c r="AB574" i="1"/>
  <c r="U574" i="1"/>
  <c r="AC574" i="1"/>
  <c r="AD574" i="1"/>
  <c r="U580" i="1"/>
  <c r="AC583" i="1"/>
  <c r="AD583" i="1"/>
  <c r="AF583" i="1" s="1"/>
  <c r="AB583" i="1"/>
  <c r="U583" i="1"/>
  <c r="AG583" i="1" s="1"/>
  <c r="AH583" i="1" s="1"/>
  <c r="U569" i="1"/>
  <c r="AC569" i="1"/>
  <c r="AD569" i="1" s="1"/>
  <c r="AC577" i="1"/>
  <c r="AD577" i="1" s="1"/>
  <c r="AC586" i="1"/>
  <c r="AD586" i="1" s="1"/>
  <c r="AC572" i="1"/>
  <c r="AD572" i="1" s="1"/>
  <c r="U581" i="1"/>
  <c r="AC581" i="1"/>
  <c r="AD581" i="1" s="1"/>
  <c r="AC558" i="1"/>
  <c r="AD558" i="1" s="1"/>
  <c r="AB558" i="1"/>
  <c r="AC575" i="1"/>
  <c r="AD575" i="1"/>
  <c r="U575" i="1"/>
  <c r="AB575" i="1"/>
  <c r="AF582" i="1"/>
  <c r="U567" i="1"/>
  <c r="AC567" i="1"/>
  <c r="AD567" i="1"/>
  <c r="AF567" i="1" s="1"/>
  <c r="AB578" i="1"/>
  <c r="AF550" i="1"/>
  <c r="AG550" i="1" s="1"/>
  <c r="AH550" i="1" s="1"/>
  <c r="U560" i="1"/>
  <c r="AG567" i="1"/>
  <c r="AH567" i="1" s="1"/>
  <c r="AF558" i="1"/>
  <c r="V349" i="1"/>
  <c r="V338" i="1"/>
  <c r="V393" i="1"/>
  <c r="V419" i="1"/>
  <c r="R398" i="1"/>
  <c r="S398" i="1"/>
  <c r="T341" i="1"/>
  <c r="V346" i="1"/>
  <c r="R328" i="1"/>
  <c r="S328" i="1"/>
  <c r="AA331" i="1"/>
  <c r="R389" i="1"/>
  <c r="S389" i="1" s="1"/>
  <c r="V323" i="1"/>
  <c r="V313" i="1"/>
  <c r="T394" i="1"/>
  <c r="AC394" i="1" s="1"/>
  <c r="V411" i="1"/>
  <c r="V415" i="1"/>
  <c r="V317" i="1"/>
  <c r="R343" i="1"/>
  <c r="S343" i="1" s="1"/>
  <c r="V388" i="1"/>
  <c r="V389" i="1"/>
  <c r="T392" i="1"/>
  <c r="V331" i="1"/>
  <c r="V418" i="1"/>
  <c r="V333" i="1"/>
  <c r="R390" i="1"/>
  <c r="S390" i="1" s="1"/>
  <c r="T369" i="1"/>
  <c r="T322" i="1"/>
  <c r="T326" i="1"/>
  <c r="U326" i="1" s="1"/>
  <c r="V325" i="1"/>
  <c r="T321" i="1"/>
  <c r="U321" i="1" s="1"/>
  <c r="T82" i="1"/>
  <c r="U82" i="1"/>
  <c r="V314" i="1"/>
  <c r="AA106" i="1"/>
  <c r="T375" i="1"/>
  <c r="V403" i="1"/>
  <c r="V16" i="1"/>
  <c r="V158" i="1"/>
  <c r="V86" i="1"/>
  <c r="T51" i="1"/>
  <c r="AA30" i="1"/>
  <c r="V144" i="1"/>
  <c r="V20" i="1"/>
  <c r="AA244" i="1"/>
  <c r="V242" i="1"/>
  <c r="V52" i="1"/>
  <c r="V24" i="1"/>
  <c r="V116" i="1"/>
  <c r="AE226" i="1"/>
  <c r="V197" i="1"/>
  <c r="AA120" i="1"/>
  <c r="T229" i="1"/>
  <c r="U229" i="1" s="1"/>
  <c r="R133" i="1"/>
  <c r="S133" i="1" s="1"/>
  <c r="AA76" i="1"/>
  <c r="T205" i="1"/>
  <c r="AB205" i="1"/>
  <c r="AC205" i="1"/>
  <c r="AD205" i="1" s="1"/>
  <c r="T121" i="1"/>
  <c r="AB121" i="1" s="1"/>
  <c r="AA257" i="1"/>
  <c r="R149" i="1"/>
  <c r="S149" i="1"/>
  <c r="T118" i="1"/>
  <c r="U118" i="1" s="1"/>
  <c r="T189" i="1"/>
  <c r="AA248" i="1"/>
  <c r="AA80" i="1"/>
  <c r="AA68" i="1"/>
  <c r="AA64" i="1"/>
  <c r="AA253" i="1"/>
  <c r="AA245" i="1"/>
  <c r="AA241" i="1"/>
  <c r="AA225" i="1"/>
  <c r="AB225" i="1"/>
  <c r="AC225" i="1" s="1"/>
  <c r="AD225" i="1" s="1"/>
  <c r="AA217" i="1"/>
  <c r="AA213" i="1"/>
  <c r="AA209" i="1"/>
  <c r="R105" i="1"/>
  <c r="S105" i="1"/>
  <c r="AA85" i="1"/>
  <c r="AA65" i="1"/>
  <c r="AA61" i="1"/>
  <c r="AB61" i="1" s="1"/>
  <c r="AC61" i="1" s="1"/>
  <c r="AD61" i="1" s="1"/>
  <c r="AF61" i="1" s="1"/>
  <c r="AA267" i="1"/>
  <c r="AA55" i="1"/>
  <c r="AA43" i="1"/>
  <c r="R291" i="1"/>
  <c r="S291" i="1"/>
  <c r="AA235" i="1"/>
  <c r="AC235" i="1"/>
  <c r="AA207" i="1"/>
  <c r="AA199" i="1"/>
  <c r="T136" i="1"/>
  <c r="U136" i="1"/>
  <c r="T116" i="1"/>
  <c r="AA239" i="1"/>
  <c r="V243" i="1"/>
  <c r="T243" i="1"/>
  <c r="T279" i="1"/>
  <c r="R278" i="1"/>
  <c r="S278" i="1"/>
  <c r="T275" i="1"/>
  <c r="R274" i="1"/>
  <c r="S274" i="1"/>
  <c r="R273" i="1"/>
  <c r="S273" i="1"/>
  <c r="T271" i="1"/>
  <c r="U271" i="1"/>
  <c r="S261" i="1"/>
  <c r="R254" i="1"/>
  <c r="S254" i="1" s="1"/>
  <c r="R214" i="1"/>
  <c r="S214" i="1" s="1"/>
  <c r="R197" i="1"/>
  <c r="S197" i="1" s="1"/>
  <c r="R154" i="1"/>
  <c r="S154" i="1" s="1"/>
  <c r="T151" i="1"/>
  <c r="R150" i="1"/>
  <c r="S150" i="1" s="1"/>
  <c r="T131" i="1"/>
  <c r="U131" i="1" s="1"/>
  <c r="R118" i="1"/>
  <c r="S118" i="1"/>
  <c r="T111" i="1"/>
  <c r="U111" i="1" s="1"/>
  <c r="R109" i="1"/>
  <c r="S109" i="1" s="1"/>
  <c r="T95" i="1"/>
  <c r="U95" i="1" s="1"/>
  <c r="R89" i="1"/>
  <c r="S89" i="1" s="1"/>
  <c r="T87" i="1"/>
  <c r="R85" i="1"/>
  <c r="S85" i="1"/>
  <c r="T83" i="1"/>
  <c r="U83" i="1"/>
  <c r="AA82" i="1"/>
  <c r="AB82" i="1"/>
  <c r="AC82" i="1" s="1"/>
  <c r="AD82" i="1"/>
  <c r="T81" i="1"/>
  <c r="U81" i="1"/>
  <c r="R75" i="1"/>
  <c r="S75" i="1"/>
  <c r="T73" i="1"/>
  <c r="U73" i="1"/>
  <c r="R71" i="1"/>
  <c r="S71" i="1"/>
  <c r="T69" i="1"/>
  <c r="T65" i="1"/>
  <c r="R63" i="1"/>
  <c r="S63" i="1"/>
  <c r="T61" i="1"/>
  <c r="U61" i="1"/>
  <c r="T56" i="1"/>
  <c r="U56" i="1"/>
  <c r="T52" i="1"/>
  <c r="R50" i="1"/>
  <c r="S50" i="1" s="1"/>
  <c r="T48" i="1"/>
  <c r="U48" i="1" s="1"/>
  <c r="R46" i="1"/>
  <c r="S46" i="1" s="1"/>
  <c r="T44" i="1"/>
  <c r="U44" i="1" s="1"/>
  <c r="R42" i="1"/>
  <c r="S42" i="1" s="1"/>
  <c r="T40" i="1"/>
  <c r="U40" i="1" s="1"/>
  <c r="T32" i="1"/>
  <c r="R26" i="1"/>
  <c r="S26" i="1" s="1"/>
  <c r="T24" i="1"/>
  <c r="AC24" i="1"/>
  <c r="AD24" i="1" s="1"/>
  <c r="AF24" i="1" s="1"/>
  <c r="R22" i="1"/>
  <c r="S22" i="1"/>
  <c r="AA227" i="1"/>
  <c r="AA95" i="1"/>
  <c r="AA69" i="1"/>
  <c r="T281" i="1"/>
  <c r="U281" i="1" s="1"/>
  <c r="R251" i="1"/>
  <c r="S251" i="1" s="1"/>
  <c r="T250" i="1"/>
  <c r="U250" i="1" s="1"/>
  <c r="R248" i="1"/>
  <c r="S248" i="1" s="1"/>
  <c r="T242" i="1"/>
  <c r="AA240" i="1"/>
  <c r="R236" i="1"/>
  <c r="S236" i="1" s="1"/>
  <c r="R231" i="1"/>
  <c r="S231" i="1"/>
  <c r="AA224" i="1"/>
  <c r="S223" i="1"/>
  <c r="AA216" i="1"/>
  <c r="U213" i="1"/>
  <c r="R211" i="1"/>
  <c r="S211" i="1" s="1"/>
  <c r="R199" i="1"/>
  <c r="S199" i="1" s="1"/>
  <c r="T197" i="1"/>
  <c r="R191" i="1"/>
  <c r="S191" i="1"/>
  <c r="T185" i="1"/>
  <c r="U185" i="1"/>
  <c r="R183" i="1"/>
  <c r="S183" i="1"/>
  <c r="T181" i="1"/>
  <c r="R180" i="1"/>
  <c r="S180" i="1" s="1"/>
  <c r="T177" i="1"/>
  <c r="T173" i="1"/>
  <c r="U173" i="1"/>
  <c r="T169" i="1"/>
  <c r="U169" i="1"/>
  <c r="R167" i="1"/>
  <c r="S167" i="1" s="1"/>
  <c r="R160" i="1"/>
  <c r="S160" i="1"/>
  <c r="R159" i="1"/>
  <c r="S159" i="1"/>
  <c r="T158" i="1"/>
  <c r="T157" i="1"/>
  <c r="R120" i="1"/>
  <c r="S120" i="1" s="1"/>
  <c r="T117" i="1"/>
  <c r="U117" i="1"/>
  <c r="R116" i="1"/>
  <c r="S116" i="1"/>
  <c r="T114" i="1"/>
  <c r="U114" i="1"/>
  <c r="AA108" i="1"/>
  <c r="R100" i="1"/>
  <c r="S100" i="1" s="1"/>
  <c r="R92" i="1"/>
  <c r="S92" i="1" s="1"/>
  <c r="R88" i="1"/>
  <c r="S88" i="1" s="1"/>
  <c r="T85" i="1"/>
  <c r="R83" i="1"/>
  <c r="S83" i="1" s="1"/>
  <c r="R81" i="1"/>
  <c r="S81" i="1" s="1"/>
  <c r="T80" i="1"/>
  <c r="U80" i="1" s="1"/>
  <c r="R74" i="1"/>
  <c r="S74" i="1"/>
  <c r="R66" i="1"/>
  <c r="S66" i="1" s="1"/>
  <c r="R62" i="1"/>
  <c r="S62" i="1" s="1"/>
  <c r="T59" i="1"/>
  <c r="U59" i="1" s="1"/>
  <c r="R57" i="1"/>
  <c r="S57" i="1" s="1"/>
  <c r="R53" i="1"/>
  <c r="S53" i="1" s="1"/>
  <c r="T50" i="1"/>
  <c r="U50" i="1" s="1"/>
  <c r="R45" i="1"/>
  <c r="S45" i="1" s="1"/>
  <c r="R41" i="1"/>
  <c r="S41" i="1"/>
  <c r="R40" i="1"/>
  <c r="S40" i="1" s="1"/>
  <c r="R33" i="1"/>
  <c r="S33" i="1" s="1"/>
  <c r="T30" i="1"/>
  <c r="U30" i="1" s="1"/>
  <c r="R29" i="1"/>
  <c r="S29" i="1" s="1"/>
  <c r="R25" i="1"/>
  <c r="S25" i="1" s="1"/>
  <c r="R17" i="1"/>
  <c r="S17" i="1" s="1"/>
  <c r="R13" i="1"/>
  <c r="S13" i="1" s="1"/>
  <c r="AA242" i="1"/>
  <c r="AA238" i="1"/>
  <c r="AA226" i="1"/>
  <c r="AA218" i="1"/>
  <c r="AA198" i="1"/>
  <c r="AA190" i="1"/>
  <c r="T27" i="1"/>
  <c r="AC27" i="1" s="1"/>
  <c r="AD27" i="1"/>
  <c r="AF27" i="1" s="1"/>
  <c r="AG27" i="1"/>
  <c r="AH27" i="1" s="1"/>
  <c r="T126" i="1"/>
  <c r="V80" i="1"/>
  <c r="T272" i="1"/>
  <c r="AB272" i="1"/>
  <c r="T246" i="1"/>
  <c r="U246" i="1"/>
  <c r="V136" i="1"/>
  <c r="T238" i="1"/>
  <c r="T234" i="1"/>
  <c r="U234" i="1"/>
  <c r="V250" i="1"/>
  <c r="T152" i="1"/>
  <c r="T19" i="1"/>
  <c r="AB19" i="1"/>
  <c r="T130" i="1"/>
  <c r="U130" i="1" s="1"/>
  <c r="AC130" i="1"/>
  <c r="AD130" i="1" s="1"/>
  <c r="T214" i="1"/>
  <c r="U214" i="1"/>
  <c r="AA176" i="1"/>
  <c r="T222" i="1"/>
  <c r="U222" i="1" s="1"/>
  <c r="T64" i="1"/>
  <c r="U64" i="1" s="1"/>
  <c r="V59" i="1"/>
  <c r="T186" i="1"/>
  <c r="U186" i="1"/>
  <c r="T132" i="1"/>
  <c r="U132" i="1"/>
  <c r="T190" i="1"/>
  <c r="AB190" i="1" s="1"/>
  <c r="T55" i="1"/>
  <c r="T463" i="1"/>
  <c r="AC463" i="1" s="1"/>
  <c r="T423" i="1"/>
  <c r="U423" i="1"/>
  <c r="R422" i="1"/>
  <c r="S422" i="1"/>
  <c r="T411" i="1"/>
  <c r="R405" i="1"/>
  <c r="S405" i="1"/>
  <c r="T403" i="1"/>
  <c r="U403" i="1"/>
  <c r="R397" i="1"/>
  <c r="S397" i="1"/>
  <c r="R385" i="1"/>
  <c r="S385" i="1" s="1"/>
  <c r="R377" i="1"/>
  <c r="S377" i="1"/>
  <c r="T373" i="1"/>
  <c r="U373" i="1"/>
  <c r="R371" i="1"/>
  <c r="S371" i="1"/>
  <c r="R363" i="1"/>
  <c r="S363" i="1" s="1"/>
  <c r="R355" i="1"/>
  <c r="S355" i="1"/>
  <c r="R339" i="1"/>
  <c r="S339" i="1"/>
  <c r="R331" i="1"/>
  <c r="S331" i="1"/>
  <c r="AA255" i="1"/>
  <c r="R246" i="1"/>
  <c r="S246" i="1" s="1"/>
  <c r="AA243" i="1"/>
  <c r="S243" i="1"/>
  <c r="R235" i="1"/>
  <c r="S235" i="1" s="1"/>
  <c r="R115" i="1"/>
  <c r="S115" i="1" s="1"/>
  <c r="AA56" i="1"/>
  <c r="AA52" i="1"/>
  <c r="AA48" i="1"/>
  <c r="AA44" i="1"/>
  <c r="AA36" i="1"/>
  <c r="AA264" i="1"/>
  <c r="AA260" i="1"/>
  <c r="AA256" i="1"/>
  <c r="T76" i="1"/>
  <c r="AB76" i="1" s="1"/>
  <c r="T94" i="1"/>
  <c r="U94" i="1"/>
  <c r="T318" i="1"/>
  <c r="T421" i="1"/>
  <c r="U421" i="1" s="1"/>
  <c r="R471" i="1"/>
  <c r="S471" i="1"/>
  <c r="T469" i="1"/>
  <c r="U469" i="1" s="1"/>
  <c r="R463" i="1"/>
  <c r="S463" i="1" s="1"/>
  <c r="R432" i="1"/>
  <c r="S432" i="1" s="1"/>
  <c r="T425" i="1"/>
  <c r="U425" i="1" s="1"/>
  <c r="T418" i="1"/>
  <c r="U418" i="1" s="1"/>
  <c r="T409" i="1"/>
  <c r="U409" i="1"/>
  <c r="R372" i="1"/>
  <c r="S372" i="1"/>
  <c r="R368" i="1"/>
  <c r="S368" i="1"/>
  <c r="T366" i="1"/>
  <c r="U366" i="1"/>
  <c r="R344" i="1"/>
  <c r="S344" i="1"/>
  <c r="T342" i="1"/>
  <c r="U342" i="1"/>
  <c r="R340" i="1"/>
  <c r="S340" i="1"/>
  <c r="T338" i="1"/>
  <c r="U338" i="1"/>
  <c r="R336" i="1"/>
  <c r="S336" i="1"/>
  <c r="R332" i="1"/>
  <c r="S332" i="1"/>
  <c r="T330" i="1"/>
  <c r="U330" i="1"/>
  <c r="R324" i="1"/>
  <c r="S324" i="1"/>
  <c r="R304" i="1"/>
  <c r="S304" i="1"/>
  <c r="T298" i="1"/>
  <c r="U298" i="1"/>
  <c r="R288" i="1"/>
  <c r="S288" i="1"/>
  <c r="R281" i="1"/>
  <c r="S281" i="1"/>
  <c r="R276" i="1"/>
  <c r="S276" i="1"/>
  <c r="S184" i="1"/>
  <c r="T182" i="1"/>
  <c r="U182" i="1" s="1"/>
  <c r="R156" i="1"/>
  <c r="S156" i="1" s="1"/>
  <c r="T154" i="1"/>
  <c r="U154" i="1" s="1"/>
  <c r="R153" i="1"/>
  <c r="S153" i="1" s="1"/>
  <c r="R148" i="1"/>
  <c r="S148" i="1" s="1"/>
  <c r="R141" i="1"/>
  <c r="S141" i="1" s="1"/>
  <c r="T102" i="1"/>
  <c r="T31" i="1"/>
  <c r="AB31" i="1" s="1"/>
  <c r="V456" i="1"/>
  <c r="T456" i="1"/>
  <c r="U456" i="1"/>
  <c r="AA408" i="1"/>
  <c r="V404" i="1"/>
  <c r="T404" i="1"/>
  <c r="V400" i="1"/>
  <c r="T400" i="1"/>
  <c r="U400" i="1"/>
  <c r="V329" i="1"/>
  <c r="T329" i="1"/>
  <c r="U329" i="1" s="1"/>
  <c r="AA307" i="1"/>
  <c r="T106" i="1"/>
  <c r="U106" i="1"/>
  <c r="T35" i="1"/>
  <c r="U35" i="1"/>
  <c r="AA379" i="1"/>
  <c r="T426" i="1"/>
  <c r="U426" i="1" s="1"/>
  <c r="R424" i="1"/>
  <c r="S424" i="1" s="1"/>
  <c r="R387" i="1"/>
  <c r="S387" i="1" s="1"/>
  <c r="T385" i="1"/>
  <c r="U385" i="1" s="1"/>
  <c r="R384" i="1"/>
  <c r="S384" i="1"/>
  <c r="R375" i="1"/>
  <c r="S375" i="1" s="1"/>
  <c r="AA356" i="1"/>
  <c r="AB356" i="1" s="1"/>
  <c r="R345" i="1"/>
  <c r="S345" i="1"/>
  <c r="R342" i="1"/>
  <c r="S342" i="1"/>
  <c r="R334" i="1"/>
  <c r="S334" i="1"/>
  <c r="T331" i="1"/>
  <c r="U331" i="1"/>
  <c r="R330" i="1"/>
  <c r="S330" i="1"/>
  <c r="AA328" i="1"/>
  <c r="T327" i="1"/>
  <c r="U327" i="1"/>
  <c r="R325" i="1"/>
  <c r="S325" i="1" s="1"/>
  <c r="T323" i="1"/>
  <c r="U323" i="1" s="1"/>
  <c r="R322" i="1"/>
  <c r="S322" i="1" s="1"/>
  <c r="R302" i="1"/>
  <c r="S302" i="1"/>
  <c r="T291" i="1"/>
  <c r="U291" i="1" s="1"/>
  <c r="T251" i="1"/>
  <c r="U251" i="1" s="1"/>
  <c r="R249" i="1"/>
  <c r="S249" i="1" s="1"/>
  <c r="R233" i="1"/>
  <c r="S233" i="1" s="1"/>
  <c r="R229" i="1"/>
  <c r="S229" i="1" s="1"/>
  <c r="T227" i="1"/>
  <c r="U227" i="1" s="1"/>
  <c r="S225" i="1"/>
  <c r="R221" i="1"/>
  <c r="S221" i="1"/>
  <c r="T219" i="1"/>
  <c r="U219" i="1"/>
  <c r="T215" i="1"/>
  <c r="U215" i="1"/>
  <c r="R213" i="1"/>
  <c r="S213" i="1"/>
  <c r="S210" i="1"/>
  <c r="T207" i="1"/>
  <c r="U207" i="1"/>
  <c r="S206" i="1"/>
  <c r="R201" i="1"/>
  <c r="S201" i="1"/>
  <c r="T195" i="1"/>
  <c r="U195" i="1"/>
  <c r="R193" i="1"/>
  <c r="S193" i="1"/>
  <c r="R190" i="1"/>
  <c r="S190" i="1"/>
  <c r="T187" i="1"/>
  <c r="S182" i="1"/>
  <c r="AA180" i="1"/>
  <c r="T179" i="1"/>
  <c r="U179" i="1" s="1"/>
  <c r="R178" i="1"/>
  <c r="S178" i="1"/>
  <c r="T175" i="1"/>
  <c r="R170" i="1"/>
  <c r="S170" i="1" s="1"/>
  <c r="T164" i="1"/>
  <c r="R157" i="1"/>
  <c r="S157" i="1"/>
  <c r="R128" i="1"/>
  <c r="S128" i="1" s="1"/>
  <c r="T113" i="1"/>
  <c r="R112" i="1"/>
  <c r="S112" i="1" s="1"/>
  <c r="R110" i="1"/>
  <c r="S110" i="1" s="1"/>
  <c r="AA109" i="1"/>
  <c r="T108" i="1"/>
  <c r="R107" i="1"/>
  <c r="S107" i="1"/>
  <c r="R106" i="1"/>
  <c r="S106" i="1"/>
  <c r="AA105" i="1"/>
  <c r="R103" i="1"/>
  <c r="S103" i="1"/>
  <c r="R87" i="1"/>
  <c r="S87" i="1" s="1"/>
  <c r="R65" i="1"/>
  <c r="S65" i="1" s="1"/>
  <c r="AA54" i="1"/>
  <c r="R52" i="1"/>
  <c r="S52" i="1"/>
  <c r="AA42" i="1"/>
  <c r="R32" i="1"/>
  <c r="S32" i="1" s="1"/>
  <c r="R28" i="1"/>
  <c r="S28" i="1" s="1"/>
  <c r="R20" i="1"/>
  <c r="S20" i="1" s="1"/>
  <c r="R454" i="1"/>
  <c r="S454" i="1" s="1"/>
  <c r="T444" i="1"/>
  <c r="T440" i="1"/>
  <c r="U440" i="1"/>
  <c r="T436" i="1"/>
  <c r="U436" i="1"/>
  <c r="R415" i="1"/>
  <c r="S415" i="1"/>
  <c r="T413" i="1"/>
  <c r="U413" i="1"/>
  <c r="AA360" i="1"/>
  <c r="R279" i="1"/>
  <c r="S279" i="1" s="1"/>
  <c r="T277" i="1"/>
  <c r="AB277" i="1" s="1"/>
  <c r="AC277" i="1"/>
  <c r="AD277" i="1" s="1"/>
  <c r="R275" i="1"/>
  <c r="S275" i="1" s="1"/>
  <c r="T273" i="1"/>
  <c r="U273" i="1" s="1"/>
  <c r="R271" i="1"/>
  <c r="S271" i="1" s="1"/>
  <c r="AA268" i="1"/>
  <c r="T257" i="1"/>
  <c r="R143" i="1"/>
  <c r="S143" i="1"/>
  <c r="T141" i="1"/>
  <c r="U141" i="1"/>
  <c r="R139" i="1"/>
  <c r="S139" i="1"/>
  <c r="T137" i="1"/>
  <c r="R129" i="1"/>
  <c r="S129" i="1"/>
  <c r="T127" i="1"/>
  <c r="R125" i="1"/>
  <c r="S125" i="1" s="1"/>
  <c r="T123" i="1"/>
  <c r="R117" i="1"/>
  <c r="S117" i="1" s="1"/>
  <c r="R114" i="1"/>
  <c r="S114" i="1" s="1"/>
  <c r="V296" i="1"/>
  <c r="T296" i="1"/>
  <c r="U296" i="1"/>
  <c r="V164" i="1"/>
  <c r="T184" i="1"/>
  <c r="T180" i="1"/>
  <c r="U180" i="1"/>
  <c r="T340" i="1"/>
  <c r="U340" i="1"/>
  <c r="V495" i="1"/>
  <c r="T495" i="1"/>
  <c r="AB495" i="1" s="1"/>
  <c r="V267" i="1"/>
  <c r="AB267" i="1"/>
  <c r="V143" i="1"/>
  <c r="T143" i="1"/>
  <c r="U143" i="1" s="1"/>
  <c r="V129" i="1"/>
  <c r="T129" i="1"/>
  <c r="AA117" i="1"/>
  <c r="V364" i="1"/>
  <c r="T364" i="1"/>
  <c r="U364" i="1" s="1"/>
  <c r="V300" i="1"/>
  <c r="T300" i="1"/>
  <c r="U300" i="1"/>
  <c r="V204" i="1"/>
  <c r="T204" i="1"/>
  <c r="AA200" i="1"/>
  <c r="AA188" i="1"/>
  <c r="V105" i="1"/>
  <c r="T105" i="1"/>
  <c r="U105" i="1"/>
  <c r="V241" i="1"/>
  <c r="T241" i="1"/>
  <c r="AA344" i="1"/>
  <c r="AA204" i="1"/>
  <c r="AA192" i="1"/>
  <c r="V168" i="1"/>
  <c r="T168" i="1"/>
  <c r="U168" i="1"/>
  <c r="V101" i="1"/>
  <c r="T101" i="1"/>
  <c r="AB101" i="1" s="1"/>
  <c r="V79" i="1"/>
  <c r="T79" i="1"/>
  <c r="U79" i="1" s="1"/>
  <c r="T22" i="1"/>
  <c r="AC22" i="1" s="1"/>
  <c r="AD22" i="1" s="1"/>
  <c r="AF22" i="1" s="1"/>
  <c r="T352" i="1"/>
  <c r="U352" i="1"/>
  <c r="T75" i="1"/>
  <c r="U75" i="1" s="1"/>
  <c r="T172" i="1"/>
  <c r="AB497" i="1"/>
  <c r="R496" i="1"/>
  <c r="S496" i="1" s="1"/>
  <c r="R492" i="1"/>
  <c r="S492" i="1" s="1"/>
  <c r="R476" i="1"/>
  <c r="S476" i="1" s="1"/>
  <c r="R447" i="1"/>
  <c r="S447" i="1" s="1"/>
  <c r="T445" i="1"/>
  <c r="U445" i="1" s="1"/>
  <c r="R443" i="1"/>
  <c r="S443" i="1"/>
  <c r="T428" i="1"/>
  <c r="R373" i="1"/>
  <c r="S373" i="1"/>
  <c r="R365" i="1"/>
  <c r="S365" i="1"/>
  <c r="AA345" i="1"/>
  <c r="R341" i="1"/>
  <c r="S341" i="1"/>
  <c r="R333" i="1"/>
  <c r="S333" i="1" s="1"/>
  <c r="R301" i="1"/>
  <c r="S301" i="1" s="1"/>
  <c r="R293" i="1"/>
  <c r="S293" i="1" s="1"/>
  <c r="R280" i="1"/>
  <c r="S280" i="1"/>
  <c r="T252" i="1"/>
  <c r="T240" i="1"/>
  <c r="R238" i="1"/>
  <c r="S238" i="1" s="1"/>
  <c r="R234" i="1"/>
  <c r="S234" i="1" s="1"/>
  <c r="R230" i="1"/>
  <c r="S230" i="1" s="1"/>
  <c r="R226" i="1"/>
  <c r="S226" i="1" s="1"/>
  <c r="R222" i="1"/>
  <c r="S222" i="1" s="1"/>
  <c r="R217" i="1"/>
  <c r="S217" i="1"/>
  <c r="S185" i="1"/>
  <c r="AA183" i="1"/>
  <c r="AA169" i="1"/>
  <c r="AA161" i="1"/>
  <c r="R144" i="1"/>
  <c r="S144" i="1" s="1"/>
  <c r="R131" i="1"/>
  <c r="S131" i="1" s="1"/>
  <c r="R130" i="1"/>
  <c r="S130" i="1" s="1"/>
  <c r="R126" i="1"/>
  <c r="S126" i="1" s="1"/>
  <c r="R122" i="1"/>
  <c r="S122" i="1" s="1"/>
  <c r="AA104" i="1"/>
  <c r="R102" i="1"/>
  <c r="S102" i="1" s="1"/>
  <c r="AA96" i="1"/>
  <c r="R90" i="1"/>
  <c r="S90" i="1" s="1"/>
  <c r="AA88" i="1"/>
  <c r="R82" i="1"/>
  <c r="S82" i="1" s="1"/>
  <c r="R80" i="1"/>
  <c r="S80" i="1" s="1"/>
  <c r="AA70" i="1"/>
  <c r="AA49" i="1"/>
  <c r="AA45" i="1"/>
  <c r="R23" i="1"/>
  <c r="S23" i="1" s="1"/>
  <c r="T20" i="1"/>
  <c r="AC20" i="1"/>
  <c r="AD20" i="1" s="1"/>
  <c r="AF20" i="1" s="1"/>
  <c r="AA428" i="1"/>
  <c r="T372" i="1"/>
  <c r="AC372" i="1" s="1"/>
  <c r="AD372" i="1" s="1"/>
  <c r="R370" i="1"/>
  <c r="S370" i="1" s="1"/>
  <c r="R366" i="1"/>
  <c r="S366" i="1" s="1"/>
  <c r="R298" i="1"/>
  <c r="S298" i="1" s="1"/>
  <c r="AA283" i="1"/>
  <c r="AA278" i="1"/>
  <c r="AA270" i="1"/>
  <c r="AB270" i="1" s="1"/>
  <c r="T237" i="1"/>
  <c r="U237" i="1"/>
  <c r="T233" i="1"/>
  <c r="U233" i="1"/>
  <c r="R219" i="1"/>
  <c r="S219" i="1"/>
  <c r="R218" i="1"/>
  <c r="S218" i="1"/>
  <c r="AF515" i="1"/>
  <c r="T446" i="1"/>
  <c r="R525" i="1"/>
  <c r="S525" i="1" s="1"/>
  <c r="T522" i="1"/>
  <c r="R504" i="1"/>
  <c r="S504" i="1"/>
  <c r="T471" i="1"/>
  <c r="U471" i="1"/>
  <c r="R470" i="1"/>
  <c r="S470" i="1"/>
  <c r="T467" i="1"/>
  <c r="R327" i="1"/>
  <c r="S327" i="1" s="1"/>
  <c r="T325" i="1"/>
  <c r="U325" i="1" s="1"/>
  <c r="R323" i="1"/>
  <c r="S323" i="1" s="1"/>
  <c r="R319" i="1"/>
  <c r="S319" i="1" s="1"/>
  <c r="AA288" i="1"/>
  <c r="AA284" i="1"/>
  <c r="AA279" i="1"/>
  <c r="AA275" i="1"/>
  <c r="AA271" i="1"/>
  <c r="R171" i="1"/>
  <c r="S171" i="1"/>
  <c r="R163" i="1"/>
  <c r="S163" i="1"/>
  <c r="AA151" i="1"/>
  <c r="V339" i="1"/>
  <c r="T339" i="1"/>
  <c r="U339" i="1"/>
  <c r="AA339" i="1"/>
  <c r="V295" i="1"/>
  <c r="T295" i="1"/>
  <c r="U295" i="1"/>
  <c r="V270" i="1"/>
  <c r="T270" i="1"/>
  <c r="U270" i="1" s="1"/>
  <c r="V266" i="1"/>
  <c r="T266" i="1"/>
  <c r="U266" i="1"/>
  <c r="T254" i="1"/>
  <c r="AB254" i="1"/>
  <c r="T128" i="1"/>
  <c r="U128" i="1"/>
  <c r="V128" i="1"/>
  <c r="V124" i="1"/>
  <c r="T124" i="1"/>
  <c r="U124" i="1"/>
  <c r="AA124" i="1"/>
  <c r="AB124" i="1"/>
  <c r="V96" i="1"/>
  <c r="T96" i="1"/>
  <c r="U96" i="1" s="1"/>
  <c r="AA84" i="1"/>
  <c r="V70" i="1"/>
  <c r="T70" i="1"/>
  <c r="U70" i="1"/>
  <c r="AA57" i="1"/>
  <c r="V240" i="1"/>
  <c r="T248" i="1"/>
  <c r="V427" i="1"/>
  <c r="T427" i="1"/>
  <c r="U427" i="1"/>
  <c r="AA371" i="1"/>
  <c r="V359" i="1"/>
  <c r="T359" i="1"/>
  <c r="U359" i="1"/>
  <c r="AA347" i="1"/>
  <c r="V335" i="1"/>
  <c r="T335" i="1"/>
  <c r="U335" i="1"/>
  <c r="V278" i="1"/>
  <c r="T278" i="1"/>
  <c r="V274" i="1"/>
  <c r="T274" i="1"/>
  <c r="T269" i="1"/>
  <c r="U269" i="1" s="1"/>
  <c r="V244" i="1"/>
  <c r="T244" i="1"/>
  <c r="U244" i="1"/>
  <c r="V232" i="1"/>
  <c r="T232" i="1"/>
  <c r="U232" i="1" s="1"/>
  <c r="V150" i="1"/>
  <c r="T150" i="1"/>
  <c r="V142" i="1"/>
  <c r="T142" i="1"/>
  <c r="U142" i="1" s="1"/>
  <c r="T134" i="1"/>
  <c r="V104" i="1"/>
  <c r="T104" i="1"/>
  <c r="V92" i="1"/>
  <c r="T92" i="1"/>
  <c r="U92" i="1"/>
  <c r="AA92" i="1"/>
  <c r="AB92" i="1"/>
  <c r="AA78" i="1"/>
  <c r="AA74" i="1"/>
  <c r="AA66" i="1"/>
  <c r="AA62" i="1"/>
  <c r="AA53" i="1"/>
  <c r="V45" i="1"/>
  <c r="T45" i="1"/>
  <c r="U45" i="1" s="1"/>
  <c r="V41" i="1"/>
  <c r="T41" i="1"/>
  <c r="AC41" i="1" s="1"/>
  <c r="AD41" i="1"/>
  <c r="AF41" i="1" s="1"/>
  <c r="AA41" i="1"/>
  <c r="U32" i="1"/>
  <c r="AC32" i="1"/>
  <c r="AD32" i="1"/>
  <c r="U279" i="1"/>
  <c r="T62" i="1"/>
  <c r="U62" i="1"/>
  <c r="AA462" i="1"/>
  <c r="AB462" i="1" s="1"/>
  <c r="V328" i="1"/>
  <c r="T328" i="1"/>
  <c r="U328" i="1" s="1"/>
  <c r="V324" i="1"/>
  <c r="T324" i="1"/>
  <c r="U324" i="1" s="1"/>
  <c r="AA196" i="1"/>
  <c r="V109" i="1"/>
  <c r="T109" i="1"/>
  <c r="U109" i="1"/>
  <c r="T196" i="1"/>
  <c r="T110" i="1"/>
  <c r="U110" i="1"/>
  <c r="T402" i="1"/>
  <c r="T386" i="1"/>
  <c r="U386" i="1" s="1"/>
  <c r="R521" i="1"/>
  <c r="S521" i="1" s="1"/>
  <c r="R519" i="1"/>
  <c r="S519" i="1" s="1"/>
  <c r="R518" i="1"/>
  <c r="S518" i="1" s="1"/>
  <c r="V212" i="1"/>
  <c r="T212" i="1"/>
  <c r="U212" i="1"/>
  <c r="AA155" i="1"/>
  <c r="T188" i="1"/>
  <c r="R547" i="1"/>
  <c r="S547" i="1"/>
  <c r="R546" i="1"/>
  <c r="S546" i="1"/>
  <c r="AA478" i="1"/>
  <c r="AA291" i="1"/>
  <c r="AB291" i="1" s="1"/>
  <c r="AC291" i="1"/>
  <c r="AD291" i="1" s="1"/>
  <c r="AF291" i="1" s="1"/>
  <c r="AA287" i="1"/>
  <c r="R540" i="1"/>
  <c r="S540" i="1"/>
  <c r="R538" i="1"/>
  <c r="S538" i="1" s="1"/>
  <c r="R527" i="1"/>
  <c r="S527" i="1" s="1"/>
  <c r="R524" i="1"/>
  <c r="S524" i="1"/>
  <c r="AA470" i="1"/>
  <c r="AA386" i="1"/>
  <c r="AA308" i="1"/>
  <c r="AA292" i="1"/>
  <c r="R494" i="1"/>
  <c r="S494" i="1" s="1"/>
  <c r="R482" i="1"/>
  <c r="S482" i="1"/>
  <c r="T480" i="1"/>
  <c r="U480" i="1"/>
  <c r="R478" i="1"/>
  <c r="S478" i="1" s="1"/>
  <c r="T473" i="1"/>
  <c r="U473" i="1" s="1"/>
  <c r="R465" i="1"/>
  <c r="S465" i="1"/>
  <c r="T462" i="1"/>
  <c r="AC462" i="1"/>
  <c r="AD462" i="1" s="1"/>
  <c r="AF462" i="1" s="1"/>
  <c r="T458" i="1"/>
  <c r="AC458" i="1" s="1"/>
  <c r="R457" i="1"/>
  <c r="S457" i="1"/>
  <c r="R453" i="1"/>
  <c r="S453" i="1"/>
  <c r="T449" i="1"/>
  <c r="U449" i="1" s="1"/>
  <c r="R448" i="1"/>
  <c r="S448" i="1" s="1"/>
  <c r="T437" i="1"/>
  <c r="U437" i="1"/>
  <c r="T406" i="1"/>
  <c r="U406" i="1"/>
  <c r="R383" i="1"/>
  <c r="S383" i="1" s="1"/>
  <c r="T381" i="1"/>
  <c r="R378" i="1"/>
  <c r="S378" i="1" s="1"/>
  <c r="R360" i="1"/>
  <c r="S360" i="1" s="1"/>
  <c r="R352" i="1"/>
  <c r="S352" i="1"/>
  <c r="T349" i="1"/>
  <c r="R267" i="1"/>
  <c r="S267" i="1" s="1"/>
  <c r="R208" i="1"/>
  <c r="S208" i="1"/>
  <c r="T206" i="1"/>
  <c r="R205" i="1"/>
  <c r="S205" i="1"/>
  <c r="R204" i="1"/>
  <c r="S204" i="1"/>
  <c r="T155" i="1"/>
  <c r="U155" i="1" s="1"/>
  <c r="R140" i="1"/>
  <c r="S140" i="1" s="1"/>
  <c r="U138" i="1"/>
  <c r="R136" i="1"/>
  <c r="S136" i="1"/>
  <c r="T88" i="1"/>
  <c r="R86" i="1"/>
  <c r="S86" i="1"/>
  <c r="R76" i="1"/>
  <c r="S76" i="1"/>
  <c r="AA75" i="1"/>
  <c r="T74" i="1"/>
  <c r="R73" i="1"/>
  <c r="S73" i="1" s="1"/>
  <c r="T71" i="1"/>
  <c r="U71" i="1"/>
  <c r="R68" i="1"/>
  <c r="S68" i="1"/>
  <c r="T66" i="1"/>
  <c r="U66" i="1"/>
  <c r="R64" i="1"/>
  <c r="S64" i="1" s="1"/>
  <c r="T63" i="1"/>
  <c r="U63" i="1"/>
  <c r="AA63" i="1"/>
  <c r="R60" i="1"/>
  <c r="S60" i="1"/>
  <c r="S59" i="1"/>
  <c r="R56" i="1"/>
  <c r="S56" i="1" s="1"/>
  <c r="R55" i="1"/>
  <c r="S55" i="1"/>
  <c r="T53" i="1"/>
  <c r="R51" i="1"/>
  <c r="S51" i="1"/>
  <c r="AA50" i="1"/>
  <c r="AB50" i="1" s="1"/>
  <c r="AC50" i="1" s="1"/>
  <c r="AD50" i="1" s="1"/>
  <c r="R47" i="1"/>
  <c r="S47" i="1" s="1"/>
  <c r="R43" i="1"/>
  <c r="S43" i="1"/>
  <c r="T39" i="1"/>
  <c r="U39" i="1"/>
  <c r="R38" i="1"/>
  <c r="S38" i="1" s="1"/>
  <c r="T37" i="1"/>
  <c r="AB37" i="1" s="1"/>
  <c r="R37" i="1"/>
  <c r="S37" i="1"/>
  <c r="R35" i="1"/>
  <c r="S35" i="1"/>
  <c r="T33" i="1"/>
  <c r="U33" i="1" s="1"/>
  <c r="AB33" i="1"/>
  <c r="AB32" i="1"/>
  <c r="R31" i="1"/>
  <c r="S31" i="1" s="1"/>
  <c r="T29" i="1"/>
  <c r="T25" i="1"/>
  <c r="U25" i="1"/>
  <c r="R19" i="1"/>
  <c r="S19" i="1"/>
  <c r="T18" i="1"/>
  <c r="T13" i="1"/>
  <c r="U13" i="1" s="1"/>
  <c r="R503" i="1"/>
  <c r="S503" i="1"/>
  <c r="T494" i="1"/>
  <c r="AC494" i="1"/>
  <c r="AD494" i="1" s="1"/>
  <c r="T486" i="1"/>
  <c r="U486" i="1"/>
  <c r="T482" i="1"/>
  <c r="R481" i="1"/>
  <c r="S481" i="1"/>
  <c r="T464" i="1"/>
  <c r="U464" i="1"/>
  <c r="T460" i="1"/>
  <c r="U460" i="1" s="1"/>
  <c r="T439" i="1"/>
  <c r="R438" i="1"/>
  <c r="S438" i="1"/>
  <c r="R411" i="1"/>
  <c r="S411" i="1"/>
  <c r="T382" i="1"/>
  <c r="U382" i="1" s="1"/>
  <c r="R379" i="1"/>
  <c r="S379" i="1" s="1"/>
  <c r="R353" i="1"/>
  <c r="S353" i="1"/>
  <c r="R347" i="1"/>
  <c r="S347" i="1"/>
  <c r="R313" i="1"/>
  <c r="S313" i="1" s="1"/>
  <c r="R309" i="1"/>
  <c r="S309" i="1" s="1"/>
  <c r="T302" i="1"/>
  <c r="U302" i="1"/>
  <c r="AA300" i="1"/>
  <c r="AB300" i="1"/>
  <c r="AC300" i="1"/>
  <c r="AD300" i="1" s="1"/>
  <c r="AF300" i="1"/>
  <c r="AA286" i="1"/>
  <c r="R286" i="1"/>
  <c r="S286" i="1"/>
  <c r="AA282" i="1"/>
  <c r="R262" i="1"/>
  <c r="S262" i="1"/>
  <c r="T178" i="1"/>
  <c r="U178" i="1"/>
  <c r="R176" i="1"/>
  <c r="S176" i="1" s="1"/>
  <c r="R173" i="1"/>
  <c r="S173" i="1" s="1"/>
  <c r="T167" i="1"/>
  <c r="U167" i="1"/>
  <c r="R165" i="1"/>
  <c r="S165" i="1"/>
  <c r="R161" i="1"/>
  <c r="S161" i="1"/>
  <c r="R151" i="1"/>
  <c r="S151" i="1" s="1"/>
  <c r="R147" i="1"/>
  <c r="S147" i="1" s="1"/>
  <c r="T107" i="1"/>
  <c r="U107" i="1" s="1"/>
  <c r="R104" i="1"/>
  <c r="S104" i="1"/>
  <c r="R79" i="1"/>
  <c r="S79" i="1" s="1"/>
  <c r="AA40" i="1"/>
  <c r="AA39" i="1"/>
  <c r="AA472" i="1"/>
  <c r="V451" i="1"/>
  <c r="T451" i="1"/>
  <c r="U451" i="1" s="1"/>
  <c r="V39" i="1"/>
  <c r="V18" i="1"/>
  <c r="T36" i="1"/>
  <c r="AB36" i="1" s="1"/>
  <c r="T54" i="1"/>
  <c r="T42" i="1"/>
  <c r="AC42" i="1" s="1"/>
  <c r="AD42" i="1" s="1"/>
  <c r="T67" i="1"/>
  <c r="T398" i="1"/>
  <c r="U398" i="1"/>
  <c r="AC537" i="1"/>
  <c r="AD537" i="1" s="1"/>
  <c r="AF537" i="1"/>
  <c r="U544" i="1"/>
  <c r="T548" i="1"/>
  <c r="R548" i="1"/>
  <c r="S548" i="1"/>
  <c r="T539" i="1"/>
  <c r="AC539" i="1"/>
  <c r="AD539" i="1"/>
  <c r="R517" i="1"/>
  <c r="S517" i="1" s="1"/>
  <c r="R512" i="1"/>
  <c r="S512" i="1"/>
  <c r="R506" i="1"/>
  <c r="S506" i="1" s="1"/>
  <c r="AA467" i="1"/>
  <c r="T14" i="1"/>
  <c r="AB14" i="1"/>
  <c r="T26" i="1"/>
  <c r="V519" i="1"/>
  <c r="T521" i="1"/>
  <c r="U521" i="1" s="1"/>
  <c r="R502" i="1"/>
  <c r="S502" i="1"/>
  <c r="AA466" i="1"/>
  <c r="T46" i="1"/>
  <c r="U46" i="1" s="1"/>
  <c r="T58" i="1"/>
  <c r="U58" i="1" s="1"/>
  <c r="T49" i="1"/>
  <c r="U49" i="1" s="1"/>
  <c r="AA35" i="1"/>
  <c r="AB35" i="1" s="1"/>
  <c r="T34" i="1"/>
  <c r="AC34" i="1" s="1"/>
  <c r="AD34" i="1" s="1"/>
  <c r="V37" i="1"/>
  <c r="T549" i="1"/>
  <c r="U549" i="1" s="1"/>
  <c r="T532" i="1"/>
  <c r="R515" i="1"/>
  <c r="S515" i="1" s="1"/>
  <c r="R513" i="1"/>
  <c r="S513" i="1" s="1"/>
  <c r="R510" i="1"/>
  <c r="S510" i="1"/>
  <c r="R499" i="1"/>
  <c r="S499" i="1" s="1"/>
  <c r="R445" i="1"/>
  <c r="S445" i="1" s="1"/>
  <c r="T442" i="1"/>
  <c r="AA432" i="1"/>
  <c r="R433" i="1"/>
  <c r="S433" i="1"/>
  <c r="AA424" i="1"/>
  <c r="AB424" i="1" s="1"/>
  <c r="R418" i="1"/>
  <c r="S418" i="1"/>
  <c r="R413" i="1"/>
  <c r="S413" i="1"/>
  <c r="R381" i="1"/>
  <c r="S381" i="1" s="1"/>
  <c r="R380" i="1"/>
  <c r="S380" i="1" s="1"/>
  <c r="R376" i="1"/>
  <c r="S376" i="1" s="1"/>
  <c r="R320" i="1"/>
  <c r="S320" i="1" s="1"/>
  <c r="T276" i="1"/>
  <c r="AB276" i="1" s="1"/>
  <c r="S232" i="1"/>
  <c r="R198" i="1"/>
  <c r="S198" i="1" s="1"/>
  <c r="T139" i="1"/>
  <c r="AA137" i="1"/>
  <c r="R137" i="1"/>
  <c r="S137" i="1"/>
  <c r="T135" i="1"/>
  <c r="U135" i="1" s="1"/>
  <c r="T98" i="1"/>
  <c r="AA97" i="1"/>
  <c r="R95" i="1"/>
  <c r="S95" i="1" s="1"/>
  <c r="AA89" i="1"/>
  <c r="AA59" i="1"/>
  <c r="AB59" i="1" s="1"/>
  <c r="T432" i="1"/>
  <c r="AA422" i="1"/>
  <c r="R395" i="1"/>
  <c r="S395" i="1" s="1"/>
  <c r="T393" i="1"/>
  <c r="U393" i="1" s="1"/>
  <c r="T388" i="1"/>
  <c r="U388" i="1"/>
  <c r="R386" i="1"/>
  <c r="S386" i="1"/>
  <c r="T384" i="1"/>
  <c r="U384" i="1"/>
  <c r="R382" i="1"/>
  <c r="S382" i="1" s="1"/>
  <c r="T379" i="1"/>
  <c r="AC379" i="1" s="1"/>
  <c r="AD379" i="1" s="1"/>
  <c r="T315" i="1"/>
  <c r="U315" i="1" s="1"/>
  <c r="AA311" i="1"/>
  <c r="T306" i="1"/>
  <c r="U306" i="1"/>
  <c r="T301" i="1"/>
  <c r="U301" i="1"/>
  <c r="R299" i="1"/>
  <c r="S299" i="1"/>
  <c r="R295" i="1"/>
  <c r="S295" i="1"/>
  <c r="T293" i="1"/>
  <c r="U293" i="1"/>
  <c r="T287" i="1"/>
  <c r="R285" i="1"/>
  <c r="S285" i="1" s="1"/>
  <c r="T283" i="1"/>
  <c r="T268" i="1"/>
  <c r="U268" i="1" s="1"/>
  <c r="R266" i="1"/>
  <c r="S266" i="1"/>
  <c r="R260" i="1"/>
  <c r="S260" i="1"/>
  <c r="T258" i="1"/>
  <c r="U258" i="1"/>
  <c r="R237" i="1"/>
  <c r="S237" i="1" s="1"/>
  <c r="T235" i="1"/>
  <c r="AB235" i="1" s="1"/>
  <c r="U235" i="1"/>
  <c r="T203" i="1"/>
  <c r="T202" i="1"/>
  <c r="U202" i="1" s="1"/>
  <c r="AA171" i="1"/>
  <c r="AB171" i="1" s="1"/>
  <c r="AA167" i="1"/>
  <c r="AB167" i="1" s="1"/>
  <c r="AC167" i="1" s="1"/>
  <c r="AD167" i="1" s="1"/>
  <c r="AF167" i="1" s="1"/>
  <c r="R164" i="1"/>
  <c r="S164" i="1"/>
  <c r="AA159" i="1"/>
  <c r="AA156" i="1"/>
  <c r="AA153" i="1"/>
  <c r="T144" i="1"/>
  <c r="U144" i="1" s="1"/>
  <c r="R142" i="1"/>
  <c r="S142" i="1"/>
  <c r="T140" i="1"/>
  <c r="U140" i="1"/>
  <c r="R138" i="1"/>
  <c r="S138" i="1"/>
  <c r="R134" i="1"/>
  <c r="S134" i="1"/>
  <c r="R96" i="1"/>
  <c r="S96" i="1"/>
  <c r="AB544" i="1"/>
  <c r="R539" i="1"/>
  <c r="S539" i="1" s="1"/>
  <c r="R536" i="1"/>
  <c r="S536" i="1"/>
  <c r="R535" i="1"/>
  <c r="S535" i="1"/>
  <c r="R531" i="1"/>
  <c r="S531" i="1"/>
  <c r="T530" i="1"/>
  <c r="R508" i="1"/>
  <c r="S508" i="1"/>
  <c r="R505" i="1"/>
  <c r="S505" i="1" s="1"/>
  <c r="R500" i="1"/>
  <c r="S500" i="1"/>
  <c r="R497" i="1"/>
  <c r="S497" i="1" s="1"/>
  <c r="AA480" i="1"/>
  <c r="AA471" i="1"/>
  <c r="AA460" i="1"/>
  <c r="R426" i="1"/>
  <c r="S426" i="1"/>
  <c r="R425" i="1"/>
  <c r="S425" i="1"/>
  <c r="R392" i="1"/>
  <c r="S392" i="1" s="1"/>
  <c r="R374" i="1"/>
  <c r="S374" i="1" s="1"/>
  <c r="AA343" i="1"/>
  <c r="AA319" i="1"/>
  <c r="T317" i="1"/>
  <c r="U317" i="1"/>
  <c r="AA314" i="1"/>
  <c r="AB314" i="1" s="1"/>
  <c r="AC314" i="1"/>
  <c r="AD314" i="1"/>
  <c r="R314" i="1"/>
  <c r="S314" i="1"/>
  <c r="AA310" i="1"/>
  <c r="AA306" i="1"/>
  <c r="T289" i="1"/>
  <c r="R287" i="1"/>
  <c r="S287" i="1" s="1"/>
  <c r="T253" i="1"/>
  <c r="AC253" i="1" s="1"/>
  <c r="AD253" i="1" s="1"/>
  <c r="AF253" i="1" s="1"/>
  <c r="T224" i="1"/>
  <c r="R216" i="1"/>
  <c r="S216" i="1"/>
  <c r="T208" i="1"/>
  <c r="AA170" i="1"/>
  <c r="R166" i="1"/>
  <c r="S166" i="1"/>
  <c r="R162" i="1"/>
  <c r="S162" i="1"/>
  <c r="T160" i="1"/>
  <c r="U160" i="1"/>
  <c r="R158" i="1"/>
  <c r="S158" i="1"/>
  <c r="R152" i="1"/>
  <c r="S152" i="1"/>
  <c r="AA136" i="1"/>
  <c r="AB136" i="1"/>
  <c r="AC136" i="1"/>
  <c r="AD136" i="1"/>
  <c r="R132" i="1"/>
  <c r="S132" i="1"/>
  <c r="T47" i="1"/>
  <c r="U47" i="1"/>
  <c r="V517" i="1"/>
  <c r="T517" i="1"/>
  <c r="U517" i="1" s="1"/>
  <c r="AA394" i="1"/>
  <c r="AB394" i="1"/>
  <c r="AD394" i="1"/>
  <c r="T284" i="1"/>
  <c r="T265" i="1"/>
  <c r="U265" i="1" s="1"/>
  <c r="AC265" i="1"/>
  <c r="AD265" i="1" s="1"/>
  <c r="AB318" i="1"/>
  <c r="V302" i="1"/>
  <c r="V167" i="1"/>
  <c r="T303" i="1"/>
  <c r="U303" i="1"/>
  <c r="T450" i="1"/>
  <c r="U450" i="1"/>
  <c r="T472" i="1"/>
  <c r="T518" i="1"/>
  <c r="AC518" i="1" s="1"/>
  <c r="AD518" i="1" s="1"/>
  <c r="V515" i="1"/>
  <c r="V546" i="1"/>
  <c r="T546" i="1"/>
  <c r="AC546" i="1" s="1"/>
  <c r="AD546" i="1" s="1"/>
  <c r="AB546" i="1"/>
  <c r="AB539" i="1"/>
  <c r="V523" i="1"/>
  <c r="T523" i="1"/>
  <c r="AC523" i="1"/>
  <c r="AD523" i="1" s="1"/>
  <c r="AF523" i="1" s="1"/>
  <c r="AB517" i="1"/>
  <c r="AB512" i="1"/>
  <c r="T508" i="1"/>
  <c r="AC508" i="1" s="1"/>
  <c r="AD508" i="1"/>
  <c r="AF508" i="1" s="1"/>
  <c r="AA451" i="1"/>
  <c r="V448" i="1"/>
  <c r="T448" i="1"/>
  <c r="V438" i="1"/>
  <c r="T438" i="1"/>
  <c r="U438" i="1" s="1"/>
  <c r="AA433" i="1"/>
  <c r="AA429" i="1"/>
  <c r="T407" i="1"/>
  <c r="AC407" i="1" s="1"/>
  <c r="AD407" i="1" s="1"/>
  <c r="U407" i="1"/>
  <c r="V407" i="1"/>
  <c r="AA380" i="1"/>
  <c r="AA99" i="1"/>
  <c r="T103" i="1"/>
  <c r="U103" i="1"/>
  <c r="T159" i="1"/>
  <c r="V135" i="1"/>
  <c r="T294" i="1"/>
  <c r="T89" i="1"/>
  <c r="U89" i="1" s="1"/>
  <c r="V428" i="1"/>
  <c r="T378" i="1"/>
  <c r="U378" i="1" s="1"/>
  <c r="T376" i="1"/>
  <c r="U376" i="1"/>
  <c r="V442" i="1"/>
  <c r="V445" i="1"/>
  <c r="U539" i="1"/>
  <c r="U497" i="1"/>
  <c r="V539" i="1"/>
  <c r="V473" i="1"/>
  <c r="T538" i="1"/>
  <c r="AB538" i="1"/>
  <c r="AA489" i="1"/>
  <c r="AB489" i="1" s="1"/>
  <c r="U512" i="1"/>
  <c r="AC512" i="1"/>
  <c r="AD512" i="1"/>
  <c r="AF512" i="1"/>
  <c r="T433" i="1"/>
  <c r="U433" i="1" s="1"/>
  <c r="V433" i="1"/>
  <c r="U318" i="1"/>
  <c r="T236" i="1"/>
  <c r="U236" i="1"/>
  <c r="T23" i="1"/>
  <c r="AC23" i="1"/>
  <c r="T429" i="1"/>
  <c r="AB429" i="1" s="1"/>
  <c r="T447" i="1"/>
  <c r="U447" i="1"/>
  <c r="V512" i="1"/>
  <c r="T511" i="1"/>
  <c r="AC511" i="1"/>
  <c r="AD511" i="1" s="1"/>
  <c r="V511" i="1"/>
  <c r="V498" i="1"/>
  <c r="T498" i="1"/>
  <c r="T547" i="1"/>
  <c r="AB547" i="1" s="1"/>
  <c r="R545" i="1"/>
  <c r="S545" i="1" s="1"/>
  <c r="T543" i="1"/>
  <c r="R543" i="1"/>
  <c r="S543" i="1"/>
  <c r="T535" i="1"/>
  <c r="AB535" i="1" s="1"/>
  <c r="R534" i="1"/>
  <c r="S534" i="1"/>
  <c r="R533" i="1"/>
  <c r="S533" i="1" s="1"/>
  <c r="T524" i="1"/>
  <c r="R522" i="1"/>
  <c r="S522" i="1"/>
  <c r="T493" i="1"/>
  <c r="AA132" i="1"/>
  <c r="T542" i="1"/>
  <c r="AB542" i="1" s="1"/>
  <c r="T540" i="1"/>
  <c r="R526" i="1"/>
  <c r="S526" i="1" s="1"/>
  <c r="T520" i="1"/>
  <c r="AB520" i="1"/>
  <c r="R520" i="1"/>
  <c r="S520" i="1"/>
  <c r="R516" i="1"/>
  <c r="S516" i="1" s="1"/>
  <c r="R514" i="1"/>
  <c r="S514" i="1" s="1"/>
  <c r="T509" i="1"/>
  <c r="R509" i="1"/>
  <c r="S509" i="1" s="1"/>
  <c r="T507" i="1"/>
  <c r="AB507" i="1" s="1"/>
  <c r="T505" i="1"/>
  <c r="R501" i="1"/>
  <c r="S501" i="1"/>
  <c r="R495" i="1"/>
  <c r="S495" i="1"/>
  <c r="R493" i="1"/>
  <c r="S493" i="1"/>
  <c r="AA367" i="1"/>
  <c r="R479" i="1"/>
  <c r="S479" i="1" s="1"/>
  <c r="AA464" i="1"/>
  <c r="AA463" i="1"/>
  <c r="AD463" i="1"/>
  <c r="AF463" i="1" s="1"/>
  <c r="R461" i="1"/>
  <c r="S461" i="1" s="1"/>
  <c r="R456" i="1"/>
  <c r="S456" i="1" s="1"/>
  <c r="R439" i="1"/>
  <c r="S439" i="1" s="1"/>
  <c r="R408" i="1"/>
  <c r="S408" i="1"/>
  <c r="R359" i="1"/>
  <c r="S359" i="1" s="1"/>
  <c r="T357" i="1"/>
  <c r="U357" i="1" s="1"/>
  <c r="T353" i="1"/>
  <c r="U353" i="1" s="1"/>
  <c r="R351" i="1"/>
  <c r="S351" i="1"/>
  <c r="T347" i="1"/>
  <c r="AB347" i="1" s="1"/>
  <c r="R253" i="1"/>
  <c r="S253" i="1"/>
  <c r="T249" i="1"/>
  <c r="R247" i="1"/>
  <c r="S247" i="1" s="1"/>
  <c r="T245" i="1"/>
  <c r="U245" i="1"/>
  <c r="R69" i="1"/>
  <c r="S69" i="1" s="1"/>
  <c r="AA487" i="1"/>
  <c r="R487" i="1"/>
  <c r="S487" i="1"/>
  <c r="AA486" i="1"/>
  <c r="R486" i="1"/>
  <c r="S486" i="1"/>
  <c r="T485" i="1"/>
  <c r="R484" i="1"/>
  <c r="S484" i="1"/>
  <c r="R483" i="1"/>
  <c r="S483" i="1"/>
  <c r="R480" i="1"/>
  <c r="S480" i="1" s="1"/>
  <c r="R477" i="1"/>
  <c r="S477" i="1"/>
  <c r="R467" i="1"/>
  <c r="S467" i="1" s="1"/>
  <c r="T461" i="1"/>
  <c r="U461" i="1" s="1"/>
  <c r="AA459" i="1"/>
  <c r="AA455" i="1"/>
  <c r="R449" i="1"/>
  <c r="S449" i="1"/>
  <c r="T435" i="1"/>
  <c r="U435" i="1"/>
  <c r="R428" i="1"/>
  <c r="S428" i="1"/>
  <c r="R427" i="1"/>
  <c r="S427" i="1"/>
  <c r="AA418" i="1"/>
  <c r="AB418" i="1"/>
  <c r="AC418" i="1"/>
  <c r="AD418" i="1"/>
  <c r="AG418" i="1" s="1"/>
  <c r="AH418" i="1" s="1"/>
  <c r="AA417" i="1"/>
  <c r="R417" i="1"/>
  <c r="S417" i="1" s="1"/>
  <c r="AA412" i="1"/>
  <c r="R410" i="1"/>
  <c r="S410" i="1"/>
  <c r="R401" i="1"/>
  <c r="S401" i="1" s="1"/>
  <c r="R394" i="1"/>
  <c r="S394" i="1"/>
  <c r="R391" i="1"/>
  <c r="S391" i="1"/>
  <c r="T390" i="1"/>
  <c r="U390" i="1"/>
  <c r="T389" i="1"/>
  <c r="AB389" i="1" s="1"/>
  <c r="R369" i="1"/>
  <c r="S369" i="1"/>
  <c r="AA368" i="1"/>
  <c r="T367" i="1"/>
  <c r="T337" i="1"/>
  <c r="U337" i="1"/>
  <c r="AA336" i="1"/>
  <c r="AA315" i="1"/>
  <c r="T311" i="1"/>
  <c r="U311" i="1"/>
  <c r="T307" i="1"/>
  <c r="R305" i="1"/>
  <c r="S305" i="1" s="1"/>
  <c r="R296" i="1"/>
  <c r="S296" i="1"/>
  <c r="T288" i="1"/>
  <c r="AC288" i="1" s="1"/>
  <c r="AD288" i="1" s="1"/>
  <c r="T194" i="1"/>
  <c r="U194" i="1"/>
  <c r="T192" i="1"/>
  <c r="AA177" i="1"/>
  <c r="T176" i="1"/>
  <c r="U176" i="1"/>
  <c r="R174" i="1"/>
  <c r="S174" i="1" s="1"/>
  <c r="AA168" i="1"/>
  <c r="AA164" i="1"/>
  <c r="T149" i="1"/>
  <c r="T145" i="1"/>
  <c r="T120" i="1"/>
  <c r="AB120" i="1"/>
  <c r="AC120" i="1"/>
  <c r="AD120" i="1" s="1"/>
  <c r="T363" i="1"/>
  <c r="U363" i="1"/>
  <c r="AA362" i="1"/>
  <c r="R362" i="1"/>
  <c r="S362" i="1"/>
  <c r="T360" i="1"/>
  <c r="AB360" i="1" s="1"/>
  <c r="U360" i="1"/>
  <c r="T355" i="1"/>
  <c r="U355" i="1" s="1"/>
  <c r="R354" i="1"/>
  <c r="S354" i="1" s="1"/>
  <c r="R350" i="1"/>
  <c r="S350" i="1"/>
  <c r="R349" i="1"/>
  <c r="S349" i="1"/>
  <c r="T346" i="1"/>
  <c r="U346" i="1" s="1"/>
  <c r="T344" i="1"/>
  <c r="U344" i="1" s="1"/>
  <c r="R338" i="1"/>
  <c r="S338" i="1"/>
  <c r="AA335" i="1"/>
  <c r="R326" i="1"/>
  <c r="S326" i="1"/>
  <c r="AA324" i="1"/>
  <c r="T319" i="1"/>
  <c r="R317" i="1"/>
  <c r="S317" i="1" s="1"/>
  <c r="T313" i="1"/>
  <c r="U313" i="1" s="1"/>
  <c r="R308" i="1"/>
  <c r="S308" i="1" s="1"/>
  <c r="T297" i="1"/>
  <c r="U297" i="1"/>
  <c r="R289" i="1"/>
  <c r="S289" i="1"/>
  <c r="T286" i="1"/>
  <c r="AB286" i="1" s="1"/>
  <c r="R284" i="1"/>
  <c r="S284" i="1" s="1"/>
  <c r="R272" i="1"/>
  <c r="S272" i="1"/>
  <c r="R265" i="1"/>
  <c r="S265" i="1" s="1"/>
  <c r="R263" i="1"/>
  <c r="S263" i="1"/>
  <c r="R259" i="1"/>
  <c r="S259" i="1" s="1"/>
  <c r="AA212" i="1"/>
  <c r="AB212" i="1"/>
  <c r="AC212" i="1"/>
  <c r="AD212" i="1" s="1"/>
  <c r="AA191" i="1"/>
  <c r="R186" i="1"/>
  <c r="S186" i="1"/>
  <c r="R181" i="1"/>
  <c r="S181" i="1" s="1"/>
  <c r="R179" i="1"/>
  <c r="S179" i="1" s="1"/>
  <c r="R177" i="1"/>
  <c r="S177" i="1" s="1"/>
  <c r="AA175" i="1"/>
  <c r="T174" i="1"/>
  <c r="U174" i="1" s="1"/>
  <c r="R168" i="1"/>
  <c r="S168" i="1"/>
  <c r="AA166" i="1"/>
  <c r="T165" i="1"/>
  <c r="AC165" i="1" s="1"/>
  <c r="AD165" i="1"/>
  <c r="AF165" i="1" s="1"/>
  <c r="AB165" i="1"/>
  <c r="T162" i="1"/>
  <c r="U162" i="1"/>
  <c r="T161" i="1"/>
  <c r="AB161" i="1" s="1"/>
  <c r="AA160" i="1"/>
  <c r="AB160" i="1" s="1"/>
  <c r="AA158" i="1"/>
  <c r="AB158" i="1" s="1"/>
  <c r="AA152" i="1"/>
  <c r="T148" i="1"/>
  <c r="U148" i="1"/>
  <c r="T147" i="1"/>
  <c r="U147" i="1" s="1"/>
  <c r="R146" i="1"/>
  <c r="S146" i="1"/>
  <c r="AA139" i="1"/>
  <c r="AB139" i="1"/>
  <c r="AA121" i="1"/>
  <c r="R121" i="1"/>
  <c r="S121" i="1"/>
  <c r="R119" i="1"/>
  <c r="S119" i="1" s="1"/>
  <c r="T100" i="1"/>
  <c r="U100" i="1" s="1"/>
  <c r="AA98" i="1"/>
  <c r="AB98" i="1"/>
  <c r="R97" i="1"/>
  <c r="S97" i="1"/>
  <c r="AA91" i="1"/>
  <c r="T90" i="1"/>
  <c r="AA87" i="1"/>
  <c r="R72" i="1"/>
  <c r="S72" i="1"/>
  <c r="AA60" i="1"/>
  <c r="AA58" i="1"/>
  <c r="R54" i="1"/>
  <c r="S54" i="1" s="1"/>
  <c r="R36" i="1"/>
  <c r="S36" i="1"/>
  <c r="AA341" i="1"/>
  <c r="AB341" i="1" s="1"/>
  <c r="AC341" i="1"/>
  <c r="AD341" i="1" s="1"/>
  <c r="R329" i="1"/>
  <c r="S329" i="1" s="1"/>
  <c r="AA313" i="1"/>
  <c r="AA163" i="1"/>
  <c r="AA149" i="1"/>
  <c r="AB149" i="1"/>
  <c r="T68" i="1"/>
  <c r="U538" i="1"/>
  <c r="V527" i="1"/>
  <c r="T527" i="1"/>
  <c r="T500" i="1"/>
  <c r="AB500" i="1"/>
  <c r="V374" i="1"/>
  <c r="T374" i="1"/>
  <c r="AA373" i="1"/>
  <c r="AB373" i="1"/>
  <c r="AC373" i="1"/>
  <c r="AD373" i="1" s="1"/>
  <c r="AF373" i="1" s="1"/>
  <c r="V345" i="1"/>
  <c r="T345" i="1"/>
  <c r="V320" i="1"/>
  <c r="T320" i="1"/>
  <c r="AC320" i="1" s="1"/>
  <c r="U320" i="1"/>
  <c r="AA111" i="1"/>
  <c r="AB111" i="1" s="1"/>
  <c r="T170" i="1"/>
  <c r="AB273" i="1"/>
  <c r="AC273" i="1"/>
  <c r="AD273" i="1" s="1"/>
  <c r="AF273" i="1" s="1"/>
  <c r="AG273" i="1" s="1"/>
  <c r="AH273" i="1" s="1"/>
  <c r="T210" i="1"/>
  <c r="T133" i="1"/>
  <c r="V139" i="1"/>
  <c r="T304" i="1"/>
  <c r="U304" i="1"/>
  <c r="T310" i="1"/>
  <c r="U310" i="1"/>
  <c r="T308" i="1"/>
  <c r="AB308" i="1" s="1"/>
  <c r="U308" i="1"/>
  <c r="V373" i="1"/>
  <c r="U515" i="1"/>
  <c r="AG515" i="1"/>
  <c r="AH515" i="1"/>
  <c r="AC497" i="1"/>
  <c r="AD497" i="1"/>
  <c r="AF497" i="1" s="1"/>
  <c r="AG544" i="1"/>
  <c r="AH544" i="1" s="1"/>
  <c r="V522" i="1"/>
  <c r="T531" i="1"/>
  <c r="T529" i="1"/>
  <c r="V529" i="1"/>
  <c r="AC520" i="1"/>
  <c r="AD520" i="1"/>
  <c r="T496" i="1"/>
  <c r="AB496" i="1" s="1"/>
  <c r="AA482" i="1"/>
  <c r="AB482" i="1"/>
  <c r="AC482" i="1"/>
  <c r="AD482" i="1"/>
  <c r="AF482" i="1" s="1"/>
  <c r="AA481" i="1"/>
  <c r="V459" i="1"/>
  <c r="T459" i="1"/>
  <c r="U472" i="1"/>
  <c r="U546" i="1"/>
  <c r="T541" i="1"/>
  <c r="V541" i="1"/>
  <c r="V526" i="1"/>
  <c r="T526" i="1"/>
  <c r="V514" i="1"/>
  <c r="T514" i="1"/>
  <c r="AC514" i="1" s="1"/>
  <c r="U511" i="1"/>
  <c r="AB511" i="1"/>
  <c r="T502" i="1"/>
  <c r="AA374" i="1"/>
  <c r="AB374" i="1" s="1"/>
  <c r="V362" i="1"/>
  <c r="T362" i="1"/>
  <c r="U362" i="1"/>
  <c r="AA352" i="1"/>
  <c r="V350" i="1"/>
  <c r="T350" i="1"/>
  <c r="U350" i="1"/>
  <c r="V348" i="1"/>
  <c r="T348" i="1"/>
  <c r="U348" i="1"/>
  <c r="V343" i="1"/>
  <c r="T343" i="1"/>
  <c r="AA133" i="1"/>
  <c r="AA119" i="1"/>
  <c r="T119" i="1"/>
  <c r="AB65" i="1"/>
  <c r="AC65" i="1" s="1"/>
  <c r="AD65" i="1" s="1"/>
  <c r="T221" i="1"/>
  <c r="U221" i="1"/>
  <c r="T217" i="1"/>
  <c r="T263" i="1"/>
  <c r="AC263" i="1" s="1"/>
  <c r="T209" i="1"/>
  <c r="U209" i="1" s="1"/>
  <c r="T218" i="1"/>
  <c r="T21" i="1"/>
  <c r="U21" i="1"/>
  <c r="T312" i="1"/>
  <c r="U312" i="1"/>
  <c r="T171" i="1"/>
  <c r="U171" i="1"/>
  <c r="T383" i="1"/>
  <c r="V381" i="1"/>
  <c r="U522" i="1"/>
  <c r="AC517" i="1"/>
  <c r="AD517" i="1"/>
  <c r="AG517" i="1" s="1"/>
  <c r="AH517" i="1" s="1"/>
  <c r="AC495" i="1"/>
  <c r="AD495" i="1"/>
  <c r="T510" i="1"/>
  <c r="AB510" i="1" s="1"/>
  <c r="T533" i="1"/>
  <c r="T528" i="1"/>
  <c r="AC528" i="1" s="1"/>
  <c r="AD528" i="1" s="1"/>
  <c r="AF528" i="1" s="1"/>
  <c r="V525" i="1"/>
  <c r="T525" i="1"/>
  <c r="AB515" i="1"/>
  <c r="V513" i="1"/>
  <c r="T513" i="1"/>
  <c r="V499" i="1"/>
  <c r="T499" i="1"/>
  <c r="U485" i="1"/>
  <c r="AG485" i="1" s="1"/>
  <c r="AH485" i="1" s="1"/>
  <c r="V481" i="1"/>
  <c r="T481" i="1"/>
  <c r="U481" i="1"/>
  <c r="V545" i="1"/>
  <c r="T545" i="1"/>
  <c r="V506" i="1"/>
  <c r="T506" i="1"/>
  <c r="V504" i="1"/>
  <c r="T504" i="1"/>
  <c r="AC504" i="1" s="1"/>
  <c r="AD504" i="1" s="1"/>
  <c r="T501" i="1"/>
  <c r="AB501" i="1"/>
  <c r="AA473" i="1"/>
  <c r="AA468" i="1"/>
  <c r="AA465" i="1"/>
  <c r="AA447" i="1"/>
  <c r="AA442" i="1"/>
  <c r="AA421" i="1"/>
  <c r="AB421" i="1" s="1"/>
  <c r="AC421" i="1"/>
  <c r="AD421" i="1" s="1"/>
  <c r="V536" i="1"/>
  <c r="T536" i="1"/>
  <c r="V516" i="1"/>
  <c r="T516" i="1"/>
  <c r="V492" i="1"/>
  <c r="T492" i="1"/>
  <c r="R489" i="1"/>
  <c r="S489" i="1" s="1"/>
  <c r="AA485" i="1"/>
  <c r="AB485" i="1"/>
  <c r="AC485" i="1"/>
  <c r="AD485" i="1"/>
  <c r="AF485" i="1" s="1"/>
  <c r="AA484" i="1"/>
  <c r="AA483" i="1"/>
  <c r="AA477" i="1"/>
  <c r="AA476" i="1"/>
  <c r="AA475" i="1"/>
  <c r="AA474" i="1"/>
  <c r="AA440" i="1"/>
  <c r="AB440" i="1" s="1"/>
  <c r="AC440" i="1"/>
  <c r="AD440" i="1" s="1"/>
  <c r="AA431" i="1"/>
  <c r="AA427" i="1"/>
  <c r="AA425" i="1"/>
  <c r="AB425" i="1"/>
  <c r="AA393" i="1"/>
  <c r="AB393" i="1" s="1"/>
  <c r="AA369" i="1"/>
  <c r="AA491" i="1"/>
  <c r="AA450" i="1"/>
  <c r="AB450" i="1" s="1"/>
  <c r="AA401" i="1"/>
  <c r="AB401" i="1" s="1"/>
  <c r="R321" i="1"/>
  <c r="S321" i="1"/>
  <c r="V290" i="1"/>
  <c r="T290" i="1"/>
  <c r="AA469" i="1"/>
  <c r="AB469" i="1"/>
  <c r="AC469" i="1"/>
  <c r="AD469" i="1"/>
  <c r="R466" i="1"/>
  <c r="S466" i="1"/>
  <c r="R464" i="1"/>
  <c r="S464" i="1"/>
  <c r="AA461" i="1"/>
  <c r="AA458" i="1"/>
  <c r="AB458" i="1" s="1"/>
  <c r="AD458" i="1"/>
  <c r="AF458" i="1" s="1"/>
  <c r="R450" i="1"/>
  <c r="S450" i="1"/>
  <c r="AA446" i="1"/>
  <c r="R446" i="1"/>
  <c r="S446" i="1" s="1"/>
  <c r="AA445" i="1"/>
  <c r="R444" i="1"/>
  <c r="S444" i="1"/>
  <c r="R442" i="1"/>
  <c r="S442" i="1"/>
  <c r="R441" i="1"/>
  <c r="S441" i="1"/>
  <c r="AA426" i="1"/>
  <c r="R423" i="1"/>
  <c r="S423" i="1" s="1"/>
  <c r="R421" i="1"/>
  <c r="S421" i="1"/>
  <c r="AA414" i="1"/>
  <c r="R414" i="1"/>
  <c r="S414" i="1" s="1"/>
  <c r="AA410" i="1"/>
  <c r="R399" i="1"/>
  <c r="S399" i="1" s="1"/>
  <c r="R393" i="1"/>
  <c r="S393" i="1" s="1"/>
  <c r="AA370" i="1"/>
  <c r="T368" i="1"/>
  <c r="AA361" i="1"/>
  <c r="R357" i="1"/>
  <c r="S357" i="1"/>
  <c r="R356" i="1"/>
  <c r="S356" i="1"/>
  <c r="R292" i="1"/>
  <c r="S292" i="1"/>
  <c r="T280" i="1"/>
  <c r="U280" i="1"/>
  <c r="R256" i="1"/>
  <c r="S256" i="1"/>
  <c r="R255" i="1"/>
  <c r="S255" i="1" s="1"/>
  <c r="T247" i="1"/>
  <c r="AB247" i="1" s="1"/>
  <c r="R169" i="1"/>
  <c r="S169" i="1"/>
  <c r="AA143" i="1"/>
  <c r="AA114" i="1"/>
  <c r="AB114" i="1" s="1"/>
  <c r="AA110" i="1"/>
  <c r="AB110" i="1"/>
  <c r="AC110" i="1" s="1"/>
  <c r="AD110" i="1" s="1"/>
  <c r="AF110" i="1" s="1"/>
  <c r="R61" i="1"/>
  <c r="S61" i="1"/>
  <c r="T468" i="1"/>
  <c r="AB468" i="1" s="1"/>
  <c r="U468" i="1"/>
  <c r="T455" i="1"/>
  <c r="R437" i="1"/>
  <c r="S437" i="1" s="1"/>
  <c r="R435" i="1"/>
  <c r="S435" i="1" s="1"/>
  <c r="R434" i="1"/>
  <c r="S434" i="1" s="1"/>
  <c r="R430" i="1"/>
  <c r="S430" i="1" s="1"/>
  <c r="R409" i="1"/>
  <c r="S409" i="1" s="1"/>
  <c r="R402" i="1"/>
  <c r="S402" i="1" s="1"/>
  <c r="T371" i="1"/>
  <c r="R364" i="1"/>
  <c r="S364" i="1"/>
  <c r="R346" i="1"/>
  <c r="S346" i="1"/>
  <c r="R270" i="1"/>
  <c r="S270" i="1"/>
  <c r="R250" i="1"/>
  <c r="S250" i="1"/>
  <c r="AA157" i="1"/>
  <c r="AB157" i="1"/>
  <c r="AC157" i="1"/>
  <c r="AD157" i="1"/>
  <c r="AF157" i="1" s="1"/>
  <c r="R124" i="1"/>
  <c r="S124" i="1" s="1"/>
  <c r="V122" i="1"/>
  <c r="T122" i="1"/>
  <c r="V112" i="1"/>
  <c r="T112" i="1"/>
  <c r="U112" i="1" s="1"/>
  <c r="R207" i="1"/>
  <c r="S207" i="1" s="1"/>
  <c r="AA201" i="1"/>
  <c r="AA150" i="1"/>
  <c r="AA141" i="1"/>
  <c r="R135" i="1"/>
  <c r="S135" i="1"/>
  <c r="R113" i="1"/>
  <c r="S113" i="1"/>
  <c r="R111" i="1"/>
  <c r="S111" i="1"/>
  <c r="R108" i="1"/>
  <c r="S108" i="1"/>
  <c r="AA103" i="1"/>
  <c r="AB103" i="1"/>
  <c r="AC103" i="1" s="1"/>
  <c r="AD103" i="1" s="1"/>
  <c r="AF103" i="1" s="1"/>
  <c r="R93" i="1"/>
  <c r="S93" i="1"/>
  <c r="T60" i="1"/>
  <c r="U60" i="1"/>
  <c r="R49" i="1"/>
  <c r="S49" i="1"/>
  <c r="R44" i="1"/>
  <c r="S44" i="1"/>
  <c r="T230" i="1"/>
  <c r="T226" i="1"/>
  <c r="R196" i="1"/>
  <c r="S196" i="1"/>
  <c r="AA140" i="1"/>
  <c r="AA116" i="1"/>
  <c r="AA112" i="1"/>
  <c r="T99" i="1"/>
  <c r="U99" i="1" s="1"/>
  <c r="AA79" i="1"/>
  <c r="R58" i="1"/>
  <c r="S58" i="1" s="1"/>
  <c r="R34" i="1"/>
  <c r="S34" i="1" s="1"/>
  <c r="R27" i="1"/>
  <c r="S27" i="1" s="1"/>
  <c r="R18" i="1"/>
  <c r="S18" i="1" s="1"/>
  <c r="U157" i="1"/>
  <c r="AB186" i="1"/>
  <c r="AC186" i="1"/>
  <c r="AD186" i="1" s="1"/>
  <c r="AB331" i="1"/>
  <c r="AC331" i="1"/>
  <c r="AD331" i="1" s="1"/>
  <c r="AA357" i="1"/>
  <c r="T475" i="1"/>
  <c r="V351" i="1"/>
  <c r="T351" i="1"/>
  <c r="AC351" i="1" s="1"/>
  <c r="AD351" i="1" s="1"/>
  <c r="AF351" i="1" s="1"/>
  <c r="AA351" i="1"/>
  <c r="U402" i="1"/>
  <c r="V441" i="1"/>
  <c r="T441" i="1"/>
  <c r="U441" i="1"/>
  <c r="AA148" i="1"/>
  <c r="AB148" i="1" s="1"/>
  <c r="AA146" i="1"/>
  <c r="T156" i="1"/>
  <c r="T399" i="1"/>
  <c r="U399" i="1" s="1"/>
  <c r="U482" i="1"/>
  <c r="AA398" i="1"/>
  <c r="AB398" i="1" s="1"/>
  <c r="AE366" i="1"/>
  <c r="AA366" i="1"/>
  <c r="AB366" i="1"/>
  <c r="AC366" i="1"/>
  <c r="AD366" i="1"/>
  <c r="U341" i="1"/>
  <c r="T361" i="1"/>
  <c r="U361" i="1" s="1"/>
  <c r="V332" i="1"/>
  <c r="T332" i="1"/>
  <c r="U332" i="1" s="1"/>
  <c r="AA332" i="1"/>
  <c r="AA452" i="1"/>
  <c r="AA388" i="1"/>
  <c r="AA381" i="1"/>
  <c r="AB381" i="1"/>
  <c r="AC381" i="1"/>
  <c r="AD381" i="1" s="1"/>
  <c r="AA355" i="1"/>
  <c r="V309" i="1"/>
  <c r="T309" i="1"/>
  <c r="AA303" i="1"/>
  <c r="R475" i="1"/>
  <c r="S475" i="1"/>
  <c r="R469" i="1"/>
  <c r="S469" i="1" s="1"/>
  <c r="R455" i="1"/>
  <c r="S455" i="1"/>
  <c r="AA453" i="1"/>
  <c r="R436" i="1"/>
  <c r="S436" i="1" s="1"/>
  <c r="AA420" i="1"/>
  <c r="AB420" i="1" s="1"/>
  <c r="AA413" i="1"/>
  <c r="AB413" i="1"/>
  <c r="AC413" i="1"/>
  <c r="AD413" i="1"/>
  <c r="AA411" i="1"/>
  <c r="AA407" i="1"/>
  <c r="AA403" i="1"/>
  <c r="AB403" i="1"/>
  <c r="AC403" i="1"/>
  <c r="AD403" i="1"/>
  <c r="R403" i="1"/>
  <c r="S403" i="1"/>
  <c r="AA402" i="1"/>
  <c r="AB402" i="1" s="1"/>
  <c r="R400" i="1"/>
  <c r="S400" i="1"/>
  <c r="AA392" i="1"/>
  <c r="AA385" i="1"/>
  <c r="AB385" i="1" s="1"/>
  <c r="AC385" i="1"/>
  <c r="AD385" i="1"/>
  <c r="AA384" i="1"/>
  <c r="AA346" i="1"/>
  <c r="AA297" i="1"/>
  <c r="R485" i="1"/>
  <c r="S485" i="1"/>
  <c r="AA454" i="1"/>
  <c r="AB454" i="1" s="1"/>
  <c r="R452" i="1"/>
  <c r="S452" i="1"/>
  <c r="T443" i="1"/>
  <c r="U443" i="1"/>
  <c r="R440" i="1"/>
  <c r="S440" i="1"/>
  <c r="AA406" i="1"/>
  <c r="AB406" i="1" s="1"/>
  <c r="AA400" i="1"/>
  <c r="AB400" i="1" s="1"/>
  <c r="AC400" i="1"/>
  <c r="AD400" i="1" s="1"/>
  <c r="AG400" i="1" s="1"/>
  <c r="AH400" i="1" s="1"/>
  <c r="AA396" i="1"/>
  <c r="AA376" i="1"/>
  <c r="T490" i="1"/>
  <c r="R490" i="1"/>
  <c r="S490" i="1"/>
  <c r="R488" i="1"/>
  <c r="S488" i="1"/>
  <c r="T484" i="1"/>
  <c r="R474" i="1"/>
  <c r="S474" i="1" s="1"/>
  <c r="R473" i="1"/>
  <c r="S473" i="1" s="1"/>
  <c r="R468" i="1"/>
  <c r="S468" i="1" s="1"/>
  <c r="R462" i="1"/>
  <c r="S462" i="1" s="1"/>
  <c r="R460" i="1"/>
  <c r="S460" i="1" s="1"/>
  <c r="R451" i="1"/>
  <c r="S451" i="1"/>
  <c r="AB446" i="1"/>
  <c r="R431" i="1"/>
  <c r="S431" i="1" s="1"/>
  <c r="T420" i="1"/>
  <c r="U420" i="1"/>
  <c r="T415" i="1"/>
  <c r="AB415" i="1" s="1"/>
  <c r="R406" i="1"/>
  <c r="S406" i="1"/>
  <c r="R396" i="1"/>
  <c r="S396" i="1"/>
  <c r="AA391" i="1"/>
  <c r="R388" i="1"/>
  <c r="S388" i="1"/>
  <c r="T387" i="1"/>
  <c r="U387" i="1" s="1"/>
  <c r="AA375" i="1"/>
  <c r="R361" i="1"/>
  <c r="S361" i="1" s="1"/>
  <c r="AA337" i="1"/>
  <c r="T334" i="1"/>
  <c r="AA333" i="1"/>
  <c r="AA326" i="1"/>
  <c r="AB326" i="1"/>
  <c r="AC326" i="1"/>
  <c r="AD326" i="1"/>
  <c r="T292" i="1"/>
  <c r="T282" i="1"/>
  <c r="R282" i="1"/>
  <c r="S282" i="1"/>
  <c r="R277" i="1"/>
  <c r="S277" i="1"/>
  <c r="T264" i="1"/>
  <c r="T228" i="1"/>
  <c r="U228" i="1" s="1"/>
  <c r="V228" i="1"/>
  <c r="R209" i="1"/>
  <c r="S209" i="1"/>
  <c r="AA134" i="1"/>
  <c r="AA389" i="1"/>
  <c r="T365" i="1"/>
  <c r="AB365" i="1"/>
  <c r="R358" i="1"/>
  <c r="S358" i="1"/>
  <c r="T356" i="1"/>
  <c r="U356" i="1"/>
  <c r="AA353" i="1"/>
  <c r="AB353" i="1"/>
  <c r="AC353" i="1"/>
  <c r="AD353" i="1"/>
  <c r="AA350" i="1"/>
  <c r="AA349" i="1"/>
  <c r="AB349" i="1" s="1"/>
  <c r="AC349" i="1"/>
  <c r="AD349" i="1"/>
  <c r="AA342" i="1"/>
  <c r="AB342" i="1" s="1"/>
  <c r="AC342" i="1"/>
  <c r="AD342" i="1" s="1"/>
  <c r="AF342" i="1" s="1"/>
  <c r="AA327" i="1"/>
  <c r="AB327" i="1"/>
  <c r="AC327" i="1"/>
  <c r="AD327" i="1"/>
  <c r="AF327" i="1" s="1"/>
  <c r="R306" i="1"/>
  <c r="S306" i="1"/>
  <c r="R303" i="1"/>
  <c r="S303" i="1"/>
  <c r="T163" i="1"/>
  <c r="AC163" i="1"/>
  <c r="AD163" i="1" s="1"/>
  <c r="AA387" i="1"/>
  <c r="AA382" i="1"/>
  <c r="AA378" i="1"/>
  <c r="AA363" i="1"/>
  <c r="AB363" i="1" s="1"/>
  <c r="AC363" i="1"/>
  <c r="AD363" i="1"/>
  <c r="AA320" i="1"/>
  <c r="AA309" i="1"/>
  <c r="R300" i="1"/>
  <c r="S300" i="1" s="1"/>
  <c r="AA295" i="1"/>
  <c r="R269" i="1"/>
  <c r="S269" i="1"/>
  <c r="R258" i="1"/>
  <c r="S258" i="1"/>
  <c r="AA144" i="1"/>
  <c r="AA334" i="1"/>
  <c r="AB334" i="1" s="1"/>
  <c r="T333" i="1"/>
  <c r="AA322" i="1"/>
  <c r="R318" i="1"/>
  <c r="S318" i="1" s="1"/>
  <c r="R316" i="1"/>
  <c r="S316" i="1" s="1"/>
  <c r="R307" i="1"/>
  <c r="S307" i="1" s="1"/>
  <c r="AA304" i="1"/>
  <c r="AB304" i="1" s="1"/>
  <c r="R283" i="1"/>
  <c r="S283" i="1"/>
  <c r="R268" i="1"/>
  <c r="S268" i="1"/>
  <c r="R239" i="1"/>
  <c r="S239" i="1"/>
  <c r="R227" i="1"/>
  <c r="S227" i="1"/>
  <c r="V163" i="1"/>
  <c r="AA147" i="1"/>
  <c r="AA126" i="1"/>
  <c r="AA72" i="1"/>
  <c r="R14" i="1"/>
  <c r="S14" i="1"/>
  <c r="AA162" i="1"/>
  <c r="AB162" i="1"/>
  <c r="AC162" i="1"/>
  <c r="AD162" i="1"/>
  <c r="AF162" i="1" s="1"/>
  <c r="AA142" i="1"/>
  <c r="AA127" i="1"/>
  <c r="V38" i="1"/>
  <c r="T38" i="1"/>
  <c r="AC38" i="1"/>
  <c r="R228" i="1"/>
  <c r="S228" i="1"/>
  <c r="T225" i="1"/>
  <c r="T220" i="1"/>
  <c r="R215" i="1"/>
  <c r="S215" i="1" s="1"/>
  <c r="R203" i="1"/>
  <c r="S203" i="1"/>
  <c r="T199" i="1"/>
  <c r="U199" i="1"/>
  <c r="V97" i="1"/>
  <c r="T97" i="1"/>
  <c r="T43" i="1"/>
  <c r="AA113" i="1"/>
  <c r="AA101" i="1"/>
  <c r="V99" i="1"/>
  <c r="R98" i="1"/>
  <c r="S98" i="1"/>
  <c r="R70" i="1"/>
  <c r="S70" i="1" s="1"/>
  <c r="R48" i="1"/>
  <c r="S48" i="1" s="1"/>
  <c r="V43" i="1"/>
  <c r="R39" i="1"/>
  <c r="S39" i="1"/>
  <c r="R15" i="1"/>
  <c r="S15" i="1" s="1"/>
  <c r="AA47" i="1"/>
  <c r="AB47" i="1"/>
  <c r="AA81" i="1"/>
  <c r="AB81" i="1"/>
  <c r="T78" i="1"/>
  <c r="R78" i="1"/>
  <c r="S78" i="1"/>
  <c r="R67" i="1"/>
  <c r="S67" i="1" s="1"/>
  <c r="R21" i="1"/>
  <c r="S21" i="1" s="1"/>
  <c r="T16" i="1"/>
  <c r="AB16" i="1" s="1"/>
  <c r="T416" i="1"/>
  <c r="V416" i="1"/>
  <c r="T410" i="1"/>
  <c r="AB410" i="1" s="1"/>
  <c r="T408" i="1"/>
  <c r="AB408" i="1"/>
  <c r="T211" i="1"/>
  <c r="AE203" i="1"/>
  <c r="AA203" i="1"/>
  <c r="V200" i="1"/>
  <c r="T200" i="1"/>
  <c r="AB200" i="1" s="1"/>
  <c r="T125" i="1"/>
  <c r="U125" i="1" s="1"/>
  <c r="V115" i="1"/>
  <c r="T115" i="1"/>
  <c r="AB115" i="1" s="1"/>
  <c r="T77" i="1"/>
  <c r="AB77" i="1"/>
  <c r="T15" i="1"/>
  <c r="AB15" i="1"/>
  <c r="AC118" i="1"/>
  <c r="AD118" i="1"/>
  <c r="AF118" i="1" s="1"/>
  <c r="U65" i="1"/>
  <c r="U129" i="1"/>
  <c r="U394" i="1"/>
  <c r="U463" i="1"/>
  <c r="V470" i="1"/>
  <c r="T470" i="1"/>
  <c r="AC470" i="1" s="1"/>
  <c r="AD470" i="1" s="1"/>
  <c r="T452" i="1"/>
  <c r="V452" i="1"/>
  <c r="U242" i="1"/>
  <c r="U428" i="1"/>
  <c r="U458" i="1"/>
  <c r="U52" i="1"/>
  <c r="U27" i="1"/>
  <c r="U205" i="1"/>
  <c r="U41" i="1"/>
  <c r="AB375" i="1"/>
  <c r="AC375" i="1"/>
  <c r="AD375" i="1" s="1"/>
  <c r="U375" i="1"/>
  <c r="AB379" i="1"/>
  <c r="U349" i="1"/>
  <c r="T489" i="1"/>
  <c r="T487" i="1"/>
  <c r="V487" i="1"/>
  <c r="V478" i="1"/>
  <c r="T478" i="1"/>
  <c r="U478" i="1" s="1"/>
  <c r="V477" i="1"/>
  <c r="T477" i="1"/>
  <c r="V466" i="1"/>
  <c r="T466" i="1"/>
  <c r="AB466" i="1"/>
  <c r="V457" i="1"/>
  <c r="T457" i="1"/>
  <c r="AA457" i="1"/>
  <c r="AB457" i="1" s="1"/>
  <c r="AA456" i="1"/>
  <c r="AB456" i="1"/>
  <c r="AC456" i="1"/>
  <c r="AD456" i="1"/>
  <c r="AA449" i="1"/>
  <c r="AB449" i="1" s="1"/>
  <c r="AA441" i="1"/>
  <c r="AB441" i="1" s="1"/>
  <c r="V434" i="1"/>
  <c r="T434" i="1"/>
  <c r="U434" i="1" s="1"/>
  <c r="V422" i="1"/>
  <c r="T422" i="1"/>
  <c r="T397" i="1"/>
  <c r="V397" i="1"/>
  <c r="V377" i="1"/>
  <c r="T377" i="1"/>
  <c r="AA377" i="1"/>
  <c r="AE372" i="1"/>
  <c r="AA372" i="1"/>
  <c r="V358" i="1"/>
  <c r="T358" i="1"/>
  <c r="AA329" i="1"/>
  <c r="AC329" i="1"/>
  <c r="AD329" i="1" s="1"/>
  <c r="AG329" i="1" s="1"/>
  <c r="AH329" i="1" s="1"/>
  <c r="V316" i="1"/>
  <c r="T316" i="1"/>
  <c r="T405" i="1"/>
  <c r="AA399" i="1"/>
  <c r="T395" i="1"/>
  <c r="T391" i="1"/>
  <c r="AB391" i="1" s="1"/>
  <c r="AB386" i="1"/>
  <c r="AC386" i="1"/>
  <c r="AD386" i="1"/>
  <c r="AF386" i="1" s="1"/>
  <c r="U381" i="1"/>
  <c r="U367" i="1"/>
  <c r="AA359" i="1"/>
  <c r="AB359" i="1"/>
  <c r="AC359" i="1"/>
  <c r="AD359" i="1"/>
  <c r="AC318" i="1"/>
  <c r="AD318" i="1"/>
  <c r="AF318" i="1" s="1"/>
  <c r="U404" i="1"/>
  <c r="AA444" i="1"/>
  <c r="AC444" i="1"/>
  <c r="AD444" i="1" s="1"/>
  <c r="U442" i="1"/>
  <c r="AA439" i="1"/>
  <c r="AA438" i="1"/>
  <c r="AA437" i="1"/>
  <c r="AA436" i="1"/>
  <c r="AB436" i="1" s="1"/>
  <c r="AC436" i="1"/>
  <c r="AD436" i="1"/>
  <c r="AF436" i="1" s="1"/>
  <c r="AA435" i="1"/>
  <c r="V431" i="1"/>
  <c r="T431" i="1"/>
  <c r="V424" i="1"/>
  <c r="T424" i="1"/>
  <c r="AA423" i="1"/>
  <c r="V417" i="1"/>
  <c r="T417" i="1"/>
  <c r="U417" i="1" s="1"/>
  <c r="AA416" i="1"/>
  <c r="V414" i="1"/>
  <c r="T414" i="1"/>
  <c r="AA409" i="1"/>
  <c r="AB409" i="1"/>
  <c r="AC409" i="1"/>
  <c r="AD409" i="1"/>
  <c r="AA397" i="1"/>
  <c r="AB397" i="1" s="1"/>
  <c r="T380" i="1"/>
  <c r="V380" i="1"/>
  <c r="AA348" i="1"/>
  <c r="AA340" i="1"/>
  <c r="AA338" i="1"/>
  <c r="AB338" i="1" s="1"/>
  <c r="AC338" i="1"/>
  <c r="AD338" i="1" s="1"/>
  <c r="T336" i="1"/>
  <c r="U336" i="1" s="1"/>
  <c r="AA330" i="1"/>
  <c r="AB330" i="1"/>
  <c r="AC330" i="1"/>
  <c r="AD330" i="1"/>
  <c r="V285" i="1"/>
  <c r="T285" i="1"/>
  <c r="U285" i="1" s="1"/>
  <c r="AE135" i="1"/>
  <c r="AA135" i="1"/>
  <c r="V491" i="1"/>
  <c r="T491" i="1"/>
  <c r="T488" i="1"/>
  <c r="AB488" i="1" s="1"/>
  <c r="T483" i="1"/>
  <c r="U483" i="1" s="1"/>
  <c r="V483" i="1"/>
  <c r="T465" i="1"/>
  <c r="V465" i="1"/>
  <c r="V454" i="1"/>
  <c r="T454" i="1"/>
  <c r="AA448" i="1"/>
  <c r="AC448" i="1"/>
  <c r="AD448" i="1" s="1"/>
  <c r="AA434" i="1"/>
  <c r="T419" i="1"/>
  <c r="T412" i="1"/>
  <c r="AC412" i="1" s="1"/>
  <c r="AD412" i="1" s="1"/>
  <c r="V412" i="1"/>
  <c r="AA404" i="1"/>
  <c r="AB404" i="1" s="1"/>
  <c r="AC404" i="1"/>
  <c r="AD404" i="1"/>
  <c r="T396" i="1"/>
  <c r="AB396" i="1" s="1"/>
  <c r="T370" i="1"/>
  <c r="AB370" i="1" s="1"/>
  <c r="AA316" i="1"/>
  <c r="AA299" i="1"/>
  <c r="T479" i="1"/>
  <c r="V476" i="1"/>
  <c r="T476" i="1"/>
  <c r="T474" i="1"/>
  <c r="U474" i="1" s="1"/>
  <c r="U467" i="1"/>
  <c r="AA443" i="1"/>
  <c r="AB443" i="1" s="1"/>
  <c r="AA430" i="1"/>
  <c r="AA419" i="1"/>
  <c r="R419" i="1"/>
  <c r="S419" i="1" s="1"/>
  <c r="T401" i="1"/>
  <c r="AA395" i="1"/>
  <c r="R367" i="1"/>
  <c r="S367" i="1" s="1"/>
  <c r="AA325" i="1"/>
  <c r="AB325" i="1" s="1"/>
  <c r="AA323" i="1"/>
  <c r="AB323" i="1"/>
  <c r="AC323" i="1"/>
  <c r="AD323" i="1"/>
  <c r="R290" i="1"/>
  <c r="S290" i="1"/>
  <c r="U459" i="1"/>
  <c r="R459" i="1"/>
  <c r="S459" i="1" s="1"/>
  <c r="V453" i="1"/>
  <c r="T453" i="1"/>
  <c r="AB453" i="1"/>
  <c r="V430" i="1"/>
  <c r="T430" i="1"/>
  <c r="R429" i="1"/>
  <c r="S429" i="1" s="1"/>
  <c r="AA405" i="1"/>
  <c r="R404" i="1"/>
  <c r="S404" i="1" s="1"/>
  <c r="AA390" i="1"/>
  <c r="AA321" i="1"/>
  <c r="AB321" i="1"/>
  <c r="AC321" i="1"/>
  <c r="AD321" i="1"/>
  <c r="AA296" i="1"/>
  <c r="AB296" i="1"/>
  <c r="AC296" i="1"/>
  <c r="AD296" i="1"/>
  <c r="AG296" i="1" s="1"/>
  <c r="AH296" i="1" s="1"/>
  <c r="AA364" i="1"/>
  <c r="R348" i="1"/>
  <c r="S348" i="1" s="1"/>
  <c r="R337" i="1"/>
  <c r="S337" i="1" s="1"/>
  <c r="R310" i="1"/>
  <c r="S310" i="1" s="1"/>
  <c r="V305" i="1"/>
  <c r="T305" i="1"/>
  <c r="T299" i="1"/>
  <c r="AB299" i="1" s="1"/>
  <c r="T354" i="1"/>
  <c r="AA312" i="1"/>
  <c r="R312" i="1"/>
  <c r="S312" i="1"/>
  <c r="R311" i="1"/>
  <c r="S311" i="1"/>
  <c r="R297" i="1"/>
  <c r="S297" i="1"/>
  <c r="R294" i="1"/>
  <c r="S294" i="1"/>
  <c r="AA184" i="1"/>
  <c r="AA115" i="1"/>
  <c r="T260" i="1"/>
  <c r="AC260" i="1"/>
  <c r="AD260" i="1" s="1"/>
  <c r="AA131" i="1"/>
  <c r="AA128" i="1"/>
  <c r="V17" i="1"/>
  <c r="T17" i="1"/>
  <c r="U17" i="1" s="1"/>
  <c r="AA154" i="1"/>
  <c r="AB154" i="1" s="1"/>
  <c r="R145" i="1"/>
  <c r="S145" i="1"/>
  <c r="AA138" i="1"/>
  <c r="AA130" i="1"/>
  <c r="R172" i="1"/>
  <c r="S172" i="1" s="1"/>
  <c r="AA145" i="1"/>
  <c r="R123" i="1"/>
  <c r="S123" i="1" s="1"/>
  <c r="AA71" i="1"/>
  <c r="AB71" i="1" s="1"/>
  <c r="AC71" i="1" s="1"/>
  <c r="AD71" i="1" s="1"/>
  <c r="AF71" i="1" s="1"/>
  <c r="T57" i="1"/>
  <c r="U57" i="1" s="1"/>
  <c r="V57" i="1"/>
  <c r="V72" i="1"/>
  <c r="T72" i="1"/>
  <c r="V28" i="1"/>
  <c r="T28" i="1"/>
  <c r="R99" i="1"/>
  <c r="S99" i="1" s="1"/>
  <c r="R94" i="1"/>
  <c r="S94" i="1" s="1"/>
  <c r="T93" i="1"/>
  <c r="U93" i="1" s="1"/>
  <c r="T91" i="1"/>
  <c r="T84" i="1"/>
  <c r="R24" i="1"/>
  <c r="S24" i="1"/>
  <c r="R77" i="1"/>
  <c r="S77" i="1"/>
  <c r="R30" i="1"/>
  <c r="S30" i="1"/>
  <c r="R16" i="1"/>
  <c r="S16" i="1"/>
  <c r="AC59" i="1"/>
  <c r="AD59" i="1"/>
  <c r="U20" i="1"/>
  <c r="AB24" i="1"/>
  <c r="AB80" i="1"/>
  <c r="AC80" i="1" s="1"/>
  <c r="AD80" i="1"/>
  <c r="AC114" i="1"/>
  <c r="AD114" i="1" s="1"/>
  <c r="AF114" i="1" s="1"/>
  <c r="AG114" i="1" s="1"/>
  <c r="AH114" i="1" s="1"/>
  <c r="AB44" i="1"/>
  <c r="AC44" i="1"/>
  <c r="AD44" i="1" s="1"/>
  <c r="AB40" i="1"/>
  <c r="AC40" i="1"/>
  <c r="AD40" i="1" s="1"/>
  <c r="AB138" i="1"/>
  <c r="AC138" i="1"/>
  <c r="AD138" i="1"/>
  <c r="AC164" i="1"/>
  <c r="AD164" i="1" s="1"/>
  <c r="AF164" i="1" s="1"/>
  <c r="AC275" i="1"/>
  <c r="AD275" i="1" s="1"/>
  <c r="AB130" i="1"/>
  <c r="AB234" i="1"/>
  <c r="AC234" i="1"/>
  <c r="AD234" i="1"/>
  <c r="AB117" i="1"/>
  <c r="AC117" i="1"/>
  <c r="AD117" i="1" s="1"/>
  <c r="AC151" i="1"/>
  <c r="AD151" i="1" s="1"/>
  <c r="AB52" i="1"/>
  <c r="AC52" i="1"/>
  <c r="AD52" i="1" s="1"/>
  <c r="AF52" i="1" s="1"/>
  <c r="AG52" i="1" s="1"/>
  <c r="AH52" i="1" s="1"/>
  <c r="AD235" i="1"/>
  <c r="AG235" i="1" s="1"/>
  <c r="AH235" i="1" s="1"/>
  <c r="AB213" i="1"/>
  <c r="AC213" i="1"/>
  <c r="AD213" i="1"/>
  <c r="AB182" i="1"/>
  <c r="AC182" i="1"/>
  <c r="AD182" i="1" s="1"/>
  <c r="AF182" i="1" s="1"/>
  <c r="AB131" i="1"/>
  <c r="AC131" i="1"/>
  <c r="AD131" i="1" s="1"/>
  <c r="AF131" i="1"/>
  <c r="AB106" i="1"/>
  <c r="AC106" i="1" s="1"/>
  <c r="AD106" i="1"/>
  <c r="AF106" i="1" s="1"/>
  <c r="AC111" i="1"/>
  <c r="AD111" i="1"/>
  <c r="AF111" i="1" s="1"/>
  <c r="AG111" i="1" s="1"/>
  <c r="AH111" i="1" s="1"/>
  <c r="AB22" i="1"/>
  <c r="AB54" i="1"/>
  <c r="AB279" i="1"/>
  <c r="AC279" i="1"/>
  <c r="AD279" i="1" s="1"/>
  <c r="AF279" i="1" s="1"/>
  <c r="AC308" i="1"/>
  <c r="AD308" i="1" s="1"/>
  <c r="AF308" i="1" s="1"/>
  <c r="AB104" i="1"/>
  <c r="AC104" i="1"/>
  <c r="AD104" i="1" s="1"/>
  <c r="AF104" i="1"/>
  <c r="U34" i="1"/>
  <c r="AB34" i="1"/>
  <c r="AB185" i="1"/>
  <c r="AC185" i="1"/>
  <c r="AD185" i="1" s="1"/>
  <c r="AF185" i="1" s="1"/>
  <c r="AB64" i="1"/>
  <c r="AC64" i="1"/>
  <c r="AD64" i="1"/>
  <c r="AB281" i="1"/>
  <c r="AC281" i="1"/>
  <c r="AD281" i="1" s="1"/>
  <c r="AF50" i="1"/>
  <c r="AB179" i="1"/>
  <c r="U252" i="1"/>
  <c r="AB45" i="1"/>
  <c r="AB169" i="1"/>
  <c r="AC169" i="1"/>
  <c r="AD169" i="1" s="1"/>
  <c r="AB20" i="1"/>
  <c r="AB132" i="1"/>
  <c r="AC132" i="1"/>
  <c r="AD132" i="1" s="1"/>
  <c r="AB173" i="1"/>
  <c r="AC173" i="1"/>
  <c r="AD173" i="1" s="1"/>
  <c r="AF173" i="1"/>
  <c r="AG173" i="1" s="1"/>
  <c r="AH173" i="1" s="1"/>
  <c r="U249" i="1"/>
  <c r="AB42" i="1"/>
  <c r="AB271" i="1"/>
  <c r="AC271" i="1"/>
  <c r="AD271" i="1" s="1"/>
  <c r="AF271" i="1" s="1"/>
  <c r="AG271" i="1" s="1"/>
  <c r="AH271" i="1" s="1"/>
  <c r="U104" i="1"/>
  <c r="AC142" i="1"/>
  <c r="AD142" i="1" s="1"/>
  <c r="AB46" i="1"/>
  <c r="AC46" i="1" s="1"/>
  <c r="AD46" i="1" s="1"/>
  <c r="U24" i="1"/>
  <c r="AB208" i="1"/>
  <c r="AB168" i="1"/>
  <c r="AC168" i="1"/>
  <c r="AD168" i="1" s="1"/>
  <c r="AF168" i="1" s="1"/>
  <c r="U272" i="1"/>
  <c r="AG272" i="1" s="1"/>
  <c r="AH272" i="1" s="1"/>
  <c r="AC272" i="1"/>
  <c r="AD272" i="1" s="1"/>
  <c r="AF272" i="1"/>
  <c r="AC19" i="1"/>
  <c r="AD19" i="1"/>
  <c r="U19" i="1"/>
  <c r="AB269" i="1"/>
  <c r="AC269" i="1"/>
  <c r="AD269" i="1" s="1"/>
  <c r="AC154" i="1"/>
  <c r="AD154" i="1" s="1"/>
  <c r="AF154" i="1" s="1"/>
  <c r="AB233" i="1"/>
  <c r="AC233" i="1" s="1"/>
  <c r="AD233" i="1" s="1"/>
  <c r="AB27" i="1"/>
  <c r="AB295" i="1"/>
  <c r="AC295" i="1"/>
  <c r="AD295" i="1"/>
  <c r="AF295" i="1" s="1"/>
  <c r="AB134" i="1"/>
  <c r="U248" i="1"/>
  <c r="AB266" i="1"/>
  <c r="AC266" i="1"/>
  <c r="AD266" i="1" s="1"/>
  <c r="AC18" i="1"/>
  <c r="AD18" i="1" s="1"/>
  <c r="AC35" i="1"/>
  <c r="AD35" i="1" s="1"/>
  <c r="AF35" i="1" s="1"/>
  <c r="AG35" i="1" s="1"/>
  <c r="AH35" i="1" s="1"/>
  <c r="AB423" i="1"/>
  <c r="AC423" i="1"/>
  <c r="AD423" i="1"/>
  <c r="AF423" i="1" s="1"/>
  <c r="AB25" i="1"/>
  <c r="AC270" i="1"/>
  <c r="AD270" i="1" s="1"/>
  <c r="AF270" i="1"/>
  <c r="AB382" i="1"/>
  <c r="AC382" i="1"/>
  <c r="AD382" i="1"/>
  <c r="AC406" i="1"/>
  <c r="AD406" i="1" s="1"/>
  <c r="AF406" i="1" s="1"/>
  <c r="AB298" i="1"/>
  <c r="AC298" i="1"/>
  <c r="AD298" i="1" s="1"/>
  <c r="AF298" i="1" s="1"/>
  <c r="AB368" i="1"/>
  <c r="AC368" i="1"/>
  <c r="AD368" i="1" s="1"/>
  <c r="AF368" i="1" s="1"/>
  <c r="AC124" i="1"/>
  <c r="AD124" i="1" s="1"/>
  <c r="AF124" i="1" s="1"/>
  <c r="AG124" i="1" s="1"/>
  <c r="AH124" i="1" s="1"/>
  <c r="AC33" i="1"/>
  <c r="AD33" i="1"/>
  <c r="AC175" i="1"/>
  <c r="AD175" i="1" s="1"/>
  <c r="AB324" i="1"/>
  <c r="AC324" i="1"/>
  <c r="AD324" i="1" s="1"/>
  <c r="AB94" i="1"/>
  <c r="AC94" i="1" s="1"/>
  <c r="AD94" i="1" s="1"/>
  <c r="AB467" i="1"/>
  <c r="AC467" i="1"/>
  <c r="AD467" i="1"/>
  <c r="AC25" i="1"/>
  <c r="AD25" i="1" s="1"/>
  <c r="AB41" i="1"/>
  <c r="AB70" i="1"/>
  <c r="AC70" i="1"/>
  <c r="AD70" i="1" s="1"/>
  <c r="AB428" i="1"/>
  <c r="AC428" i="1"/>
  <c r="AD428" i="1"/>
  <c r="AB328" i="1"/>
  <c r="AC328" i="1"/>
  <c r="AD328" i="1" s="1"/>
  <c r="AF328" i="1"/>
  <c r="AB128" i="1"/>
  <c r="AC128" i="1"/>
  <c r="AD128" i="1" s="1"/>
  <c r="U277" i="1"/>
  <c r="U120" i="1"/>
  <c r="U276" i="1"/>
  <c r="AB302" i="1"/>
  <c r="AC37" i="1"/>
  <c r="AD37" i="1" s="1"/>
  <c r="AF37" i="1" s="1"/>
  <c r="U368" i="1"/>
  <c r="AB437" i="1"/>
  <c r="AC437" i="1"/>
  <c r="AD437" i="1" s="1"/>
  <c r="AB143" i="1"/>
  <c r="AC143" i="1"/>
  <c r="AD143" i="1"/>
  <c r="AF143" i="1" s="1"/>
  <c r="AC450" i="1"/>
  <c r="AD450" i="1"/>
  <c r="AF450" i="1"/>
  <c r="AG450" i="1" s="1"/>
  <c r="AH450" i="1" s="1"/>
  <c r="AB473" i="1"/>
  <c r="AC473" i="1"/>
  <c r="AD473" i="1" s="1"/>
  <c r="U224" i="1"/>
  <c r="AB307" i="1"/>
  <c r="AC307" i="1"/>
  <c r="AD307" i="1" s="1"/>
  <c r="AF307" i="1" s="1"/>
  <c r="AB137" i="1"/>
  <c r="AB207" i="1"/>
  <c r="AC207" i="1" s="1"/>
  <c r="AD207" i="1" s="1"/>
  <c r="AF207" i="1" s="1"/>
  <c r="AG207" i="1" s="1"/>
  <c r="AH207" i="1" s="1"/>
  <c r="AB278" i="1"/>
  <c r="AC278" i="1"/>
  <c r="AD278" i="1" s="1"/>
  <c r="AF278" i="1" s="1"/>
  <c r="AG279" i="1"/>
  <c r="AH279" i="1" s="1"/>
  <c r="AB150" i="1"/>
  <c r="AC150" i="1"/>
  <c r="AD150" i="1"/>
  <c r="AB312" i="1"/>
  <c r="AC312" i="1"/>
  <c r="AD312" i="1" s="1"/>
  <c r="AF312" i="1" s="1"/>
  <c r="AB340" i="1"/>
  <c r="AC340" i="1"/>
  <c r="AD340" i="1" s="1"/>
  <c r="AB439" i="1"/>
  <c r="AB372" i="1"/>
  <c r="AC127" i="1"/>
  <c r="AD127" i="1" s="1"/>
  <c r="AB332" i="1"/>
  <c r="AC332" i="1"/>
  <c r="AD332" i="1" s="1"/>
  <c r="AF332" i="1"/>
  <c r="AG332" i="1" s="1"/>
  <c r="AH332" i="1"/>
  <c r="AB141" i="1"/>
  <c r="AB426" i="1"/>
  <c r="AC426" i="1"/>
  <c r="AD426" i="1"/>
  <c r="AF426" i="1" s="1"/>
  <c r="AB445" i="1"/>
  <c r="AC445" i="1"/>
  <c r="AD445" i="1" s="1"/>
  <c r="AB451" i="1"/>
  <c r="AC451" i="1"/>
  <c r="AD451" i="1"/>
  <c r="AF451" i="1" s="1"/>
  <c r="AG451" i="1" s="1"/>
  <c r="AH451" i="1" s="1"/>
  <c r="AB108" i="1"/>
  <c r="AB343" i="1"/>
  <c r="AC343" i="1"/>
  <c r="AD343" i="1"/>
  <c r="AF343" i="1" s="1"/>
  <c r="AB224" i="1"/>
  <c r="AC224" i="1"/>
  <c r="AD224" i="1" s="1"/>
  <c r="AB39" i="1"/>
  <c r="AC39" i="1"/>
  <c r="AD39" i="1" s="1"/>
  <c r="U22" i="1"/>
  <c r="AG22" i="1" s="1"/>
  <c r="AH22" i="1" s="1"/>
  <c r="AB364" i="1"/>
  <c r="AC364" i="1"/>
  <c r="AD364" i="1"/>
  <c r="AF364" i="1" s="1"/>
  <c r="U307" i="1"/>
  <c r="AG307" i="1" s="1"/>
  <c r="AH307" i="1" s="1"/>
  <c r="AB350" i="1"/>
  <c r="AC350" i="1"/>
  <c r="AD350" i="1"/>
  <c r="AF350" i="1" s="1"/>
  <c r="AB280" i="1"/>
  <c r="AC280" i="1"/>
  <c r="AD280" i="1"/>
  <c r="AF280" i="1"/>
  <c r="AG280" i="1" s="1"/>
  <c r="AB447" i="1"/>
  <c r="AC447" i="1"/>
  <c r="AD447" i="1" s="1"/>
  <c r="U494" i="1"/>
  <c r="AB63" i="1"/>
  <c r="AC63" i="1" s="1"/>
  <c r="AD63" i="1" s="1"/>
  <c r="AB155" i="1"/>
  <c r="AC155" i="1"/>
  <c r="AD155" i="1" s="1"/>
  <c r="AF155" i="1" s="1"/>
  <c r="AC325" i="1"/>
  <c r="AD325" i="1" s="1"/>
  <c r="AF325" i="1"/>
  <c r="AG325" i="1"/>
  <c r="AH325" i="1" s="1"/>
  <c r="U150" i="1"/>
  <c r="U345" i="1"/>
  <c r="AB376" i="1"/>
  <c r="AC376" i="1"/>
  <c r="AD376" i="1" s="1"/>
  <c r="AB464" i="1"/>
  <c r="AC464" i="1"/>
  <c r="AD464" i="1"/>
  <c r="AF464" i="1" s="1"/>
  <c r="AB384" i="1"/>
  <c r="AC384" i="1"/>
  <c r="AD384" i="1"/>
  <c r="AC161" i="1"/>
  <c r="AD161" i="1" s="1"/>
  <c r="AF161" i="1" s="1"/>
  <c r="U267" i="1"/>
  <c r="AC267" i="1"/>
  <c r="AD267" i="1" s="1"/>
  <c r="AC283" i="1"/>
  <c r="AD283" i="1" s="1"/>
  <c r="AB303" i="1"/>
  <c r="AC303" i="1"/>
  <c r="AD303" i="1"/>
  <c r="AF303" i="1" s="1"/>
  <c r="AB180" i="1"/>
  <c r="AC180" i="1" s="1"/>
  <c r="AD180" i="1" s="1"/>
  <c r="AF180" i="1" s="1"/>
  <c r="AC36" i="1"/>
  <c r="AD36" i="1" s="1"/>
  <c r="AB140" i="1"/>
  <c r="AC140" i="1"/>
  <c r="AD140" i="1" s="1"/>
  <c r="AF140" i="1" s="1"/>
  <c r="AG140" i="1" s="1"/>
  <c r="AH140" i="1" s="1"/>
  <c r="AB494" i="1"/>
  <c r="U462" i="1"/>
  <c r="AG462" i="1"/>
  <c r="AH462" i="1"/>
  <c r="AB471" i="1"/>
  <c r="AC471" i="1"/>
  <c r="AD471" i="1" s="1"/>
  <c r="AF471" i="1"/>
  <c r="AG471" i="1" s="1"/>
  <c r="AH471" i="1" s="1"/>
  <c r="AB105" i="1"/>
  <c r="AC105" i="1"/>
  <c r="AD105" i="1"/>
  <c r="AF105" i="1" s="1"/>
  <c r="AB62" i="1"/>
  <c r="AC62" i="1" s="1"/>
  <c r="AD62" i="1" s="1"/>
  <c r="AF62" i="1" s="1"/>
  <c r="AB188" i="1"/>
  <c r="AC393" i="1"/>
  <c r="AD393" i="1"/>
  <c r="AF393" i="1"/>
  <c r="AC449" i="1"/>
  <c r="AD449" i="1" s="1"/>
  <c r="AC402" i="1"/>
  <c r="AD402" i="1"/>
  <c r="AB460" i="1"/>
  <c r="AC460" i="1"/>
  <c r="AD460" i="1" s="1"/>
  <c r="AF460" i="1"/>
  <c r="AG460" i="1" s="1"/>
  <c r="AH460" i="1" s="1"/>
  <c r="AC178" i="1"/>
  <c r="AD178" i="1"/>
  <c r="AB427" i="1"/>
  <c r="AC427" i="1"/>
  <c r="AD427" i="1" s="1"/>
  <c r="AB244" i="1"/>
  <c r="AC244" i="1" s="1"/>
  <c r="AD244" i="1" s="1"/>
  <c r="AB481" i="1"/>
  <c r="AC481" i="1"/>
  <c r="AD481" i="1" s="1"/>
  <c r="U53" i="1"/>
  <c r="AG512" i="1"/>
  <c r="AH512" i="1" s="1"/>
  <c r="U165" i="1"/>
  <c r="AC160" i="1"/>
  <c r="AD160" i="1"/>
  <c r="AF160" i="1" s="1"/>
  <c r="AG160" i="1" s="1"/>
  <c r="AH160" i="1" s="1"/>
  <c r="AB196" i="1"/>
  <c r="AB486" i="1"/>
  <c r="AC486" i="1"/>
  <c r="AD486" i="1" s="1"/>
  <c r="AF486" i="1"/>
  <c r="AB367" i="1"/>
  <c r="AC367" i="1"/>
  <c r="AD367" i="1"/>
  <c r="AF367" i="1"/>
  <c r="AG367" i="1" s="1"/>
  <c r="AH367" i="1" s="1"/>
  <c r="AB293" i="1"/>
  <c r="AC293" i="1"/>
  <c r="AD293" i="1" s="1"/>
  <c r="AB521" i="1"/>
  <c r="AC276" i="1"/>
  <c r="AD276" i="1"/>
  <c r="AF276" i="1" s="1"/>
  <c r="AB480" i="1"/>
  <c r="AC480" i="1"/>
  <c r="AD480" i="1"/>
  <c r="AF480" i="1"/>
  <c r="AG480" i="1" s="1"/>
  <c r="AH480" i="1" s="1"/>
  <c r="AC432" i="1"/>
  <c r="AD432" i="1" s="1"/>
  <c r="AB442" i="1"/>
  <c r="AC442" i="1"/>
  <c r="AD442" i="1" s="1"/>
  <c r="AF442" i="1" s="1"/>
  <c r="AG442" i="1" s="1"/>
  <c r="AH442" i="1" s="1"/>
  <c r="AB317" i="1"/>
  <c r="AC317" i="1"/>
  <c r="AD317" i="1" s="1"/>
  <c r="AB66" i="1"/>
  <c r="AB472" i="1"/>
  <c r="AC472" i="1"/>
  <c r="AD472" i="1" s="1"/>
  <c r="U278" i="1"/>
  <c r="AC254" i="1"/>
  <c r="AD254" i="1" s="1"/>
  <c r="AF254" i="1" s="1"/>
  <c r="AG254" i="1" s="1"/>
  <c r="AH254" i="1" s="1"/>
  <c r="AB438" i="1"/>
  <c r="AC438" i="1"/>
  <c r="AD438" i="1" s="1"/>
  <c r="AC302" i="1"/>
  <c r="AD302" i="1" s="1"/>
  <c r="U343" i="1"/>
  <c r="U54" i="1"/>
  <c r="AB26" i="1"/>
  <c r="AC378" i="1"/>
  <c r="AD378" i="1" s="1"/>
  <c r="AB297" i="1"/>
  <c r="AC297" i="1"/>
  <c r="AD297" i="1"/>
  <c r="AF297" i="1"/>
  <c r="AG297" i="1" s="1"/>
  <c r="AH297" i="1"/>
  <c r="AB357" i="1"/>
  <c r="AC357" i="1"/>
  <c r="AD357" i="1" s="1"/>
  <c r="U254" i="1"/>
  <c r="U196" i="1"/>
  <c r="AC538" i="1"/>
  <c r="AD538" i="1" s="1"/>
  <c r="U161" i="1"/>
  <c r="AB58" i="1"/>
  <c r="AC58" i="1"/>
  <c r="AD58" i="1" s="1"/>
  <c r="AF58" i="1" s="1"/>
  <c r="AB265" i="1"/>
  <c r="AB335" i="1"/>
  <c r="AC335" i="1"/>
  <c r="AD335" i="1" s="1"/>
  <c r="AB339" i="1"/>
  <c r="AC339" i="1"/>
  <c r="AD339" i="1" s="1"/>
  <c r="AF339" i="1"/>
  <c r="AB78" i="1"/>
  <c r="AB301" i="1"/>
  <c r="AC301" i="1"/>
  <c r="AD301" i="1" s="1"/>
  <c r="AF366" i="1"/>
  <c r="AG366" i="1"/>
  <c r="AH366" i="1" s="1"/>
  <c r="U319" i="1"/>
  <c r="U520" i="1"/>
  <c r="AG520" i="1" s="1"/>
  <c r="AH520" i="1" s="1"/>
  <c r="AC549" i="1"/>
  <c r="AD549" i="1" s="1"/>
  <c r="AG549" i="1" s="1"/>
  <c r="AH549" i="1" s="1"/>
  <c r="AB549" i="1"/>
  <c r="AB336" i="1"/>
  <c r="AC336" i="1"/>
  <c r="AD336" i="1" s="1"/>
  <c r="AB258" i="1"/>
  <c r="AC258" i="1"/>
  <c r="AD258" i="1"/>
  <c r="AF258" i="1" s="1"/>
  <c r="AB388" i="1"/>
  <c r="AC388" i="1"/>
  <c r="AD388" i="1" s="1"/>
  <c r="AB194" i="1"/>
  <c r="AC194" i="1" s="1"/>
  <c r="AD194" i="1" s="1"/>
  <c r="AF194" i="1" s="1"/>
  <c r="AC521" i="1"/>
  <c r="AD521" i="1"/>
  <c r="U508" i="1"/>
  <c r="AG508" i="1" s="1"/>
  <c r="AH508" i="1" s="1"/>
  <c r="AC149" i="1"/>
  <c r="AD149" i="1" s="1"/>
  <c r="AB287" i="1"/>
  <c r="AC287" i="1"/>
  <c r="AD287" i="1" s="1"/>
  <c r="U287" i="1"/>
  <c r="U530" i="1"/>
  <c r="AC530" i="1"/>
  <c r="AD530" i="1" s="1"/>
  <c r="AB306" i="1"/>
  <c r="AC306" i="1"/>
  <c r="AD306" i="1"/>
  <c r="AB530" i="1"/>
  <c r="U14" i="1"/>
  <c r="AC14" i="1"/>
  <c r="AD14" i="1" s="1"/>
  <c r="AC548" i="1"/>
  <c r="AD548" i="1" s="1"/>
  <c r="U548" i="1"/>
  <c r="AB548" i="1"/>
  <c r="AC420" i="1"/>
  <c r="AD420" i="1"/>
  <c r="AG420" i="1" s="1"/>
  <c r="AH420" i="1" s="1"/>
  <c r="AF420" i="1"/>
  <c r="AC391" i="1"/>
  <c r="AD391" i="1" s="1"/>
  <c r="U365" i="1"/>
  <c r="AC441" i="1"/>
  <c r="AD441" i="1"/>
  <c r="AF441" i="1" s="1"/>
  <c r="AC398" i="1"/>
  <c r="AD398" i="1" s="1"/>
  <c r="AB459" i="1"/>
  <c r="AC459" i="1"/>
  <c r="AD459" i="1" s="1"/>
  <c r="AB390" i="1"/>
  <c r="AC390" i="1"/>
  <c r="AD390" i="1" s="1"/>
  <c r="AC532" i="1"/>
  <c r="AD532" i="1" s="1"/>
  <c r="AF532" i="1"/>
  <c r="AG532" i="1" s="1"/>
  <c r="AH532" i="1" s="1"/>
  <c r="U532" i="1"/>
  <c r="AB532" i="1"/>
  <c r="AB49" i="1"/>
  <c r="AC49" i="1"/>
  <c r="AD49" i="1" s="1"/>
  <c r="AF49" i="1" s="1"/>
  <c r="U524" i="1"/>
  <c r="AB524" i="1"/>
  <c r="AC524" i="1"/>
  <c r="AD524" i="1"/>
  <c r="AF524" i="1"/>
  <c r="U68" i="1"/>
  <c r="AB68" i="1"/>
  <c r="AB461" i="1"/>
  <c r="AC461" i="1"/>
  <c r="AD461" i="1"/>
  <c r="AF461" i="1" s="1"/>
  <c r="AG461" i="1" s="1"/>
  <c r="AH461" i="1" s="1"/>
  <c r="AB245" i="1"/>
  <c r="AC245" i="1"/>
  <c r="AD245" i="1" s="1"/>
  <c r="AC347" i="1"/>
  <c r="AD347" i="1" s="1"/>
  <c r="AF347" i="1" s="1"/>
  <c r="U347" i="1"/>
  <c r="AB518" i="1"/>
  <c r="U518" i="1"/>
  <c r="AC147" i="1"/>
  <c r="AD147" i="1" s="1"/>
  <c r="AF147" i="1" s="1"/>
  <c r="AB89" i="1"/>
  <c r="AC89" i="1"/>
  <c r="AD89" i="1" s="1"/>
  <c r="AB217" i="1"/>
  <c r="AB170" i="1"/>
  <c r="U498" i="1"/>
  <c r="AB498" i="1"/>
  <c r="AC498" i="1"/>
  <c r="AD498" i="1"/>
  <c r="U429" i="1"/>
  <c r="AC455" i="1"/>
  <c r="AD455" i="1" s="1"/>
  <c r="U383" i="1"/>
  <c r="AG383" i="1" s="1"/>
  <c r="AH383" i="1" s="1"/>
  <c r="AB383" i="1"/>
  <c r="AC383" i="1"/>
  <c r="AD383" i="1" s="1"/>
  <c r="AF383" i="1" s="1"/>
  <c r="AB176" i="1"/>
  <c r="AC176" i="1"/>
  <c r="AD176" i="1" s="1"/>
  <c r="AF176" i="1"/>
  <c r="U505" i="1"/>
  <c r="U493" i="1"/>
  <c r="AB493" i="1"/>
  <c r="AC493" i="1"/>
  <c r="AD493" i="1"/>
  <c r="AF493" i="1" s="1"/>
  <c r="U149" i="1"/>
  <c r="U159" i="1"/>
  <c r="AB159" i="1"/>
  <c r="AC159" i="1"/>
  <c r="AD159" i="1"/>
  <c r="AB484" i="1"/>
  <c r="U543" i="1"/>
  <c r="AB543" i="1"/>
  <c r="AC543" i="1"/>
  <c r="AD543" i="1" s="1"/>
  <c r="AD23" i="1"/>
  <c r="AB23" i="1"/>
  <c r="U23" i="1"/>
  <c r="AC468" i="1"/>
  <c r="AD468" i="1" s="1"/>
  <c r="AF468" i="1"/>
  <c r="AG468" i="1"/>
  <c r="AH468" i="1" s="1"/>
  <c r="AB435" i="1"/>
  <c r="AC435" i="1"/>
  <c r="AD435" i="1" s="1"/>
  <c r="AC313" i="1"/>
  <c r="AD313" i="1" s="1"/>
  <c r="AC304" i="1"/>
  <c r="AD304" i="1" s="1"/>
  <c r="AF304" i="1"/>
  <c r="AG304" i="1" s="1"/>
  <c r="AH304" i="1" s="1"/>
  <c r="AB337" i="1"/>
  <c r="AC337" i="1"/>
  <c r="AD337" i="1" s="1"/>
  <c r="AF337" i="1" s="1"/>
  <c r="AB346" i="1"/>
  <c r="AB355" i="1"/>
  <c r="AC355" i="1"/>
  <c r="AD355" i="1"/>
  <c r="AC148" i="1"/>
  <c r="AD148" i="1"/>
  <c r="AF148" i="1" s="1"/>
  <c r="AB523" i="1"/>
  <c r="U542" i="1"/>
  <c r="AC542" i="1"/>
  <c r="AD542" i="1" s="1"/>
  <c r="AB294" i="1"/>
  <c r="AC294" i="1"/>
  <c r="AD294" i="1" s="1"/>
  <c r="AF294" i="1" s="1"/>
  <c r="U294" i="1"/>
  <c r="AB508" i="1"/>
  <c r="AG482" i="1"/>
  <c r="AH482" i="1" s="1"/>
  <c r="U507" i="1"/>
  <c r="AC507" i="1"/>
  <c r="AD507" i="1"/>
  <c r="U540" i="1"/>
  <c r="AB540" i="1"/>
  <c r="AC540" i="1"/>
  <c r="AD540" i="1"/>
  <c r="AB433" i="1"/>
  <c r="AC433" i="1"/>
  <c r="AD433" i="1" s="1"/>
  <c r="AB348" i="1"/>
  <c r="AC348" i="1"/>
  <c r="AD348" i="1" s="1"/>
  <c r="AF348" i="1" s="1"/>
  <c r="AG348" i="1" s="1"/>
  <c r="AH348" i="1" s="1"/>
  <c r="AG368" i="1"/>
  <c r="AH368" i="1"/>
  <c r="AB311" i="1"/>
  <c r="AC311" i="1"/>
  <c r="AD311" i="1"/>
  <c r="AF311" i="1" s="1"/>
  <c r="U523" i="1"/>
  <c r="AG523" i="1"/>
  <c r="AH523" i="1"/>
  <c r="U509" i="1"/>
  <c r="AG509" i="1" s="1"/>
  <c r="AH509" i="1" s="1"/>
  <c r="AB509" i="1"/>
  <c r="AC509" i="1"/>
  <c r="AD509" i="1" s="1"/>
  <c r="AF509" i="1" s="1"/>
  <c r="AC547" i="1"/>
  <c r="AD547" i="1" s="1"/>
  <c r="U547" i="1"/>
  <c r="U284" i="1"/>
  <c r="AC284" i="1"/>
  <c r="AD284" i="1" s="1"/>
  <c r="AF427" i="1"/>
  <c r="AG427" i="1" s="1"/>
  <c r="AH427" i="1" s="1"/>
  <c r="U492" i="1"/>
  <c r="AB492" i="1"/>
  <c r="AC492" i="1"/>
  <c r="AD492" i="1"/>
  <c r="AC536" i="1"/>
  <c r="AD536" i="1"/>
  <c r="AF536" i="1" s="1"/>
  <c r="AB536" i="1"/>
  <c r="U536" i="1"/>
  <c r="AB545" i="1"/>
  <c r="U545" i="1"/>
  <c r="AC545" i="1"/>
  <c r="AD545" i="1"/>
  <c r="U513" i="1"/>
  <c r="AB513" i="1"/>
  <c r="AC513" i="1"/>
  <c r="AD513" i="1" s="1"/>
  <c r="U119" i="1"/>
  <c r="AB119" i="1"/>
  <c r="AC119" i="1"/>
  <c r="AD119" i="1" s="1"/>
  <c r="AF511" i="1"/>
  <c r="AF520" i="1"/>
  <c r="U531" i="1"/>
  <c r="AC531" i="1"/>
  <c r="AD531" i="1" s="1"/>
  <c r="AF494" i="1"/>
  <c r="AG494" i="1"/>
  <c r="AH494" i="1" s="1"/>
  <c r="AB399" i="1"/>
  <c r="AC399" i="1"/>
  <c r="AD399" i="1"/>
  <c r="AF399" i="1" s="1"/>
  <c r="AB209" i="1"/>
  <c r="AC209" i="1" s="1"/>
  <c r="AD209" i="1" s="1"/>
  <c r="U226" i="1"/>
  <c r="AB226" i="1"/>
  <c r="U528" i="1"/>
  <c r="U263" i="1"/>
  <c r="AB263" i="1"/>
  <c r="AD263" i="1"/>
  <c r="AF263" i="1"/>
  <c r="AB514" i="1"/>
  <c r="AD514" i="1"/>
  <c r="U514" i="1"/>
  <c r="AF539" i="1"/>
  <c r="AG539" i="1" s="1"/>
  <c r="AH539" i="1" s="1"/>
  <c r="AB395" i="1"/>
  <c r="AC395" i="1"/>
  <c r="AD395" i="1" s="1"/>
  <c r="AB310" i="1"/>
  <c r="AC310" i="1"/>
  <c r="AD310" i="1"/>
  <c r="AF310" i="1"/>
  <c r="AC365" i="1"/>
  <c r="AD365" i="1" s="1"/>
  <c r="U170" i="1"/>
  <c r="AG162" i="1"/>
  <c r="AH162" i="1"/>
  <c r="U484" i="1"/>
  <c r="AC171" i="1"/>
  <c r="AD171" i="1" s="1"/>
  <c r="AF171" i="1"/>
  <c r="AG171" i="1"/>
  <c r="AH171" i="1" s="1"/>
  <c r="U230" i="1"/>
  <c r="U371" i="1"/>
  <c r="AB371" i="1"/>
  <c r="AC371" i="1"/>
  <c r="AD371" i="1" s="1"/>
  <c r="U516" i="1"/>
  <c r="AC516" i="1"/>
  <c r="AD516" i="1" s="1"/>
  <c r="AB516" i="1"/>
  <c r="AF518" i="1"/>
  <c r="AG518" i="1"/>
  <c r="AH518" i="1" s="1"/>
  <c r="AB499" i="1"/>
  <c r="U499" i="1"/>
  <c r="AC499" i="1"/>
  <c r="AD499" i="1"/>
  <c r="AG499" i="1" s="1"/>
  <c r="AH499" i="1" s="1"/>
  <c r="U533" i="1"/>
  <c r="AC533" i="1"/>
  <c r="AD533" i="1"/>
  <c r="AF533" i="1" s="1"/>
  <c r="AB533" i="1"/>
  <c r="AB541" i="1"/>
  <c r="AC541" i="1"/>
  <c r="AD541" i="1" s="1"/>
  <c r="U541" i="1"/>
  <c r="U496" i="1"/>
  <c r="AC496" i="1"/>
  <c r="AD496" i="1" s="1"/>
  <c r="AB529" i="1"/>
  <c r="U529" i="1"/>
  <c r="AC529" i="1"/>
  <c r="AD529" i="1"/>
  <c r="AB133" i="1"/>
  <c r="AC133" i="1"/>
  <c r="AD133" i="1"/>
  <c r="U133" i="1"/>
  <c r="AC374" i="1"/>
  <c r="AD374" i="1" s="1"/>
  <c r="U374" i="1"/>
  <c r="AB60" i="1"/>
  <c r="AB99" i="1"/>
  <c r="AC99" i="1" s="1"/>
  <c r="AD99" i="1" s="1"/>
  <c r="U247" i="1"/>
  <c r="U218" i="1"/>
  <c r="AB218" i="1"/>
  <c r="AC218" i="1"/>
  <c r="AD218" i="1" s="1"/>
  <c r="AG218" i="1" s="1"/>
  <c r="AH218" i="1" s="1"/>
  <c r="AC502" i="1"/>
  <c r="AD502" i="1"/>
  <c r="U502" i="1"/>
  <c r="AB362" i="1"/>
  <c r="AC362" i="1"/>
  <c r="AD362" i="1"/>
  <c r="AC527" i="1"/>
  <c r="AD527" i="1"/>
  <c r="U527" i="1"/>
  <c r="AB527" i="1"/>
  <c r="U220" i="1"/>
  <c r="AB320" i="1"/>
  <c r="AD320" i="1"/>
  <c r="AF320" i="1"/>
  <c r="AF495" i="1"/>
  <c r="AF498" i="1"/>
  <c r="AC484" i="1"/>
  <c r="AD484" i="1" s="1"/>
  <c r="AF484" i="1" s="1"/>
  <c r="U290" i="1"/>
  <c r="AB290" i="1"/>
  <c r="AC290" i="1"/>
  <c r="AD290" i="1"/>
  <c r="AC501" i="1"/>
  <c r="AD501" i="1"/>
  <c r="U501" i="1"/>
  <c r="U525" i="1"/>
  <c r="AB525" i="1"/>
  <c r="AC525" i="1"/>
  <c r="AD525" i="1" s="1"/>
  <c r="AC510" i="1"/>
  <c r="AD510" i="1"/>
  <c r="U510" i="1"/>
  <c r="AF517" i="1"/>
  <c r="AB502" i="1"/>
  <c r="U526" i="1"/>
  <c r="AC526" i="1"/>
  <c r="AD526" i="1"/>
  <c r="AF526" i="1" s="1"/>
  <c r="AB526" i="1"/>
  <c r="AF546" i="1"/>
  <c r="AB531" i="1"/>
  <c r="AG497" i="1"/>
  <c r="AH497" i="1" s="1"/>
  <c r="U500" i="1"/>
  <c r="AC500" i="1"/>
  <c r="AD500" i="1"/>
  <c r="AG500" i="1" s="1"/>
  <c r="AH500" i="1" s="1"/>
  <c r="AB112" i="1"/>
  <c r="AC112" i="1"/>
  <c r="AD112" i="1" s="1"/>
  <c r="AF112" i="1" s="1"/>
  <c r="AG112" i="1" s="1"/>
  <c r="AH112" i="1" s="1"/>
  <c r="AF385" i="1"/>
  <c r="AG385" i="1"/>
  <c r="AH385" i="1" s="1"/>
  <c r="AF388" i="1"/>
  <c r="AG373" i="1"/>
  <c r="AH373" i="1"/>
  <c r="AF341" i="1"/>
  <c r="AG185" i="1"/>
  <c r="AH185" i="1" s="1"/>
  <c r="U225" i="1"/>
  <c r="U333" i="1"/>
  <c r="AB333" i="1"/>
  <c r="AC333" i="1"/>
  <c r="AD333" i="1" s="1"/>
  <c r="U292" i="1"/>
  <c r="AB292" i="1"/>
  <c r="AC292" i="1"/>
  <c r="AD292" i="1"/>
  <c r="AF292" i="1" s="1"/>
  <c r="U415" i="1"/>
  <c r="AC415" i="1"/>
  <c r="AD415" i="1"/>
  <c r="AC356" i="1"/>
  <c r="AD356" i="1" s="1"/>
  <c r="AB361" i="1"/>
  <c r="AC361" i="1"/>
  <c r="AD361" i="1"/>
  <c r="AB38" i="1"/>
  <c r="AD38" i="1"/>
  <c r="AF38" i="1" s="1"/>
  <c r="AG38" i="1" s="1"/>
  <c r="AH38" i="1" s="1"/>
  <c r="AB163" i="1"/>
  <c r="U163" i="1"/>
  <c r="AC443" i="1"/>
  <c r="AD443" i="1" s="1"/>
  <c r="AF443" i="1"/>
  <c r="AG443" i="1" s="1"/>
  <c r="AH443" i="1" s="1"/>
  <c r="AG342" i="1"/>
  <c r="AH342" i="1" s="1"/>
  <c r="AC334" i="1"/>
  <c r="AD334" i="1" s="1"/>
  <c r="AG334" i="1" s="1"/>
  <c r="AH334" i="1" s="1"/>
  <c r="U309" i="1"/>
  <c r="AB309" i="1"/>
  <c r="AC309" i="1"/>
  <c r="AD309" i="1"/>
  <c r="U351" i="1"/>
  <c r="AB351" i="1"/>
  <c r="AB199" i="1"/>
  <c r="AC199" i="1" s="1"/>
  <c r="AD199" i="1" s="1"/>
  <c r="AC16" i="1"/>
  <c r="AD16" i="1"/>
  <c r="U16" i="1"/>
  <c r="U43" i="1"/>
  <c r="AB43" i="1"/>
  <c r="AC43" i="1"/>
  <c r="AD43" i="1" s="1"/>
  <c r="AF382" i="1"/>
  <c r="AG382" i="1"/>
  <c r="AH382" i="1" s="1"/>
  <c r="U282" i="1"/>
  <c r="AB282" i="1"/>
  <c r="AC282" i="1"/>
  <c r="AD282" i="1" s="1"/>
  <c r="U334" i="1"/>
  <c r="U490" i="1"/>
  <c r="AB490" i="1"/>
  <c r="AC490" i="1"/>
  <c r="AD490" i="1" s="1"/>
  <c r="AF323" i="1"/>
  <c r="AG323" i="1"/>
  <c r="AH323" i="1"/>
  <c r="AF326" i="1"/>
  <c r="AF314" i="1"/>
  <c r="AG314" i="1" s="1"/>
  <c r="AH314" i="1" s="1"/>
  <c r="AF359" i="1"/>
  <c r="AF409" i="1"/>
  <c r="AG409" i="1" s="1"/>
  <c r="AH409" i="1" s="1"/>
  <c r="AG386" i="1"/>
  <c r="AH386" i="1" s="1"/>
  <c r="AF428" i="1"/>
  <c r="AF400" i="1"/>
  <c r="AF375" i="1"/>
  <c r="AG375" i="1" s="1"/>
  <c r="AH375" i="1" s="1"/>
  <c r="U305" i="1"/>
  <c r="AB305" i="1"/>
  <c r="AC305" i="1"/>
  <c r="AD305" i="1"/>
  <c r="AF305" i="1" s="1"/>
  <c r="U401" i="1"/>
  <c r="U419" i="1"/>
  <c r="AB414" i="1"/>
  <c r="AC414" i="1"/>
  <c r="AD414" i="1" s="1"/>
  <c r="AF414" i="1" s="1"/>
  <c r="AG414" i="1" s="1"/>
  <c r="AH414" i="1" s="1"/>
  <c r="U414" i="1"/>
  <c r="AB431" i="1"/>
  <c r="AC431" i="1"/>
  <c r="AD431" i="1" s="1"/>
  <c r="U431" i="1"/>
  <c r="AB84" i="1"/>
  <c r="U354" i="1"/>
  <c r="AB354" i="1"/>
  <c r="AC354" i="1"/>
  <c r="AD354" i="1" s="1"/>
  <c r="AB476" i="1"/>
  <c r="AC476" i="1"/>
  <c r="AD476" i="1"/>
  <c r="AF476" i="1" s="1"/>
  <c r="U476" i="1"/>
  <c r="U412" i="1"/>
  <c r="AB412" i="1"/>
  <c r="U454" i="1"/>
  <c r="AC483" i="1"/>
  <c r="AD483" i="1" s="1"/>
  <c r="AF413" i="1"/>
  <c r="AG413" i="1" s="1"/>
  <c r="AH413" i="1" s="1"/>
  <c r="AC424" i="1"/>
  <c r="AD424" i="1" s="1"/>
  <c r="U424" i="1"/>
  <c r="AF440" i="1"/>
  <c r="AG440" i="1"/>
  <c r="AH440" i="1" s="1"/>
  <c r="U405" i="1"/>
  <c r="U316" i="1"/>
  <c r="AB316" i="1"/>
  <c r="AC316" i="1"/>
  <c r="AD316" i="1" s="1"/>
  <c r="U457" i="1"/>
  <c r="AC457" i="1"/>
  <c r="AD457" i="1" s="1"/>
  <c r="AB477" i="1"/>
  <c r="AC477" i="1"/>
  <c r="AD477" i="1" s="1"/>
  <c r="U477" i="1"/>
  <c r="AF296" i="1"/>
  <c r="AG463" i="1"/>
  <c r="AH463" i="1"/>
  <c r="AF277" i="1"/>
  <c r="AG277" i="1" s="1"/>
  <c r="AH277" i="1" s="1"/>
  <c r="U91" i="1"/>
  <c r="U28" i="1"/>
  <c r="AC28" i="1"/>
  <c r="AD28" i="1" s="1"/>
  <c r="AF28" i="1" s="1"/>
  <c r="AB28" i="1"/>
  <c r="U299" i="1"/>
  <c r="U453" i="1"/>
  <c r="AC453" i="1"/>
  <c r="AD453" i="1" s="1"/>
  <c r="AF467" i="1"/>
  <c r="AG467" i="1" s="1"/>
  <c r="AH467" i="1" s="1"/>
  <c r="U396" i="1"/>
  <c r="AB419" i="1"/>
  <c r="AC419" i="1"/>
  <c r="AD419" i="1"/>
  <c r="AF419" i="1" s="1"/>
  <c r="U488" i="1"/>
  <c r="AC488" i="1"/>
  <c r="AD488" i="1" s="1"/>
  <c r="AF488" i="1" s="1"/>
  <c r="AF357" i="1"/>
  <c r="AG357" i="1"/>
  <c r="AH357" i="1"/>
  <c r="AC417" i="1"/>
  <c r="AD417" i="1" s="1"/>
  <c r="AG436" i="1"/>
  <c r="AH436" i="1" s="1"/>
  <c r="U397" i="1"/>
  <c r="AC397" i="1"/>
  <c r="AD397" i="1" s="1"/>
  <c r="AB487" i="1"/>
  <c r="AC487" i="1"/>
  <c r="AD487" i="1"/>
  <c r="U487" i="1"/>
  <c r="AF379" i="1"/>
  <c r="U452" i="1"/>
  <c r="AB452" i="1"/>
  <c r="AC452" i="1"/>
  <c r="AD452" i="1"/>
  <c r="U115" i="1"/>
  <c r="AC115" i="1"/>
  <c r="AD115" i="1"/>
  <c r="U479" i="1"/>
  <c r="AC370" i="1"/>
  <c r="AD370" i="1" s="1"/>
  <c r="U391" i="1"/>
  <c r="AG391" i="1" s="1"/>
  <c r="AH391" i="1" s="1"/>
  <c r="AC401" i="1"/>
  <c r="AD401" i="1"/>
  <c r="AF401" i="1" s="1"/>
  <c r="AF421" i="1"/>
  <c r="AG421" i="1"/>
  <c r="AH421" i="1" s="1"/>
  <c r="AF329" i="1"/>
  <c r="AB422" i="1"/>
  <c r="U422" i="1"/>
  <c r="AC422" i="1"/>
  <c r="AD422" i="1"/>
  <c r="AF456" i="1"/>
  <c r="AG456" i="1"/>
  <c r="AH456" i="1" s="1"/>
  <c r="AC466" i="1"/>
  <c r="AD466" i="1" s="1"/>
  <c r="U466" i="1"/>
  <c r="AC489" i="1"/>
  <c r="AD489" i="1" s="1"/>
  <c r="U489" i="1"/>
  <c r="AF349" i="1"/>
  <c r="AG349" i="1"/>
  <c r="AH349" i="1" s="1"/>
  <c r="AF418" i="1"/>
  <c r="AF394" i="1"/>
  <c r="AG394" i="1"/>
  <c r="AH394" i="1"/>
  <c r="AF34" i="1"/>
  <c r="AG34" i="1" s="1"/>
  <c r="AH34" i="1" s="1"/>
  <c r="U15" i="1"/>
  <c r="AC15" i="1"/>
  <c r="AD15" i="1"/>
  <c r="U72" i="1"/>
  <c r="AC17" i="1"/>
  <c r="AD17" i="1"/>
  <c r="U260" i="1"/>
  <c r="AB260" i="1"/>
  <c r="AF260" i="1"/>
  <c r="AG260" i="1" s="1"/>
  <c r="AH260" i="1" s="1"/>
  <c r="U430" i="1"/>
  <c r="AB430" i="1"/>
  <c r="AC430" i="1"/>
  <c r="AD430" i="1" s="1"/>
  <c r="AB478" i="1"/>
  <c r="AC478" i="1"/>
  <c r="AD478" i="1"/>
  <c r="AF478" i="1" s="1"/>
  <c r="AC454" i="1"/>
  <c r="AD454" i="1"/>
  <c r="AB479" i="1"/>
  <c r="AC479" i="1"/>
  <c r="AD479" i="1"/>
  <c r="U465" i="1"/>
  <c r="AB465" i="1"/>
  <c r="AC465" i="1"/>
  <c r="AD465" i="1" s="1"/>
  <c r="U491" i="1"/>
  <c r="AB491" i="1"/>
  <c r="AC491" i="1"/>
  <c r="AD491" i="1"/>
  <c r="AF330" i="1"/>
  <c r="AG330" i="1"/>
  <c r="AH330" i="1"/>
  <c r="U380" i="1"/>
  <c r="AB380" i="1"/>
  <c r="AC380" i="1"/>
  <c r="AD380" i="1" s="1"/>
  <c r="AF380" i="1" s="1"/>
  <c r="U395" i="1"/>
  <c r="AB405" i="1"/>
  <c r="AC405" i="1"/>
  <c r="AD405" i="1"/>
  <c r="AF405" i="1" s="1"/>
  <c r="AG405" i="1" s="1"/>
  <c r="AH405" i="1" s="1"/>
  <c r="U358" i="1"/>
  <c r="AB358" i="1"/>
  <c r="AC358" i="1"/>
  <c r="AD358" i="1"/>
  <c r="AF355" i="1"/>
  <c r="AG355" i="1" s="1"/>
  <c r="AH355" i="1" s="1"/>
  <c r="AC77" i="1"/>
  <c r="AD77" i="1"/>
  <c r="U77" i="1"/>
  <c r="AB125" i="1"/>
  <c r="AC125" i="1"/>
  <c r="AD125" i="1" s="1"/>
  <c r="U408" i="1"/>
  <c r="AC408" i="1"/>
  <c r="AD408" i="1" s="1"/>
  <c r="AG106" i="1"/>
  <c r="AH106" i="1" s="1"/>
  <c r="AG294" i="1"/>
  <c r="AH294" i="1" s="1"/>
  <c r="AG176" i="1"/>
  <c r="AH176" i="1" s="1"/>
  <c r="AG524" i="1"/>
  <c r="AH524" i="1" s="1"/>
  <c r="AG278" i="1"/>
  <c r="AH278" i="1"/>
  <c r="AF548" i="1"/>
  <c r="AG548" i="1" s="1"/>
  <c r="AH548" i="1" s="1"/>
  <c r="AF549" i="1"/>
  <c r="AH280" i="1"/>
  <c r="AF547" i="1"/>
  <c r="AG547" i="1"/>
  <c r="AH547" i="1" s="1"/>
  <c r="AF507" i="1"/>
  <c r="AG507" i="1" s="1"/>
  <c r="AH507" i="1" s="1"/>
  <c r="AG292" i="1"/>
  <c r="AH292" i="1" s="1"/>
  <c r="AG320" i="1"/>
  <c r="AH320" i="1" s="1"/>
  <c r="AF527" i="1"/>
  <c r="AG527" i="1" s="1"/>
  <c r="AH527" i="1"/>
  <c r="AF525" i="1"/>
  <c r="AF529" i="1"/>
  <c r="AG529" i="1" s="1"/>
  <c r="AH529" i="1" s="1"/>
  <c r="AF492" i="1"/>
  <c r="AG492" i="1"/>
  <c r="AH492" i="1"/>
  <c r="AG484" i="1"/>
  <c r="AH484" i="1" s="1"/>
  <c r="AF500" i="1"/>
  <c r="AF499" i="1"/>
  <c r="AF514" i="1"/>
  <c r="AG514" i="1"/>
  <c r="AH514" i="1" s="1"/>
  <c r="AF496" i="1"/>
  <c r="AG496" i="1" s="1"/>
  <c r="AH496" i="1" s="1"/>
  <c r="AF501" i="1"/>
  <c r="AG501" i="1"/>
  <c r="AH501" i="1" s="1"/>
  <c r="AF502" i="1"/>
  <c r="AG502" i="1" s="1"/>
  <c r="AH502" i="1" s="1"/>
  <c r="AF516" i="1"/>
  <c r="AF361" i="1"/>
  <c r="AF334" i="1"/>
  <c r="AG351" i="1"/>
  <c r="AH351" i="1" s="1"/>
  <c r="AF424" i="1"/>
  <c r="AG424" i="1"/>
  <c r="AH424" i="1" s="1"/>
  <c r="AF358" i="1"/>
  <c r="AF452" i="1"/>
  <c r="AG452" i="1" s="1"/>
  <c r="AH452" i="1" s="1"/>
  <c r="AF77" i="1"/>
  <c r="AF395" i="1"/>
  <c r="AG395" i="1"/>
  <c r="AH395" i="1"/>
  <c r="AF489" i="1"/>
  <c r="AG489" i="1"/>
  <c r="AH489" i="1" s="1"/>
  <c r="AF370" i="1"/>
  <c r="AF457" i="1"/>
  <c r="AG457" i="1"/>
  <c r="AH457" i="1"/>
  <c r="AF431" i="1"/>
  <c r="AG431" i="1" s="1"/>
  <c r="AH431" i="1" s="1"/>
  <c r="AF479" i="1"/>
  <c r="AG479" i="1" s="1"/>
  <c r="AH479" i="1" s="1"/>
  <c r="AF491" i="1"/>
  <c r="AG491" i="1" s="1"/>
  <c r="AH491" i="1"/>
  <c r="AF391" i="1"/>
  <c r="AF199" i="1"/>
  <c r="AG199" i="1"/>
  <c r="AH199" i="1" s="1"/>
  <c r="AF218" i="1"/>
  <c r="AG180" i="1"/>
  <c r="AH180" i="1" s="1"/>
  <c r="AG17" i="1"/>
  <c r="AH17" i="1" s="1"/>
  <c r="AF17" i="1"/>
  <c r="U210" i="1"/>
  <c r="AF23" i="1"/>
  <c r="AG23" i="1" s="1"/>
  <c r="AH23" i="1" s="1"/>
  <c r="AC21" i="1"/>
  <c r="AD21" i="1" s="1"/>
  <c r="AB21" i="1"/>
  <c r="AG103" i="1"/>
  <c r="AH103" i="1"/>
  <c r="AF19" i="1"/>
  <c r="AG19" i="1"/>
  <c r="AH19" i="1" s="1"/>
  <c r="AF235" i="1"/>
  <c r="AG164" i="1"/>
  <c r="AH164" i="1" s="1"/>
  <c r="AG61" i="1"/>
  <c r="AH61" i="1" s="1"/>
  <c r="U211" i="1"/>
  <c r="AB264" i="1"/>
  <c r="U264" i="1"/>
  <c r="AC264" i="1"/>
  <c r="AD264" i="1"/>
  <c r="AF136" i="1"/>
  <c r="AG136" i="1" s="1"/>
  <c r="AH136" i="1" s="1"/>
  <c r="U203" i="1"/>
  <c r="AB203" i="1"/>
  <c r="AC203" i="1" s="1"/>
  <c r="AD203" i="1" s="1"/>
  <c r="U74" i="1"/>
  <c r="AC257" i="1"/>
  <c r="AD257" i="1"/>
  <c r="AF257" i="1" s="1"/>
  <c r="AG257" i="1" s="1"/>
  <c r="AH257" i="1" s="1"/>
  <c r="AB257" i="1"/>
  <c r="U257" i="1"/>
  <c r="U113" i="1"/>
  <c r="AB113" i="1"/>
  <c r="AC113" i="1" s="1"/>
  <c r="AD113" i="1" s="1"/>
  <c r="U164" i="1"/>
  <c r="AB164" i="1"/>
  <c r="AF25" i="1"/>
  <c r="AG25" i="1"/>
  <c r="AH25" i="1" s="1"/>
  <c r="U84" i="1"/>
  <c r="AC84" i="1"/>
  <c r="AD84" i="1"/>
  <c r="AF84" i="1" s="1"/>
  <c r="AG84" i="1" s="1"/>
  <c r="AH84" i="1" s="1"/>
  <c r="AG165" i="1"/>
  <c r="AH165" i="1"/>
  <c r="AF82" i="1"/>
  <c r="U116" i="1"/>
  <c r="AB116" i="1"/>
  <c r="AC116" i="1"/>
  <c r="AD116" i="1"/>
  <c r="AG62" i="1"/>
  <c r="AH62" i="1"/>
  <c r="AF65" i="1"/>
  <c r="AG65" i="1" s="1"/>
  <c r="AH65" i="1" s="1"/>
  <c r="AB145" i="1"/>
  <c r="AC145" i="1"/>
  <c r="AD145" i="1"/>
  <c r="U145" i="1"/>
  <c r="AA250" i="1"/>
  <c r="AB250" i="1" s="1"/>
  <c r="AA249" i="1"/>
  <c r="AB249" i="1"/>
  <c r="AC249" i="1" s="1"/>
  <c r="AD249" i="1"/>
  <c r="AG28" i="1"/>
  <c r="AH28" i="1"/>
  <c r="AG154" i="1"/>
  <c r="AH154" i="1" s="1"/>
  <c r="AG168" i="1"/>
  <c r="AH168" i="1" s="1"/>
  <c r="AF138" i="1"/>
  <c r="AG138" i="1"/>
  <c r="AH138" i="1"/>
  <c r="AB72" i="1"/>
  <c r="AC72" i="1"/>
  <c r="AD72" i="1" s="1"/>
  <c r="AF15" i="1"/>
  <c r="AG15" i="1" s="1"/>
  <c r="AH15" i="1" s="1"/>
  <c r="AF120" i="1"/>
  <c r="AG120" i="1"/>
  <c r="AH120" i="1" s="1"/>
  <c r="AF178" i="1"/>
  <c r="AG161" i="1"/>
  <c r="AH161" i="1"/>
  <c r="AG167" i="1"/>
  <c r="AH167" i="1" s="1"/>
  <c r="AG143" i="1"/>
  <c r="AH143" i="1" s="1"/>
  <c r="AB74" i="1"/>
  <c r="AC74" i="1" s="1"/>
  <c r="AD74" i="1" s="1"/>
  <c r="AF74" i="1" s="1"/>
  <c r="AG182" i="1"/>
  <c r="AH182" i="1" s="1"/>
  <c r="AF234" i="1"/>
  <c r="AG234" i="1" s="1"/>
  <c r="AH234" i="1" s="1"/>
  <c r="U152" i="1"/>
  <c r="AB152" i="1"/>
  <c r="AC152" i="1"/>
  <c r="AD152" i="1" s="1"/>
  <c r="U78" i="1"/>
  <c r="AC78" i="1"/>
  <c r="AD78" i="1"/>
  <c r="AF78" i="1" s="1"/>
  <c r="AC226" i="1"/>
  <c r="AD226" i="1"/>
  <c r="U208" i="1"/>
  <c r="AC208" i="1"/>
  <c r="AD208" i="1" s="1"/>
  <c r="AB53" i="1"/>
  <c r="AC53" i="1" s="1"/>
  <c r="AD53" i="1" s="1"/>
  <c r="AG20" i="1"/>
  <c r="AH20" i="1" s="1"/>
  <c r="U126" i="1"/>
  <c r="U158" i="1"/>
  <c r="AC158" i="1"/>
  <c r="AD158" i="1"/>
  <c r="AF158" i="1" s="1"/>
  <c r="AG158" i="1" s="1"/>
  <c r="AH158" i="1" s="1"/>
  <c r="U181" i="1"/>
  <c r="AB181" i="1"/>
  <c r="U90" i="1"/>
  <c r="U192" i="1"/>
  <c r="AB192" i="1"/>
  <c r="AC192" i="1" s="1"/>
  <c r="AD192" i="1" s="1"/>
  <c r="AF192" i="1" s="1"/>
  <c r="U206" i="1"/>
  <c r="U127" i="1"/>
  <c r="AB127" i="1"/>
  <c r="AG77" i="1"/>
  <c r="AH77" i="1"/>
  <c r="AB17" i="1"/>
  <c r="U38" i="1"/>
  <c r="AB90" i="1"/>
  <c r="AC90" i="1"/>
  <c r="AD90" i="1" s="1"/>
  <c r="AF150" i="1"/>
  <c r="AG150" i="1" s="1"/>
  <c r="AH150" i="1" s="1"/>
  <c r="AC181" i="1"/>
  <c r="AD181" i="1"/>
  <c r="AF181" i="1" s="1"/>
  <c r="AB126" i="1"/>
  <c r="AC126" i="1"/>
  <c r="AD126" i="1" s="1"/>
  <c r="U156" i="1"/>
  <c r="AF186" i="1"/>
  <c r="AG186" i="1"/>
  <c r="AH186" i="1" s="1"/>
  <c r="AC68" i="1"/>
  <c r="AD68" i="1" s="1"/>
  <c r="U188" i="1"/>
  <c r="AC188" i="1"/>
  <c r="AD188" i="1" s="1"/>
  <c r="U101" i="1"/>
  <c r="AC101" i="1"/>
  <c r="AD101" i="1" s="1"/>
  <c r="U241" i="1"/>
  <c r="AB227" i="1"/>
  <c r="AC227" i="1" s="1"/>
  <c r="AD227" i="1" s="1"/>
  <c r="AG227" i="1" s="1"/>
  <c r="AH227" i="1" s="1"/>
  <c r="AC242" i="1"/>
  <c r="AD242" i="1" s="1"/>
  <c r="AB242" i="1"/>
  <c r="U69" i="1"/>
  <c r="AB69" i="1"/>
  <c r="AC69" i="1" s="1"/>
  <c r="AD69" i="1" s="1"/>
  <c r="V259" i="1"/>
  <c r="T259" i="1"/>
  <c r="AB236" i="1"/>
  <c r="AC236" i="1"/>
  <c r="AD236" i="1" s="1"/>
  <c r="AA231" i="1"/>
  <c r="AB231" i="1" s="1"/>
  <c r="AC231" i="1" s="1"/>
  <c r="AD231" i="1" s="1"/>
  <c r="T223" i="1"/>
  <c r="AE220" i="1"/>
  <c r="AA220" i="1"/>
  <c r="AB220" i="1" s="1"/>
  <c r="AC220" i="1" s="1"/>
  <c r="AD220" i="1" s="1"/>
  <c r="AA219" i="1"/>
  <c r="AB219" i="1"/>
  <c r="AC219" i="1" s="1"/>
  <c r="AD219" i="1" s="1"/>
  <c r="V216" i="1"/>
  <c r="T216" i="1"/>
  <c r="AA215" i="1"/>
  <c r="AB215" i="1" s="1"/>
  <c r="AC215" i="1"/>
  <c r="AD215" i="1"/>
  <c r="AG215" i="1" s="1"/>
  <c r="AH215" i="1" s="1"/>
  <c r="AE202" i="1"/>
  <c r="AA202" i="1"/>
  <c r="AB202" i="1"/>
  <c r="AC202" i="1" s="1"/>
  <c r="AD202" i="1" s="1"/>
  <c r="V201" i="1"/>
  <c r="T201" i="1"/>
  <c r="AE189" i="1"/>
  <c r="AA189" i="1"/>
  <c r="AB189" i="1" s="1"/>
  <c r="AC189" i="1" s="1"/>
  <c r="AD189" i="1" s="1"/>
  <c r="AF189" i="1" s="1"/>
  <c r="V183" i="1"/>
  <c r="T183" i="1"/>
  <c r="U183" i="1" s="1"/>
  <c r="V166" i="1"/>
  <c r="T166" i="1"/>
  <c r="V153" i="1"/>
  <c r="T153" i="1"/>
  <c r="V146" i="1"/>
  <c r="T146" i="1"/>
  <c r="AC146" i="1" s="1"/>
  <c r="AD146" i="1" s="1"/>
  <c r="AA93" i="1"/>
  <c r="U86" i="1"/>
  <c r="AB241" i="1"/>
  <c r="AC241" i="1"/>
  <c r="AD241" i="1" s="1"/>
  <c r="AB91" i="1"/>
  <c r="AC91" i="1"/>
  <c r="AD91" i="1"/>
  <c r="AC60" i="1"/>
  <c r="AD60" i="1"/>
  <c r="AC170" i="1"/>
  <c r="AD170" i="1"/>
  <c r="AF170" i="1" s="1"/>
  <c r="AB147" i="1"/>
  <c r="AB144" i="1"/>
  <c r="AC26" i="1"/>
  <c r="AD26" i="1"/>
  <c r="U26" i="1"/>
  <c r="U172" i="1"/>
  <c r="U55" i="1"/>
  <c r="U177" i="1"/>
  <c r="AB177" i="1"/>
  <c r="AC177" i="1" s="1"/>
  <c r="AD177" i="1" s="1"/>
  <c r="AG177" i="1" s="1"/>
  <c r="AH177" i="1" s="1"/>
  <c r="AB55" i="1"/>
  <c r="AC55" i="1"/>
  <c r="AD55" i="1" s="1"/>
  <c r="U189" i="1"/>
  <c r="AG189" i="1" s="1"/>
  <c r="AH189" i="1" s="1"/>
  <c r="AA236" i="1"/>
  <c r="T231" i="1"/>
  <c r="V255" i="1"/>
  <c r="T255" i="1"/>
  <c r="AC255" i="1" s="1"/>
  <c r="AD255" i="1" s="1"/>
  <c r="AF255" i="1" s="1"/>
  <c r="AA237" i="1"/>
  <c r="AB237" i="1"/>
  <c r="AC237" i="1" s="1"/>
  <c r="AD237" i="1" s="1"/>
  <c r="AA232" i="1"/>
  <c r="AB232" i="1"/>
  <c r="AC232" i="1" s="1"/>
  <c r="AD232" i="1" s="1"/>
  <c r="V198" i="1"/>
  <c r="T198" i="1"/>
  <c r="AA107" i="1"/>
  <c r="AB107" i="1"/>
  <c r="AC47" i="1"/>
  <c r="AD47" i="1"/>
  <c r="AB109" i="1"/>
  <c r="AC109" i="1" s="1"/>
  <c r="AD109" i="1" s="1"/>
  <c r="AB178" i="1"/>
  <c r="AC141" i="1"/>
  <c r="AD141" i="1"/>
  <c r="AC29" i="1"/>
  <c r="AD29" i="1"/>
  <c r="AC190" i="1"/>
  <c r="AD190" i="1"/>
  <c r="AB79" i="1"/>
  <c r="AC79" i="1"/>
  <c r="AD79" i="1" s="1"/>
  <c r="AF79" i="1" s="1"/>
  <c r="AB30" i="1"/>
  <c r="AC179" i="1"/>
  <c r="AD179" i="1"/>
  <c r="AF179" i="1" s="1"/>
  <c r="AB48" i="1"/>
  <c r="AC48" i="1" s="1"/>
  <c r="AD48" i="1" s="1"/>
  <c r="AB95" i="1"/>
  <c r="AC95" i="1" s="1"/>
  <c r="AD95" i="1" s="1"/>
  <c r="AC30" i="1"/>
  <c r="AD30" i="1"/>
  <c r="AB118" i="1"/>
  <c r="AC81" i="1"/>
  <c r="AD81" i="1" s="1"/>
  <c r="AB56" i="1"/>
  <c r="AC56" i="1" s="1"/>
  <c r="AD56" i="1" s="1"/>
  <c r="T256" i="1"/>
  <c r="AB256" i="1"/>
  <c r="R224" i="1"/>
  <c r="S224" i="1" s="1"/>
  <c r="AA221" i="1"/>
  <c r="AB221" i="1"/>
  <c r="AC221" i="1" s="1"/>
  <c r="AD221" i="1" s="1"/>
  <c r="AA211" i="1"/>
  <c r="AB211" i="1"/>
  <c r="AC211" i="1"/>
  <c r="AD211" i="1" s="1"/>
  <c r="AA187" i="1"/>
  <c r="AB187" i="1"/>
  <c r="AC187" i="1" s="1"/>
  <c r="AD187" i="1" s="1"/>
  <c r="AA129" i="1"/>
  <c r="AB129" i="1"/>
  <c r="AC129" i="1"/>
  <c r="AD129" i="1"/>
  <c r="U187" i="1"/>
  <c r="V239" i="1"/>
  <c r="T239" i="1"/>
  <c r="AB239" i="1" s="1"/>
  <c r="AA195" i="1"/>
  <c r="AB195" i="1"/>
  <c r="AC195" i="1" s="1"/>
  <c r="AD195" i="1" s="1"/>
  <c r="AF195" i="1" s="1"/>
  <c r="V193" i="1"/>
  <c r="T193" i="1"/>
  <c r="V191" i="1"/>
  <c r="T191" i="1"/>
  <c r="AF69" i="1"/>
  <c r="AG69" i="1"/>
  <c r="AH69" i="1"/>
  <c r="AG74" i="1"/>
  <c r="AH74" i="1"/>
  <c r="U216" i="1"/>
  <c r="AB216" i="1"/>
  <c r="AC216" i="1" s="1"/>
  <c r="AD216" i="1" s="1"/>
  <c r="U193" i="1"/>
  <c r="AF47" i="1"/>
  <c r="AG47" i="1" s="1"/>
  <c r="AH47" i="1" s="1"/>
  <c r="AF60" i="1"/>
  <c r="AG60" i="1" s="1"/>
  <c r="AH60" i="1" s="1"/>
  <c r="AC153" i="1"/>
  <c r="AD153" i="1" s="1"/>
  <c r="U153" i="1"/>
  <c r="AB153" i="1"/>
  <c r="AB183" i="1"/>
  <c r="AC183" i="1"/>
  <c r="AD183" i="1" s="1"/>
  <c r="AF215" i="1"/>
  <c r="AF101" i="1"/>
  <c r="AG101" i="1"/>
  <c r="AH101" i="1" s="1"/>
  <c r="AG78" i="1"/>
  <c r="AH78" i="1" s="1"/>
  <c r="AF152" i="1"/>
  <c r="AF145" i="1"/>
  <c r="AG145" i="1" s="1"/>
  <c r="AH145" i="1" s="1"/>
  <c r="AF91" i="1"/>
  <c r="AG91" i="1"/>
  <c r="AH91" i="1" s="1"/>
  <c r="AF264" i="1"/>
  <c r="AB166" i="1"/>
  <c r="U223" i="1"/>
  <c r="AF226" i="1"/>
  <c r="AG226" i="1"/>
  <c r="AH226" i="1" s="1"/>
  <c r="AC256" i="1"/>
  <c r="AD256" i="1"/>
  <c r="U256" i="1"/>
  <c r="AF141" i="1"/>
  <c r="AG141" i="1" s="1"/>
  <c r="AH141" i="1" s="1"/>
  <c r="AF177" i="1"/>
  <c r="AF116" i="1"/>
  <c r="AG116" i="1"/>
  <c r="AH116" i="1" s="1"/>
  <c r="AG79" i="1"/>
  <c r="AH79" i="1" s="1"/>
  <c r="U198" i="1"/>
  <c r="U255" i="1"/>
  <c r="U231" i="1"/>
  <c r="U146" i="1"/>
  <c r="AB146" i="1"/>
  <c r="AF81" i="1"/>
  <c r="AG81" i="1"/>
  <c r="AH81" i="1" s="1"/>
  <c r="AB223" i="1"/>
  <c r="AC223" i="1"/>
  <c r="AD223" i="1"/>
  <c r="AG223" i="1" s="1"/>
  <c r="AH223" i="1" s="1"/>
  <c r="AF227" i="1"/>
  <c r="AG192" i="1"/>
  <c r="AH192" i="1"/>
  <c r="AF223" i="1"/>
  <c r="AG255" i="1"/>
  <c r="AH255" i="1" s="1"/>
  <c r="AF153" i="1"/>
  <c r="AG153" i="1"/>
  <c r="AH153" i="1" s="1"/>
  <c r="AF465" i="1" l="1"/>
  <c r="AG465" i="1"/>
  <c r="AH465" i="1" s="1"/>
  <c r="AF203" i="1"/>
  <c r="AG203" i="1"/>
  <c r="AH203" i="1" s="1"/>
  <c r="AF125" i="1"/>
  <c r="AG125" i="1" s="1"/>
  <c r="AH125" i="1" s="1"/>
  <c r="AF283" i="1"/>
  <c r="AG283" i="1" s="1"/>
  <c r="AH283" i="1" s="1"/>
  <c r="AF127" i="1"/>
  <c r="AG127" i="1"/>
  <c r="AH127" i="1" s="1"/>
  <c r="AF233" i="1"/>
  <c r="AG233" i="1" s="1"/>
  <c r="AH233" i="1" s="1"/>
  <c r="AF219" i="1"/>
  <c r="AG219" i="1" s="1"/>
  <c r="AH219" i="1" s="1"/>
  <c r="AF53" i="1"/>
  <c r="AG53" i="1" s="1"/>
  <c r="AH53" i="1" s="1"/>
  <c r="AF94" i="1"/>
  <c r="AG94" i="1"/>
  <c r="AH94" i="1" s="1"/>
  <c r="AF376" i="1"/>
  <c r="AG376" i="1" s="1"/>
  <c r="AH376" i="1" s="1"/>
  <c r="AF63" i="1"/>
  <c r="AG63" i="1"/>
  <c r="AH63" i="1" s="1"/>
  <c r="AF211" i="1"/>
  <c r="AG211" i="1" s="1"/>
  <c r="AH211" i="1" s="1"/>
  <c r="AF48" i="1"/>
  <c r="AG48" i="1"/>
  <c r="AH48" i="1" s="1"/>
  <c r="AF188" i="1"/>
  <c r="AG188" i="1" s="1"/>
  <c r="AH188" i="1" s="1"/>
  <c r="AF455" i="1"/>
  <c r="AG455" i="1"/>
  <c r="AH455" i="1" s="1"/>
  <c r="AF374" i="1"/>
  <c r="AG374" i="1" s="1"/>
  <c r="AH374" i="1" s="1"/>
  <c r="AF209" i="1"/>
  <c r="AG209" i="1"/>
  <c r="AH209" i="1" s="1"/>
  <c r="AG224" i="1"/>
  <c r="AH224" i="1" s="1"/>
  <c r="AF354" i="1"/>
  <c r="AG354" i="1" s="1"/>
  <c r="AH354" i="1" s="1"/>
  <c r="AF232" i="1"/>
  <c r="AG232" i="1" s="1"/>
  <c r="AH232" i="1" s="1"/>
  <c r="AF313" i="1"/>
  <c r="AG313" i="1" s="1"/>
  <c r="AH313" i="1" s="1"/>
  <c r="AF335" i="1"/>
  <c r="AG335" i="1"/>
  <c r="AH335" i="1" s="1"/>
  <c r="AF378" i="1"/>
  <c r="AG378" i="1" s="1"/>
  <c r="AH378" i="1" s="1"/>
  <c r="AF293" i="1"/>
  <c r="AG293" i="1" s="1"/>
  <c r="AH293" i="1" s="1"/>
  <c r="AF445" i="1"/>
  <c r="AG445" i="1" s="1"/>
  <c r="AH445" i="1" s="1"/>
  <c r="AF46" i="1"/>
  <c r="AG46" i="1"/>
  <c r="AH46" i="1" s="1"/>
  <c r="AF483" i="1"/>
  <c r="AG483" i="1" s="1"/>
  <c r="AH483" i="1" s="1"/>
  <c r="AF89" i="1"/>
  <c r="AG89" i="1" s="1"/>
  <c r="AH89" i="1" s="1"/>
  <c r="AF14" i="1"/>
  <c r="AG14" i="1" s="1"/>
  <c r="AH14" i="1" s="1"/>
  <c r="AF36" i="1"/>
  <c r="AG36" i="1" s="1"/>
  <c r="AH36" i="1" s="1"/>
  <c r="AF287" i="1"/>
  <c r="AG287" i="1" s="1"/>
  <c r="AH287" i="1" s="1"/>
  <c r="AF183" i="1"/>
  <c r="AG183" i="1" s="1"/>
  <c r="AH183" i="1" s="1"/>
  <c r="AF242" i="1"/>
  <c r="AG242" i="1"/>
  <c r="AH242" i="1" s="1"/>
  <c r="AF477" i="1"/>
  <c r="AG477" i="1"/>
  <c r="AH477" i="1" s="1"/>
  <c r="AF109" i="1"/>
  <c r="AG109" i="1"/>
  <c r="AH109" i="1" s="1"/>
  <c r="AF119" i="1"/>
  <c r="AG119" i="1" s="1"/>
  <c r="AH119" i="1" s="1"/>
  <c r="AF39" i="1"/>
  <c r="AG39" i="1" s="1"/>
  <c r="AH39" i="1" s="1"/>
  <c r="AF151" i="1"/>
  <c r="AG564" i="1"/>
  <c r="AH564" i="1" s="1"/>
  <c r="AF564" i="1"/>
  <c r="AF960" i="1"/>
  <c r="AG960" i="1"/>
  <c r="AH960" i="1" s="1"/>
  <c r="AG722" i="1"/>
  <c r="AH722" i="1" s="1"/>
  <c r="AF722" i="1"/>
  <c r="AF540" i="1"/>
  <c r="AG540" i="1" s="1"/>
  <c r="AH540" i="1" s="1"/>
  <c r="AF438" i="1"/>
  <c r="AG438" i="1"/>
  <c r="AH438" i="1" s="1"/>
  <c r="AF269" i="1"/>
  <c r="AG269" i="1"/>
  <c r="AH269" i="1" s="1"/>
  <c r="AG44" i="1"/>
  <c r="AH44" i="1" s="1"/>
  <c r="AF404" i="1"/>
  <c r="AG404" i="1"/>
  <c r="AH404" i="1" s="1"/>
  <c r="AF444" i="1"/>
  <c r="AG444" i="1" s="1"/>
  <c r="AH444" i="1" s="1"/>
  <c r="AF403" i="1"/>
  <c r="AG403" i="1"/>
  <c r="AH403" i="1" s="1"/>
  <c r="U184" i="1"/>
  <c r="AB184" i="1"/>
  <c r="AC184" i="1" s="1"/>
  <c r="AD184" i="1" s="1"/>
  <c r="AF932" i="1"/>
  <c r="AG932" i="1"/>
  <c r="AH932" i="1" s="1"/>
  <c r="AB255" i="1"/>
  <c r="AC166" i="1"/>
  <c r="AD166" i="1" s="1"/>
  <c r="AF202" i="1"/>
  <c r="AG202" i="1" s="1"/>
  <c r="AH202" i="1" s="1"/>
  <c r="AF126" i="1"/>
  <c r="AG126" i="1"/>
  <c r="AH126" i="1" s="1"/>
  <c r="AF90" i="1"/>
  <c r="AG90" i="1" s="1"/>
  <c r="AH90" i="1" s="1"/>
  <c r="AF72" i="1"/>
  <c r="AG72" i="1" s="1"/>
  <c r="AH72" i="1" s="1"/>
  <c r="AG71" i="1"/>
  <c r="AH71" i="1" s="1"/>
  <c r="AG105" i="1"/>
  <c r="AH105" i="1" s="1"/>
  <c r="AG358" i="1"/>
  <c r="AH358" i="1" s="1"/>
  <c r="AF417" i="1"/>
  <c r="AG417" i="1" s="1"/>
  <c r="AH417" i="1" s="1"/>
  <c r="AF490" i="1"/>
  <c r="AG490" i="1" s="1"/>
  <c r="AH490" i="1" s="1"/>
  <c r="AG282" i="1"/>
  <c r="AH282" i="1" s="1"/>
  <c r="AF282" i="1"/>
  <c r="AF356" i="1"/>
  <c r="AG356" i="1"/>
  <c r="AH356" i="1" s="1"/>
  <c r="AF333" i="1"/>
  <c r="AG333" i="1" s="1"/>
  <c r="AH333" i="1" s="1"/>
  <c r="AG365" i="1"/>
  <c r="AH365" i="1" s="1"/>
  <c r="AF365" i="1"/>
  <c r="AF513" i="1"/>
  <c r="AG513" i="1" s="1"/>
  <c r="AH513" i="1" s="1"/>
  <c r="AG388" i="1"/>
  <c r="AH388" i="1" s="1"/>
  <c r="AF317" i="1"/>
  <c r="AG317" i="1" s="1"/>
  <c r="AH317" i="1" s="1"/>
  <c r="AF481" i="1"/>
  <c r="AG481" i="1" s="1"/>
  <c r="AH481" i="1" s="1"/>
  <c r="AF449" i="1"/>
  <c r="AG449" i="1" s="1"/>
  <c r="AH449" i="1" s="1"/>
  <c r="AG340" i="1"/>
  <c r="AH340" i="1" s="1"/>
  <c r="AF340" i="1"/>
  <c r="AG328" i="1"/>
  <c r="AH328" i="1" s="1"/>
  <c r="AF213" i="1"/>
  <c r="AG213" i="1" s="1"/>
  <c r="AH213" i="1" s="1"/>
  <c r="AG117" i="1"/>
  <c r="AH117" i="1" s="1"/>
  <c r="AF117" i="1"/>
  <c r="AB506" i="1"/>
  <c r="U506" i="1"/>
  <c r="AC506" i="1"/>
  <c r="AD506" i="1" s="1"/>
  <c r="AB505" i="1"/>
  <c r="AC505" i="1"/>
  <c r="AD505" i="1" s="1"/>
  <c r="AB432" i="1"/>
  <c r="U432" i="1"/>
  <c r="AG50" i="1"/>
  <c r="AH50" i="1" s="1"/>
  <c r="AF956" i="1"/>
  <c r="AG956" i="1"/>
  <c r="AH956" i="1" s="1"/>
  <c r="AF859" i="1"/>
  <c r="AG859" i="1" s="1"/>
  <c r="AH859" i="1" s="1"/>
  <c r="AG850" i="1"/>
  <c r="AH850" i="1" s="1"/>
  <c r="AF642" i="1"/>
  <c r="AG642" i="1" s="1"/>
  <c r="AH642" i="1" s="1"/>
  <c r="AF674" i="1"/>
  <c r="AG674" i="1" s="1"/>
  <c r="AH674" i="1" s="1"/>
  <c r="AF710" i="1"/>
  <c r="AG710" i="1" s="1"/>
  <c r="AH710" i="1" s="1"/>
  <c r="AF487" i="1"/>
  <c r="AG487" i="1" s="1"/>
  <c r="AH487" i="1" s="1"/>
  <c r="AF16" i="1"/>
  <c r="AG16" i="1"/>
  <c r="AH16" i="1" s="1"/>
  <c r="AG546" i="1"/>
  <c r="AH546" i="1" s="1"/>
  <c r="AF510" i="1"/>
  <c r="AG510" i="1"/>
  <c r="AH510" i="1" s="1"/>
  <c r="AG290" i="1"/>
  <c r="AH290" i="1" s="1"/>
  <c r="AF290" i="1"/>
  <c r="AG362" i="1"/>
  <c r="AH362" i="1" s="1"/>
  <c r="AF362" i="1"/>
  <c r="AF133" i="1"/>
  <c r="AG133" i="1" s="1"/>
  <c r="AH133" i="1" s="1"/>
  <c r="AG148" i="1"/>
  <c r="AH148" i="1" s="1"/>
  <c r="AG347" i="1"/>
  <c r="AH347" i="1" s="1"/>
  <c r="AG398" i="1"/>
  <c r="AH398" i="1" s="1"/>
  <c r="AF398" i="1"/>
  <c r="AB474" i="1"/>
  <c r="AF224" i="1"/>
  <c r="AF175" i="1"/>
  <c r="AG175" i="1" s="1"/>
  <c r="AH175" i="1" s="1"/>
  <c r="AF321" i="1"/>
  <c r="AG321" i="1"/>
  <c r="AH321" i="1" s="1"/>
  <c r="AF469" i="1"/>
  <c r="AG469" i="1" s="1"/>
  <c r="AH469" i="1" s="1"/>
  <c r="AG341" i="1"/>
  <c r="AH341" i="1" s="1"/>
  <c r="AF288" i="1"/>
  <c r="AF32" i="1"/>
  <c r="AG32" i="1" s="1"/>
  <c r="AH32" i="1" s="1"/>
  <c r="U274" i="1"/>
  <c r="AC274" i="1"/>
  <c r="AD274" i="1" s="1"/>
  <c r="AB274" i="1"/>
  <c r="AF895" i="1"/>
  <c r="AG895" i="1" s="1"/>
  <c r="AH895" i="1" s="1"/>
  <c r="AF833" i="1"/>
  <c r="AG833" i="1" s="1"/>
  <c r="AH833" i="1" s="1"/>
  <c r="AF856" i="1"/>
  <c r="AG856" i="1" s="1"/>
  <c r="AH856" i="1" s="1"/>
  <c r="AG972" i="1"/>
  <c r="AH972" i="1" s="1"/>
  <c r="AF972" i="1"/>
  <c r="AF284" i="1"/>
  <c r="AG284" i="1" s="1"/>
  <c r="AH284" i="1" s="1"/>
  <c r="AG437" i="1"/>
  <c r="AH437" i="1" s="1"/>
  <c r="AF437" i="1"/>
  <c r="AG428" i="1"/>
  <c r="AH428" i="1" s="1"/>
  <c r="AF33" i="1"/>
  <c r="AG33" i="1" s="1"/>
  <c r="AH33" i="1" s="1"/>
  <c r="AG298" i="1"/>
  <c r="AH298" i="1" s="1"/>
  <c r="AF80" i="1"/>
  <c r="AG80" i="1" s="1"/>
  <c r="AH80" i="1" s="1"/>
  <c r="AF338" i="1"/>
  <c r="AG338" i="1" s="1"/>
  <c r="AH338" i="1" s="1"/>
  <c r="AC377" i="1"/>
  <c r="AD377" i="1" s="1"/>
  <c r="U377" i="1"/>
  <c r="AB377" i="1"/>
  <c r="AC97" i="1"/>
  <c r="AD97" i="1" s="1"/>
  <c r="AB97" i="1"/>
  <c r="AG326" i="1"/>
  <c r="AH326" i="1" s="1"/>
  <c r="AC475" i="1"/>
  <c r="AD475" i="1" s="1"/>
  <c r="AB475" i="1"/>
  <c r="U475" i="1"/>
  <c r="AG939" i="1"/>
  <c r="AH939" i="1" s="1"/>
  <c r="AF939" i="1"/>
  <c r="AF617" i="1"/>
  <c r="AG617" i="1" s="1"/>
  <c r="AH617" i="1" s="1"/>
  <c r="AF725" i="1"/>
  <c r="AG725" i="1" s="1"/>
  <c r="AH725" i="1" s="1"/>
  <c r="AB937" i="1"/>
  <c r="U937" i="1"/>
  <c r="AC937" i="1"/>
  <c r="AD937" i="1" s="1"/>
  <c r="U790" i="1"/>
  <c r="AC790" i="1"/>
  <c r="AD790" i="1" s="1"/>
  <c r="AB790" i="1"/>
  <c r="AF473" i="1"/>
  <c r="AG473" i="1" s="1"/>
  <c r="AH473" i="1" s="1"/>
  <c r="AF42" i="1"/>
  <c r="AG42" i="1" s="1"/>
  <c r="AH42" i="1" s="1"/>
  <c r="AF205" i="1"/>
  <c r="AG205" i="1" s="1"/>
  <c r="AH205" i="1" s="1"/>
  <c r="AF711" i="1"/>
  <c r="AG711" i="1" s="1"/>
  <c r="AH711" i="1" s="1"/>
  <c r="AC592" i="1"/>
  <c r="AD592" i="1" s="1"/>
  <c r="AB592" i="1"/>
  <c r="U592" i="1"/>
  <c r="U607" i="1"/>
  <c r="AB607" i="1"/>
  <c r="AC607" i="1"/>
  <c r="AD607" i="1" s="1"/>
  <c r="AC735" i="1"/>
  <c r="AD735" i="1" s="1"/>
  <c r="AB735" i="1"/>
  <c r="U735" i="1"/>
  <c r="U670" i="1"/>
  <c r="AB670" i="1"/>
  <c r="AC670" i="1"/>
  <c r="AD670" i="1" s="1"/>
  <c r="AC786" i="1"/>
  <c r="AD786" i="1" s="1"/>
  <c r="AB786" i="1"/>
  <c r="U786" i="1"/>
  <c r="AF466" i="1"/>
  <c r="AG466" i="1" s="1"/>
  <c r="AH466" i="1" s="1"/>
  <c r="AF531" i="1"/>
  <c r="AG531" i="1" s="1"/>
  <c r="AH531" i="1" s="1"/>
  <c r="AF159" i="1"/>
  <c r="AG159" i="1" s="1"/>
  <c r="AH159" i="1" s="1"/>
  <c r="AF237" i="1"/>
  <c r="AG237" i="1" s="1"/>
  <c r="AH237" i="1" s="1"/>
  <c r="AG488" i="1"/>
  <c r="AH488" i="1" s="1"/>
  <c r="AG478" i="1"/>
  <c r="AH478" i="1" s="1"/>
  <c r="AG308" i="1"/>
  <c r="AH308" i="1" s="1"/>
  <c r="AF208" i="1"/>
  <c r="AG208" i="1" s="1"/>
  <c r="AH208" i="1" s="1"/>
  <c r="AG516" i="1"/>
  <c r="AH516" i="1" s="1"/>
  <c r="AF245" i="1"/>
  <c r="AG245" i="1"/>
  <c r="AH245" i="1" s="1"/>
  <c r="AF216" i="1"/>
  <c r="AG216" i="1" s="1"/>
  <c r="AH216" i="1" s="1"/>
  <c r="AG380" i="1"/>
  <c r="AH380" i="1" s="1"/>
  <c r="AC474" i="1"/>
  <c r="AD474" i="1" s="1"/>
  <c r="AG441" i="1"/>
  <c r="AH441" i="1" s="1"/>
  <c r="AF99" i="1"/>
  <c r="AG99" i="1" s="1"/>
  <c r="AH99" i="1" s="1"/>
  <c r="AG545" i="1"/>
  <c r="AH545" i="1" s="1"/>
  <c r="AF545" i="1"/>
  <c r="AF149" i="1"/>
  <c r="AG149" i="1" s="1"/>
  <c r="AH149" i="1" s="1"/>
  <c r="AG447" i="1"/>
  <c r="AH447" i="1" s="1"/>
  <c r="AF447" i="1"/>
  <c r="AF128" i="1"/>
  <c r="AG128" i="1" s="1"/>
  <c r="AH128" i="1" s="1"/>
  <c r="AF353" i="1"/>
  <c r="AG353" i="1" s="1"/>
  <c r="AH353" i="1" s="1"/>
  <c r="U18" i="1"/>
  <c r="AB18" i="1"/>
  <c r="AG221" i="1"/>
  <c r="AH221" i="1" s="1"/>
  <c r="AF221" i="1"/>
  <c r="AC198" i="1"/>
  <c r="AD198" i="1" s="1"/>
  <c r="AB198" i="1"/>
  <c r="AG528" i="1"/>
  <c r="AH528" i="1" s="1"/>
  <c r="AG536" i="1"/>
  <c r="AH536" i="1" s="1"/>
  <c r="AG397" i="1"/>
  <c r="AH397" i="1" s="1"/>
  <c r="AF397" i="1"/>
  <c r="AF541" i="1"/>
  <c r="AG541" i="1"/>
  <c r="AH541" i="1" s="1"/>
  <c r="AF371" i="1"/>
  <c r="AG371" i="1"/>
  <c r="AH371" i="1" s="1"/>
  <c r="AF542" i="1"/>
  <c r="AG542" i="1" s="1"/>
  <c r="AH542" i="1" s="1"/>
  <c r="AG339" i="1"/>
  <c r="AH339" i="1" s="1"/>
  <c r="AF472" i="1"/>
  <c r="AG472" i="1" s="1"/>
  <c r="AH472" i="1" s="1"/>
  <c r="AF432" i="1"/>
  <c r="AG432" i="1" s="1"/>
  <c r="AH432" i="1" s="1"/>
  <c r="AG486" i="1"/>
  <c r="AH486" i="1" s="1"/>
  <c r="AG343" i="1"/>
  <c r="AH343" i="1" s="1"/>
  <c r="AF266" i="1"/>
  <c r="AG266" i="1" s="1"/>
  <c r="AH266" i="1" s="1"/>
  <c r="AG104" i="1"/>
  <c r="AH104" i="1" s="1"/>
  <c r="AG131" i="1"/>
  <c r="AH131" i="1" s="1"/>
  <c r="AF40" i="1"/>
  <c r="AG40" i="1" s="1"/>
  <c r="AH40" i="1" s="1"/>
  <c r="U455" i="1"/>
  <c r="AB455" i="1"/>
  <c r="U289" i="1"/>
  <c r="AB289" i="1"/>
  <c r="AC289" i="1"/>
  <c r="AD289" i="1" s="1"/>
  <c r="AG225" i="1"/>
  <c r="AH225" i="1" s="1"/>
  <c r="AF225" i="1"/>
  <c r="AG563" i="1"/>
  <c r="AH563" i="1" s="1"/>
  <c r="AF563" i="1"/>
  <c r="AF931" i="1"/>
  <c r="AG931" i="1" s="1"/>
  <c r="AH931" i="1" s="1"/>
  <c r="AF821" i="1"/>
  <c r="AG821" i="1"/>
  <c r="AH821" i="1" s="1"/>
  <c r="AG593" i="1"/>
  <c r="AH593" i="1" s="1"/>
  <c r="AF593" i="1"/>
  <c r="AG855" i="1"/>
  <c r="AH855" i="1" s="1"/>
  <c r="AF855" i="1"/>
  <c r="AF844" i="1"/>
  <c r="AG844" i="1" s="1"/>
  <c r="AH844" i="1" s="1"/>
  <c r="AF828" i="1"/>
  <c r="AG828" i="1"/>
  <c r="AH828" i="1" s="1"/>
  <c r="AG301" i="1"/>
  <c r="AH301" i="1" s="1"/>
  <c r="AF301" i="1"/>
  <c r="U238" i="1"/>
  <c r="AB238" i="1"/>
  <c r="AC238" i="1" s="1"/>
  <c r="AD238" i="1" s="1"/>
  <c r="AB191" i="1"/>
  <c r="AC191" i="1" s="1"/>
  <c r="AD191" i="1" s="1"/>
  <c r="AF29" i="1"/>
  <c r="AF26" i="1"/>
  <c r="AG26" i="1"/>
  <c r="AH26" i="1" s="1"/>
  <c r="AF68" i="1"/>
  <c r="AG68" i="1" s="1"/>
  <c r="AH68" i="1" s="1"/>
  <c r="AF453" i="1"/>
  <c r="AG453" i="1" s="1"/>
  <c r="AH453" i="1" s="1"/>
  <c r="AF408" i="1"/>
  <c r="AG408" i="1" s="1"/>
  <c r="AH408" i="1" s="1"/>
  <c r="AG181" i="1"/>
  <c r="AH181" i="1" s="1"/>
  <c r="AF115" i="1"/>
  <c r="AG115" i="1" s="1"/>
  <c r="AH115" i="1" s="1"/>
  <c r="AF430" i="1"/>
  <c r="AG430" i="1" s="1"/>
  <c r="AH430" i="1" s="1"/>
  <c r="AG310" i="1"/>
  <c r="AH310" i="1" s="1"/>
  <c r="AF435" i="1"/>
  <c r="AG435" i="1"/>
  <c r="AH435" i="1" s="1"/>
  <c r="AF95" i="1"/>
  <c r="AG95" i="1" s="1"/>
  <c r="AH95" i="1" s="1"/>
  <c r="AG220" i="1"/>
  <c r="AH220" i="1" s="1"/>
  <c r="AF422" i="1"/>
  <c r="AG422" i="1"/>
  <c r="AH422" i="1" s="1"/>
  <c r="AG525" i="1"/>
  <c r="AH525" i="1" s="1"/>
  <c r="AF543" i="1"/>
  <c r="AG543" i="1" s="1"/>
  <c r="AH543" i="1" s="1"/>
  <c r="AG393" i="1"/>
  <c r="AH393" i="1" s="1"/>
  <c r="AF18" i="1"/>
  <c r="AG18" i="1" s="1"/>
  <c r="AH18" i="1" s="1"/>
  <c r="AF281" i="1"/>
  <c r="AG281" i="1"/>
  <c r="AH281" i="1" s="1"/>
  <c r="AG412" i="1"/>
  <c r="AH412" i="1" s="1"/>
  <c r="AF412" i="1"/>
  <c r="AF265" i="1"/>
  <c r="AG265" i="1" s="1"/>
  <c r="AH265" i="1" s="1"/>
  <c r="U166" i="1"/>
  <c r="AF55" i="1"/>
  <c r="AG55" i="1" s="1"/>
  <c r="AH55" i="1" s="1"/>
  <c r="AF30" i="1"/>
  <c r="AG30" i="1"/>
  <c r="AH30" i="1" s="1"/>
  <c r="AF44" i="1"/>
  <c r="AG110" i="1"/>
  <c r="AH110" i="1" s="1"/>
  <c r="AG58" i="1"/>
  <c r="AH58" i="1" s="1"/>
  <c r="AF21" i="1"/>
  <c r="AG21" i="1"/>
  <c r="AH21" i="1" s="1"/>
  <c r="AF454" i="1"/>
  <c r="AG454" i="1" s="1"/>
  <c r="AH454" i="1" s="1"/>
  <c r="AG312" i="1"/>
  <c r="AH312" i="1" s="1"/>
  <c r="AG458" i="1"/>
  <c r="AH458" i="1" s="1"/>
  <c r="AF316" i="1"/>
  <c r="AG316" i="1"/>
  <c r="AH316" i="1" s="1"/>
  <c r="AC387" i="1"/>
  <c r="AD387" i="1" s="1"/>
  <c r="AG43" i="1"/>
  <c r="AH43" i="1" s="1"/>
  <c r="AF43" i="1"/>
  <c r="AG361" i="1"/>
  <c r="AH361" i="1" s="1"/>
  <c r="U97" i="1"/>
  <c r="AG263" i="1"/>
  <c r="AH263" i="1" s="1"/>
  <c r="AF433" i="1"/>
  <c r="AG433" i="1"/>
  <c r="AH433" i="1" s="1"/>
  <c r="AG493" i="1"/>
  <c r="AH493" i="1" s="1"/>
  <c r="AG390" i="1"/>
  <c r="AH390" i="1" s="1"/>
  <c r="AF390" i="1"/>
  <c r="AF530" i="1"/>
  <c r="AG530" i="1" s="1"/>
  <c r="AH530" i="1" s="1"/>
  <c r="AF521" i="1"/>
  <c r="AG521" i="1" s="1"/>
  <c r="AH521" i="1" s="1"/>
  <c r="AF538" i="1"/>
  <c r="AG538" i="1" s="1"/>
  <c r="AH538" i="1" s="1"/>
  <c r="AF402" i="1"/>
  <c r="AG402" i="1" s="1"/>
  <c r="AH402" i="1" s="1"/>
  <c r="AF70" i="1"/>
  <c r="AG70" i="1" s="1"/>
  <c r="AH70" i="1" s="1"/>
  <c r="AG406" i="1"/>
  <c r="AH406" i="1" s="1"/>
  <c r="AF169" i="1"/>
  <c r="AG169" i="1"/>
  <c r="AH169" i="1" s="1"/>
  <c r="AF64" i="1"/>
  <c r="AG64" i="1"/>
  <c r="AH64" i="1" s="1"/>
  <c r="AF363" i="1"/>
  <c r="AG363" i="1" s="1"/>
  <c r="AH363" i="1" s="1"/>
  <c r="U108" i="1"/>
  <c r="AC108" i="1"/>
  <c r="AD108" i="1" s="1"/>
  <c r="AB102" i="1"/>
  <c r="U102" i="1"/>
  <c r="AC102" i="1"/>
  <c r="AD102" i="1" s="1"/>
  <c r="AG82" i="1"/>
  <c r="AH82" i="1" s="1"/>
  <c r="U151" i="1"/>
  <c r="AG151" i="1" s="1"/>
  <c r="AH151" i="1" s="1"/>
  <c r="AB151" i="1"/>
  <c r="AF584" i="1"/>
  <c r="AG584" i="1" s="1"/>
  <c r="AH584" i="1" s="1"/>
  <c r="AC239" i="1"/>
  <c r="AD239" i="1" s="1"/>
  <c r="AF190" i="1"/>
  <c r="AG190" i="1" s="1"/>
  <c r="AH190" i="1" s="1"/>
  <c r="AG236" i="1"/>
  <c r="AH236" i="1" s="1"/>
  <c r="AF236" i="1"/>
  <c r="AF309" i="1"/>
  <c r="AG309" i="1" s="1"/>
  <c r="AH309" i="1" s="1"/>
  <c r="AF459" i="1"/>
  <c r="AG459" i="1" s="1"/>
  <c r="AH459" i="1" s="1"/>
  <c r="AG130" i="1"/>
  <c r="AH130" i="1" s="1"/>
  <c r="AF130" i="1"/>
  <c r="AB259" i="1"/>
  <c r="AC259" i="1"/>
  <c r="AD259" i="1" s="1"/>
  <c r="AG152" i="1"/>
  <c r="AH152" i="1" s="1"/>
  <c r="AF256" i="1"/>
  <c r="AG256" i="1" s="1"/>
  <c r="AH256" i="1" s="1"/>
  <c r="AF129" i="1"/>
  <c r="AG129" i="1"/>
  <c r="AH129" i="1" s="1"/>
  <c r="AG264" i="1"/>
  <c r="AH264" i="1" s="1"/>
  <c r="AF306" i="1"/>
  <c r="AG306" i="1" s="1"/>
  <c r="AH306" i="1" s="1"/>
  <c r="U239" i="1"/>
  <c r="AG249" i="1"/>
  <c r="AH249" i="1" s="1"/>
  <c r="AF249" i="1"/>
  <c r="AG498" i="1"/>
  <c r="AH498" i="1" s="1"/>
  <c r="AF244" i="1"/>
  <c r="AG244" i="1"/>
  <c r="AH244" i="1" s="1"/>
  <c r="AF384" i="1"/>
  <c r="AG384" i="1" s="1"/>
  <c r="AH384" i="1" s="1"/>
  <c r="AG270" i="1"/>
  <c r="AH270" i="1" s="1"/>
  <c r="AF470" i="1"/>
  <c r="AB416" i="1"/>
  <c r="AC416" i="1"/>
  <c r="AD416" i="1" s="1"/>
  <c r="U416" i="1"/>
  <c r="AF163" i="1"/>
  <c r="AG163" i="1" s="1"/>
  <c r="AH163" i="1" s="1"/>
  <c r="AG170" i="1"/>
  <c r="AH170" i="1" s="1"/>
  <c r="AF220" i="1"/>
  <c r="AG179" i="1"/>
  <c r="AH179" i="1" s="1"/>
  <c r="AF146" i="1"/>
  <c r="AG146" i="1"/>
  <c r="AH146" i="1" s="1"/>
  <c r="AF56" i="1"/>
  <c r="AG56" i="1" s="1"/>
  <c r="AH56" i="1" s="1"/>
  <c r="AG194" i="1"/>
  <c r="AH194" i="1" s="1"/>
  <c r="AF132" i="1"/>
  <c r="AG132" i="1" s="1"/>
  <c r="AH132" i="1" s="1"/>
  <c r="AG49" i="1"/>
  <c r="AH49" i="1" s="1"/>
  <c r="AF415" i="1"/>
  <c r="AG415" i="1" s="1"/>
  <c r="AH415" i="1" s="1"/>
  <c r="AG533" i="1"/>
  <c r="AH533" i="1" s="1"/>
  <c r="U259" i="1"/>
  <c r="AG195" i="1"/>
  <c r="AH195" i="1" s="1"/>
  <c r="U191" i="1"/>
  <c r="AG187" i="1"/>
  <c r="AH187" i="1" s="1"/>
  <c r="AF187" i="1"/>
  <c r="AG241" i="1"/>
  <c r="AH241" i="1" s="1"/>
  <c r="AF241" i="1"/>
  <c r="AC201" i="1"/>
  <c r="AD201" i="1" s="1"/>
  <c r="AB201" i="1"/>
  <c r="U201" i="1"/>
  <c r="AF231" i="1"/>
  <c r="AG231" i="1"/>
  <c r="AH231" i="1" s="1"/>
  <c r="AG113" i="1"/>
  <c r="AH113" i="1" s="1"/>
  <c r="AF113" i="1"/>
  <c r="AG305" i="1"/>
  <c r="AH305" i="1" s="1"/>
  <c r="AG526" i="1"/>
  <c r="AH526" i="1" s="1"/>
  <c r="AG359" i="1"/>
  <c r="AH359" i="1" s="1"/>
  <c r="AB387" i="1"/>
  <c r="AF336" i="1"/>
  <c r="AG336" i="1"/>
  <c r="AH336" i="1" s="1"/>
  <c r="AF302" i="1"/>
  <c r="AG302" i="1" s="1"/>
  <c r="AH302" i="1" s="1"/>
  <c r="AG178" i="1"/>
  <c r="AH178" i="1" s="1"/>
  <c r="AF267" i="1"/>
  <c r="AG267" i="1" s="1"/>
  <c r="AH267" i="1" s="1"/>
  <c r="AF324" i="1"/>
  <c r="AG324" i="1"/>
  <c r="AH324" i="1" s="1"/>
  <c r="AF142" i="1"/>
  <c r="AG142" i="1" s="1"/>
  <c r="AH142" i="1" s="1"/>
  <c r="AF275" i="1"/>
  <c r="AG275" i="1" s="1"/>
  <c r="AH275" i="1" s="1"/>
  <c r="AF59" i="1"/>
  <c r="AG59" i="1" s="1"/>
  <c r="AH59" i="1" s="1"/>
  <c r="AF448" i="1"/>
  <c r="AG448" i="1" s="1"/>
  <c r="AH448" i="1" s="1"/>
  <c r="AF381" i="1"/>
  <c r="AG381" i="1"/>
  <c r="AH381" i="1" s="1"/>
  <c r="U122" i="1"/>
  <c r="AF504" i="1"/>
  <c r="AF407" i="1"/>
  <c r="AG407" i="1"/>
  <c r="AH407" i="1" s="1"/>
  <c r="AF372" i="1"/>
  <c r="U123" i="1"/>
  <c r="AF572" i="1"/>
  <c r="AG572" i="1" s="1"/>
  <c r="AH572" i="1" s="1"/>
  <c r="AF801" i="1"/>
  <c r="AG801" i="1"/>
  <c r="AH801" i="1" s="1"/>
  <c r="AF657" i="1"/>
  <c r="AG657" i="1" s="1"/>
  <c r="AH657" i="1" s="1"/>
  <c r="AG673" i="1"/>
  <c r="AH673" i="1" s="1"/>
  <c r="AF673" i="1"/>
  <c r="AG681" i="1"/>
  <c r="AH681" i="1" s="1"/>
  <c r="AF681" i="1"/>
  <c r="AF689" i="1"/>
  <c r="AG689" i="1"/>
  <c r="AH689" i="1" s="1"/>
  <c r="AF697" i="1"/>
  <c r="AG697" i="1" s="1"/>
  <c r="AH697" i="1" s="1"/>
  <c r="AF705" i="1"/>
  <c r="AG705" i="1" s="1"/>
  <c r="AH705" i="1" s="1"/>
  <c r="AB559" i="1"/>
  <c r="U559" i="1"/>
  <c r="AF812" i="1"/>
  <c r="AG812" i="1" s="1"/>
  <c r="AH812" i="1" s="1"/>
  <c r="AF938" i="1"/>
  <c r="AG938" i="1" s="1"/>
  <c r="AH938" i="1" s="1"/>
  <c r="AF925" i="1"/>
  <c r="AG925" i="1"/>
  <c r="AH925" i="1" s="1"/>
  <c r="AF862" i="1"/>
  <c r="AG862" i="1"/>
  <c r="AH862" i="1" s="1"/>
  <c r="AF840" i="1"/>
  <c r="AG840" i="1" s="1"/>
  <c r="AH840" i="1" s="1"/>
  <c r="AG832" i="1"/>
  <c r="AH832" i="1" s="1"/>
  <c r="AF630" i="1"/>
  <c r="AG630" i="1" s="1"/>
  <c r="AH630" i="1" s="1"/>
  <c r="AF677" i="1"/>
  <c r="AG677" i="1"/>
  <c r="AH677" i="1" s="1"/>
  <c r="AF685" i="1"/>
  <c r="AG685" i="1" s="1"/>
  <c r="AH685" i="1" s="1"/>
  <c r="AG693" i="1"/>
  <c r="AH693" i="1" s="1"/>
  <c r="AG701" i="1"/>
  <c r="AH701" i="1" s="1"/>
  <c r="AF709" i="1"/>
  <c r="AG709" i="1" s="1"/>
  <c r="AH709" i="1" s="1"/>
  <c r="AB911" i="1"/>
  <c r="AC911" i="1"/>
  <c r="AD911" i="1" s="1"/>
  <c r="AB847" i="1"/>
  <c r="AC847" i="1"/>
  <c r="AD847" i="1" s="1"/>
  <c r="U847" i="1"/>
  <c r="AB874" i="1"/>
  <c r="AC874" i="1"/>
  <c r="AD874" i="1" s="1"/>
  <c r="U874" i="1"/>
  <c r="AB879" i="1"/>
  <c r="AC879" i="1"/>
  <c r="AD879" i="1" s="1"/>
  <c r="AC620" i="1"/>
  <c r="AD620" i="1" s="1"/>
  <c r="AB620" i="1"/>
  <c r="U620" i="1"/>
  <c r="U200" i="1"/>
  <c r="AB470" i="1"/>
  <c r="AC434" i="1"/>
  <c r="AD434" i="1" s="1"/>
  <c r="AG318" i="1"/>
  <c r="AH318" i="1" s="1"/>
  <c r="U370" i="1"/>
  <c r="AG370" i="1" s="1"/>
  <c r="AH370" i="1" s="1"/>
  <c r="AC285" i="1"/>
  <c r="AD285" i="1" s="1"/>
  <c r="AB288" i="1"/>
  <c r="AC344" i="1"/>
  <c r="AD344" i="1" s="1"/>
  <c r="U204" i="1"/>
  <c r="AB411" i="1"/>
  <c r="AC411" i="1"/>
  <c r="AD411" i="1" s="1"/>
  <c r="AB392" i="1"/>
  <c r="AC392" i="1"/>
  <c r="AD392" i="1" s="1"/>
  <c r="AG581" i="1"/>
  <c r="AH581" i="1" s="1"/>
  <c r="AF581" i="1"/>
  <c r="AF554" i="1"/>
  <c r="AG554" i="1"/>
  <c r="AH554" i="1" s="1"/>
  <c r="AC250" i="1"/>
  <c r="AD250" i="1" s="1"/>
  <c r="U470" i="1"/>
  <c r="AG470" i="1" s="1"/>
  <c r="AH470" i="1" s="1"/>
  <c r="AB434" i="1"/>
  <c r="U410" i="1"/>
  <c r="AB417" i="1"/>
  <c r="AB285" i="1"/>
  <c r="AC410" i="1"/>
  <c r="AD410" i="1" s="1"/>
  <c r="AB504" i="1"/>
  <c r="AC346" i="1"/>
  <c r="AD346" i="1" s="1"/>
  <c r="AB344" i="1"/>
  <c r="AC429" i="1"/>
  <c r="AD429" i="1" s="1"/>
  <c r="AB268" i="1"/>
  <c r="AC299" i="1"/>
  <c r="AD299" i="1" s="1"/>
  <c r="AC174" i="1"/>
  <c r="AD174" i="1" s="1"/>
  <c r="AC31" i="1"/>
  <c r="AD31" i="1" s="1"/>
  <c r="U31" i="1"/>
  <c r="U42" i="1"/>
  <c r="AB142" i="1"/>
  <c r="U392" i="1"/>
  <c r="AC425" i="1"/>
  <c r="AD425" i="1" s="1"/>
  <c r="U288" i="1"/>
  <c r="AG288" i="1" s="1"/>
  <c r="AH288" i="1" s="1"/>
  <c r="U389" i="1"/>
  <c r="AB463" i="1"/>
  <c r="U283" i="1"/>
  <c r="AB283" i="1"/>
  <c r="AC98" i="1"/>
  <c r="AD98" i="1" s="1"/>
  <c r="U98" i="1"/>
  <c r="U67" i="1"/>
  <c r="U29" i="1"/>
  <c r="AG29" i="1" s="1"/>
  <c r="AH29" i="1" s="1"/>
  <c r="AB29" i="1"/>
  <c r="AC66" i="1"/>
  <c r="AD66" i="1" s="1"/>
  <c r="U134" i="1"/>
  <c r="AC134" i="1"/>
  <c r="AD134" i="1" s="1"/>
  <c r="U446" i="1"/>
  <c r="AC446" i="1"/>
  <c r="AD446" i="1" s="1"/>
  <c r="U372" i="1"/>
  <c r="AG372" i="1" s="1"/>
  <c r="AH372" i="1" s="1"/>
  <c r="AC137" i="1"/>
  <c r="AD137" i="1" s="1"/>
  <c r="U137" i="1"/>
  <c r="U275" i="1"/>
  <c r="AB275" i="1"/>
  <c r="AF571" i="1"/>
  <c r="AG571" i="1"/>
  <c r="AH571" i="1" s="1"/>
  <c r="AF950" i="1"/>
  <c r="AG950" i="1" s="1"/>
  <c r="AH950" i="1" s="1"/>
  <c r="AF889" i="1"/>
  <c r="AG889" i="1" s="1"/>
  <c r="AH889" i="1" s="1"/>
  <c r="AF927" i="1"/>
  <c r="AG927" i="1" s="1"/>
  <c r="AH927" i="1" s="1"/>
  <c r="AF818" i="1"/>
  <c r="AG818" i="1"/>
  <c r="AH818" i="1" s="1"/>
  <c r="AG807" i="1"/>
  <c r="AH807" i="1" s="1"/>
  <c r="AF807" i="1"/>
  <c r="AG606" i="1"/>
  <c r="AH606" i="1" s="1"/>
  <c r="AF888" i="1"/>
  <c r="AG888" i="1"/>
  <c r="AH888" i="1" s="1"/>
  <c r="AF947" i="1"/>
  <c r="AG947" i="1"/>
  <c r="AH947" i="1" s="1"/>
  <c r="AF881" i="1"/>
  <c r="AG881" i="1"/>
  <c r="AH881" i="1" s="1"/>
  <c r="AG611" i="1"/>
  <c r="AH611" i="1" s="1"/>
  <c r="AF611" i="1"/>
  <c r="AF598" i="1"/>
  <c r="AG598" i="1"/>
  <c r="AH598" i="1" s="1"/>
  <c r="AG618" i="1"/>
  <c r="AH618" i="1" s="1"/>
  <c r="AF645" i="1"/>
  <c r="AG645" i="1" s="1"/>
  <c r="AH645" i="1" s="1"/>
  <c r="AF687" i="1"/>
  <c r="AG687" i="1" s="1"/>
  <c r="AH687" i="1" s="1"/>
  <c r="U886" i="1"/>
  <c r="AC886" i="1"/>
  <c r="AD886" i="1" s="1"/>
  <c r="AB906" i="1"/>
  <c r="AC906" i="1"/>
  <c r="AD906" i="1" s="1"/>
  <c r="AC914" i="1"/>
  <c r="AD914" i="1" s="1"/>
  <c r="U914" i="1"/>
  <c r="U810" i="1"/>
  <c r="AB810" i="1"/>
  <c r="AB807" i="1"/>
  <c r="U807" i="1"/>
  <c r="AF603" i="1"/>
  <c r="AG603" i="1" s="1"/>
  <c r="AH603" i="1" s="1"/>
  <c r="AG628" i="1"/>
  <c r="AH628" i="1" s="1"/>
  <c r="AC756" i="1"/>
  <c r="AD756" i="1" s="1"/>
  <c r="U756" i="1"/>
  <c r="T964" i="1"/>
  <c r="V964" i="1"/>
  <c r="AC156" i="1"/>
  <c r="AD156" i="1" s="1"/>
  <c r="AB156" i="1"/>
  <c r="U253" i="1"/>
  <c r="AG253" i="1" s="1"/>
  <c r="AH253" i="1" s="1"/>
  <c r="AB253" i="1"/>
  <c r="U240" i="1"/>
  <c r="AB240" i="1"/>
  <c r="AC240" i="1" s="1"/>
  <c r="AD240" i="1" s="1"/>
  <c r="U444" i="1"/>
  <c r="AB444" i="1"/>
  <c r="AB85" i="1"/>
  <c r="U85" i="1"/>
  <c r="U197" i="1"/>
  <c r="U121" i="1"/>
  <c r="AC121" i="1"/>
  <c r="AD121" i="1" s="1"/>
  <c r="U322" i="1"/>
  <c r="AB322" i="1"/>
  <c r="AG566" i="1"/>
  <c r="AH566" i="1" s="1"/>
  <c r="AF566" i="1"/>
  <c r="AF565" i="1"/>
  <c r="AG565" i="1" s="1"/>
  <c r="AH565" i="1" s="1"/>
  <c r="AG809" i="1"/>
  <c r="AH809" i="1" s="1"/>
  <c r="AG962" i="1"/>
  <c r="AH962" i="1" s="1"/>
  <c r="AF962" i="1"/>
  <c r="AF703" i="1"/>
  <c r="AG703" i="1" s="1"/>
  <c r="AH703" i="1" s="1"/>
  <c r="AF727" i="1"/>
  <c r="AG727" i="1"/>
  <c r="AH727" i="1" s="1"/>
  <c r="AC843" i="1"/>
  <c r="AD843" i="1" s="1"/>
  <c r="AB843" i="1"/>
  <c r="U843" i="1"/>
  <c r="AB848" i="1"/>
  <c r="AC848" i="1"/>
  <c r="AD848" i="1" s="1"/>
  <c r="U848" i="1"/>
  <c r="AB552" i="1"/>
  <c r="AC552" i="1"/>
  <c r="AD552" i="1" s="1"/>
  <c r="U552" i="1"/>
  <c r="AC741" i="1"/>
  <c r="AD741" i="1" s="1"/>
  <c r="U741" i="1"/>
  <c r="AB741" i="1"/>
  <c r="AF970" i="1"/>
  <c r="AG970" i="1"/>
  <c r="AH970" i="1" s="1"/>
  <c r="T934" i="1"/>
  <c r="AB934" i="1"/>
  <c r="AB228" i="1"/>
  <c r="AC228" i="1" s="1"/>
  <c r="AD228" i="1" s="1"/>
  <c r="AC319" i="1"/>
  <c r="AD319" i="1" s="1"/>
  <c r="AB319" i="1"/>
  <c r="AG511" i="1"/>
  <c r="AH511" i="1" s="1"/>
  <c r="AB448" i="1"/>
  <c r="U448" i="1"/>
  <c r="AC54" i="1"/>
  <c r="AD54" i="1" s="1"/>
  <c r="AB248" i="1"/>
  <c r="AC87" i="1"/>
  <c r="AD87" i="1" s="1"/>
  <c r="U87" i="1"/>
  <c r="U369" i="1"/>
  <c r="AB369" i="1"/>
  <c r="AC369" i="1"/>
  <c r="AD369" i="1" s="1"/>
  <c r="AC560" i="1"/>
  <c r="AD560" i="1" s="1"/>
  <c r="AF570" i="1"/>
  <c r="AG570" i="1" s="1"/>
  <c r="AH570" i="1" s="1"/>
  <c r="AF904" i="1"/>
  <c r="AG904" i="1"/>
  <c r="AH904" i="1" s="1"/>
  <c r="AF849" i="1"/>
  <c r="AG849" i="1" s="1"/>
  <c r="AH849" i="1" s="1"/>
  <c r="AF799" i="1"/>
  <c r="AG799" i="1"/>
  <c r="AH799" i="1" s="1"/>
  <c r="AG912" i="1"/>
  <c r="AH912" i="1" s="1"/>
  <c r="AF896" i="1"/>
  <c r="AG896" i="1"/>
  <c r="AH896" i="1" s="1"/>
  <c r="AF811" i="1"/>
  <c r="AG811" i="1" s="1"/>
  <c r="AH811" i="1" s="1"/>
  <c r="AG622" i="1"/>
  <c r="AH622" i="1" s="1"/>
  <c r="AF997" i="1"/>
  <c r="AG997" i="1" s="1"/>
  <c r="AH997" i="1" s="1"/>
  <c r="U557" i="1"/>
  <c r="AB557" i="1"/>
  <c r="AC557" i="1"/>
  <c r="AD557" i="1" s="1"/>
  <c r="AB975" i="1"/>
  <c r="T975" i="1"/>
  <c r="U971" i="1"/>
  <c r="AC971" i="1"/>
  <c r="AD971" i="1" s="1"/>
  <c r="AB93" i="1"/>
  <c r="AC93" i="1" s="1"/>
  <c r="AD93" i="1" s="1"/>
  <c r="AG24" i="1"/>
  <c r="AH24" i="1" s="1"/>
  <c r="AF212" i="1"/>
  <c r="AG212" i="1" s="1"/>
  <c r="AH212" i="1" s="1"/>
  <c r="AG41" i="1"/>
  <c r="AH41" i="1" s="1"/>
  <c r="AG476" i="1"/>
  <c r="AH476" i="1" s="1"/>
  <c r="AG419" i="1"/>
  <c r="AH419" i="1" s="1"/>
  <c r="AC200" i="1"/>
  <c r="AD200" i="1" s="1"/>
  <c r="AG327" i="1"/>
  <c r="AH327" i="1" s="1"/>
  <c r="AG423" i="1"/>
  <c r="AH423" i="1" s="1"/>
  <c r="AG291" i="1"/>
  <c r="AH291" i="1" s="1"/>
  <c r="AC396" i="1"/>
  <c r="AD396" i="1" s="1"/>
  <c r="AB483" i="1"/>
  <c r="AB528" i="1"/>
  <c r="AC535" i="1"/>
  <c r="AD535" i="1" s="1"/>
  <c r="AB313" i="1"/>
  <c r="AG258" i="1"/>
  <c r="AH258" i="1" s="1"/>
  <c r="AB378" i="1"/>
  <c r="AC268" i="1"/>
  <c r="AD268" i="1" s="1"/>
  <c r="AB96" i="1"/>
  <c r="AC96" i="1" s="1"/>
  <c r="AD96" i="1" s="1"/>
  <c r="U37" i="1"/>
  <c r="AG37" i="1" s="1"/>
  <c r="AH37" i="1" s="1"/>
  <c r="AC360" i="1"/>
  <c r="AD360" i="1" s="1"/>
  <c r="AB329" i="1"/>
  <c r="AB284" i="1"/>
  <c r="AG300" i="1"/>
  <c r="AH300" i="1" s="1"/>
  <c r="AB88" i="1"/>
  <c r="AC88" i="1" s="1"/>
  <c r="AD88" i="1" s="1"/>
  <c r="U88" i="1"/>
  <c r="AC92" i="1"/>
  <c r="AD92" i="1" s="1"/>
  <c r="AB352" i="1"/>
  <c r="AC352" i="1"/>
  <c r="AD352" i="1" s="1"/>
  <c r="U243" i="1"/>
  <c r="AB243" i="1"/>
  <c r="AC243" i="1" s="1"/>
  <c r="AD243" i="1" s="1"/>
  <c r="AC559" i="1"/>
  <c r="AD559" i="1" s="1"/>
  <c r="AG945" i="1"/>
  <c r="AH945" i="1" s="1"/>
  <c r="AG590" i="1"/>
  <c r="AH590" i="1" s="1"/>
  <c r="AF805" i="1"/>
  <c r="AG805" i="1"/>
  <c r="AH805" i="1" s="1"/>
  <c r="AG679" i="1"/>
  <c r="AH679" i="1" s="1"/>
  <c r="AF875" i="1"/>
  <c r="AG875" i="1" s="1"/>
  <c r="AH875" i="1" s="1"/>
  <c r="AF845" i="1"/>
  <c r="AG845" i="1" s="1"/>
  <c r="AH845" i="1" s="1"/>
  <c r="AF791" i="1"/>
  <c r="AG791" i="1"/>
  <c r="AH791" i="1" s="1"/>
  <c r="AF810" i="1"/>
  <c r="AG810" i="1" s="1"/>
  <c r="AH810" i="1" s="1"/>
  <c r="AF935" i="1"/>
  <c r="AG935" i="1" s="1"/>
  <c r="AH935" i="1" s="1"/>
  <c r="AG858" i="1"/>
  <c r="AH858" i="1" s="1"/>
  <c r="AF834" i="1"/>
  <c r="AG834" i="1" s="1"/>
  <c r="AH834" i="1" s="1"/>
  <c r="AG579" i="1"/>
  <c r="AH579" i="1" s="1"/>
  <c r="AG634" i="1"/>
  <c r="AH634" i="1" s="1"/>
  <c r="AF662" i="1"/>
  <c r="AG662" i="1" s="1"/>
  <c r="AH662" i="1" s="1"/>
  <c r="AF686" i="1"/>
  <c r="AG686" i="1" s="1"/>
  <c r="AH686" i="1" s="1"/>
  <c r="AF698" i="1"/>
  <c r="AG698" i="1"/>
  <c r="AH698" i="1" s="1"/>
  <c r="AF712" i="1"/>
  <c r="AG712" i="1"/>
  <c r="AH712" i="1" s="1"/>
  <c r="AB808" i="1"/>
  <c r="AC808" i="1"/>
  <c r="AD808" i="1" s="1"/>
  <c r="U808" i="1"/>
  <c r="AC953" i="1"/>
  <c r="AD953" i="1" s="1"/>
  <c r="AB953" i="1"/>
  <c r="AF595" i="1"/>
  <c r="AG595" i="1"/>
  <c r="AH595" i="1" s="1"/>
  <c r="AG773" i="1"/>
  <c r="AH773" i="1" s="1"/>
  <c r="AF773" i="1"/>
  <c r="AC76" i="1"/>
  <c r="AD76" i="1" s="1"/>
  <c r="AG147" i="1"/>
  <c r="AH147" i="1" s="1"/>
  <c r="AG155" i="1"/>
  <c r="AH155" i="1" s="1"/>
  <c r="AG401" i="1"/>
  <c r="AH401" i="1" s="1"/>
  <c r="AG276" i="1"/>
  <c r="AH276" i="1" s="1"/>
  <c r="AB57" i="1"/>
  <c r="AC57" i="1" s="1"/>
  <c r="AD57" i="1" s="1"/>
  <c r="AG399" i="1"/>
  <c r="AH399" i="1" s="1"/>
  <c r="U535" i="1"/>
  <c r="AG311" i="1"/>
  <c r="AH311" i="1" s="1"/>
  <c r="AG337" i="1"/>
  <c r="AH337" i="1" s="1"/>
  <c r="AC389" i="1"/>
  <c r="AD389" i="1" s="1"/>
  <c r="AC144" i="1"/>
  <c r="AD144" i="1" s="1"/>
  <c r="AC315" i="1"/>
  <c r="AD315" i="1" s="1"/>
  <c r="AC248" i="1"/>
  <c r="AD248" i="1" s="1"/>
  <c r="AG303" i="1"/>
  <c r="AH303" i="1" s="1"/>
  <c r="AC75" i="1"/>
  <c r="AD75" i="1" s="1"/>
  <c r="AG464" i="1"/>
  <c r="AH464" i="1" s="1"/>
  <c r="AG364" i="1"/>
  <c r="AH364" i="1" s="1"/>
  <c r="AC13" i="1"/>
  <c r="AD13" i="1" s="1"/>
  <c r="AG295" i="1"/>
  <c r="AH295" i="1" s="1"/>
  <c r="U76" i="1"/>
  <c r="AC85" i="1"/>
  <c r="AD85" i="1" s="1"/>
  <c r="U217" i="1"/>
  <c r="AC217" i="1"/>
  <c r="AD217" i="1" s="1"/>
  <c r="AB87" i="1"/>
  <c r="AB407" i="1"/>
  <c r="AC139" i="1"/>
  <c r="AD139" i="1" s="1"/>
  <c r="U139" i="1"/>
  <c r="U439" i="1"/>
  <c r="AC439" i="1"/>
  <c r="AD439" i="1" s="1"/>
  <c r="U175" i="1"/>
  <c r="AB175" i="1"/>
  <c r="AF577" i="1"/>
  <c r="AG577" i="1" s="1"/>
  <c r="AH577" i="1" s="1"/>
  <c r="U573" i="1"/>
  <c r="AC573" i="1"/>
  <c r="AD573" i="1" s="1"/>
  <c r="AB573" i="1"/>
  <c r="AG838" i="1"/>
  <c r="AH838" i="1" s="1"/>
  <c r="AF958" i="1"/>
  <c r="AG958" i="1" s="1"/>
  <c r="AH958" i="1" s="1"/>
  <c r="AG924" i="1"/>
  <c r="AH924" i="1" s="1"/>
  <c r="AF913" i="1"/>
  <c r="AG913" i="1" s="1"/>
  <c r="AH913" i="1" s="1"/>
  <c r="AG601" i="1"/>
  <c r="AH601" i="1" s="1"/>
  <c r="AF853" i="1"/>
  <c r="AG853" i="1"/>
  <c r="AH853" i="1" s="1"/>
  <c r="AF796" i="1"/>
  <c r="AG796" i="1" s="1"/>
  <c r="AH796" i="1" s="1"/>
  <c r="AG941" i="1"/>
  <c r="AH941" i="1" s="1"/>
  <c r="AF941" i="1"/>
  <c r="AF984" i="1"/>
  <c r="AG984" i="1"/>
  <c r="AH984" i="1" s="1"/>
  <c r="AF648" i="1"/>
  <c r="AG648" i="1"/>
  <c r="AH648" i="1" s="1"/>
  <c r="AG646" i="1"/>
  <c r="AH646" i="1" s="1"/>
  <c r="AF646" i="1"/>
  <c r="U817" i="1"/>
  <c r="AC817" i="1"/>
  <c r="AD817" i="1" s="1"/>
  <c r="AB817" i="1"/>
  <c r="U928" i="1"/>
  <c r="AC928" i="1"/>
  <c r="AD928" i="1" s="1"/>
  <c r="AB928" i="1"/>
  <c r="AB971" i="1"/>
  <c r="AC822" i="1"/>
  <c r="AD822" i="1" s="1"/>
  <c r="AB822" i="1"/>
  <c r="U822" i="1"/>
  <c r="AF608" i="1"/>
  <c r="AG608" i="1"/>
  <c r="AH608" i="1" s="1"/>
  <c r="AC107" i="1"/>
  <c r="AD107" i="1" s="1"/>
  <c r="AC247" i="1"/>
  <c r="AD247" i="1" s="1"/>
  <c r="AG118" i="1"/>
  <c r="AH118" i="1" s="1"/>
  <c r="AG350" i="1"/>
  <c r="AH350" i="1" s="1"/>
  <c r="U504" i="1"/>
  <c r="AG504" i="1" s="1"/>
  <c r="AH504" i="1" s="1"/>
  <c r="U286" i="1"/>
  <c r="AB315" i="1"/>
  <c r="AC286" i="1"/>
  <c r="AD286" i="1" s="1"/>
  <c r="AB204" i="1"/>
  <c r="AC204" i="1" s="1"/>
  <c r="AD204" i="1" s="1"/>
  <c r="AB75" i="1"/>
  <c r="AC135" i="1"/>
  <c r="AD135" i="1" s="1"/>
  <c r="AG426" i="1"/>
  <c r="AH426" i="1" s="1"/>
  <c r="AB13" i="1"/>
  <c r="AC45" i="1"/>
  <c r="AD45" i="1" s="1"/>
  <c r="AB135" i="1"/>
  <c r="AC322" i="1"/>
  <c r="AD322" i="1" s="1"/>
  <c r="AF331" i="1"/>
  <c r="AG331" i="1"/>
  <c r="AH331" i="1" s="1"/>
  <c r="AG157" i="1"/>
  <c r="AH157" i="1" s="1"/>
  <c r="AB345" i="1"/>
  <c r="AC345" i="1"/>
  <c r="AD345" i="1" s="1"/>
  <c r="AB174" i="1"/>
  <c r="AC196" i="1"/>
  <c r="AD196" i="1" s="1"/>
  <c r="AB522" i="1"/>
  <c r="AC522" i="1"/>
  <c r="AD522" i="1" s="1"/>
  <c r="U411" i="1"/>
  <c r="U190" i="1"/>
  <c r="AF574" i="1"/>
  <c r="AG574" i="1" s="1"/>
  <c r="AH574" i="1" s="1"/>
  <c r="AF569" i="1"/>
  <c r="AG569" i="1"/>
  <c r="AH569" i="1" s="1"/>
  <c r="AF609" i="1"/>
  <c r="AG609" i="1" s="1"/>
  <c r="AH609" i="1" s="1"/>
  <c r="U911" i="1"/>
  <c r="AF797" i="1"/>
  <c r="AG797" i="1"/>
  <c r="AH797" i="1" s="1"/>
  <c r="AG867" i="1"/>
  <c r="AH867" i="1" s="1"/>
  <c r="AG802" i="1"/>
  <c r="AH802" i="1" s="1"/>
  <c r="AF897" i="1"/>
  <c r="AG897" i="1" s="1"/>
  <c r="AH897" i="1" s="1"/>
  <c r="AG864" i="1"/>
  <c r="AH864" i="1" s="1"/>
  <c r="AG826" i="1"/>
  <c r="AH826" i="1" s="1"/>
  <c r="AF826" i="1"/>
  <c r="AF787" i="1"/>
  <c r="AG787" i="1" s="1"/>
  <c r="AH787" i="1" s="1"/>
  <c r="AG730" i="1"/>
  <c r="AH730" i="1" s="1"/>
  <c r="U900" i="1"/>
  <c r="AC900" i="1"/>
  <c r="AD900" i="1" s="1"/>
  <c r="AB900" i="1"/>
  <c r="AF720" i="1"/>
  <c r="AG720" i="1" s="1"/>
  <c r="AH720" i="1" s="1"/>
  <c r="AC918" i="1"/>
  <c r="AD918" i="1" s="1"/>
  <c r="U918" i="1"/>
  <c r="AB918" i="1"/>
  <c r="AB878" i="1"/>
  <c r="U878" i="1"/>
  <c r="AG878" i="1" s="1"/>
  <c r="AH878" i="1" s="1"/>
  <c r="V981" i="1"/>
  <c r="T981" i="1"/>
  <c r="AG558" i="1"/>
  <c r="AH558" i="1" s="1"/>
  <c r="AF916" i="1"/>
  <c r="AG916" i="1"/>
  <c r="AH916" i="1" s="1"/>
  <c r="AF890" i="1"/>
  <c r="AG890" i="1" s="1"/>
  <c r="AH890" i="1" s="1"/>
  <c r="AG726" i="1"/>
  <c r="AH726" i="1" s="1"/>
  <c r="AF910" i="1"/>
  <c r="AG910" i="1" s="1"/>
  <c r="AH910" i="1" s="1"/>
  <c r="AF872" i="1"/>
  <c r="AG872" i="1" s="1"/>
  <c r="AH872" i="1" s="1"/>
  <c r="AF627" i="1"/>
  <c r="AG627" i="1" s="1"/>
  <c r="AH627" i="1" s="1"/>
  <c r="AB625" i="1"/>
  <c r="AC625" i="1"/>
  <c r="AD625" i="1" s="1"/>
  <c r="U649" i="1"/>
  <c r="AC649" i="1"/>
  <c r="AD649" i="1" s="1"/>
  <c r="AG721" i="1"/>
  <c r="AH721" i="1" s="1"/>
  <c r="AG723" i="1"/>
  <c r="AH723" i="1" s="1"/>
  <c r="AB884" i="1"/>
  <c r="U884" i="1"/>
  <c r="AC884" i="1"/>
  <c r="AD884" i="1" s="1"/>
  <c r="AG995" i="1"/>
  <c r="AH995" i="1" s="1"/>
  <c r="V904" i="1"/>
  <c r="AG980" i="1"/>
  <c r="AH980" i="1" s="1"/>
  <c r="AF736" i="1"/>
  <c r="AG736" i="1" s="1"/>
  <c r="AH736" i="1" s="1"/>
  <c r="AB713" i="1"/>
  <c r="U713" i="1"/>
  <c r="AC713" i="1"/>
  <c r="AD713" i="1" s="1"/>
  <c r="AF739" i="1"/>
  <c r="AG739" i="1" s="1"/>
  <c r="AH739" i="1" s="1"/>
  <c r="AG760" i="1"/>
  <c r="AH760" i="1" s="1"/>
  <c r="V946" i="1"/>
  <c r="T946" i="1"/>
  <c r="AB882" i="1"/>
  <c r="AB862" i="1"/>
  <c r="U787" i="1"/>
  <c r="AB787" i="1"/>
  <c r="AF782" i="1"/>
  <c r="AG782" i="1"/>
  <c r="AH782" i="1" s="1"/>
  <c r="T926" i="1"/>
  <c r="AG759" i="1"/>
  <c r="AH759" i="1" s="1"/>
  <c r="U899" i="1"/>
  <c r="AC899" i="1"/>
  <c r="AD899" i="1" s="1"/>
  <c r="AG764" i="1"/>
  <c r="AH764" i="1" s="1"/>
  <c r="U379" i="1"/>
  <c r="AG379" i="1" s="1"/>
  <c r="AH379" i="1" s="1"/>
  <c r="U36" i="1"/>
  <c r="U51" i="1"/>
  <c r="U572" i="1"/>
  <c r="AB572" i="1"/>
  <c r="AF587" i="1"/>
  <c r="AG587" i="1"/>
  <c r="AH587" i="1" s="1"/>
  <c r="AG851" i="1"/>
  <c r="AH851" i="1" s="1"/>
  <c r="AF951" i="1"/>
  <c r="AG951" i="1"/>
  <c r="AH951" i="1" s="1"/>
  <c r="AG905" i="1"/>
  <c r="AH905" i="1" s="1"/>
  <c r="AF854" i="1"/>
  <c r="AG854" i="1"/>
  <c r="AH854" i="1" s="1"/>
  <c r="AG614" i="1"/>
  <c r="AH614" i="1" s="1"/>
  <c r="AB887" i="1"/>
  <c r="AC887" i="1"/>
  <c r="AD887" i="1" s="1"/>
  <c r="U887" i="1"/>
  <c r="AF643" i="1"/>
  <c r="AG643" i="1" s="1"/>
  <c r="AH643" i="1" s="1"/>
  <c r="U594" i="1"/>
  <c r="AB594" i="1"/>
  <c r="AF647" i="1"/>
  <c r="AG647" i="1" s="1"/>
  <c r="AH647" i="1" s="1"/>
  <c r="U989" i="1"/>
  <c r="AC989" i="1"/>
  <c r="AD989" i="1" s="1"/>
  <c r="V955" i="1"/>
  <c r="T955" i="1"/>
  <c r="AB886" i="1"/>
  <c r="V836" i="1"/>
  <c r="T836" i="1"/>
  <c r="T795" i="1"/>
  <c r="V795" i="1"/>
  <c r="AG793" i="1"/>
  <c r="AH793" i="1" s="1"/>
  <c r="AG750" i="1"/>
  <c r="AH750" i="1" s="1"/>
  <c r="AF575" i="1"/>
  <c r="AG575" i="1"/>
  <c r="AH575" i="1" s="1"/>
  <c r="AF586" i="1"/>
  <c r="AG586" i="1"/>
  <c r="AH586" i="1" s="1"/>
  <c r="AG582" i="1"/>
  <c r="AH582" i="1" s="1"/>
  <c r="U578" i="1"/>
  <c r="AC578" i="1"/>
  <c r="AD578" i="1" s="1"/>
  <c r="AF954" i="1"/>
  <c r="AG954" i="1" s="1"/>
  <c r="AH954" i="1" s="1"/>
  <c r="AG920" i="1"/>
  <c r="AH920" i="1" s="1"/>
  <c r="AF949" i="1"/>
  <c r="AG949" i="1" s="1"/>
  <c r="AH949" i="1" s="1"/>
  <c r="AG898" i="1"/>
  <c r="AH898" i="1" s="1"/>
  <c r="AG917" i="1"/>
  <c r="AH917" i="1" s="1"/>
  <c r="AG930" i="1"/>
  <c r="AH930" i="1" s="1"/>
  <c r="AF594" i="1"/>
  <c r="AG594" i="1" s="1"/>
  <c r="AH594" i="1" s="1"/>
  <c r="AB587" i="1"/>
  <c r="U587" i="1"/>
  <c r="AG629" i="1"/>
  <c r="AH629" i="1" s="1"/>
  <c r="AB936" i="1"/>
  <c r="U936" i="1"/>
  <c r="AG936" i="1" s="1"/>
  <c r="AH936" i="1" s="1"/>
  <c r="AG990" i="1"/>
  <c r="AH990" i="1" s="1"/>
  <c r="AG728" i="1"/>
  <c r="AH728" i="1" s="1"/>
  <c r="AC788" i="1"/>
  <c r="AD788" i="1" s="1"/>
  <c r="AB788" i="1"/>
  <c r="U820" i="1"/>
  <c r="AC820" i="1"/>
  <c r="AD820" i="1" s="1"/>
  <c r="AC675" i="1"/>
  <c r="AD675" i="1" s="1"/>
  <c r="U675" i="1"/>
  <c r="AB675" i="1"/>
  <c r="AB715" i="1"/>
  <c r="AC715" i="1"/>
  <c r="AD715" i="1" s="1"/>
  <c r="U715" i="1"/>
  <c r="AC732" i="1"/>
  <c r="AD732" i="1" s="1"/>
  <c r="AB732" i="1"/>
  <c r="U732" i="1"/>
  <c r="AF785" i="1"/>
  <c r="AG785" i="1"/>
  <c r="AH785" i="1" s="1"/>
  <c r="AC738" i="1"/>
  <c r="AD738" i="1" s="1"/>
  <c r="AB738" i="1"/>
  <c r="U738" i="1"/>
  <c r="U612" i="1"/>
  <c r="AC612" i="1"/>
  <c r="AD612" i="1" s="1"/>
  <c r="V994" i="1"/>
  <c r="T994" i="1"/>
  <c r="T891" i="1"/>
  <c r="AB891" i="1" s="1"/>
  <c r="U495" i="1"/>
  <c r="AG495" i="1" s="1"/>
  <c r="AH495" i="1" s="1"/>
  <c r="AG555" i="1"/>
  <c r="AH555" i="1" s="1"/>
  <c r="AG589" i="1"/>
  <c r="AH589" i="1" s="1"/>
  <c r="AF917" i="1"/>
  <c r="AG860" i="1"/>
  <c r="AH860" i="1" s="1"/>
  <c r="AF789" i="1"/>
  <c r="AG789" i="1" s="1"/>
  <c r="AH789" i="1" s="1"/>
  <c r="AF656" i="1"/>
  <c r="AG656" i="1" s="1"/>
  <c r="AH656" i="1" s="1"/>
  <c r="AG915" i="1"/>
  <c r="AH915" i="1" s="1"/>
  <c r="AF894" i="1"/>
  <c r="AG894" i="1"/>
  <c r="AH894" i="1" s="1"/>
  <c r="AG869" i="1"/>
  <c r="AH869" i="1" s="1"/>
  <c r="AC909" i="1"/>
  <c r="AD909" i="1" s="1"/>
  <c r="AF901" i="1"/>
  <c r="AG901" i="1"/>
  <c r="AH901" i="1" s="1"/>
  <c r="AG866" i="1"/>
  <c r="AH866" i="1" s="1"/>
  <c r="AF852" i="1"/>
  <c r="AG852" i="1"/>
  <c r="AH852" i="1" s="1"/>
  <c r="AG824" i="1"/>
  <c r="AH824" i="1" s="1"/>
  <c r="AG624" i="1"/>
  <c r="AH624" i="1" s="1"/>
  <c r="AG690" i="1"/>
  <c r="AH690" i="1" s="1"/>
  <c r="AG707" i="1"/>
  <c r="AH707" i="1" s="1"/>
  <c r="AG680" i="1"/>
  <c r="AH680" i="1" s="1"/>
  <c r="AB792" i="1"/>
  <c r="AC792" i="1"/>
  <c r="AD792" i="1" s="1"/>
  <c r="AB820" i="1"/>
  <c r="AB989" i="1"/>
  <c r="AB806" i="1"/>
  <c r="AC806" i="1"/>
  <c r="AD806" i="1" s="1"/>
  <c r="AB819" i="1"/>
  <c r="U819" i="1"/>
  <c r="AC819" i="1"/>
  <c r="AD819" i="1" s="1"/>
  <c r="AB831" i="1"/>
  <c r="AC831" i="1"/>
  <c r="AD831" i="1" s="1"/>
  <c r="U835" i="1"/>
  <c r="AG835" i="1" s="1"/>
  <c r="AH835" i="1" s="1"/>
  <c r="AB835" i="1"/>
  <c r="AF684" i="1"/>
  <c r="AG684" i="1"/>
  <c r="AH684" i="1" s="1"/>
  <c r="AB839" i="1"/>
  <c r="AC580" i="1"/>
  <c r="AD580" i="1" s="1"/>
  <c r="AB921" i="1"/>
  <c r="AC921" i="1"/>
  <c r="AD921" i="1" s="1"/>
  <c r="AC988" i="1"/>
  <c r="AD988" i="1" s="1"/>
  <c r="U988" i="1"/>
  <c r="U987" i="1"/>
  <c r="AB987" i="1"/>
  <c r="AC987" i="1"/>
  <c r="AD987" i="1" s="1"/>
  <c r="T794" i="1"/>
  <c r="T724" i="1"/>
  <c r="V724" i="1"/>
  <c r="V798" i="1"/>
  <c r="T798" i="1"/>
  <c r="AF778" i="1"/>
  <c r="AG778" i="1" s="1"/>
  <c r="AH778" i="1" s="1"/>
  <c r="T761" i="1"/>
  <c r="V761" i="1"/>
  <c r="AG743" i="1"/>
  <c r="AH743" i="1" s="1"/>
  <c r="T770" i="1"/>
  <c r="AB770" i="1"/>
  <c r="AF767" i="1"/>
  <c r="AG767" i="1"/>
  <c r="AH767" i="1" s="1"/>
  <c r="T747" i="1"/>
  <c r="AB747" i="1"/>
  <c r="U840" i="1"/>
  <c r="AB840" i="1"/>
  <c r="U604" i="1"/>
  <c r="AG604" i="1" s="1"/>
  <c r="AH604" i="1" s="1"/>
  <c r="U963" i="1"/>
  <c r="AG963" i="1" s="1"/>
  <c r="AH963" i="1" s="1"/>
  <c r="AB963" i="1"/>
  <c r="V942" i="1"/>
  <c r="T942" i="1"/>
  <c r="AB933" i="1"/>
  <c r="T933" i="1"/>
  <c r="T861" i="1"/>
  <c r="V861" i="1"/>
  <c r="AB737" i="1"/>
  <c r="AG765" i="1"/>
  <c r="AH765" i="1" s="1"/>
  <c r="AF780" i="1"/>
  <c r="AG780" i="1" s="1"/>
  <c r="AH780" i="1" s="1"/>
  <c r="AC774" i="1"/>
  <c r="AD774" i="1" s="1"/>
  <c r="AB774" i="1"/>
  <c r="V965" i="1"/>
  <c r="T965" i="1"/>
  <c r="T961" i="1"/>
  <c r="V961" i="1"/>
  <c r="R941" i="1"/>
  <c r="S941" i="1" s="1"/>
  <c r="V816" i="1"/>
  <c r="T816" i="1"/>
  <c r="AB880" i="1"/>
  <c r="AC691" i="1"/>
  <c r="AD691" i="1" s="1"/>
  <c r="U691" i="1"/>
  <c r="AB691" i="1"/>
  <c r="AC714" i="1"/>
  <c r="AD714" i="1" s="1"/>
  <c r="AB714" i="1"/>
  <c r="AF769" i="1"/>
  <c r="AG769" i="1"/>
  <c r="AH769" i="1" s="1"/>
  <c r="U967" i="1"/>
  <c r="AB967" i="1"/>
  <c r="AC967" i="1"/>
  <c r="AD967" i="1" s="1"/>
  <c r="AB965" i="1"/>
  <c r="AB902" i="1"/>
  <c r="T902" i="1"/>
  <c r="T882" i="1"/>
  <c r="V882" i="1"/>
  <c r="V868" i="1"/>
  <c r="T868" i="1"/>
  <c r="AB828" i="1"/>
  <c r="T827" i="1"/>
  <c r="R827" i="1"/>
  <c r="S827" i="1" s="1"/>
  <c r="T877" i="1"/>
  <c r="R812" i="1"/>
  <c r="S812" i="1" s="1"/>
  <c r="T717" i="1"/>
  <c r="V717" i="1"/>
  <c r="AB905" i="1"/>
  <c r="AB616" i="1"/>
  <c r="U616" i="1"/>
  <c r="AG616" i="1" s="1"/>
  <c r="AH616" i="1" s="1"/>
  <c r="U636" i="1"/>
  <c r="AG636" i="1" s="1"/>
  <c r="AH636" i="1" s="1"/>
  <c r="AC615" i="1"/>
  <c r="AD615" i="1" s="1"/>
  <c r="U676" i="1"/>
  <c r="AC676" i="1"/>
  <c r="AD676" i="1" s="1"/>
  <c r="AG619" i="1"/>
  <c r="AH619" i="1" s="1"/>
  <c r="T999" i="1"/>
  <c r="R982" i="1"/>
  <c r="S982" i="1" s="1"/>
  <c r="V966" i="1"/>
  <c r="AB838" i="1"/>
  <c r="R808" i="1"/>
  <c r="S808" i="1" s="1"/>
  <c r="T753" i="1"/>
  <c r="AB791" i="1"/>
  <c r="AC631" i="1"/>
  <c r="AD631" i="1" s="1"/>
  <c r="U631" i="1"/>
  <c r="AB973" i="1"/>
  <c r="U973" i="1"/>
  <c r="AG973" i="1" s="1"/>
  <c r="AH973" i="1" s="1"/>
  <c r="AC644" i="1"/>
  <c r="AD644" i="1" s="1"/>
  <c r="AB644" i="1"/>
  <c r="R993" i="1"/>
  <c r="S993" i="1" s="1"/>
  <c r="AB870" i="1"/>
  <c r="R781" i="1"/>
  <c r="S781" i="1" s="1"/>
  <c r="AB830" i="1"/>
  <c r="AG977" i="1"/>
  <c r="AH977" i="1" s="1"/>
  <c r="V985" i="1"/>
  <c r="T985" i="1"/>
  <c r="V802" i="1"/>
  <c r="R990" i="1"/>
  <c r="S990" i="1" s="1"/>
  <c r="R978" i="1"/>
  <c r="S978" i="1" s="1"/>
  <c r="T969" i="1"/>
  <c r="V969" i="1"/>
  <c r="R967" i="1"/>
  <c r="S967" i="1" s="1"/>
  <c r="R956" i="1"/>
  <c r="S956" i="1" s="1"/>
  <c r="R892" i="1"/>
  <c r="S892" i="1" s="1"/>
  <c r="R828" i="1"/>
  <c r="S828" i="1" s="1"/>
  <c r="R809" i="1"/>
  <c r="S809" i="1" s="1"/>
  <c r="R767" i="1"/>
  <c r="S767" i="1" s="1"/>
  <c r="R986" i="1"/>
  <c r="S986" i="1" s="1"/>
  <c r="T974" i="1"/>
  <c r="V974" i="1"/>
  <c r="R924" i="1"/>
  <c r="S924" i="1" s="1"/>
  <c r="R860" i="1"/>
  <c r="S860" i="1" s="1"/>
  <c r="T746" i="1"/>
  <c r="R998" i="1"/>
  <c r="S998" i="1" s="1"/>
  <c r="R984" i="1"/>
  <c r="S984" i="1" s="1"/>
  <c r="R807" i="1"/>
  <c r="S807" i="1" s="1"/>
  <c r="R804" i="1"/>
  <c r="S804" i="1" s="1"/>
  <c r="R799" i="1"/>
  <c r="S799" i="1" s="1"/>
  <c r="R795" i="1"/>
  <c r="S795" i="1" s="1"/>
  <c r="R742" i="1"/>
  <c r="S742" i="1" s="1"/>
  <c r="R686" i="1"/>
  <c r="S686" i="1" s="1"/>
  <c r="V621" i="1"/>
  <c r="T621" i="1"/>
  <c r="T692" i="1"/>
  <c r="V692" i="1"/>
  <c r="T568" i="1"/>
  <c r="AB568" i="1"/>
  <c r="R824" i="1"/>
  <c r="S824" i="1" s="1"/>
  <c r="R820" i="1"/>
  <c r="S820" i="1" s="1"/>
  <c r="R815" i="1"/>
  <c r="S815" i="1" s="1"/>
  <c r="R811" i="1"/>
  <c r="S811" i="1" s="1"/>
  <c r="R788" i="1"/>
  <c r="S788" i="1" s="1"/>
  <c r="R711" i="1"/>
  <c r="S711" i="1" s="1"/>
  <c r="R683" i="1"/>
  <c r="S683" i="1" s="1"/>
  <c r="U652" i="1"/>
  <c r="AC652" i="1"/>
  <c r="AD652" i="1" s="1"/>
  <c r="AB651" i="1"/>
  <c r="T783" i="1"/>
  <c r="R753" i="1"/>
  <c r="S753" i="1" s="1"/>
  <c r="T716" i="1"/>
  <c r="AB659" i="1"/>
  <c r="R658" i="1"/>
  <c r="S658" i="1" s="1"/>
  <c r="U537" i="1"/>
  <c r="AG537" i="1" s="1"/>
  <c r="AH537" i="1" s="1"/>
  <c r="AB537" i="1"/>
  <c r="R731" i="1"/>
  <c r="S731" i="1" s="1"/>
  <c r="R710" i="1"/>
  <c r="S710" i="1" s="1"/>
  <c r="R687" i="1"/>
  <c r="S687" i="1" s="1"/>
  <c r="R679" i="1"/>
  <c r="S679" i="1" s="1"/>
  <c r="R670" i="1"/>
  <c r="S670" i="1" s="1"/>
  <c r="AC660" i="1"/>
  <c r="AD660" i="1" s="1"/>
  <c r="U660" i="1"/>
  <c r="R565" i="1"/>
  <c r="S565" i="1" s="1"/>
  <c r="R718" i="1"/>
  <c r="S718" i="1" s="1"/>
  <c r="R706" i="1"/>
  <c r="S706" i="1" s="1"/>
  <c r="V684" i="1"/>
  <c r="T585" i="1"/>
  <c r="V585" i="1"/>
  <c r="T576" i="1"/>
  <c r="V576" i="1"/>
  <c r="T632" i="1"/>
  <c r="V622" i="1"/>
  <c r="T534" i="1"/>
  <c r="V534" i="1"/>
  <c r="R579" i="1"/>
  <c r="S579" i="1" s="1"/>
  <c r="R551" i="1"/>
  <c r="S551" i="1" s="1"/>
  <c r="T519" i="1"/>
  <c r="T503" i="1"/>
  <c r="T261" i="1"/>
  <c r="R576" i="1"/>
  <c r="S576" i="1" s="1"/>
  <c r="R542" i="1"/>
  <c r="S542" i="1" s="1"/>
  <c r="AB553" i="1"/>
  <c r="AA251" i="1"/>
  <c r="AB251" i="1" s="1"/>
  <c r="AC251" i="1" s="1"/>
  <c r="AD251" i="1" s="1"/>
  <c r="T262" i="1"/>
  <c r="R264" i="1"/>
  <c r="S264" i="1" s="1"/>
  <c r="AA252" i="1"/>
  <c r="AB252" i="1" s="1"/>
  <c r="AC252" i="1" s="1"/>
  <c r="AD252" i="1" s="1"/>
  <c r="AA246" i="1"/>
  <c r="AA230" i="1"/>
  <c r="AB230" i="1" s="1"/>
  <c r="AC230" i="1" s="1"/>
  <c r="AD230" i="1" s="1"/>
  <c r="AA229" i="1"/>
  <c r="AB229" i="1" s="1"/>
  <c r="AC229" i="1" s="1"/>
  <c r="AD229" i="1" s="1"/>
  <c r="AE228" i="1"/>
  <c r="AA228" i="1"/>
  <c r="AA206" i="1"/>
  <c r="AB206" i="1" s="1"/>
  <c r="AC206" i="1" s="1"/>
  <c r="AD206" i="1" s="1"/>
  <c r="R202" i="1"/>
  <c r="S202" i="1" s="1"/>
  <c r="AA193" i="1"/>
  <c r="AB193" i="1" s="1"/>
  <c r="AC193" i="1" s="1"/>
  <c r="AD193" i="1" s="1"/>
  <c r="AA197" i="1"/>
  <c r="AB197" i="1" s="1"/>
  <c r="AC197" i="1" s="1"/>
  <c r="AD197" i="1" s="1"/>
  <c r="AA83" i="1"/>
  <c r="AB83" i="1" s="1"/>
  <c r="AC83" i="1" s="1"/>
  <c r="AD83" i="1" s="1"/>
  <c r="AB246" i="1"/>
  <c r="AC246" i="1" s="1"/>
  <c r="AD246" i="1" s="1"/>
  <c r="AA222" i="1"/>
  <c r="AB222" i="1" s="1"/>
  <c r="AC222" i="1" s="1"/>
  <c r="AD222" i="1" s="1"/>
  <c r="AA214" i="1"/>
  <c r="AB214" i="1" s="1"/>
  <c r="AC214" i="1" s="1"/>
  <c r="AD214" i="1" s="1"/>
  <c r="AA210" i="1"/>
  <c r="AB210" i="1" s="1"/>
  <c r="AC210" i="1" s="1"/>
  <c r="AD210" i="1" s="1"/>
  <c r="AA122" i="1"/>
  <c r="AB122" i="1" s="1"/>
  <c r="AC122" i="1" s="1"/>
  <c r="AD122" i="1" s="1"/>
  <c r="AA172" i="1"/>
  <c r="AB172" i="1" s="1"/>
  <c r="AC172" i="1" s="1"/>
  <c r="AD172" i="1" s="1"/>
  <c r="R101" i="1"/>
  <c r="S101" i="1" s="1"/>
  <c r="AA100" i="1"/>
  <c r="AB100" i="1" s="1"/>
  <c r="AC100" i="1" s="1"/>
  <c r="AD100" i="1" s="1"/>
  <c r="R155" i="1"/>
  <c r="S155" i="1" s="1"/>
  <c r="AA73" i="1"/>
  <c r="AB73" i="1" s="1"/>
  <c r="AC73" i="1" s="1"/>
  <c r="AD73" i="1" s="1"/>
  <c r="AA67" i="1"/>
  <c r="AB67" i="1" s="1"/>
  <c r="AC67" i="1" s="1"/>
  <c r="AD67" i="1" s="1"/>
  <c r="AA123" i="1"/>
  <c r="AB123" i="1" s="1"/>
  <c r="AC123" i="1" s="1"/>
  <c r="AD123" i="1" s="1"/>
  <c r="AA86" i="1"/>
  <c r="AB86" i="1" s="1"/>
  <c r="AC86" i="1" s="1"/>
  <c r="AD86" i="1" s="1"/>
  <c r="AA51" i="1"/>
  <c r="AB51" i="1" s="1"/>
  <c r="AC51" i="1" s="1"/>
  <c r="AD51" i="1" s="1"/>
  <c r="AF123" i="1" l="1"/>
  <c r="AG123" i="1" s="1"/>
  <c r="AH123" i="1" s="1"/>
  <c r="AF214" i="1"/>
  <c r="AG214" i="1" s="1"/>
  <c r="AH214" i="1" s="1"/>
  <c r="AF222" i="1"/>
  <c r="AG222" i="1" s="1"/>
  <c r="AH222" i="1" s="1"/>
  <c r="AF246" i="1"/>
  <c r="AG246" i="1" s="1"/>
  <c r="AH246" i="1" s="1"/>
  <c r="AF228" i="1"/>
  <c r="AG228" i="1" s="1"/>
  <c r="AH228" i="1" s="1"/>
  <c r="AF184" i="1"/>
  <c r="AG184" i="1"/>
  <c r="AH184" i="1" s="1"/>
  <c r="AF204" i="1"/>
  <c r="AG204" i="1" s="1"/>
  <c r="AH204" i="1" s="1"/>
  <c r="AG51" i="1"/>
  <c r="AH51" i="1" s="1"/>
  <c r="AF51" i="1"/>
  <c r="AF57" i="1"/>
  <c r="AG57" i="1"/>
  <c r="AH57" i="1" s="1"/>
  <c r="AF67" i="1"/>
  <c r="AG67" i="1"/>
  <c r="AH67" i="1" s="1"/>
  <c r="AF197" i="1"/>
  <c r="AG197" i="1"/>
  <c r="AH197" i="1" s="1"/>
  <c r="AG122" i="1"/>
  <c r="AH122" i="1" s="1"/>
  <c r="AF122" i="1"/>
  <c r="AF191" i="1"/>
  <c r="AG191" i="1" s="1"/>
  <c r="AH191" i="1" s="1"/>
  <c r="AF193" i="1"/>
  <c r="AG193" i="1"/>
  <c r="AH193" i="1" s="1"/>
  <c r="AF240" i="1"/>
  <c r="AG240" i="1"/>
  <c r="AH240" i="1" s="1"/>
  <c r="AG88" i="1"/>
  <c r="AH88" i="1" s="1"/>
  <c r="AF88" i="1"/>
  <c r="AF238" i="1"/>
  <c r="AG238" i="1" s="1"/>
  <c r="AH238" i="1" s="1"/>
  <c r="AF644" i="1"/>
  <c r="AG644" i="1" s="1"/>
  <c r="AH644" i="1" s="1"/>
  <c r="U761" i="1"/>
  <c r="AC761" i="1"/>
  <c r="AD761" i="1" s="1"/>
  <c r="AB761" i="1"/>
  <c r="AB981" i="1"/>
  <c r="AC981" i="1"/>
  <c r="AD981" i="1" s="1"/>
  <c r="U981" i="1"/>
  <c r="U503" i="1"/>
  <c r="AC503" i="1"/>
  <c r="AD503" i="1" s="1"/>
  <c r="AB503" i="1"/>
  <c r="AF45" i="1"/>
  <c r="AG45" i="1"/>
  <c r="AH45" i="1" s="1"/>
  <c r="AF741" i="1"/>
  <c r="AG741" i="1" s="1"/>
  <c r="AH741" i="1" s="1"/>
  <c r="AF625" i="1"/>
  <c r="AG625" i="1" s="1"/>
  <c r="AH625" i="1" s="1"/>
  <c r="AF92" i="1"/>
  <c r="AG92" i="1" s="1"/>
  <c r="AH92" i="1" s="1"/>
  <c r="AF557" i="1"/>
  <c r="AG557" i="1"/>
  <c r="AH557" i="1" s="1"/>
  <c r="AG756" i="1"/>
  <c r="AH756" i="1" s="1"/>
  <c r="AF756" i="1"/>
  <c r="AF396" i="1"/>
  <c r="AG396" i="1" s="1"/>
  <c r="AH396" i="1" s="1"/>
  <c r="AF914" i="1"/>
  <c r="AG914" i="1" s="1"/>
  <c r="AH914" i="1" s="1"/>
  <c r="AF172" i="1"/>
  <c r="AG172" i="1"/>
  <c r="AH172" i="1" s="1"/>
  <c r="AC746" i="1"/>
  <c r="AD746" i="1" s="1"/>
  <c r="AB746" i="1"/>
  <c r="U746" i="1"/>
  <c r="AF615" i="1"/>
  <c r="AG615" i="1"/>
  <c r="AH615" i="1" s="1"/>
  <c r="U877" i="1"/>
  <c r="AB877" i="1"/>
  <c r="AC877" i="1"/>
  <c r="AD877" i="1" s="1"/>
  <c r="U902" i="1"/>
  <c r="AC902" i="1"/>
  <c r="AD902" i="1" s="1"/>
  <c r="AF774" i="1"/>
  <c r="AG774" i="1" s="1"/>
  <c r="AH774" i="1" s="1"/>
  <c r="U794" i="1"/>
  <c r="AC794" i="1"/>
  <c r="AD794" i="1" s="1"/>
  <c r="AF580" i="1"/>
  <c r="AG580" i="1"/>
  <c r="AH580" i="1" s="1"/>
  <c r="AF819" i="1"/>
  <c r="AG819" i="1" s="1"/>
  <c r="AH819" i="1" s="1"/>
  <c r="AF738" i="1"/>
  <c r="AG738" i="1" s="1"/>
  <c r="AH738" i="1" s="1"/>
  <c r="AF887" i="1"/>
  <c r="AG887" i="1"/>
  <c r="AH887" i="1" s="1"/>
  <c r="U926" i="1"/>
  <c r="AC926" i="1"/>
  <c r="AD926" i="1" s="1"/>
  <c r="AG322" i="1"/>
  <c r="AH322" i="1" s="1"/>
  <c r="AF322" i="1"/>
  <c r="AF247" i="1"/>
  <c r="AG247" i="1" s="1"/>
  <c r="AH247" i="1" s="1"/>
  <c r="AF217" i="1"/>
  <c r="AG217" i="1"/>
  <c r="AH217" i="1" s="1"/>
  <c r="AF75" i="1"/>
  <c r="AG75" i="1" s="1"/>
  <c r="AH75" i="1" s="1"/>
  <c r="AG200" i="1"/>
  <c r="AH200" i="1" s="1"/>
  <c r="AF200" i="1"/>
  <c r="AF137" i="1"/>
  <c r="AG137" i="1" s="1"/>
  <c r="AH137" i="1" s="1"/>
  <c r="AF174" i="1"/>
  <c r="AG174" i="1"/>
  <c r="AH174" i="1" s="1"/>
  <c r="AF344" i="1"/>
  <c r="AG344" i="1" s="1"/>
  <c r="AH344" i="1" s="1"/>
  <c r="AG108" i="1"/>
  <c r="AH108" i="1" s="1"/>
  <c r="AF108" i="1"/>
  <c r="AF474" i="1"/>
  <c r="AG474" i="1" s="1"/>
  <c r="AH474" i="1" s="1"/>
  <c r="AF786" i="1"/>
  <c r="AG786" i="1"/>
  <c r="AH786" i="1" s="1"/>
  <c r="AF937" i="1"/>
  <c r="AG937" i="1"/>
  <c r="AH937" i="1" s="1"/>
  <c r="AF274" i="1"/>
  <c r="AG274" i="1" s="1"/>
  <c r="AH274" i="1" s="1"/>
  <c r="AF506" i="1"/>
  <c r="AG506" i="1" s="1"/>
  <c r="AH506" i="1" s="1"/>
  <c r="AF352" i="1"/>
  <c r="AG352" i="1" s="1"/>
  <c r="AH352" i="1" s="1"/>
  <c r="AF535" i="1"/>
  <c r="AG535" i="1" s="1"/>
  <c r="AH535" i="1" s="1"/>
  <c r="U975" i="1"/>
  <c r="AC975" i="1"/>
  <c r="AD975" i="1" s="1"/>
  <c r="AF121" i="1"/>
  <c r="AG121" i="1" s="1"/>
  <c r="AH121" i="1" s="1"/>
  <c r="U964" i="1"/>
  <c r="AB964" i="1"/>
  <c r="AC964" i="1"/>
  <c r="AD964" i="1" s="1"/>
  <c r="AG299" i="1"/>
  <c r="AH299" i="1" s="1"/>
  <c r="AF299" i="1"/>
  <c r="AF289" i="1"/>
  <c r="AG289" i="1"/>
  <c r="AH289" i="1" s="1"/>
  <c r="AF670" i="1"/>
  <c r="AG670" i="1"/>
  <c r="AH670" i="1" s="1"/>
  <c r="AF377" i="1"/>
  <c r="AG377" i="1"/>
  <c r="AH377" i="1" s="1"/>
  <c r="AB836" i="1"/>
  <c r="AC836" i="1"/>
  <c r="AD836" i="1" s="1"/>
  <c r="U836" i="1"/>
  <c r="AF439" i="1"/>
  <c r="AG439" i="1" s="1"/>
  <c r="AH439" i="1" s="1"/>
  <c r="AF446" i="1"/>
  <c r="AG446" i="1"/>
  <c r="AH446" i="1" s="1"/>
  <c r="AF425" i="1"/>
  <c r="AG425" i="1"/>
  <c r="AH425" i="1" s="1"/>
  <c r="AG392" i="1"/>
  <c r="AH392" i="1" s="1"/>
  <c r="AF392" i="1"/>
  <c r="AF285" i="1"/>
  <c r="AG285" i="1" s="1"/>
  <c r="AH285" i="1" s="1"/>
  <c r="AF847" i="1"/>
  <c r="AG847" i="1"/>
  <c r="AH847" i="1" s="1"/>
  <c r="AF620" i="1"/>
  <c r="AG620" i="1"/>
  <c r="AH620" i="1" s="1"/>
  <c r="AF259" i="1"/>
  <c r="AG259" i="1" s="1"/>
  <c r="AH259" i="1" s="1"/>
  <c r="AF475" i="1"/>
  <c r="AG475" i="1" s="1"/>
  <c r="AH475" i="1" s="1"/>
  <c r="AF592" i="1"/>
  <c r="AG592" i="1"/>
  <c r="AH592" i="1" s="1"/>
  <c r="AF252" i="1"/>
  <c r="AG252" i="1" s="1"/>
  <c r="AH252" i="1" s="1"/>
  <c r="AF652" i="1"/>
  <c r="AG652" i="1" s="1"/>
  <c r="AH652" i="1" s="1"/>
  <c r="AG714" i="1"/>
  <c r="AH714" i="1" s="1"/>
  <c r="AF714" i="1"/>
  <c r="AC942" i="1"/>
  <c r="AD942" i="1" s="1"/>
  <c r="U942" i="1"/>
  <c r="AB795" i="1"/>
  <c r="U795" i="1"/>
  <c r="AC795" i="1"/>
  <c r="AD795" i="1" s="1"/>
  <c r="AF196" i="1"/>
  <c r="AG196" i="1"/>
  <c r="AH196" i="1" s="1"/>
  <c r="U827" i="1"/>
  <c r="AC827" i="1"/>
  <c r="AD827" i="1" s="1"/>
  <c r="U994" i="1"/>
  <c r="AB994" i="1"/>
  <c r="AC994" i="1"/>
  <c r="AD994" i="1" s="1"/>
  <c r="AG85" i="1"/>
  <c r="AH85" i="1" s="1"/>
  <c r="AF85" i="1"/>
  <c r="AG360" i="1"/>
  <c r="AH360" i="1" s="1"/>
  <c r="AF360" i="1"/>
  <c r="AF206" i="1"/>
  <c r="AG206" i="1"/>
  <c r="AH206" i="1" s="1"/>
  <c r="AF660" i="1"/>
  <c r="AG660" i="1"/>
  <c r="AH660" i="1" s="1"/>
  <c r="U568" i="1"/>
  <c r="AC568" i="1"/>
  <c r="AD568" i="1" s="1"/>
  <c r="AF967" i="1"/>
  <c r="AG967" i="1" s="1"/>
  <c r="AH967" i="1" s="1"/>
  <c r="AF909" i="1"/>
  <c r="AG909" i="1" s="1"/>
  <c r="AH909" i="1" s="1"/>
  <c r="AF345" i="1"/>
  <c r="AG345" i="1"/>
  <c r="AH345" i="1" s="1"/>
  <c r="U961" i="1"/>
  <c r="AC961" i="1"/>
  <c r="AD961" i="1" s="1"/>
  <c r="AB961" i="1"/>
  <c r="AF713" i="1"/>
  <c r="AG713" i="1" s="1"/>
  <c r="AH713" i="1" s="1"/>
  <c r="AF144" i="1"/>
  <c r="AG144" i="1" s="1"/>
  <c r="AH144" i="1" s="1"/>
  <c r="AF134" i="1"/>
  <c r="AG134" i="1" s="1"/>
  <c r="AH134" i="1" s="1"/>
  <c r="AF911" i="1"/>
  <c r="AG911" i="1" s="1"/>
  <c r="AH911" i="1" s="1"/>
  <c r="AC969" i="1"/>
  <c r="AD969" i="1" s="1"/>
  <c r="U969" i="1"/>
  <c r="AB969" i="1"/>
  <c r="AF631" i="1"/>
  <c r="AG631" i="1"/>
  <c r="AH631" i="1" s="1"/>
  <c r="U965" i="1"/>
  <c r="AC965" i="1"/>
  <c r="AD965" i="1" s="1"/>
  <c r="AF988" i="1"/>
  <c r="AG988" i="1" s="1"/>
  <c r="AH988" i="1" s="1"/>
  <c r="AF732" i="1"/>
  <c r="AG732" i="1"/>
  <c r="AH732" i="1" s="1"/>
  <c r="U955" i="1"/>
  <c r="AB955" i="1"/>
  <c r="AC955" i="1"/>
  <c r="AD955" i="1" s="1"/>
  <c r="AF139" i="1"/>
  <c r="AG139" i="1" s="1"/>
  <c r="AH139" i="1" s="1"/>
  <c r="AF13" i="1"/>
  <c r="AG13" i="1" s="1"/>
  <c r="AH13" i="1" s="1"/>
  <c r="AF389" i="1"/>
  <c r="AG389" i="1"/>
  <c r="AH389" i="1" s="1"/>
  <c r="AF953" i="1"/>
  <c r="AG953" i="1" s="1"/>
  <c r="AH953" i="1" s="1"/>
  <c r="AF268" i="1"/>
  <c r="AG268" i="1"/>
  <c r="AH268" i="1" s="1"/>
  <c r="AF54" i="1"/>
  <c r="AG54" i="1"/>
  <c r="AH54" i="1" s="1"/>
  <c r="AC934" i="1"/>
  <c r="AD934" i="1" s="1"/>
  <c r="U934" i="1"/>
  <c r="AF906" i="1"/>
  <c r="AG906" i="1" s="1"/>
  <c r="AH906" i="1" s="1"/>
  <c r="AF346" i="1"/>
  <c r="AG346" i="1"/>
  <c r="AH346" i="1" s="1"/>
  <c r="AF250" i="1"/>
  <c r="AG250" i="1" s="1"/>
  <c r="AH250" i="1" s="1"/>
  <c r="AF434" i="1"/>
  <c r="AG434" i="1"/>
  <c r="AH434" i="1" s="1"/>
  <c r="AG416" i="1"/>
  <c r="AH416" i="1" s="1"/>
  <c r="AF416" i="1"/>
  <c r="AF102" i="1"/>
  <c r="AG102" i="1"/>
  <c r="AH102" i="1" s="1"/>
  <c r="AF387" i="1"/>
  <c r="AG387" i="1" s="1"/>
  <c r="AH387" i="1" s="1"/>
  <c r="AF86" i="1"/>
  <c r="AG86" i="1"/>
  <c r="AH86" i="1" s="1"/>
  <c r="AB261" i="1"/>
  <c r="U261" i="1"/>
  <c r="AC261" i="1"/>
  <c r="AD261" i="1" s="1"/>
  <c r="AG649" i="1"/>
  <c r="AH649" i="1" s="1"/>
  <c r="AF649" i="1"/>
  <c r="AF286" i="1"/>
  <c r="AG286" i="1"/>
  <c r="AH286" i="1" s="1"/>
  <c r="AF928" i="1"/>
  <c r="AG928" i="1"/>
  <c r="AH928" i="1" s="1"/>
  <c r="AB942" i="1"/>
  <c r="AC747" i="1"/>
  <c r="AD747" i="1" s="1"/>
  <c r="U747" i="1"/>
  <c r="AF248" i="1"/>
  <c r="AG248" i="1" s="1"/>
  <c r="AH248" i="1" s="1"/>
  <c r="U262" i="1"/>
  <c r="AC262" i="1"/>
  <c r="AD262" i="1" s="1"/>
  <c r="AF675" i="1"/>
  <c r="AG675" i="1" s="1"/>
  <c r="AH675" i="1" s="1"/>
  <c r="AF899" i="1"/>
  <c r="AG899" i="1" s="1"/>
  <c r="AH899" i="1" s="1"/>
  <c r="AF900" i="1"/>
  <c r="AG900" i="1" s="1"/>
  <c r="AH900" i="1" s="1"/>
  <c r="AF87" i="1"/>
  <c r="AG87" i="1" s="1"/>
  <c r="AH87" i="1" s="1"/>
  <c r="AF429" i="1"/>
  <c r="AG429" i="1" s="1"/>
  <c r="AH429" i="1" s="1"/>
  <c r="AF73" i="1"/>
  <c r="AG73" i="1" s="1"/>
  <c r="AH73" i="1" s="1"/>
  <c r="AB262" i="1"/>
  <c r="U974" i="1"/>
  <c r="AB974" i="1"/>
  <c r="AC974" i="1"/>
  <c r="AD974" i="1" s="1"/>
  <c r="U999" i="1"/>
  <c r="AB999" i="1"/>
  <c r="AC999" i="1"/>
  <c r="AD999" i="1" s="1"/>
  <c r="AF691" i="1"/>
  <c r="AG691" i="1" s="1"/>
  <c r="AH691" i="1" s="1"/>
  <c r="AF820" i="1"/>
  <c r="AG820" i="1" s="1"/>
  <c r="AH820" i="1" s="1"/>
  <c r="AF884" i="1"/>
  <c r="AG884" i="1" s="1"/>
  <c r="AH884" i="1" s="1"/>
  <c r="AF552" i="1"/>
  <c r="AG552" i="1" s="1"/>
  <c r="AH552" i="1" s="1"/>
  <c r="AF251" i="1"/>
  <c r="AG251" i="1" s="1"/>
  <c r="AH251" i="1" s="1"/>
  <c r="AB585" i="1"/>
  <c r="U585" i="1"/>
  <c r="AC585" i="1"/>
  <c r="AD585" i="1" s="1"/>
  <c r="AF100" i="1"/>
  <c r="AG100" i="1" s="1"/>
  <c r="AH100" i="1" s="1"/>
  <c r="U621" i="1"/>
  <c r="AC621" i="1"/>
  <c r="AD621" i="1" s="1"/>
  <c r="AB621" i="1"/>
  <c r="U770" i="1"/>
  <c r="AC770" i="1"/>
  <c r="AD770" i="1" s="1"/>
  <c r="AF921" i="1"/>
  <c r="AG921" i="1" s="1"/>
  <c r="AH921" i="1" s="1"/>
  <c r="AB827" i="1"/>
  <c r="AF135" i="1"/>
  <c r="AG135" i="1" s="1"/>
  <c r="AH135" i="1" s="1"/>
  <c r="AF822" i="1"/>
  <c r="AG822" i="1"/>
  <c r="AH822" i="1" s="1"/>
  <c r="AF559" i="1"/>
  <c r="AG559" i="1"/>
  <c r="AH559" i="1" s="1"/>
  <c r="AG93" i="1"/>
  <c r="AH93" i="1" s="1"/>
  <c r="AF93" i="1"/>
  <c r="AF560" i="1"/>
  <c r="AG560" i="1" s="1"/>
  <c r="AH560" i="1" s="1"/>
  <c r="AF66" i="1"/>
  <c r="AG66" i="1"/>
  <c r="AH66" i="1" s="1"/>
  <c r="AF201" i="1"/>
  <c r="AG201" i="1"/>
  <c r="AH201" i="1" s="1"/>
  <c r="AF198" i="1"/>
  <c r="AG198" i="1" s="1"/>
  <c r="AH198" i="1" s="1"/>
  <c r="AF735" i="1"/>
  <c r="AG735" i="1" s="1"/>
  <c r="AH735" i="1" s="1"/>
  <c r="AF790" i="1"/>
  <c r="AG790" i="1"/>
  <c r="AH790" i="1" s="1"/>
  <c r="AF97" i="1"/>
  <c r="AG97" i="1"/>
  <c r="AH97" i="1" s="1"/>
  <c r="AF505" i="1"/>
  <c r="AG505" i="1" s="1"/>
  <c r="AH505" i="1" s="1"/>
  <c r="AC632" i="1"/>
  <c r="AD632" i="1" s="1"/>
  <c r="AB632" i="1"/>
  <c r="U632" i="1"/>
  <c r="AB985" i="1"/>
  <c r="U985" i="1"/>
  <c r="AC985" i="1"/>
  <c r="AD985" i="1" s="1"/>
  <c r="AG987" i="1"/>
  <c r="AH987" i="1" s="1"/>
  <c r="AF987" i="1"/>
  <c r="AC891" i="1"/>
  <c r="AD891" i="1" s="1"/>
  <c r="U891" i="1"/>
  <c r="AF107" i="1"/>
  <c r="AG107" i="1"/>
  <c r="AH107" i="1" s="1"/>
  <c r="AF210" i="1"/>
  <c r="AG210" i="1" s="1"/>
  <c r="AH210" i="1" s="1"/>
  <c r="AG319" i="1"/>
  <c r="AH319" i="1" s="1"/>
  <c r="AF319" i="1"/>
  <c r="AB519" i="1"/>
  <c r="U519" i="1"/>
  <c r="AC519" i="1"/>
  <c r="AD519" i="1" s="1"/>
  <c r="U576" i="1"/>
  <c r="AB576" i="1"/>
  <c r="AC576" i="1"/>
  <c r="AD576" i="1" s="1"/>
  <c r="AB798" i="1"/>
  <c r="AC798" i="1"/>
  <c r="AD798" i="1" s="1"/>
  <c r="U798" i="1"/>
  <c r="AF806" i="1"/>
  <c r="AG806" i="1"/>
  <c r="AH806" i="1" s="1"/>
  <c r="AF573" i="1"/>
  <c r="AG573" i="1" s="1"/>
  <c r="AH573" i="1" s="1"/>
  <c r="AF315" i="1"/>
  <c r="AG315" i="1" s="1"/>
  <c r="AH315" i="1" s="1"/>
  <c r="AF843" i="1"/>
  <c r="AG843" i="1" s="1"/>
  <c r="AH843" i="1" s="1"/>
  <c r="AB868" i="1"/>
  <c r="AC868" i="1"/>
  <c r="AD868" i="1" s="1"/>
  <c r="U868" i="1"/>
  <c r="AF612" i="1"/>
  <c r="AG612" i="1"/>
  <c r="AH612" i="1" s="1"/>
  <c r="AG817" i="1"/>
  <c r="AH817" i="1" s="1"/>
  <c r="AF817" i="1"/>
  <c r="AF96" i="1"/>
  <c r="AG96" i="1"/>
  <c r="AH96" i="1" s="1"/>
  <c r="AF98" i="1"/>
  <c r="AG98" i="1" s="1"/>
  <c r="AH98" i="1" s="1"/>
  <c r="AF411" i="1"/>
  <c r="AG411" i="1" s="1"/>
  <c r="AH411" i="1" s="1"/>
  <c r="AF879" i="1"/>
  <c r="AG879" i="1" s="1"/>
  <c r="AH879" i="1" s="1"/>
  <c r="AB716" i="1"/>
  <c r="AC716" i="1"/>
  <c r="AD716" i="1" s="1"/>
  <c r="U716" i="1"/>
  <c r="AC692" i="1"/>
  <c r="AD692" i="1" s="1"/>
  <c r="U692" i="1"/>
  <c r="AB692" i="1"/>
  <c r="AF229" i="1"/>
  <c r="AG229" i="1" s="1"/>
  <c r="AH229" i="1" s="1"/>
  <c r="AF676" i="1"/>
  <c r="AG676" i="1" s="1"/>
  <c r="AH676" i="1" s="1"/>
  <c r="AB717" i="1"/>
  <c r="AC717" i="1"/>
  <c r="AD717" i="1" s="1"/>
  <c r="U717" i="1"/>
  <c r="AB861" i="1"/>
  <c r="U861" i="1"/>
  <c r="AC861" i="1"/>
  <c r="AD861" i="1" s="1"/>
  <c r="U724" i="1"/>
  <c r="AC724" i="1"/>
  <c r="AD724" i="1" s="1"/>
  <c r="AB724" i="1"/>
  <c r="AF831" i="1"/>
  <c r="AG831" i="1"/>
  <c r="AH831" i="1" s="1"/>
  <c r="AF83" i="1"/>
  <c r="AG83" i="1"/>
  <c r="AH83" i="1" s="1"/>
  <c r="AF230" i="1"/>
  <c r="AG230" i="1" s="1"/>
  <c r="AH230" i="1" s="1"/>
  <c r="U534" i="1"/>
  <c r="AB534" i="1"/>
  <c r="AC534" i="1"/>
  <c r="AD534" i="1" s="1"/>
  <c r="AC783" i="1"/>
  <c r="AD783" i="1" s="1"/>
  <c r="AB783" i="1"/>
  <c r="U783" i="1"/>
  <c r="AC753" i="1"/>
  <c r="AD753" i="1" s="1"/>
  <c r="AB753" i="1"/>
  <c r="U753" i="1"/>
  <c r="U882" i="1"/>
  <c r="AC882" i="1"/>
  <c r="AD882" i="1" s="1"/>
  <c r="U816" i="1"/>
  <c r="AC816" i="1"/>
  <c r="AD816" i="1" s="1"/>
  <c r="AB816" i="1"/>
  <c r="U933" i="1"/>
  <c r="AC933" i="1"/>
  <c r="AD933" i="1" s="1"/>
  <c r="AB794" i="1"/>
  <c r="AF792" i="1"/>
  <c r="AG792" i="1"/>
  <c r="AH792" i="1" s="1"/>
  <c r="AF715" i="1"/>
  <c r="AG715" i="1"/>
  <c r="AH715" i="1" s="1"/>
  <c r="AF788" i="1"/>
  <c r="AG788" i="1" s="1"/>
  <c r="AH788" i="1" s="1"/>
  <c r="AF578" i="1"/>
  <c r="AG578" i="1"/>
  <c r="AH578" i="1" s="1"/>
  <c r="AF989" i="1"/>
  <c r="AG989" i="1"/>
  <c r="AH989" i="1" s="1"/>
  <c r="AB926" i="1"/>
  <c r="U946" i="1"/>
  <c r="AB946" i="1"/>
  <c r="AC946" i="1"/>
  <c r="AD946" i="1" s="1"/>
  <c r="AF918" i="1"/>
  <c r="AG918" i="1"/>
  <c r="AH918" i="1" s="1"/>
  <c r="AF522" i="1"/>
  <c r="AG522" i="1"/>
  <c r="AH522" i="1" s="1"/>
  <c r="AF76" i="1"/>
  <c r="AG76" i="1"/>
  <c r="AH76" i="1" s="1"/>
  <c r="AF808" i="1"/>
  <c r="AG808" i="1" s="1"/>
  <c r="AH808" i="1" s="1"/>
  <c r="AF243" i="1"/>
  <c r="AG243" i="1"/>
  <c r="AH243" i="1" s="1"/>
  <c r="AF971" i="1"/>
  <c r="AG971" i="1"/>
  <c r="AH971" i="1" s="1"/>
  <c r="AF369" i="1"/>
  <c r="AG369" i="1"/>
  <c r="AH369" i="1" s="1"/>
  <c r="AF848" i="1"/>
  <c r="AG848" i="1" s="1"/>
  <c r="AH848" i="1" s="1"/>
  <c r="AF156" i="1"/>
  <c r="AG156" i="1" s="1"/>
  <c r="AH156" i="1" s="1"/>
  <c r="AF886" i="1"/>
  <c r="AG886" i="1"/>
  <c r="AH886" i="1" s="1"/>
  <c r="AF31" i="1"/>
  <c r="AG31" i="1"/>
  <c r="AH31" i="1" s="1"/>
  <c r="AF410" i="1"/>
  <c r="AG410" i="1" s="1"/>
  <c r="AH410" i="1" s="1"/>
  <c r="AF874" i="1"/>
  <c r="AG874" i="1"/>
  <c r="AH874" i="1" s="1"/>
  <c r="AF239" i="1"/>
  <c r="AG239" i="1"/>
  <c r="AH239" i="1" s="1"/>
  <c r="AF607" i="1"/>
  <c r="AG607" i="1" s="1"/>
  <c r="AH607" i="1" s="1"/>
  <c r="AF166" i="1"/>
  <c r="AG166" i="1" s="1"/>
  <c r="AH166" i="1" s="1"/>
  <c r="AF816" i="1" l="1"/>
  <c r="AG816" i="1"/>
  <c r="AH816" i="1" s="1"/>
  <c r="AF585" i="1"/>
  <c r="AG585" i="1"/>
  <c r="AH585" i="1" s="1"/>
  <c r="AF964" i="1"/>
  <c r="AG964" i="1"/>
  <c r="AH964" i="1" s="1"/>
  <c r="AF934" i="1"/>
  <c r="AG934" i="1" s="1"/>
  <c r="AH934" i="1" s="1"/>
  <c r="AF717" i="1"/>
  <c r="AG717" i="1" s="1"/>
  <c r="AH717" i="1" s="1"/>
  <c r="AF827" i="1"/>
  <c r="AG827" i="1" s="1"/>
  <c r="AH827" i="1" s="1"/>
  <c r="AF946" i="1"/>
  <c r="AG946" i="1" s="1"/>
  <c r="AH946" i="1" s="1"/>
  <c r="AF753" i="1"/>
  <c r="AG753" i="1" s="1"/>
  <c r="AH753" i="1" s="1"/>
  <c r="AF861" i="1"/>
  <c r="AG861" i="1" s="1"/>
  <c r="AH861" i="1" s="1"/>
  <c r="AF798" i="1"/>
  <c r="AG798" i="1"/>
  <c r="AH798" i="1" s="1"/>
  <c r="AF955" i="1"/>
  <c r="AG955" i="1"/>
  <c r="AH955" i="1" s="1"/>
  <c r="AF795" i="1"/>
  <c r="AG795" i="1" s="1"/>
  <c r="AH795" i="1" s="1"/>
  <c r="AF836" i="1"/>
  <c r="AG836" i="1"/>
  <c r="AH836" i="1" s="1"/>
  <c r="AF746" i="1"/>
  <c r="AG746" i="1" s="1"/>
  <c r="AH746" i="1" s="1"/>
  <c r="AF877" i="1"/>
  <c r="AG877" i="1" s="1"/>
  <c r="AH877" i="1" s="1"/>
  <c r="AG761" i="1"/>
  <c r="AH761" i="1" s="1"/>
  <c r="AF761" i="1"/>
  <c r="AF994" i="1"/>
  <c r="AG994" i="1"/>
  <c r="AH994" i="1" s="1"/>
  <c r="AF926" i="1"/>
  <c r="AG926" i="1" s="1"/>
  <c r="AH926" i="1" s="1"/>
  <c r="AF576" i="1"/>
  <c r="AG576" i="1"/>
  <c r="AH576" i="1" s="1"/>
  <c r="AG974" i="1"/>
  <c r="AH974" i="1" s="1"/>
  <c r="AF974" i="1"/>
  <c r="AF783" i="1"/>
  <c r="AG783" i="1"/>
  <c r="AH783" i="1" s="1"/>
  <c r="AF942" i="1"/>
  <c r="AG942" i="1" s="1"/>
  <c r="AH942" i="1" s="1"/>
  <c r="AF868" i="1"/>
  <c r="AG868" i="1" s="1"/>
  <c r="AH868" i="1" s="1"/>
  <c r="AG519" i="1"/>
  <c r="AH519" i="1" s="1"/>
  <c r="AF519" i="1"/>
  <c r="AF969" i="1"/>
  <c r="AG969" i="1"/>
  <c r="AH969" i="1" s="1"/>
  <c r="AF985" i="1"/>
  <c r="AG985" i="1" s="1"/>
  <c r="AH985" i="1" s="1"/>
  <c r="AF770" i="1"/>
  <c r="AG770" i="1"/>
  <c r="AH770" i="1" s="1"/>
  <c r="AG794" i="1"/>
  <c r="AH794" i="1" s="1"/>
  <c r="AF794" i="1"/>
  <c r="AF534" i="1"/>
  <c r="AG534" i="1" s="1"/>
  <c r="AH534" i="1" s="1"/>
  <c r="AF503" i="1"/>
  <c r="AG503" i="1"/>
  <c r="AH503" i="1" s="1"/>
  <c r="AF724" i="1"/>
  <c r="AG724" i="1"/>
  <c r="AH724" i="1" s="1"/>
  <c r="AG262" i="1"/>
  <c r="AH262" i="1" s="1"/>
  <c r="AF262" i="1"/>
  <c r="AF882" i="1"/>
  <c r="AG882" i="1"/>
  <c r="AH882" i="1" s="1"/>
  <c r="AF692" i="1"/>
  <c r="AG692" i="1"/>
  <c r="AH692" i="1" s="1"/>
  <c r="AF716" i="1"/>
  <c r="AG716" i="1"/>
  <c r="AH716" i="1" s="1"/>
  <c r="AF621" i="1"/>
  <c r="AG621" i="1" s="1"/>
  <c r="AH621" i="1" s="1"/>
  <c r="AF933" i="1"/>
  <c r="AG933" i="1" s="1"/>
  <c r="AH933" i="1" s="1"/>
  <c r="AF891" i="1"/>
  <c r="AG891" i="1" s="1"/>
  <c r="AH891" i="1" s="1"/>
  <c r="AF632" i="1"/>
  <c r="AG632" i="1"/>
  <c r="AH632" i="1" s="1"/>
  <c r="AG999" i="1"/>
  <c r="AH999" i="1" s="1"/>
  <c r="AF999" i="1"/>
  <c r="AF747" i="1"/>
  <c r="AG747" i="1"/>
  <c r="AH747" i="1" s="1"/>
  <c r="AF261" i="1"/>
  <c r="AG261" i="1"/>
  <c r="AH261" i="1" s="1"/>
  <c r="AF965" i="1"/>
  <c r="AG965" i="1" s="1"/>
  <c r="AH965" i="1" s="1"/>
  <c r="AF961" i="1"/>
  <c r="AG961" i="1" s="1"/>
  <c r="AH961" i="1" s="1"/>
  <c r="AF568" i="1"/>
  <c r="AG568" i="1"/>
  <c r="AH568" i="1" s="1"/>
  <c r="AF975" i="1"/>
  <c r="AG975" i="1"/>
  <c r="AH975" i="1" s="1"/>
  <c r="AF902" i="1"/>
  <c r="AG902" i="1"/>
  <c r="AH902" i="1" s="1"/>
  <c r="AF981" i="1"/>
  <c r="AG981" i="1" s="1"/>
  <c r="AH981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<sst xmlns="http://schemas.openxmlformats.org/spreadsheetml/2006/main" count="128" uniqueCount="107">
  <si>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</si>
  <si>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</si>
  <si>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</si>
  <si>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</si>
  <si>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</si>
  <si>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</si>
  <si>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</si>
  <si>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</si>
  <si>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</si>
  <si>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</si>
  <si>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</si>
  <si>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</si>
  <si>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</si>
  <si>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</si>
  <si>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</si>
  <si>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</si>
  <si>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</si>
  <si>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</si>
  <si>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</si>
  <si>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</si>
  <si>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</si>
  <si>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</si>
  <si>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</si>
  <si>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</si>
  <si>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</si>
  <si>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</si>
  <si>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</si>
  <si>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</si>
  <si>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</si>
  <si>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</si>
  <si>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</si>
  <si>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</si>
  <si>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</si>
  <si>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</si>
  <si>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</si>
  <si>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</si>
  <si>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</si>
  <si>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</si>
  <si>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</si>
  <si>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</si>
  <si>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</si>
  <si>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</si>
  <si>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</si>
  <si>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</si>
  <si>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</si>
  <si>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</si>
  <si>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</si>
  <si>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</si>
  <si>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</si>
  <si>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</si>
  <si>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</si>
  <si>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</si>
  <si>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</si>
  <si>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</si>
  <si>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</si>
  <si>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</si>
  <si>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</si>
  <si>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</si>
  <si>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</si>
  <si>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</si>
  <si>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</si>
  <si>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</si>
  <si>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</si>
  <si>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</si>
  <si>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</si>
  <si>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</si>
  <si>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</si>
  <si>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</si>
  <si>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</si>
  <si>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</si>
  <si>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</si>
  <si>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</si>
  <si>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</si>
  <si>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</si>
  <si>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</si>
  <si>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</si>
  <si>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</si>
  <si>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</si>
  <si>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</si>
  <si>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</si>
  <si>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</si>
  <si>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</si>
  <si>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</si>
  <si>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</si>
  <si>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</si>
  <si>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</si>
  <si>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</si>
  <si>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</si>
  <si>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</si>
  <si>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</si>
  <si>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</si>
  <si>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</si>
  <si>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</si>
  <si>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</si>
  <si>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</si>
  <si>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</si>
  <si>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</si>
  <si>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</si>
  <si>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</si>
  <si>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</si>
  <si>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UnitNo:11</t>
  </si>
  <si>
    <t>K2</t>
    <phoneticPr fontId="2"/>
  </si>
  <si>
    <t>120614_HV650_K2_2nd</t>
  </si>
  <si>
    <t>測定日：2012/06/14</t>
  </si>
  <si>
    <t>D:\FUJIKI\論文 準備中\database\FRRF_2 Calc V1.5.4\MR12-02\K2\120614\fr094901.bin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</si>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</sst>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361.3</c:v>
                </c:pt>
                <c:pt idx="29">
                  <c:v>346.9</c:v>
                </c:pt>
                <c:pt idx="30">
                  <c:v>351.4</c:v>
                </c:pt>
                <c:pt idx="31">
                  <c:v>307.3</c:v>
                </c:pt>
                <c:pt idx="32">
                  <c:v>258.60000000000002</c:v>
                </c:pt>
                <c:pt idx="33">
                  <c:v>220.8</c:v>
                </c:pt>
                <c:pt idx="34">
                  <c:v>191.9</c:v>
                </c:pt>
                <c:pt idx="35">
                  <c:v>181.1</c:v>
                </c:pt>
                <c:pt idx="36">
                  <c:v>160.4</c:v>
                </c:pt>
                <c:pt idx="37">
                  <c:v>143.30000000000001</c:v>
                </c:pt>
                <c:pt idx="38">
                  <c:v>135.19999999999999</c:v>
                </c:pt>
                <c:pt idx="39">
                  <c:v>118.9</c:v>
                </c:pt>
                <c:pt idx="40">
                  <c:v>108.1</c:v>
                </c:pt>
                <c:pt idx="41">
                  <c:v>99.1</c:v>
                </c:pt>
                <c:pt idx="42">
                  <c:v>89.2</c:v>
                </c:pt>
                <c:pt idx="43">
                  <c:v>80.2</c:v>
                </c:pt>
                <c:pt idx="44">
                  <c:v>73.900000000000006</c:v>
                </c:pt>
                <c:pt idx="45">
                  <c:v>68.5</c:v>
                </c:pt>
                <c:pt idx="46">
                  <c:v>62.2</c:v>
                </c:pt>
                <c:pt idx="47">
                  <c:v>58.6</c:v>
                </c:pt>
                <c:pt idx="48">
                  <c:v>53.2</c:v>
                </c:pt>
                <c:pt idx="49">
                  <c:v>52.3</c:v>
                </c:pt>
                <c:pt idx="50">
                  <c:v>46.9</c:v>
                </c:pt>
                <c:pt idx="51">
                  <c:v>45.1</c:v>
                </c:pt>
                <c:pt idx="52">
                  <c:v>40.5</c:v>
                </c:pt>
                <c:pt idx="53">
                  <c:v>38.700000000000003</c:v>
                </c:pt>
                <c:pt idx="54">
                  <c:v>36</c:v>
                </c:pt>
                <c:pt idx="55">
                  <c:v>33.299999999999997</c:v>
                </c:pt>
                <c:pt idx="56">
                  <c:v>32.4</c:v>
                </c:pt>
                <c:pt idx="57">
                  <c:v>29.7</c:v>
                </c:pt>
                <c:pt idx="58">
                  <c:v>26.1</c:v>
                </c:pt>
                <c:pt idx="59">
                  <c:v>26.1</c:v>
                </c:pt>
                <c:pt idx="60">
                  <c:v>23.4</c:v>
                </c:pt>
                <c:pt idx="61">
                  <c:v>21.6</c:v>
                </c:pt>
                <c:pt idx="62">
                  <c:v>20.7</c:v>
                </c:pt>
                <c:pt idx="63">
                  <c:v>18.899999999999999</c:v>
                </c:pt>
                <c:pt idx="64">
                  <c:v>17.100000000000001</c:v>
                </c:pt>
                <c:pt idx="65">
                  <c:v>16.2</c:v>
                </c:pt>
                <c:pt idx="66">
                  <c:v>15.3</c:v>
                </c:pt>
                <c:pt idx="67">
                  <c:v>14.4</c:v>
                </c:pt>
                <c:pt idx="68">
                  <c:v>13.5</c:v>
                </c:pt>
                <c:pt idx="69">
                  <c:v>11.7</c:v>
                </c:pt>
                <c:pt idx="70">
                  <c:v>11.7</c:v>
                </c:pt>
                <c:pt idx="71">
                  <c:v>10.8</c:v>
                </c:pt>
                <c:pt idx="72">
                  <c:v>9.9</c:v>
                </c:pt>
                <c:pt idx="73">
                  <c:v>9.9</c:v>
                </c:pt>
                <c:pt idx="74">
                  <c:v>9.9</c:v>
                </c:pt>
                <c:pt idx="75">
                  <c:v>8.1</c:v>
                </c:pt>
                <c:pt idx="76">
                  <c:v>8.1</c:v>
                </c:pt>
                <c:pt idx="77">
                  <c:v>8.1</c:v>
                </c:pt>
                <c:pt idx="78">
                  <c:v>8.1</c:v>
                </c:pt>
                <c:pt idx="79">
                  <c:v>7.2</c:v>
                </c:pt>
                <c:pt idx="80">
                  <c:v>7.2</c:v>
                </c:pt>
                <c:pt idx="81">
                  <c:v>7.2</c:v>
                </c:pt>
                <c:pt idx="82">
                  <c:v>7.2</c:v>
                </c:pt>
                <c:pt idx="83">
                  <c:v>6.3</c:v>
                </c:pt>
                <c:pt idx="84">
                  <c:v>6.3</c:v>
                </c:pt>
                <c:pt idx="85">
                  <c:v>6.3</c:v>
                </c:pt>
                <c:pt idx="86">
                  <c:v>6.3</c:v>
                </c:pt>
                <c:pt idx="87">
                  <c:v>6.3</c:v>
                </c:pt>
                <c:pt idx="88">
                  <c:v>6.3</c:v>
                </c:pt>
                <c:pt idx="89">
                  <c:v>6.3</c:v>
                </c:pt>
                <c:pt idx="90">
                  <c:v>5.4</c:v>
                </c:pt>
                <c:pt idx="91">
                  <c:v>5.4</c:v>
                </c:pt>
                <c:pt idx="92">
                  <c:v>5.4</c:v>
                </c:pt>
                <c:pt idx="93">
                  <c:v>5.4</c:v>
                </c:pt>
                <c:pt idx="94">
                  <c:v>5.4</c:v>
                </c:pt>
                <c:pt idx="95">
                  <c:v>5.4</c:v>
                </c:pt>
                <c:pt idx="96">
                  <c:v>5.4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5.4</c:v>
                </c:pt>
                <c:pt idx="106">
                  <c:v>5.4</c:v>
                </c:pt>
                <c:pt idx="107">
                  <c:v>4.5</c:v>
                </c:pt>
                <c:pt idx="108">
                  <c:v>4.5</c:v>
                </c:pt>
                <c:pt idx="109">
                  <c:v>4.5</c:v>
                </c:pt>
                <c:pt idx="110">
                  <c:v>4.5</c:v>
                </c:pt>
                <c:pt idx="111">
                  <c:v>4.5</c:v>
                </c:pt>
                <c:pt idx="112">
                  <c:v>4.5</c:v>
                </c:pt>
                <c:pt idx="113">
                  <c:v>4.5</c:v>
                </c:pt>
                <c:pt idx="114">
                  <c:v>4.5</c:v>
                </c:pt>
                <c:pt idx="115">
                  <c:v>4.5</c:v>
                </c:pt>
                <c:pt idx="116">
                  <c:v>4.5</c:v>
                </c:pt>
                <c:pt idx="117">
                  <c:v>4.5</c:v>
                </c:pt>
                <c:pt idx="118">
                  <c:v>4.5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4.5</c:v>
                </c:pt>
                <c:pt idx="123">
                  <c:v>4.5</c:v>
                </c:pt>
                <c:pt idx="124">
                  <c:v>4.5</c:v>
                </c:pt>
                <c:pt idx="125">
                  <c:v>4.5</c:v>
                </c:pt>
                <c:pt idx="126">
                  <c:v>4.5</c:v>
                </c:pt>
                <c:pt idx="127">
                  <c:v>4.5</c:v>
                </c:pt>
                <c:pt idx="128">
                  <c:v>4.5</c:v>
                </c:pt>
                <c:pt idx="129">
                  <c:v>4.5</c:v>
                </c:pt>
                <c:pt idx="130">
                  <c:v>4.5</c:v>
                </c:pt>
                <c:pt idx="131">
                  <c:v>4.5</c:v>
                </c:pt>
                <c:pt idx="132">
                  <c:v>4.5</c:v>
                </c:pt>
                <c:pt idx="133">
                  <c:v>4.5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4.5</c:v>
                </c:pt>
                <c:pt idx="138">
                  <c:v>4.5</c:v>
                </c:pt>
                <c:pt idx="139">
                  <c:v>4.5</c:v>
                </c:pt>
                <c:pt idx="140">
                  <c:v>4.5</c:v>
                </c:pt>
                <c:pt idx="141">
                  <c:v>4.5</c:v>
                </c:pt>
                <c:pt idx="142">
                  <c:v>4.5</c:v>
                </c:pt>
                <c:pt idx="143">
                  <c:v>4.5</c:v>
                </c:pt>
                <c:pt idx="144">
                  <c:v>4.5</c:v>
                </c:pt>
                <c:pt idx="145">
                  <c:v>4.5</c:v>
                </c:pt>
                <c:pt idx="146">
                  <c:v>4.5</c:v>
                </c:pt>
                <c:pt idx="147">
                  <c:v>4.5</c:v>
                </c:pt>
                <c:pt idx="148">
                  <c:v>4.5</c:v>
                </c:pt>
                <c:pt idx="149">
                  <c:v>4.5</c:v>
                </c:pt>
                <c:pt idx="150">
                  <c:v>4.5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4.5</c:v>
                </c:pt>
                <c:pt idx="159">
                  <c:v>4.5</c:v>
                </c:pt>
                <c:pt idx="160">
                  <c:v>4.5</c:v>
                </c:pt>
                <c:pt idx="161">
                  <c:v>4.5</c:v>
                </c:pt>
                <c:pt idx="162">
                  <c:v>4.5</c:v>
                </c:pt>
                <c:pt idx="163">
                  <c:v>4.5</c:v>
                </c:pt>
                <c:pt idx="164">
                  <c:v>4.5</c:v>
                </c:pt>
                <c:pt idx="165">
                  <c:v>4.5</c:v>
                </c:pt>
                <c:pt idx="166">
                  <c:v>5.4</c:v>
                </c:pt>
                <c:pt idx="167">
                  <c:v>4.5</c:v>
                </c:pt>
                <c:pt idx="168">
                  <c:v>4.5</c:v>
                </c:pt>
                <c:pt idx="169">
                  <c:v>5.4</c:v>
                </c:pt>
                <c:pt idx="170">
                  <c:v>5.4</c:v>
                </c:pt>
                <c:pt idx="171">
                  <c:v>5.4</c:v>
                </c:pt>
                <c:pt idx="172">
                  <c:v>5.4</c:v>
                </c:pt>
                <c:pt idx="173">
                  <c:v>5.4</c:v>
                </c:pt>
                <c:pt idx="174">
                  <c:v>5.4</c:v>
                </c:pt>
                <c:pt idx="175">
                  <c:v>5.4</c:v>
                </c:pt>
                <c:pt idx="176">
                  <c:v>5.4</c:v>
                </c:pt>
                <c:pt idx="177">
                  <c:v>5.4</c:v>
                </c:pt>
                <c:pt idx="178">
                  <c:v>5.4</c:v>
                </c:pt>
                <c:pt idx="179">
                  <c:v>5.4</c:v>
                </c:pt>
                <c:pt idx="180">
                  <c:v>5.4</c:v>
                </c:pt>
                <c:pt idx="181">
                  <c:v>5.4</c:v>
                </c:pt>
                <c:pt idx="182">
                  <c:v>6.3</c:v>
                </c:pt>
                <c:pt idx="183">
                  <c:v>6.3</c:v>
                </c:pt>
                <c:pt idx="184">
                  <c:v>6.3</c:v>
                </c:pt>
                <c:pt idx="185">
                  <c:v>6.3</c:v>
                </c:pt>
                <c:pt idx="186">
                  <c:v>6.3</c:v>
                </c:pt>
                <c:pt idx="187">
                  <c:v>6.3</c:v>
                </c:pt>
                <c:pt idx="188">
                  <c:v>6.3</c:v>
                </c:pt>
                <c:pt idx="189">
                  <c:v>7.2</c:v>
                </c:pt>
                <c:pt idx="190">
                  <c:v>7.2</c:v>
                </c:pt>
                <c:pt idx="191">
                  <c:v>7.2</c:v>
                </c:pt>
                <c:pt idx="192">
                  <c:v>7.2</c:v>
                </c:pt>
                <c:pt idx="193">
                  <c:v>8.1</c:v>
                </c:pt>
                <c:pt idx="194">
                  <c:v>8.1</c:v>
                </c:pt>
                <c:pt idx="195">
                  <c:v>8.1</c:v>
                </c:pt>
                <c:pt idx="196">
                  <c:v>9</c:v>
                </c:pt>
                <c:pt idx="197">
                  <c:v>9</c:v>
                </c:pt>
                <c:pt idx="198">
                  <c:v>9.9</c:v>
                </c:pt>
                <c:pt idx="199">
                  <c:v>9.9</c:v>
                </c:pt>
                <c:pt idx="200">
                  <c:v>9.9</c:v>
                </c:pt>
                <c:pt idx="201">
                  <c:v>11.7</c:v>
                </c:pt>
                <c:pt idx="202">
                  <c:v>11.7</c:v>
                </c:pt>
                <c:pt idx="203">
                  <c:v>12.6</c:v>
                </c:pt>
                <c:pt idx="204">
                  <c:v>12.6</c:v>
                </c:pt>
                <c:pt idx="205">
                  <c:v>14.4</c:v>
                </c:pt>
                <c:pt idx="206">
                  <c:v>15.3</c:v>
                </c:pt>
                <c:pt idx="207">
                  <c:v>15.3</c:v>
                </c:pt>
                <c:pt idx="208">
                  <c:v>18</c:v>
                </c:pt>
                <c:pt idx="209">
                  <c:v>18</c:v>
                </c:pt>
                <c:pt idx="210">
                  <c:v>19.8</c:v>
                </c:pt>
                <c:pt idx="211">
                  <c:v>21.6</c:v>
                </c:pt>
                <c:pt idx="212">
                  <c:v>23.4</c:v>
                </c:pt>
                <c:pt idx="213">
                  <c:v>25.2</c:v>
                </c:pt>
                <c:pt idx="214">
                  <c:v>26.1</c:v>
                </c:pt>
                <c:pt idx="215">
                  <c:v>29.7</c:v>
                </c:pt>
                <c:pt idx="216">
                  <c:v>30.6</c:v>
                </c:pt>
                <c:pt idx="217">
                  <c:v>34.200000000000003</c:v>
                </c:pt>
                <c:pt idx="218">
                  <c:v>36.9</c:v>
                </c:pt>
                <c:pt idx="219">
                  <c:v>38.700000000000003</c:v>
                </c:pt>
                <c:pt idx="220">
                  <c:v>42.3</c:v>
                </c:pt>
                <c:pt idx="221">
                  <c:v>46</c:v>
                </c:pt>
                <c:pt idx="222">
                  <c:v>46.9</c:v>
                </c:pt>
                <c:pt idx="223">
                  <c:v>52.3</c:v>
                </c:pt>
                <c:pt idx="224">
                  <c:v>56.8</c:v>
                </c:pt>
                <c:pt idx="225">
                  <c:v>61.3</c:v>
                </c:pt>
                <c:pt idx="226">
                  <c:v>64.900000000000006</c:v>
                </c:pt>
                <c:pt idx="227">
                  <c:v>68.5</c:v>
                </c:pt>
                <c:pt idx="228">
                  <c:v>80.2</c:v>
                </c:pt>
                <c:pt idx="229">
                  <c:v>83.8</c:v>
                </c:pt>
                <c:pt idx="230">
                  <c:v>90.1</c:v>
                </c:pt>
                <c:pt idx="231">
                  <c:v>100</c:v>
                </c:pt>
                <c:pt idx="232">
                  <c:v>108.1</c:v>
                </c:pt>
                <c:pt idx="233">
                  <c:v>119.8</c:v>
                </c:pt>
                <c:pt idx="234">
                  <c:v>137.9</c:v>
                </c:pt>
                <c:pt idx="235">
                  <c:v>162.19999999999999</c:v>
                </c:pt>
                <c:pt idx="236">
                  <c:v>168.5</c:v>
                </c:pt>
                <c:pt idx="237">
                  <c:v>193.7</c:v>
                </c:pt>
                <c:pt idx="238">
                  <c:v>237</c:v>
                </c:pt>
                <c:pt idx="239">
                  <c:v>273</c:v>
                </c:pt>
                <c:pt idx="240">
                  <c:v>319.89999999999998</c:v>
                </c:pt>
                <c:pt idx="241">
                  <c:v>393.8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B-2149-8FF1-D07786275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63904"/>
        <c:axId val="1"/>
      </c:scatterChart>
      <c:valAx>
        <c:axId val="40836390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3639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4.0816418693382879</c:v>
                </c:pt>
                <c:pt idx="31">
                  <c:v>0</c:v>
                </c:pt>
                <c:pt idx="32">
                  <c:v>2.9382331380245401</c:v>
                </c:pt>
                <c:pt idx="33">
                  <c:v>3.3722763932969313</c:v>
                </c:pt>
                <c:pt idx="34">
                  <c:v>2.8946725109458438</c:v>
                </c:pt>
                <c:pt idx="35">
                  <c:v>2.6980212794815697</c:v>
                </c:pt>
                <c:pt idx="36">
                  <c:v>2.2576171480346163</c:v>
                </c:pt>
                <c:pt idx="37">
                  <c:v>2.3848014273007054</c:v>
                </c:pt>
                <c:pt idx="38">
                  <c:v>2.0102797073620642</c:v>
                </c:pt>
                <c:pt idx="39">
                  <c:v>1.4639835757433908</c:v>
                </c:pt>
                <c:pt idx="40">
                  <c:v>1.9776545546677364</c:v>
                </c:pt>
                <c:pt idx="41">
                  <c:v>1.9192223382093414</c:v>
                </c:pt>
                <c:pt idx="42">
                  <c:v>1.9377755145258464</c:v>
                </c:pt>
                <c:pt idx="43">
                  <c:v>1.1042446497148131</c:v>
                </c:pt>
                <c:pt idx="44">
                  <c:v>1.6473107388693125</c:v>
                </c:pt>
                <c:pt idx="45">
                  <c:v>1.5340836483693145</c:v>
                </c:pt>
                <c:pt idx="46">
                  <c:v>1.6779095404915483</c:v>
                </c:pt>
                <c:pt idx="47">
                  <c:v>1.7732657818498996</c:v>
                </c:pt>
                <c:pt idx="48">
                  <c:v>1.6106894541760686</c:v>
                </c:pt>
                <c:pt idx="49">
                  <c:v>1.5409246665570013</c:v>
                </c:pt>
                <c:pt idx="50">
                  <c:v>1.4935032162215429</c:v>
                </c:pt>
                <c:pt idx="51">
                  <c:v>1.3900370661082044</c:v>
                </c:pt>
                <c:pt idx="52">
                  <c:v>1.3484999589338462</c:v>
                </c:pt>
                <c:pt idx="53">
                  <c:v>1.2749411997150764</c:v>
                </c:pt>
                <c:pt idx="54">
                  <c:v>1.1366870315120077</c:v>
                </c:pt>
                <c:pt idx="55">
                  <c:v>1.1784523641829086</c:v>
                </c:pt>
                <c:pt idx="56">
                  <c:v>1.1904898020556705</c:v>
                </c:pt>
                <c:pt idx="57">
                  <c:v>1.125714570183298</c:v>
                </c:pt>
                <c:pt idx="58">
                  <c:v>1.0053803909327683</c:v>
                </c:pt>
                <c:pt idx="59">
                  <c:v>0.99216825279012111</c:v>
                </c:pt>
                <c:pt idx="60">
                  <c:v>0.91281599466441554</c:v>
                </c:pt>
                <c:pt idx="61">
                  <c:v>0.82290094783096779</c:v>
                </c:pt>
                <c:pt idx="62">
                  <c:v>0.84725837555498373</c:v>
                </c:pt>
                <c:pt idx="63">
                  <c:v>0.75024394006590867</c:v>
                </c:pt>
                <c:pt idx="64">
                  <c:v>0.73976878243595923</c:v>
                </c:pt>
                <c:pt idx="65">
                  <c:v>0.73344169200708687</c:v>
                </c:pt>
                <c:pt idx="66">
                  <c:v>0.70297935347370133</c:v>
                </c:pt>
                <c:pt idx="67">
                  <c:v>0.68376258392210232</c:v>
                </c:pt>
                <c:pt idx="68">
                  <c:v>0.63361504985310224</c:v>
                </c:pt>
                <c:pt idx="69">
                  <c:v>0.54589583902627248</c:v>
                </c:pt>
                <c:pt idx="70">
                  <c:v>0.58350104673819214</c:v>
                </c:pt>
                <c:pt idx="71">
                  <c:v>0.54888045048716982</c:v>
                </c:pt>
                <c:pt idx="72">
                  <c:v>0.50881689034467037</c:v>
                </c:pt>
                <c:pt idx="73">
                  <c:v>0.51601651283956973</c:v>
                </c:pt>
                <c:pt idx="74">
                  <c:v>0.53866629874389793</c:v>
                </c:pt>
                <c:pt idx="75">
                  <c:v>0.45980261953929658</c:v>
                </c:pt>
                <c:pt idx="76">
                  <c:v>0.45321042237764086</c:v>
                </c:pt>
                <c:pt idx="77">
                  <c:v>0.46217018884992722</c:v>
                </c:pt>
                <c:pt idx="78">
                  <c:v>0.44700834793138394</c:v>
                </c:pt>
                <c:pt idx="79">
                  <c:v>0.41436539740037137</c:v>
                </c:pt>
                <c:pt idx="80">
                  <c:v>0.41043949300064025</c:v>
                </c:pt>
                <c:pt idx="81">
                  <c:v>0.4130344646800797</c:v>
                </c:pt>
                <c:pt idx="82">
                  <c:v>0.40607521123913698</c:v>
                </c:pt>
                <c:pt idx="83">
                  <c:v>0.33318044478341308</c:v>
                </c:pt>
                <c:pt idx="84">
                  <c:v>0.34870928611079866</c:v>
                </c:pt>
                <c:pt idx="85">
                  <c:v>0.37449359591525999</c:v>
                </c:pt>
                <c:pt idx="86">
                  <c:v>0.3586549254377529</c:v>
                </c:pt>
                <c:pt idx="87">
                  <c:v>0.37996446193867162</c:v>
                </c:pt>
                <c:pt idx="88">
                  <c:v>0.34786404826800849</c:v>
                </c:pt>
                <c:pt idx="89">
                  <c:v>0.36438576320436</c:v>
                </c:pt>
                <c:pt idx="90">
                  <c:v>0.28231302480960341</c:v>
                </c:pt>
                <c:pt idx="91">
                  <c:v>0.28509995114402453</c:v>
                </c:pt>
                <c:pt idx="92">
                  <c:v>0.32927581281035084</c:v>
                </c:pt>
                <c:pt idx="93">
                  <c:v>0.33047935218222774</c:v>
                </c:pt>
                <c:pt idx="94">
                  <c:v>0.274014640968685</c:v>
                </c:pt>
                <c:pt idx="95">
                  <c:v>0.29290226630111693</c:v>
                </c:pt>
                <c:pt idx="96">
                  <c:v>0.25853014174918282</c:v>
                </c:pt>
                <c:pt idx="97">
                  <c:v>0.28476452435581023</c:v>
                </c:pt>
                <c:pt idx="98">
                  <c:v>0</c:v>
                </c:pt>
                <c:pt idx="99">
                  <c:v>0</c:v>
                </c:pt>
                <c:pt idx="100">
                  <c:v>0.24672256270752682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0.19647991708467238</c:v>
                </c:pt>
                <c:pt idx="105">
                  <c:v>0</c:v>
                </c:pt>
                <c:pt idx="106">
                  <c:v>0.23231294154907278</c:v>
                </c:pt>
                <c:pt idx="107">
                  <c:v>0.20354552461443309</c:v>
                </c:pt>
                <c:pt idx="108">
                  <c:v>0</c:v>
                </c:pt>
                <c:pt idx="109">
                  <c:v>0.21069809425355229</c:v>
                </c:pt>
                <c:pt idx="110">
                  <c:v>0.19724260785377204</c:v>
                </c:pt>
                <c:pt idx="111">
                  <c:v>0</c:v>
                </c:pt>
                <c:pt idx="112">
                  <c:v>0</c:v>
                </c:pt>
                <c:pt idx="113">
                  <c:v>0.23857190159088731</c:v>
                </c:pt>
                <c:pt idx="114">
                  <c:v>0</c:v>
                </c:pt>
                <c:pt idx="115">
                  <c:v>0.27534315454440145</c:v>
                </c:pt>
                <c:pt idx="116">
                  <c:v>0.22729780840164371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0.16475743148314032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0.25094769773183528</c:v>
                </c:pt>
                <c:pt idx="154">
                  <c:v>0.25849291417806658</c:v>
                </c:pt>
                <c:pt idx="155">
                  <c:v>0.21283052817342438</c:v>
                </c:pt>
                <c:pt idx="156">
                  <c:v>0</c:v>
                </c:pt>
                <c:pt idx="157">
                  <c:v>0.24482107354658217</c:v>
                </c:pt>
                <c:pt idx="158">
                  <c:v>0</c:v>
                </c:pt>
                <c:pt idx="159">
                  <c:v>0.2223442203098985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0.24369393578400692</c:v>
                </c:pt>
                <c:pt idx="164">
                  <c:v>0.20760200053926639</c:v>
                </c:pt>
                <c:pt idx="165">
                  <c:v>0</c:v>
                </c:pt>
                <c:pt idx="166">
                  <c:v>0</c:v>
                </c:pt>
                <c:pt idx="167">
                  <c:v>0.31201254378511639</c:v>
                </c:pt>
                <c:pt idx="168">
                  <c:v>0</c:v>
                </c:pt>
                <c:pt idx="169">
                  <c:v>0</c:v>
                </c:pt>
                <c:pt idx="170">
                  <c:v>0.23988830606823217</c:v>
                </c:pt>
                <c:pt idx="171">
                  <c:v>0.30137490372056219</c:v>
                </c:pt>
                <c:pt idx="172">
                  <c:v>0</c:v>
                </c:pt>
                <c:pt idx="173">
                  <c:v>0</c:v>
                </c:pt>
                <c:pt idx="174">
                  <c:v>0.2569087843216446</c:v>
                </c:pt>
                <c:pt idx="175">
                  <c:v>0.32081482805330902</c:v>
                </c:pt>
                <c:pt idx="176">
                  <c:v>0.21738935095662962</c:v>
                </c:pt>
                <c:pt idx="177">
                  <c:v>0.33278362198030798</c:v>
                </c:pt>
                <c:pt idx="178">
                  <c:v>0.28220313804468955</c:v>
                </c:pt>
                <c:pt idx="179">
                  <c:v>0.31838740647737213</c:v>
                </c:pt>
                <c:pt idx="180">
                  <c:v>0.26812217637384655</c:v>
                </c:pt>
                <c:pt idx="181">
                  <c:v>0.30615069549139157</c:v>
                </c:pt>
                <c:pt idx="182">
                  <c:v>0.30757770528390355</c:v>
                </c:pt>
                <c:pt idx="183">
                  <c:v>0.36302458064478604</c:v>
                </c:pt>
                <c:pt idx="184">
                  <c:v>0.35558296994157551</c:v>
                </c:pt>
                <c:pt idx="185">
                  <c:v>0.35209499753280477</c:v>
                </c:pt>
                <c:pt idx="186">
                  <c:v>0.35405638185631516</c:v>
                </c:pt>
                <c:pt idx="187">
                  <c:v>0.34814331199291554</c:v>
                </c:pt>
                <c:pt idx="188">
                  <c:v>0.32868229431126889</c:v>
                </c:pt>
                <c:pt idx="189">
                  <c:v>0.38112164201395538</c:v>
                </c:pt>
                <c:pt idx="190">
                  <c:v>0.419376556143219</c:v>
                </c:pt>
                <c:pt idx="191">
                  <c:v>0.41675375022284483</c:v>
                </c:pt>
                <c:pt idx="192">
                  <c:v>0.42069480794124181</c:v>
                </c:pt>
                <c:pt idx="193">
                  <c:v>0.45504592762004609</c:v>
                </c:pt>
                <c:pt idx="194">
                  <c:v>0.46217617652830945</c:v>
                </c:pt>
                <c:pt idx="195">
                  <c:v>0.45866000486682063</c:v>
                </c:pt>
                <c:pt idx="196">
                  <c:v>0.52481987827195264</c:v>
                </c:pt>
                <c:pt idx="197">
                  <c:v>0.51797251587239723</c:v>
                </c:pt>
                <c:pt idx="198">
                  <c:v>0.57739690911037478</c:v>
                </c:pt>
                <c:pt idx="199">
                  <c:v>0.56986404780278421</c:v>
                </c:pt>
                <c:pt idx="200">
                  <c:v>0.54167565605941725</c:v>
                </c:pt>
                <c:pt idx="201">
                  <c:v>0.61868828570003953</c:v>
                </c:pt>
                <c:pt idx="202">
                  <c:v>0.63260133519809392</c:v>
                </c:pt>
                <c:pt idx="203">
                  <c:v>0.68499062684370238</c:v>
                </c:pt>
                <c:pt idx="204">
                  <c:v>0.65980064376661807</c:v>
                </c:pt>
                <c:pt idx="205">
                  <c:v>0.71815849970511392</c:v>
                </c:pt>
                <c:pt idx="206">
                  <c:v>0.79113831255625477</c:v>
                </c:pt>
                <c:pt idx="207">
                  <c:v>0.73305497764752758</c:v>
                </c:pt>
                <c:pt idx="208">
                  <c:v>0.83572375499536167</c:v>
                </c:pt>
                <c:pt idx="209">
                  <c:v>0.83325373733795149</c:v>
                </c:pt>
                <c:pt idx="210">
                  <c:v>0.89848534839919758</c:v>
                </c:pt>
                <c:pt idx="211">
                  <c:v>0.99262582007255218</c:v>
                </c:pt>
                <c:pt idx="212">
                  <c:v>1.0441312597617627</c:v>
                </c:pt>
                <c:pt idx="213">
                  <c:v>1.0852324744841138</c:v>
                </c:pt>
                <c:pt idx="214">
                  <c:v>1.1716948499552531</c:v>
                </c:pt>
                <c:pt idx="215">
                  <c:v>1.2808774646315833</c:v>
                </c:pt>
                <c:pt idx="216">
                  <c:v>1.2944847610066692</c:v>
                </c:pt>
                <c:pt idx="217">
                  <c:v>1.4306246351837557</c:v>
                </c:pt>
                <c:pt idx="218">
                  <c:v>1.4820203799612877</c:v>
                </c:pt>
                <c:pt idx="219">
                  <c:v>1.4905896537796364</c:v>
                </c:pt>
                <c:pt idx="220">
                  <c:v>1.5754110418425147</c:v>
                </c:pt>
                <c:pt idx="221">
                  <c:v>1.528696941450346</c:v>
                </c:pt>
                <c:pt idx="222">
                  <c:v>1.5274410829645004</c:v>
                </c:pt>
                <c:pt idx="223">
                  <c:v>1.9644426843312226</c:v>
                </c:pt>
                <c:pt idx="224">
                  <c:v>2.0904558181361108</c:v>
                </c:pt>
                <c:pt idx="225">
                  <c:v>1.8991074718007805</c:v>
                </c:pt>
                <c:pt idx="226">
                  <c:v>1.902670253721324</c:v>
                </c:pt>
                <c:pt idx="227">
                  <c:v>2.0127351853584279</c:v>
                </c:pt>
                <c:pt idx="228">
                  <c:v>2.4539446301789911</c:v>
                </c:pt>
                <c:pt idx="229">
                  <c:v>2.2129951900364304</c:v>
                </c:pt>
                <c:pt idx="230">
                  <c:v>2.4979943184908651</c:v>
                </c:pt>
                <c:pt idx="231">
                  <c:v>2.3949638137739409</c:v>
                </c:pt>
                <c:pt idx="232">
                  <c:v>2.4408139090010241</c:v>
                </c:pt>
                <c:pt idx="233">
                  <c:v>2.649035641053286</c:v>
                </c:pt>
                <c:pt idx="234">
                  <c:v>2.7676090562427706</c:v>
                </c:pt>
                <c:pt idx="235">
                  <c:v>3.1902492620269065</c:v>
                </c:pt>
                <c:pt idx="236">
                  <c:v>2.903344558209902</c:v>
                </c:pt>
                <c:pt idx="237">
                  <c:v>2.7646094484174437</c:v>
                </c:pt>
                <c:pt idx="238">
                  <c:v>3.3086001357686379</c:v>
                </c:pt>
                <c:pt idx="239">
                  <c:v>3.754048373192477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E7-AA47-9AD7-BA291C044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205440"/>
        <c:axId val="1"/>
      </c:scatterChart>
      <c:valAx>
        <c:axId val="40820544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2054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0.25410281399999995</c:v>
                </c:pt>
                <c:pt idx="31">
                  <c:v>-999</c:v>
                </c:pt>
                <c:pt idx="32">
                  <c:v>0.26586946889999996</c:v>
                </c:pt>
                <c:pt idx="33">
                  <c:v>0.27054114149999997</c:v>
                </c:pt>
                <c:pt idx="34">
                  <c:v>0.27901864829999995</c:v>
                </c:pt>
                <c:pt idx="35">
                  <c:v>0.28644869819999996</c:v>
                </c:pt>
                <c:pt idx="36">
                  <c:v>0.29946889139999999</c:v>
                </c:pt>
                <c:pt idx="37">
                  <c:v>0.30697900169999998</c:v>
                </c:pt>
                <c:pt idx="38">
                  <c:v>0.31431119999999996</c:v>
                </c:pt>
                <c:pt idx="39">
                  <c:v>0.33645531359999997</c:v>
                </c:pt>
                <c:pt idx="40">
                  <c:v>0.34300469909999998</c:v>
                </c:pt>
                <c:pt idx="41">
                  <c:v>0.34840877609999998</c:v>
                </c:pt>
                <c:pt idx="42">
                  <c:v>0.38512833029999993</c:v>
                </c:pt>
                <c:pt idx="43">
                  <c:v>0.44398606769999999</c:v>
                </c:pt>
                <c:pt idx="44">
                  <c:v>0.4256944902</c:v>
                </c:pt>
                <c:pt idx="45">
                  <c:v>0.44443084769999996</c:v>
                </c:pt>
                <c:pt idx="46">
                  <c:v>0.40977136619999999</c:v>
                </c:pt>
                <c:pt idx="47">
                  <c:v>0.49220615010000002</c:v>
                </c:pt>
                <c:pt idx="48">
                  <c:v>0.53041571729999992</c:v>
                </c:pt>
                <c:pt idx="49">
                  <c:v>0.56272231260000005</c:v>
                </c:pt>
                <c:pt idx="50">
                  <c:v>0.6106169642999999</c:v>
                </c:pt>
                <c:pt idx="51">
                  <c:v>0.60352049939999997</c:v>
                </c:pt>
                <c:pt idx="52">
                  <c:v>0.61711890660000002</c:v>
                </c:pt>
                <c:pt idx="53">
                  <c:v>0.63301534379999991</c:v>
                </c:pt>
                <c:pt idx="54">
                  <c:v>0.6634701717</c:v>
                </c:pt>
                <c:pt idx="55">
                  <c:v>0.6353622995999999</c:v>
                </c:pt>
                <c:pt idx="56">
                  <c:v>0.71572959779999989</c:v>
                </c:pt>
                <c:pt idx="57">
                  <c:v>0.85774414529999998</c:v>
                </c:pt>
                <c:pt idx="58">
                  <c:v>0.90393677220000002</c:v>
                </c:pt>
                <c:pt idx="59">
                  <c:v>1.1395078274999999</c:v>
                </c:pt>
                <c:pt idx="60">
                  <c:v>1.222589025</c:v>
                </c:pt>
                <c:pt idx="61">
                  <c:v>1.2048645419999999</c:v>
                </c:pt>
                <c:pt idx="62">
                  <c:v>1.2021410057999999</c:v>
                </c:pt>
                <c:pt idx="63">
                  <c:v>1.2587993061</c:v>
                </c:pt>
                <c:pt idx="64">
                  <c:v>1.2980177825999999</c:v>
                </c:pt>
                <c:pt idx="65">
                  <c:v>1.3593588749999999</c:v>
                </c:pt>
                <c:pt idx="66">
                  <c:v>1.4045848466999999</c:v>
                </c:pt>
                <c:pt idx="67">
                  <c:v>1.3824585242999998</c:v>
                </c:pt>
                <c:pt idx="68">
                  <c:v>1.3313659043999999</c:v>
                </c:pt>
                <c:pt idx="69">
                  <c:v>1.3052239599</c:v>
                </c:pt>
                <c:pt idx="70">
                  <c:v>1.2788351624999998</c:v>
                </c:pt>
                <c:pt idx="71">
                  <c:v>1.2538770740999998</c:v>
                </c:pt>
                <c:pt idx="72">
                  <c:v>1.1825469641999999</c:v>
                </c:pt>
                <c:pt idx="73">
                  <c:v>1.0958586009</c:v>
                </c:pt>
                <c:pt idx="74">
                  <c:v>1.0395450050999999</c:v>
                </c:pt>
                <c:pt idx="75">
                  <c:v>0.96128522279999995</c:v>
                </c:pt>
                <c:pt idx="76">
                  <c:v>0.90392491139999998</c:v>
                </c:pt>
                <c:pt idx="77">
                  <c:v>0.80468114999999985</c:v>
                </c:pt>
                <c:pt idx="78">
                  <c:v>0.72400028189999988</c:v>
                </c:pt>
                <c:pt idx="79">
                  <c:v>0.61439759429999996</c:v>
                </c:pt>
                <c:pt idx="80">
                  <c:v>0.5861066211</c:v>
                </c:pt>
                <c:pt idx="81">
                  <c:v>0.52187816519999997</c:v>
                </c:pt>
                <c:pt idx="82">
                  <c:v>0.46828217519999998</c:v>
                </c:pt>
                <c:pt idx="83">
                  <c:v>0.43424390309999994</c:v>
                </c:pt>
                <c:pt idx="84">
                  <c:v>0.37926464729999998</c:v>
                </c:pt>
                <c:pt idx="85">
                  <c:v>0.30765654989999996</c:v>
                </c:pt>
                <c:pt idx="86">
                  <c:v>0.28006684649999997</c:v>
                </c:pt>
                <c:pt idx="87">
                  <c:v>0.26668341629999998</c:v>
                </c:pt>
                <c:pt idx="88">
                  <c:v>0.25271880689999998</c:v>
                </c:pt>
                <c:pt idx="89">
                  <c:v>0.23554585109999998</c:v>
                </c:pt>
                <c:pt idx="90">
                  <c:v>0.22839897779999999</c:v>
                </c:pt>
                <c:pt idx="91">
                  <c:v>0.22453680479999999</c:v>
                </c:pt>
                <c:pt idx="92">
                  <c:v>0.22120614389999996</c:v>
                </c:pt>
                <c:pt idx="93">
                  <c:v>0.20712515039999999</c:v>
                </c:pt>
                <c:pt idx="94">
                  <c:v>0.19356380819999999</c:v>
                </c:pt>
                <c:pt idx="95">
                  <c:v>0.18605295659999999</c:v>
                </c:pt>
                <c:pt idx="96">
                  <c:v>0.15321336659999998</c:v>
                </c:pt>
                <c:pt idx="97">
                  <c:v>0.13292546819999998</c:v>
                </c:pt>
                <c:pt idx="98">
                  <c:v>-999</c:v>
                </c:pt>
                <c:pt idx="99">
                  <c:v>-999</c:v>
                </c:pt>
                <c:pt idx="100">
                  <c:v>0.1130912454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0.1084269858</c:v>
                </c:pt>
                <c:pt idx="105">
                  <c:v>-999</c:v>
                </c:pt>
                <c:pt idx="106">
                  <c:v>0.11139366840000001</c:v>
                </c:pt>
                <c:pt idx="107">
                  <c:v>0.11084510639999999</c:v>
                </c:pt>
                <c:pt idx="108">
                  <c:v>-999</c:v>
                </c:pt>
                <c:pt idx="109">
                  <c:v>0.12053093219999998</c:v>
                </c:pt>
                <c:pt idx="110">
                  <c:v>0.11720546039999999</c:v>
                </c:pt>
                <c:pt idx="111">
                  <c:v>-999</c:v>
                </c:pt>
                <c:pt idx="112">
                  <c:v>-999</c:v>
                </c:pt>
                <c:pt idx="113">
                  <c:v>0.10269303029999999</c:v>
                </c:pt>
                <c:pt idx="114">
                  <c:v>-999</c:v>
                </c:pt>
                <c:pt idx="115">
                  <c:v>0.10983693839999999</c:v>
                </c:pt>
                <c:pt idx="116">
                  <c:v>0.10989846629999998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0.10185165479999998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0.10743364379999999</c:v>
                </c:pt>
                <c:pt idx="154">
                  <c:v>0.11683036259999999</c:v>
                </c:pt>
                <c:pt idx="155">
                  <c:v>0.11634036329999999</c:v>
                </c:pt>
                <c:pt idx="156">
                  <c:v>-999</c:v>
                </c:pt>
                <c:pt idx="157">
                  <c:v>0.10857969359999999</c:v>
                </c:pt>
                <c:pt idx="158">
                  <c:v>-999</c:v>
                </c:pt>
                <c:pt idx="159">
                  <c:v>0.10491915419999999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0.11231584560000001</c:v>
                </c:pt>
                <c:pt idx="164">
                  <c:v>0.131439903</c:v>
                </c:pt>
                <c:pt idx="165">
                  <c:v>-999</c:v>
                </c:pt>
                <c:pt idx="166">
                  <c:v>-999</c:v>
                </c:pt>
                <c:pt idx="167">
                  <c:v>0.12290754</c:v>
                </c:pt>
                <c:pt idx="168">
                  <c:v>-999</c:v>
                </c:pt>
                <c:pt idx="169">
                  <c:v>-999</c:v>
                </c:pt>
                <c:pt idx="170">
                  <c:v>0.11417354339999998</c:v>
                </c:pt>
                <c:pt idx="171">
                  <c:v>0.11111197439999999</c:v>
                </c:pt>
                <c:pt idx="172">
                  <c:v>-999</c:v>
                </c:pt>
                <c:pt idx="173">
                  <c:v>-999</c:v>
                </c:pt>
                <c:pt idx="174">
                  <c:v>0.11901793889999999</c:v>
                </c:pt>
                <c:pt idx="175">
                  <c:v>0.1238319411</c:v>
                </c:pt>
                <c:pt idx="176">
                  <c:v>0.12972305219999999</c:v>
                </c:pt>
                <c:pt idx="177">
                  <c:v>0.13627095509999998</c:v>
                </c:pt>
                <c:pt idx="178">
                  <c:v>0.17702095739999998</c:v>
                </c:pt>
                <c:pt idx="179">
                  <c:v>0.18043612649999999</c:v>
                </c:pt>
                <c:pt idx="180">
                  <c:v>0.1938669999</c:v>
                </c:pt>
                <c:pt idx="181">
                  <c:v>0.20632528769999997</c:v>
                </c:pt>
                <c:pt idx="182">
                  <c:v>0.2171630937</c:v>
                </c:pt>
                <c:pt idx="183">
                  <c:v>0.22434036029999999</c:v>
                </c:pt>
                <c:pt idx="184">
                  <c:v>0.23008172879999997</c:v>
                </c:pt>
                <c:pt idx="185">
                  <c:v>0.23847176219999996</c:v>
                </c:pt>
                <c:pt idx="186">
                  <c:v>0.25371733800000001</c:v>
                </c:pt>
                <c:pt idx="187">
                  <c:v>0.28657175399999996</c:v>
                </c:pt>
                <c:pt idx="188">
                  <c:v>0.29608189169999999</c:v>
                </c:pt>
                <c:pt idx="189">
                  <c:v>0.31907850030000001</c:v>
                </c:pt>
                <c:pt idx="190">
                  <c:v>0.38494893569999999</c:v>
                </c:pt>
                <c:pt idx="191">
                  <c:v>0.44170657019999998</c:v>
                </c:pt>
                <c:pt idx="192">
                  <c:v>0.4735535595</c:v>
                </c:pt>
                <c:pt idx="193">
                  <c:v>0.52622218320000003</c:v>
                </c:pt>
                <c:pt idx="194">
                  <c:v>0.56680761689999992</c:v>
                </c:pt>
                <c:pt idx="195">
                  <c:v>0.61225746119999991</c:v>
                </c:pt>
                <c:pt idx="196">
                  <c:v>0.73956980579999998</c:v>
                </c:pt>
                <c:pt idx="197">
                  <c:v>0.79369582529999994</c:v>
                </c:pt>
                <c:pt idx="198">
                  <c:v>0.83226492299999999</c:v>
                </c:pt>
                <c:pt idx="199">
                  <c:v>0.89264751449999991</c:v>
                </c:pt>
                <c:pt idx="200">
                  <c:v>0.95601828630000008</c:v>
                </c:pt>
                <c:pt idx="201">
                  <c:v>1.0056194106</c:v>
                </c:pt>
                <c:pt idx="202">
                  <c:v>1.1028972444</c:v>
                </c:pt>
                <c:pt idx="203">
                  <c:v>1.1770680158999998</c:v>
                </c:pt>
                <c:pt idx="204">
                  <c:v>1.2567014270999999</c:v>
                </c:pt>
                <c:pt idx="205">
                  <c:v>1.3149816917999999</c:v>
                </c:pt>
                <c:pt idx="206">
                  <c:v>1.2981512166</c:v>
                </c:pt>
                <c:pt idx="207">
                  <c:v>1.3426974162</c:v>
                </c:pt>
                <c:pt idx="208">
                  <c:v>1.401397998</c:v>
                </c:pt>
                <c:pt idx="209">
                  <c:v>1.4160527576999999</c:v>
                </c:pt>
                <c:pt idx="210">
                  <c:v>1.3923860138999999</c:v>
                </c:pt>
                <c:pt idx="211">
                  <c:v>1.3841961315</c:v>
                </c:pt>
                <c:pt idx="212">
                  <c:v>1.3001030594999998</c:v>
                </c:pt>
                <c:pt idx="213">
                  <c:v>1.2352281899999999</c:v>
                </c:pt>
                <c:pt idx="214">
                  <c:v>1.1891904947999998</c:v>
                </c:pt>
                <c:pt idx="215">
                  <c:v>1.2118646379</c:v>
                </c:pt>
                <c:pt idx="216">
                  <c:v>1.2974966486999999</c:v>
                </c:pt>
                <c:pt idx="217">
                  <c:v>1.1810636228999998</c:v>
                </c:pt>
                <c:pt idx="218">
                  <c:v>1.033779915</c:v>
                </c:pt>
                <c:pt idx="219">
                  <c:v>0.78750300509999993</c:v>
                </c:pt>
                <c:pt idx="220">
                  <c:v>0.72251694059999994</c:v>
                </c:pt>
                <c:pt idx="221">
                  <c:v>0.69239347379999994</c:v>
                </c:pt>
                <c:pt idx="222">
                  <c:v>0.67904043689999993</c:v>
                </c:pt>
                <c:pt idx="223">
                  <c:v>0.67077642449999997</c:v>
                </c:pt>
                <c:pt idx="224">
                  <c:v>0.61905147569999996</c:v>
                </c:pt>
                <c:pt idx="225">
                  <c:v>0.60837972089999992</c:v>
                </c:pt>
                <c:pt idx="226">
                  <c:v>0.58441275059999997</c:v>
                </c:pt>
                <c:pt idx="227">
                  <c:v>0.57363128340000002</c:v>
                </c:pt>
                <c:pt idx="228">
                  <c:v>0.54007263239999992</c:v>
                </c:pt>
                <c:pt idx="229">
                  <c:v>0.47427484440000001</c:v>
                </c:pt>
                <c:pt idx="230">
                  <c:v>0.50341683000000004</c:v>
                </c:pt>
                <c:pt idx="231">
                  <c:v>0.4838198232</c:v>
                </c:pt>
                <c:pt idx="232">
                  <c:v>0.50099426159999993</c:v>
                </c:pt>
                <c:pt idx="233">
                  <c:v>0.52203828599999991</c:v>
                </c:pt>
                <c:pt idx="234">
                  <c:v>0.49191481919999996</c:v>
                </c:pt>
                <c:pt idx="235">
                  <c:v>0.44735750010000003</c:v>
                </c:pt>
                <c:pt idx="236">
                  <c:v>0.42231860999999998</c:v>
                </c:pt>
                <c:pt idx="237">
                  <c:v>0.39899212289999997</c:v>
                </c:pt>
                <c:pt idx="238">
                  <c:v>0.38621211090000002</c:v>
                </c:pt>
                <c:pt idx="239">
                  <c:v>0.39061395030000001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37-6F4D-AF40-73466A819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441984"/>
        <c:axId val="1"/>
      </c:scatterChart>
      <c:valAx>
        <c:axId val="40844198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41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1.3161000000000001E-2</c:v>
                </c:pt>
                <c:pt idx="1">
                  <c:v>1.8835000000000001E-2</c:v>
                </c:pt>
                <c:pt idx="2">
                  <c:v>1.0808999999999999E-2</c:v>
                </c:pt>
                <c:pt idx="3">
                  <c:v>6.1768000000000003E-2</c:v>
                </c:pt>
                <c:pt idx="4">
                  <c:v>4.614E-2</c:v>
                </c:pt>
                <c:pt idx="5">
                  <c:v>5.2220000000000001E-3</c:v>
                </c:pt>
                <c:pt idx="6">
                  <c:v>1.0514000000000001E-2</c:v>
                </c:pt>
                <c:pt idx="7">
                  <c:v>1.1044E-2</c:v>
                </c:pt>
                <c:pt idx="8">
                  <c:v>5.0018E-2</c:v>
                </c:pt>
                <c:pt idx="9">
                  <c:v>1.6482E-2</c:v>
                </c:pt>
                <c:pt idx="10">
                  <c:v>1.2765E-2</c:v>
                </c:pt>
                <c:pt idx="11">
                  <c:v>2.8545000000000001E-2</c:v>
                </c:pt>
                <c:pt idx="12">
                  <c:v>1.8119E-2</c:v>
                </c:pt>
                <c:pt idx="13">
                  <c:v>1.2468999999999999E-2</c:v>
                </c:pt>
                <c:pt idx="14">
                  <c:v>1.3150999999999999E-2</c:v>
                </c:pt>
                <c:pt idx="15">
                  <c:v>3.1756E-2</c:v>
                </c:pt>
                <c:pt idx="16">
                  <c:v>1.2201E-2</c:v>
                </c:pt>
                <c:pt idx="17">
                  <c:v>3.4350000000000001E-3</c:v>
                </c:pt>
                <c:pt idx="18">
                  <c:v>0.12673599999999999</c:v>
                </c:pt>
                <c:pt idx="19">
                  <c:v>9.6375000000000002E-2</c:v>
                </c:pt>
                <c:pt idx="20">
                  <c:v>2.1162E-2</c:v>
                </c:pt>
                <c:pt idx="21">
                  <c:v>2.0254000000000001E-2</c:v>
                </c:pt>
                <c:pt idx="22">
                  <c:v>2.8568E-2</c:v>
                </c:pt>
                <c:pt idx="23">
                  <c:v>0.114846</c:v>
                </c:pt>
                <c:pt idx="24">
                  <c:v>0.14918000000000001</c:v>
                </c:pt>
                <c:pt idx="25">
                  <c:v>5.5534E-2</c:v>
                </c:pt>
                <c:pt idx="26">
                  <c:v>7.0844000000000004E-2</c:v>
                </c:pt>
                <c:pt idx="27">
                  <c:v>0.19973399999999999</c:v>
                </c:pt>
                <c:pt idx="28">
                  <c:v>0.68128599999999995</c:v>
                </c:pt>
                <c:pt idx="29">
                  <c:v>0.64670499999999997</c:v>
                </c:pt>
                <c:pt idx="30">
                  <c:v>0.82716400000000001</c:v>
                </c:pt>
                <c:pt idx="31">
                  <c:v>0.72896700000000003</c:v>
                </c:pt>
                <c:pt idx="32">
                  <c:v>0.82110300000000003</c:v>
                </c:pt>
                <c:pt idx="33">
                  <c:v>0.83173399999999997</c:v>
                </c:pt>
                <c:pt idx="34">
                  <c:v>0.80771300000000001</c:v>
                </c:pt>
                <c:pt idx="35">
                  <c:v>0.83490799999999998</c:v>
                </c:pt>
                <c:pt idx="36">
                  <c:v>0.82426699999999997</c:v>
                </c:pt>
                <c:pt idx="37">
                  <c:v>0.89215800000000001</c:v>
                </c:pt>
                <c:pt idx="38">
                  <c:v>0.89268899999999995</c:v>
                </c:pt>
                <c:pt idx="39">
                  <c:v>0.91784100000000002</c:v>
                </c:pt>
                <c:pt idx="40">
                  <c:v>0.93596299999999999</c:v>
                </c:pt>
                <c:pt idx="41">
                  <c:v>0.93190099999999998</c:v>
                </c:pt>
                <c:pt idx="42">
                  <c:v>0.95791899999999996</c:v>
                </c:pt>
                <c:pt idx="43">
                  <c:v>0.95007799999999998</c:v>
                </c:pt>
                <c:pt idx="44">
                  <c:v>0.96622399999999997</c:v>
                </c:pt>
                <c:pt idx="45">
                  <c:v>0.97306899999999996</c:v>
                </c:pt>
                <c:pt idx="46">
                  <c:v>0.96217799999999998</c:v>
                </c:pt>
                <c:pt idx="47">
                  <c:v>0.96584199999999998</c:v>
                </c:pt>
                <c:pt idx="48">
                  <c:v>0.97559399999999996</c:v>
                </c:pt>
                <c:pt idx="49">
                  <c:v>0.97205399999999997</c:v>
                </c:pt>
                <c:pt idx="50">
                  <c:v>0.98288799999999998</c:v>
                </c:pt>
                <c:pt idx="51">
                  <c:v>0.98516499999999996</c:v>
                </c:pt>
                <c:pt idx="52">
                  <c:v>0.98580500000000004</c:v>
                </c:pt>
                <c:pt idx="53">
                  <c:v>0.98346999999999996</c:v>
                </c:pt>
                <c:pt idx="54">
                  <c:v>0.98905600000000005</c:v>
                </c:pt>
                <c:pt idx="55">
                  <c:v>0.98201700000000003</c:v>
                </c:pt>
                <c:pt idx="56">
                  <c:v>0.98672899999999997</c:v>
                </c:pt>
                <c:pt idx="57">
                  <c:v>0.98649699999999996</c:v>
                </c:pt>
                <c:pt idx="58">
                  <c:v>0.99336000000000002</c:v>
                </c:pt>
                <c:pt idx="59">
                  <c:v>0.99100200000000005</c:v>
                </c:pt>
                <c:pt idx="60">
                  <c:v>0.99079399999999995</c:v>
                </c:pt>
                <c:pt idx="61">
                  <c:v>0.99043199999999998</c:v>
                </c:pt>
                <c:pt idx="62">
                  <c:v>0.99344200000000005</c:v>
                </c:pt>
                <c:pt idx="63">
                  <c:v>0.99216899999999997</c:v>
                </c:pt>
                <c:pt idx="64">
                  <c:v>0.99429400000000001</c:v>
                </c:pt>
                <c:pt idx="65">
                  <c:v>0.99403699999999995</c:v>
                </c:pt>
                <c:pt idx="66">
                  <c:v>0.99272800000000005</c:v>
                </c:pt>
                <c:pt idx="67">
                  <c:v>0.99485999999999997</c:v>
                </c:pt>
                <c:pt idx="68">
                  <c:v>0.99428799999999995</c:v>
                </c:pt>
                <c:pt idx="69">
                  <c:v>0.99046000000000001</c:v>
                </c:pt>
                <c:pt idx="70">
                  <c:v>0.99485100000000004</c:v>
                </c:pt>
                <c:pt idx="71">
                  <c:v>0.99014199999999997</c:v>
                </c:pt>
                <c:pt idx="72">
                  <c:v>0.991232</c:v>
                </c:pt>
                <c:pt idx="73">
                  <c:v>0.99349399999999999</c:v>
                </c:pt>
                <c:pt idx="74">
                  <c:v>0.99194599999999999</c:v>
                </c:pt>
                <c:pt idx="75">
                  <c:v>0.99371699999999996</c:v>
                </c:pt>
                <c:pt idx="76">
                  <c:v>0.99136599999999997</c:v>
                </c:pt>
                <c:pt idx="77">
                  <c:v>0.99094400000000005</c:v>
                </c:pt>
                <c:pt idx="78">
                  <c:v>0.98499499999999995</c:v>
                </c:pt>
                <c:pt idx="79">
                  <c:v>0.99133899999999997</c:v>
                </c:pt>
                <c:pt idx="80">
                  <c:v>0.98761299999999996</c:v>
                </c:pt>
                <c:pt idx="81">
                  <c:v>0.98265400000000003</c:v>
                </c:pt>
                <c:pt idx="82">
                  <c:v>0.98148299999999999</c:v>
                </c:pt>
                <c:pt idx="83">
                  <c:v>0.97362300000000002</c:v>
                </c:pt>
                <c:pt idx="84">
                  <c:v>0.97385600000000005</c:v>
                </c:pt>
                <c:pt idx="85">
                  <c:v>0.969615</c:v>
                </c:pt>
                <c:pt idx="86">
                  <c:v>0.97306099999999995</c:v>
                </c:pt>
                <c:pt idx="87">
                  <c:v>0.95823599999999998</c:v>
                </c:pt>
                <c:pt idx="88">
                  <c:v>0.96890299999999996</c:v>
                </c:pt>
                <c:pt idx="89">
                  <c:v>0.96235199999999999</c:v>
                </c:pt>
                <c:pt idx="90">
                  <c:v>0.95161200000000001</c:v>
                </c:pt>
                <c:pt idx="91">
                  <c:v>0.95932899999999999</c:v>
                </c:pt>
                <c:pt idx="92">
                  <c:v>0.92532899999999996</c:v>
                </c:pt>
                <c:pt idx="93">
                  <c:v>0.92914200000000002</c:v>
                </c:pt>
                <c:pt idx="94">
                  <c:v>0.93764400000000003</c:v>
                </c:pt>
                <c:pt idx="95">
                  <c:v>0.93113199999999996</c:v>
                </c:pt>
                <c:pt idx="96">
                  <c:v>0.92041200000000001</c:v>
                </c:pt>
                <c:pt idx="97">
                  <c:v>0.87898399999999999</c:v>
                </c:pt>
                <c:pt idx="98">
                  <c:v>0.78275600000000001</c:v>
                </c:pt>
                <c:pt idx="99">
                  <c:v>0.85041299999999997</c:v>
                </c:pt>
                <c:pt idx="100">
                  <c:v>0.87627100000000002</c:v>
                </c:pt>
                <c:pt idx="101">
                  <c:v>0.77502700000000002</c:v>
                </c:pt>
                <c:pt idx="102">
                  <c:v>0.79289699999999996</c:v>
                </c:pt>
                <c:pt idx="103">
                  <c:v>0.77259999999999995</c:v>
                </c:pt>
                <c:pt idx="104">
                  <c:v>0.83364899999999997</c:v>
                </c:pt>
                <c:pt idx="105">
                  <c:v>0.81544499999999998</c:v>
                </c:pt>
                <c:pt idx="106">
                  <c:v>0.89160899999999998</c:v>
                </c:pt>
                <c:pt idx="107">
                  <c:v>0.83179700000000001</c:v>
                </c:pt>
                <c:pt idx="108">
                  <c:v>0.79724499999999998</c:v>
                </c:pt>
                <c:pt idx="109">
                  <c:v>0.88569200000000003</c:v>
                </c:pt>
                <c:pt idx="110">
                  <c:v>0.83761699999999994</c:v>
                </c:pt>
                <c:pt idx="111">
                  <c:v>0.83042499999999997</c:v>
                </c:pt>
                <c:pt idx="112">
                  <c:v>0.78428500000000001</c:v>
                </c:pt>
                <c:pt idx="113">
                  <c:v>0.80582900000000002</c:v>
                </c:pt>
                <c:pt idx="114">
                  <c:v>0.77054999999999996</c:v>
                </c:pt>
                <c:pt idx="115">
                  <c:v>0.81298300000000001</c:v>
                </c:pt>
                <c:pt idx="116">
                  <c:v>0.84719699999999998</c:v>
                </c:pt>
                <c:pt idx="117">
                  <c:v>0.77108699999999997</c:v>
                </c:pt>
                <c:pt idx="118">
                  <c:v>0.85785100000000003</c:v>
                </c:pt>
                <c:pt idx="119">
                  <c:v>0.83815799999999996</c:v>
                </c:pt>
                <c:pt idx="120">
                  <c:v>0.70372500000000004</c:v>
                </c:pt>
                <c:pt idx="121">
                  <c:v>0.84295900000000001</c:v>
                </c:pt>
                <c:pt idx="122">
                  <c:v>0.70264700000000002</c:v>
                </c:pt>
                <c:pt idx="123">
                  <c:v>0.76583699999999999</c:v>
                </c:pt>
                <c:pt idx="124">
                  <c:v>0.75502899999999995</c:v>
                </c:pt>
                <c:pt idx="125">
                  <c:v>0.78291599999999995</c:v>
                </c:pt>
                <c:pt idx="126">
                  <c:v>0.65677200000000002</c:v>
                </c:pt>
                <c:pt idx="127">
                  <c:v>0.72384000000000004</c:v>
                </c:pt>
                <c:pt idx="128">
                  <c:v>0.744564</c:v>
                </c:pt>
                <c:pt idx="129">
                  <c:v>0.68865699999999996</c:v>
                </c:pt>
                <c:pt idx="130">
                  <c:v>0.734178</c:v>
                </c:pt>
                <c:pt idx="131">
                  <c:v>0.75926300000000002</c:v>
                </c:pt>
                <c:pt idx="132">
                  <c:v>0.761409</c:v>
                </c:pt>
                <c:pt idx="133">
                  <c:v>0.54053499999999999</c:v>
                </c:pt>
                <c:pt idx="134">
                  <c:v>0.51981500000000003</c:v>
                </c:pt>
                <c:pt idx="135">
                  <c:v>0.64717899999999995</c:v>
                </c:pt>
                <c:pt idx="136">
                  <c:v>0.67485200000000001</c:v>
                </c:pt>
                <c:pt idx="137">
                  <c:v>0.69217700000000004</c:v>
                </c:pt>
                <c:pt idx="138">
                  <c:v>0.65082899999999999</c:v>
                </c:pt>
                <c:pt idx="139">
                  <c:v>0.74796799999999997</c:v>
                </c:pt>
                <c:pt idx="140">
                  <c:v>0.59445099999999995</c:v>
                </c:pt>
                <c:pt idx="141">
                  <c:v>0.70941200000000004</c:v>
                </c:pt>
                <c:pt idx="142">
                  <c:v>0.66997300000000004</c:v>
                </c:pt>
                <c:pt idx="143">
                  <c:v>0.74773500000000004</c:v>
                </c:pt>
                <c:pt idx="144">
                  <c:v>0.70192500000000002</c:v>
                </c:pt>
                <c:pt idx="145">
                  <c:v>0.64253300000000002</c:v>
                </c:pt>
                <c:pt idx="146">
                  <c:v>0.750004</c:v>
                </c:pt>
                <c:pt idx="147">
                  <c:v>0.72177400000000003</c:v>
                </c:pt>
                <c:pt idx="148">
                  <c:v>0.70247499999999996</c:v>
                </c:pt>
                <c:pt idx="149">
                  <c:v>0.72106499999999996</c:v>
                </c:pt>
                <c:pt idx="150">
                  <c:v>0.765571</c:v>
                </c:pt>
                <c:pt idx="151">
                  <c:v>0.79740699999999998</c:v>
                </c:pt>
                <c:pt idx="152">
                  <c:v>0.68679999999999997</c:v>
                </c:pt>
                <c:pt idx="153">
                  <c:v>0.85790299999999997</c:v>
                </c:pt>
                <c:pt idx="154">
                  <c:v>0.83172100000000004</c:v>
                </c:pt>
                <c:pt idx="155">
                  <c:v>0.84275999999999995</c:v>
                </c:pt>
                <c:pt idx="156">
                  <c:v>0.85854399999999997</c:v>
                </c:pt>
                <c:pt idx="157">
                  <c:v>0.83012300000000006</c:v>
                </c:pt>
                <c:pt idx="158">
                  <c:v>0.848634</c:v>
                </c:pt>
                <c:pt idx="159">
                  <c:v>0.84700600000000004</c:v>
                </c:pt>
                <c:pt idx="160">
                  <c:v>0.84070100000000003</c:v>
                </c:pt>
                <c:pt idx="161">
                  <c:v>0.76231499999999996</c:v>
                </c:pt>
                <c:pt idx="162">
                  <c:v>0.83056399999999997</c:v>
                </c:pt>
                <c:pt idx="163">
                  <c:v>0.87007400000000001</c:v>
                </c:pt>
                <c:pt idx="164">
                  <c:v>0.83808300000000002</c:v>
                </c:pt>
                <c:pt idx="165">
                  <c:v>0.89510800000000001</c:v>
                </c:pt>
                <c:pt idx="166">
                  <c:v>0.843001</c:v>
                </c:pt>
                <c:pt idx="167">
                  <c:v>0.82064199999999998</c:v>
                </c:pt>
                <c:pt idx="168">
                  <c:v>0.88648400000000005</c:v>
                </c:pt>
                <c:pt idx="169">
                  <c:v>0.81231500000000001</c:v>
                </c:pt>
                <c:pt idx="170">
                  <c:v>0.86535499999999999</c:v>
                </c:pt>
                <c:pt idx="171">
                  <c:v>0.81413199999999997</c:v>
                </c:pt>
                <c:pt idx="172">
                  <c:v>0.79774999999999996</c:v>
                </c:pt>
                <c:pt idx="173">
                  <c:v>0.84515600000000002</c:v>
                </c:pt>
                <c:pt idx="174">
                  <c:v>0.90280099999999996</c:v>
                </c:pt>
                <c:pt idx="175">
                  <c:v>0.84160299999999999</c:v>
                </c:pt>
                <c:pt idx="176">
                  <c:v>0.84527200000000002</c:v>
                </c:pt>
                <c:pt idx="177">
                  <c:v>0.87978199999999995</c:v>
                </c:pt>
                <c:pt idx="178">
                  <c:v>0.947967</c:v>
                </c:pt>
                <c:pt idx="179">
                  <c:v>0.91861999999999999</c:v>
                </c:pt>
                <c:pt idx="180">
                  <c:v>0.95255199999999995</c:v>
                </c:pt>
                <c:pt idx="181">
                  <c:v>0.92662199999999995</c:v>
                </c:pt>
                <c:pt idx="182">
                  <c:v>0.95226100000000002</c:v>
                </c:pt>
                <c:pt idx="183">
                  <c:v>0.95663100000000001</c:v>
                </c:pt>
                <c:pt idx="184">
                  <c:v>0.95416100000000004</c:v>
                </c:pt>
                <c:pt idx="185">
                  <c:v>0.94873499999999999</c:v>
                </c:pt>
                <c:pt idx="186">
                  <c:v>0.94762400000000002</c:v>
                </c:pt>
                <c:pt idx="187">
                  <c:v>0.97088300000000005</c:v>
                </c:pt>
                <c:pt idx="188">
                  <c:v>0.95617799999999997</c:v>
                </c:pt>
                <c:pt idx="189">
                  <c:v>0.97897699999999999</c:v>
                </c:pt>
                <c:pt idx="190">
                  <c:v>0.98257799999999995</c:v>
                </c:pt>
                <c:pt idx="191">
                  <c:v>0.97997100000000004</c:v>
                </c:pt>
                <c:pt idx="192">
                  <c:v>0.98408399999999996</c:v>
                </c:pt>
                <c:pt idx="193">
                  <c:v>0.98904899999999996</c:v>
                </c:pt>
                <c:pt idx="194">
                  <c:v>0.98285199999999995</c:v>
                </c:pt>
                <c:pt idx="195">
                  <c:v>0.98473299999999997</c:v>
                </c:pt>
                <c:pt idx="196">
                  <c:v>0.98997800000000002</c:v>
                </c:pt>
                <c:pt idx="197">
                  <c:v>0.991008</c:v>
                </c:pt>
                <c:pt idx="198">
                  <c:v>0.99144100000000002</c:v>
                </c:pt>
                <c:pt idx="199">
                  <c:v>0.98823700000000003</c:v>
                </c:pt>
                <c:pt idx="200">
                  <c:v>0.99101499999999998</c:v>
                </c:pt>
                <c:pt idx="201">
                  <c:v>0.99092199999999997</c:v>
                </c:pt>
                <c:pt idx="202">
                  <c:v>0.99097299999999999</c:v>
                </c:pt>
                <c:pt idx="203">
                  <c:v>0.99210299999999996</c:v>
                </c:pt>
                <c:pt idx="204">
                  <c:v>0.99179799999999996</c:v>
                </c:pt>
                <c:pt idx="205">
                  <c:v>0.99331899999999995</c:v>
                </c:pt>
                <c:pt idx="206">
                  <c:v>0.99236899999999995</c:v>
                </c:pt>
                <c:pt idx="207">
                  <c:v>0.99443300000000001</c:v>
                </c:pt>
                <c:pt idx="208">
                  <c:v>0.99582700000000002</c:v>
                </c:pt>
                <c:pt idx="209">
                  <c:v>0.99542200000000003</c:v>
                </c:pt>
                <c:pt idx="210">
                  <c:v>0.99359500000000001</c:v>
                </c:pt>
                <c:pt idx="211">
                  <c:v>0.99339599999999995</c:v>
                </c:pt>
                <c:pt idx="212">
                  <c:v>0.99421899999999996</c:v>
                </c:pt>
                <c:pt idx="213">
                  <c:v>0.993259</c:v>
                </c:pt>
                <c:pt idx="214">
                  <c:v>0.99264699999999995</c:v>
                </c:pt>
                <c:pt idx="215">
                  <c:v>0.99374899999999999</c:v>
                </c:pt>
                <c:pt idx="216">
                  <c:v>0.99259299999999995</c:v>
                </c:pt>
                <c:pt idx="217">
                  <c:v>0.99281399999999997</c:v>
                </c:pt>
                <c:pt idx="218">
                  <c:v>0.98997999999999997</c:v>
                </c:pt>
                <c:pt idx="219">
                  <c:v>0.98874099999999998</c:v>
                </c:pt>
                <c:pt idx="220">
                  <c:v>0.98695299999999997</c:v>
                </c:pt>
                <c:pt idx="221">
                  <c:v>0.98924000000000001</c:v>
                </c:pt>
                <c:pt idx="222">
                  <c:v>0.990232</c:v>
                </c:pt>
                <c:pt idx="223">
                  <c:v>0.98505799999999999</c:v>
                </c:pt>
                <c:pt idx="224">
                  <c:v>0.98398799999999997</c:v>
                </c:pt>
                <c:pt idx="225">
                  <c:v>0.98736100000000004</c:v>
                </c:pt>
                <c:pt idx="226">
                  <c:v>0.97684300000000002</c:v>
                </c:pt>
                <c:pt idx="227">
                  <c:v>0.97587500000000005</c:v>
                </c:pt>
                <c:pt idx="228">
                  <c:v>0.96656200000000003</c:v>
                </c:pt>
                <c:pt idx="229">
                  <c:v>0.96223899999999996</c:v>
                </c:pt>
                <c:pt idx="230">
                  <c:v>0.97298600000000002</c:v>
                </c:pt>
                <c:pt idx="231">
                  <c:v>0.96947700000000003</c:v>
                </c:pt>
                <c:pt idx="232">
                  <c:v>0.964951</c:v>
                </c:pt>
                <c:pt idx="233">
                  <c:v>0.96205799999999997</c:v>
                </c:pt>
                <c:pt idx="234">
                  <c:v>0.94693499999999997</c:v>
                </c:pt>
                <c:pt idx="235">
                  <c:v>0.932195</c:v>
                </c:pt>
                <c:pt idx="236">
                  <c:v>0.94690600000000003</c:v>
                </c:pt>
                <c:pt idx="237">
                  <c:v>0.91719899999999999</c:v>
                </c:pt>
                <c:pt idx="238">
                  <c:v>0.89026799999999995</c:v>
                </c:pt>
                <c:pt idx="239">
                  <c:v>0.81427899999999998</c:v>
                </c:pt>
                <c:pt idx="240">
                  <c:v>0.62220299999999995</c:v>
                </c:pt>
                <c:pt idx="241">
                  <c:v>0.37754500000000002</c:v>
                </c:pt>
                <c:pt idx="242">
                  <c:v>0.36607600000000001</c:v>
                </c:pt>
                <c:pt idx="243">
                  <c:v>0.24107000000000001</c:v>
                </c:pt>
                <c:pt idx="244">
                  <c:v>0.30687300000000001</c:v>
                </c:pt>
                <c:pt idx="245">
                  <c:v>0.16943800000000001</c:v>
                </c:pt>
                <c:pt idx="246">
                  <c:v>0.29344399999999998</c:v>
                </c:pt>
                <c:pt idx="247">
                  <c:v>0.32274000000000003</c:v>
                </c:pt>
                <c:pt idx="248">
                  <c:v>0.175534</c:v>
                </c:pt>
                <c:pt idx="249">
                  <c:v>0.118452</c:v>
                </c:pt>
                <c:pt idx="250">
                  <c:v>1.0867E-2</c:v>
                </c:pt>
                <c:pt idx="251">
                  <c:v>6.9230000000000003E-3</c:v>
                </c:pt>
                <c:pt idx="252">
                  <c:v>5.9880000000000003E-3</c:v>
                </c:pt>
                <c:pt idx="253">
                  <c:v>3.1893999999999999E-2</c:v>
                </c:pt>
                <c:pt idx="254">
                  <c:v>6.9499000000000005E-2</c:v>
                </c:pt>
                <c:pt idx="255">
                  <c:v>5.0770999999999997E-2</c:v>
                </c:pt>
                <c:pt idx="256">
                  <c:v>8.7043999999999996E-2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94-5A45-9385-18246D7F7978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2.4420000000000002E-3</c:v>
                </c:pt>
                <c:pt idx="1">
                  <c:v>4.3744999999999999E-2</c:v>
                </c:pt>
                <c:pt idx="2">
                  <c:v>1.0418999999999999E-2</c:v>
                </c:pt>
                <c:pt idx="3">
                  <c:v>1.478E-2</c:v>
                </c:pt>
                <c:pt idx="4">
                  <c:v>2.6383E-2</c:v>
                </c:pt>
                <c:pt idx="5">
                  <c:v>1.1176999999999999E-2</c:v>
                </c:pt>
                <c:pt idx="6">
                  <c:v>9.0692999999999996E-2</c:v>
                </c:pt>
                <c:pt idx="7">
                  <c:v>2.294E-3</c:v>
                </c:pt>
                <c:pt idx="8">
                  <c:v>8.8310000000000003E-3</c:v>
                </c:pt>
                <c:pt idx="9">
                  <c:v>2.8445999999999999E-2</c:v>
                </c:pt>
                <c:pt idx="10">
                  <c:v>3.4529999999999999E-3</c:v>
                </c:pt>
                <c:pt idx="11">
                  <c:v>6.3990000000000005E-2</c:v>
                </c:pt>
                <c:pt idx="12">
                  <c:v>3.9170000000000003E-3</c:v>
                </c:pt>
                <c:pt idx="13">
                  <c:v>5.0029999999999998E-2</c:v>
                </c:pt>
                <c:pt idx="14">
                  <c:v>1.2173E-2</c:v>
                </c:pt>
                <c:pt idx="15">
                  <c:v>6.4945000000000003E-2</c:v>
                </c:pt>
                <c:pt idx="16">
                  <c:v>3.0759000000000002E-2</c:v>
                </c:pt>
                <c:pt idx="17">
                  <c:v>8.9499999999999996E-3</c:v>
                </c:pt>
                <c:pt idx="18">
                  <c:v>4.2934E-2</c:v>
                </c:pt>
                <c:pt idx="19">
                  <c:v>9.3918000000000001E-2</c:v>
                </c:pt>
                <c:pt idx="20">
                  <c:v>1.8679999999999999E-2</c:v>
                </c:pt>
                <c:pt idx="21">
                  <c:v>3.2011999999999999E-2</c:v>
                </c:pt>
                <c:pt idx="22">
                  <c:v>3.8261000000000003E-2</c:v>
                </c:pt>
                <c:pt idx="23">
                  <c:v>9.2910000000000006E-3</c:v>
                </c:pt>
                <c:pt idx="24">
                  <c:v>2.0809999999999999E-2</c:v>
                </c:pt>
                <c:pt idx="25">
                  <c:v>8.0770000000000008E-3</c:v>
                </c:pt>
                <c:pt idx="26">
                  <c:v>8.1010000000000006E-3</c:v>
                </c:pt>
                <c:pt idx="27">
                  <c:v>0.30402299999999999</c:v>
                </c:pt>
                <c:pt idx="28">
                  <c:v>0.79780600000000002</c:v>
                </c:pt>
                <c:pt idx="29">
                  <c:v>0.87909099999999996</c:v>
                </c:pt>
                <c:pt idx="30">
                  <c:v>0.84664399999999995</c:v>
                </c:pt>
                <c:pt idx="31">
                  <c:v>0.86884399999999995</c:v>
                </c:pt>
                <c:pt idx="32">
                  <c:v>0.91284500000000002</c:v>
                </c:pt>
                <c:pt idx="33">
                  <c:v>0.88159100000000001</c:v>
                </c:pt>
                <c:pt idx="34">
                  <c:v>0.90247599999999994</c:v>
                </c:pt>
                <c:pt idx="35">
                  <c:v>0.94028100000000003</c:v>
                </c:pt>
                <c:pt idx="36">
                  <c:v>0.90607800000000005</c:v>
                </c:pt>
                <c:pt idx="37">
                  <c:v>0.90990800000000005</c:v>
                </c:pt>
                <c:pt idx="38">
                  <c:v>0.93652400000000002</c:v>
                </c:pt>
                <c:pt idx="39">
                  <c:v>0.91530299999999998</c:v>
                </c:pt>
                <c:pt idx="40">
                  <c:v>0.94793099999999997</c:v>
                </c:pt>
                <c:pt idx="41">
                  <c:v>0.96649499999999999</c:v>
                </c:pt>
                <c:pt idx="42">
                  <c:v>0.95926199999999995</c:v>
                </c:pt>
                <c:pt idx="43">
                  <c:v>0.96903399999999995</c:v>
                </c:pt>
                <c:pt idx="44">
                  <c:v>0.96948999999999996</c:v>
                </c:pt>
                <c:pt idx="45">
                  <c:v>0.97366699999999995</c:v>
                </c:pt>
                <c:pt idx="46">
                  <c:v>0.97060400000000002</c:v>
                </c:pt>
                <c:pt idx="47">
                  <c:v>0.98354299999999995</c:v>
                </c:pt>
                <c:pt idx="48">
                  <c:v>0.98475299999999999</c:v>
                </c:pt>
                <c:pt idx="49">
                  <c:v>0.98579099999999997</c:v>
                </c:pt>
                <c:pt idx="50">
                  <c:v>0.98485599999999995</c:v>
                </c:pt>
                <c:pt idx="51">
                  <c:v>0.98599199999999998</c:v>
                </c:pt>
                <c:pt idx="52">
                  <c:v>0.98692400000000002</c:v>
                </c:pt>
                <c:pt idx="53">
                  <c:v>0.98031299999999999</c:v>
                </c:pt>
                <c:pt idx="54">
                  <c:v>0.98396399999999995</c:v>
                </c:pt>
                <c:pt idx="55">
                  <c:v>0.98676200000000003</c:v>
                </c:pt>
                <c:pt idx="56">
                  <c:v>0.98792999999999997</c:v>
                </c:pt>
                <c:pt idx="57">
                  <c:v>0.99219800000000002</c:v>
                </c:pt>
                <c:pt idx="58">
                  <c:v>0.99084099999999997</c:v>
                </c:pt>
                <c:pt idx="59">
                  <c:v>0.99299000000000004</c:v>
                </c:pt>
                <c:pt idx="60">
                  <c:v>0.99121099999999995</c:v>
                </c:pt>
                <c:pt idx="61">
                  <c:v>0.99326800000000004</c:v>
                </c:pt>
                <c:pt idx="62">
                  <c:v>0.99381399999999998</c:v>
                </c:pt>
                <c:pt idx="63">
                  <c:v>0.99476900000000001</c:v>
                </c:pt>
                <c:pt idx="64">
                  <c:v>0.99168199999999995</c:v>
                </c:pt>
                <c:pt idx="65">
                  <c:v>0.99282000000000004</c:v>
                </c:pt>
                <c:pt idx="66">
                  <c:v>0.99556800000000001</c:v>
                </c:pt>
                <c:pt idx="67">
                  <c:v>0.99433000000000005</c:v>
                </c:pt>
                <c:pt idx="68">
                  <c:v>0.99459299999999995</c:v>
                </c:pt>
                <c:pt idx="69">
                  <c:v>0.994398</c:v>
                </c:pt>
                <c:pt idx="70">
                  <c:v>0.99446000000000001</c:v>
                </c:pt>
                <c:pt idx="71">
                  <c:v>0.99335099999999998</c:v>
                </c:pt>
                <c:pt idx="72">
                  <c:v>0.99227600000000005</c:v>
                </c:pt>
                <c:pt idx="73">
                  <c:v>0.99349500000000002</c:v>
                </c:pt>
                <c:pt idx="74">
                  <c:v>0.98844699999999996</c:v>
                </c:pt>
                <c:pt idx="75">
                  <c:v>0.99099899999999996</c:v>
                </c:pt>
                <c:pt idx="76">
                  <c:v>0.991367</c:v>
                </c:pt>
                <c:pt idx="77">
                  <c:v>0.99011800000000005</c:v>
                </c:pt>
                <c:pt idx="78">
                  <c:v>0.99132799999999999</c:v>
                </c:pt>
                <c:pt idx="79">
                  <c:v>0.98975100000000005</c:v>
                </c:pt>
                <c:pt idx="80">
                  <c:v>0.98555800000000005</c:v>
                </c:pt>
                <c:pt idx="81">
                  <c:v>0.98389000000000004</c:v>
                </c:pt>
                <c:pt idx="82">
                  <c:v>0.984537</c:v>
                </c:pt>
                <c:pt idx="83">
                  <c:v>0.97219599999999995</c:v>
                </c:pt>
                <c:pt idx="84">
                  <c:v>0.97424500000000003</c:v>
                </c:pt>
                <c:pt idx="85">
                  <c:v>0.97060800000000003</c:v>
                </c:pt>
                <c:pt idx="86">
                  <c:v>0.96542399999999995</c:v>
                </c:pt>
                <c:pt idx="87">
                  <c:v>0.95621500000000004</c:v>
                </c:pt>
                <c:pt idx="88">
                  <c:v>0.96926800000000002</c:v>
                </c:pt>
                <c:pt idx="89">
                  <c:v>0.91195000000000004</c:v>
                </c:pt>
                <c:pt idx="90">
                  <c:v>0.92819200000000002</c:v>
                </c:pt>
                <c:pt idx="91">
                  <c:v>0.94701800000000003</c:v>
                </c:pt>
                <c:pt idx="92">
                  <c:v>0.93336799999999998</c:v>
                </c:pt>
                <c:pt idx="93">
                  <c:v>0.938554</c:v>
                </c:pt>
                <c:pt idx="94">
                  <c:v>0.92870399999999997</c:v>
                </c:pt>
                <c:pt idx="95">
                  <c:v>0.91952</c:v>
                </c:pt>
                <c:pt idx="96">
                  <c:v>0.90696100000000002</c:v>
                </c:pt>
                <c:pt idx="97">
                  <c:v>0.84581200000000001</c:v>
                </c:pt>
                <c:pt idx="98">
                  <c:v>0.84554200000000002</c:v>
                </c:pt>
                <c:pt idx="99">
                  <c:v>0.798377</c:v>
                </c:pt>
                <c:pt idx="100">
                  <c:v>0.84818099999999996</c:v>
                </c:pt>
                <c:pt idx="101">
                  <c:v>0.82784500000000005</c:v>
                </c:pt>
                <c:pt idx="102">
                  <c:v>0.81123900000000004</c:v>
                </c:pt>
                <c:pt idx="103">
                  <c:v>0.77548600000000001</c:v>
                </c:pt>
                <c:pt idx="104">
                  <c:v>0.831708</c:v>
                </c:pt>
                <c:pt idx="105">
                  <c:v>0.76988100000000004</c:v>
                </c:pt>
                <c:pt idx="106">
                  <c:v>0.82347999999999999</c:v>
                </c:pt>
                <c:pt idx="107">
                  <c:v>0.84784199999999998</c:v>
                </c:pt>
                <c:pt idx="108">
                  <c:v>0.83107900000000001</c:v>
                </c:pt>
                <c:pt idx="109">
                  <c:v>0.80440100000000003</c:v>
                </c:pt>
                <c:pt idx="110">
                  <c:v>0.85295399999999999</c:v>
                </c:pt>
                <c:pt idx="111">
                  <c:v>0.78547199999999995</c:v>
                </c:pt>
                <c:pt idx="112">
                  <c:v>0.81415099999999996</c:v>
                </c:pt>
                <c:pt idx="113">
                  <c:v>0.82653900000000002</c:v>
                </c:pt>
                <c:pt idx="114">
                  <c:v>0.77063300000000001</c:v>
                </c:pt>
                <c:pt idx="115">
                  <c:v>0.832318</c:v>
                </c:pt>
                <c:pt idx="116">
                  <c:v>0.83294000000000001</c:v>
                </c:pt>
                <c:pt idx="117">
                  <c:v>0.81503099999999995</c:v>
                </c:pt>
                <c:pt idx="118">
                  <c:v>0.72240800000000005</c:v>
                </c:pt>
                <c:pt idx="119">
                  <c:v>0.73679300000000003</c:v>
                </c:pt>
                <c:pt idx="120">
                  <c:v>0.75851900000000005</c:v>
                </c:pt>
                <c:pt idx="121">
                  <c:v>0.81781300000000001</c:v>
                </c:pt>
                <c:pt idx="122">
                  <c:v>0.73971799999999999</c:v>
                </c:pt>
                <c:pt idx="123">
                  <c:v>0.78042599999999995</c:v>
                </c:pt>
                <c:pt idx="124">
                  <c:v>0.648119</c:v>
                </c:pt>
                <c:pt idx="125">
                  <c:v>0.70512200000000003</c:v>
                </c:pt>
                <c:pt idx="126">
                  <c:v>0.71837399999999996</c:v>
                </c:pt>
                <c:pt idx="127">
                  <c:v>0.73609800000000003</c:v>
                </c:pt>
                <c:pt idx="128">
                  <c:v>0.72526500000000005</c:v>
                </c:pt>
                <c:pt idx="129">
                  <c:v>0.75580800000000004</c:v>
                </c:pt>
                <c:pt idx="130">
                  <c:v>0.63334599999999996</c:v>
                </c:pt>
                <c:pt idx="131">
                  <c:v>0.67746799999999996</c:v>
                </c:pt>
                <c:pt idx="132">
                  <c:v>0.61660400000000004</c:v>
                </c:pt>
                <c:pt idx="133">
                  <c:v>0.650976</c:v>
                </c:pt>
                <c:pt idx="134">
                  <c:v>0.67630199999999996</c:v>
                </c:pt>
                <c:pt idx="135">
                  <c:v>0.67994299999999996</c:v>
                </c:pt>
                <c:pt idx="136">
                  <c:v>0.64985199999999999</c:v>
                </c:pt>
                <c:pt idx="137">
                  <c:v>0.60062499999999996</c:v>
                </c:pt>
                <c:pt idx="138">
                  <c:v>0.63648099999999996</c:v>
                </c:pt>
                <c:pt idx="139">
                  <c:v>0.49381700000000001</c:v>
                </c:pt>
                <c:pt idx="140">
                  <c:v>0.63469100000000001</c:v>
                </c:pt>
                <c:pt idx="141">
                  <c:v>0.59974700000000003</c:v>
                </c:pt>
                <c:pt idx="142">
                  <c:v>0.71504199999999996</c:v>
                </c:pt>
                <c:pt idx="143">
                  <c:v>0.58537700000000004</c:v>
                </c:pt>
                <c:pt idx="144">
                  <c:v>0.62999499999999997</c:v>
                </c:pt>
                <c:pt idx="145">
                  <c:v>0.53707899999999997</c:v>
                </c:pt>
                <c:pt idx="146">
                  <c:v>0.63991299999999995</c:v>
                </c:pt>
                <c:pt idx="147">
                  <c:v>0.73538599999999998</c:v>
                </c:pt>
                <c:pt idx="148">
                  <c:v>0.69775600000000004</c:v>
                </c:pt>
                <c:pt idx="149">
                  <c:v>0.76029999999999998</c:v>
                </c:pt>
                <c:pt idx="150">
                  <c:v>0.80631200000000003</c:v>
                </c:pt>
                <c:pt idx="151">
                  <c:v>0.73268999999999995</c:v>
                </c:pt>
                <c:pt idx="152">
                  <c:v>0.75028899999999998</c:v>
                </c:pt>
                <c:pt idx="153">
                  <c:v>0.83769800000000005</c:v>
                </c:pt>
                <c:pt idx="154">
                  <c:v>0.86621300000000001</c:v>
                </c:pt>
                <c:pt idx="155">
                  <c:v>0.87070800000000004</c:v>
                </c:pt>
                <c:pt idx="156">
                  <c:v>0.79012400000000005</c:v>
                </c:pt>
                <c:pt idx="157">
                  <c:v>0.85131599999999996</c:v>
                </c:pt>
                <c:pt idx="158">
                  <c:v>0.75500900000000004</c:v>
                </c:pt>
                <c:pt idx="159">
                  <c:v>0.81343399999999999</c:v>
                </c:pt>
                <c:pt idx="160">
                  <c:v>0.74890699999999999</c:v>
                </c:pt>
                <c:pt idx="161">
                  <c:v>0.853854</c:v>
                </c:pt>
                <c:pt idx="162">
                  <c:v>0.78175099999999997</c:v>
                </c:pt>
                <c:pt idx="163">
                  <c:v>0.80195499999999997</c:v>
                </c:pt>
                <c:pt idx="164">
                  <c:v>0.86870400000000003</c:v>
                </c:pt>
                <c:pt idx="165">
                  <c:v>0.7974</c:v>
                </c:pt>
                <c:pt idx="166">
                  <c:v>0.77982600000000002</c:v>
                </c:pt>
                <c:pt idx="167">
                  <c:v>0.84409599999999996</c:v>
                </c:pt>
                <c:pt idx="168">
                  <c:v>0.78010999999999997</c:v>
                </c:pt>
                <c:pt idx="169">
                  <c:v>0.79944400000000004</c:v>
                </c:pt>
                <c:pt idx="170">
                  <c:v>0.82784800000000003</c:v>
                </c:pt>
                <c:pt idx="171">
                  <c:v>0.89026499999999997</c:v>
                </c:pt>
                <c:pt idx="172">
                  <c:v>0.81042800000000004</c:v>
                </c:pt>
                <c:pt idx="173">
                  <c:v>0.72761699999999996</c:v>
                </c:pt>
                <c:pt idx="174">
                  <c:v>0.88703500000000002</c:v>
                </c:pt>
                <c:pt idx="175">
                  <c:v>0.84837899999999999</c:v>
                </c:pt>
                <c:pt idx="176">
                  <c:v>0.82436299999999996</c:v>
                </c:pt>
                <c:pt idx="177">
                  <c:v>0.88682799999999995</c:v>
                </c:pt>
                <c:pt idx="178">
                  <c:v>0.93444000000000005</c:v>
                </c:pt>
                <c:pt idx="179">
                  <c:v>0.91058399999999995</c:v>
                </c:pt>
                <c:pt idx="180">
                  <c:v>0.92345299999999997</c:v>
                </c:pt>
                <c:pt idx="181">
                  <c:v>0.90550200000000003</c:v>
                </c:pt>
                <c:pt idx="182">
                  <c:v>0.94413000000000002</c:v>
                </c:pt>
                <c:pt idx="183">
                  <c:v>0.95687199999999994</c:v>
                </c:pt>
                <c:pt idx="184">
                  <c:v>0.94371400000000005</c:v>
                </c:pt>
                <c:pt idx="185">
                  <c:v>0.95182800000000001</c:v>
                </c:pt>
                <c:pt idx="186">
                  <c:v>0.95670699999999997</c:v>
                </c:pt>
                <c:pt idx="187">
                  <c:v>0.96806700000000001</c:v>
                </c:pt>
                <c:pt idx="188">
                  <c:v>0.95494800000000002</c:v>
                </c:pt>
                <c:pt idx="189">
                  <c:v>0.97048699999999999</c:v>
                </c:pt>
                <c:pt idx="190">
                  <c:v>0.97601000000000004</c:v>
                </c:pt>
                <c:pt idx="191">
                  <c:v>0.97536699999999998</c:v>
                </c:pt>
                <c:pt idx="192">
                  <c:v>0.98048500000000005</c:v>
                </c:pt>
                <c:pt idx="193">
                  <c:v>0.98474600000000001</c:v>
                </c:pt>
                <c:pt idx="194">
                  <c:v>0.98671500000000001</c:v>
                </c:pt>
                <c:pt idx="195">
                  <c:v>0.98555899999999996</c:v>
                </c:pt>
                <c:pt idx="196">
                  <c:v>0.98617299999999997</c:v>
                </c:pt>
                <c:pt idx="197">
                  <c:v>0.98942600000000003</c:v>
                </c:pt>
                <c:pt idx="198">
                  <c:v>0.989896</c:v>
                </c:pt>
                <c:pt idx="199">
                  <c:v>0.98982999999999999</c:v>
                </c:pt>
                <c:pt idx="200">
                  <c:v>0.98957399999999995</c:v>
                </c:pt>
                <c:pt idx="201">
                  <c:v>0.992946</c:v>
                </c:pt>
                <c:pt idx="202">
                  <c:v>0.99440099999999998</c:v>
                </c:pt>
                <c:pt idx="203">
                  <c:v>0.994695</c:v>
                </c:pt>
                <c:pt idx="204">
                  <c:v>0.99188900000000002</c:v>
                </c:pt>
                <c:pt idx="205">
                  <c:v>0.99244399999999999</c:v>
                </c:pt>
                <c:pt idx="206">
                  <c:v>0.99321199999999998</c:v>
                </c:pt>
                <c:pt idx="207">
                  <c:v>0.99004400000000004</c:v>
                </c:pt>
                <c:pt idx="208">
                  <c:v>0.99360300000000001</c:v>
                </c:pt>
                <c:pt idx="209">
                  <c:v>0.99373100000000003</c:v>
                </c:pt>
                <c:pt idx="210">
                  <c:v>0.99290699999999998</c:v>
                </c:pt>
                <c:pt idx="211">
                  <c:v>0.99384600000000001</c:v>
                </c:pt>
                <c:pt idx="212">
                  <c:v>0.99178599999999995</c:v>
                </c:pt>
                <c:pt idx="213">
                  <c:v>0.99298200000000003</c:v>
                </c:pt>
                <c:pt idx="214">
                  <c:v>0.99189700000000003</c:v>
                </c:pt>
                <c:pt idx="215">
                  <c:v>0.99415200000000004</c:v>
                </c:pt>
                <c:pt idx="216">
                  <c:v>0.99520900000000001</c:v>
                </c:pt>
                <c:pt idx="217">
                  <c:v>0.99560099999999996</c:v>
                </c:pt>
                <c:pt idx="218">
                  <c:v>0.98992599999999997</c:v>
                </c:pt>
                <c:pt idx="219">
                  <c:v>0.99204599999999998</c:v>
                </c:pt>
                <c:pt idx="220">
                  <c:v>0.98555000000000004</c:v>
                </c:pt>
                <c:pt idx="221">
                  <c:v>0.98691300000000004</c:v>
                </c:pt>
                <c:pt idx="222">
                  <c:v>0.98882300000000001</c:v>
                </c:pt>
                <c:pt idx="223">
                  <c:v>0.990869</c:v>
                </c:pt>
                <c:pt idx="224">
                  <c:v>0.98250700000000002</c:v>
                </c:pt>
                <c:pt idx="225">
                  <c:v>0.98886200000000002</c:v>
                </c:pt>
                <c:pt idx="226">
                  <c:v>0.98758900000000005</c:v>
                </c:pt>
                <c:pt idx="227">
                  <c:v>0.980993</c:v>
                </c:pt>
                <c:pt idx="228">
                  <c:v>0.98874899999999999</c:v>
                </c:pt>
                <c:pt idx="229">
                  <c:v>0.98388200000000003</c:v>
                </c:pt>
                <c:pt idx="230">
                  <c:v>0.98253000000000001</c:v>
                </c:pt>
                <c:pt idx="231">
                  <c:v>0.98847799999999997</c:v>
                </c:pt>
                <c:pt idx="232">
                  <c:v>0.97203600000000001</c:v>
                </c:pt>
                <c:pt idx="233">
                  <c:v>0.98085699999999998</c:v>
                </c:pt>
                <c:pt idx="234">
                  <c:v>0.98021800000000003</c:v>
                </c:pt>
                <c:pt idx="235">
                  <c:v>0.96828199999999998</c:v>
                </c:pt>
                <c:pt idx="236">
                  <c:v>0.95672299999999999</c:v>
                </c:pt>
                <c:pt idx="237">
                  <c:v>0.96127899999999999</c:v>
                </c:pt>
                <c:pt idx="238">
                  <c:v>0.93889699999999998</c:v>
                </c:pt>
                <c:pt idx="239">
                  <c:v>0.95300200000000002</c:v>
                </c:pt>
                <c:pt idx="240">
                  <c:v>0.92286400000000002</c:v>
                </c:pt>
                <c:pt idx="241">
                  <c:v>0.640876</c:v>
                </c:pt>
                <c:pt idx="242">
                  <c:v>0.52719700000000003</c:v>
                </c:pt>
                <c:pt idx="243">
                  <c:v>0.371722</c:v>
                </c:pt>
                <c:pt idx="244">
                  <c:v>0.12459099999999999</c:v>
                </c:pt>
                <c:pt idx="245">
                  <c:v>0.35284599999999999</c:v>
                </c:pt>
                <c:pt idx="246">
                  <c:v>0.145954</c:v>
                </c:pt>
                <c:pt idx="247">
                  <c:v>3.516E-3</c:v>
                </c:pt>
                <c:pt idx="248">
                  <c:v>0.15165500000000001</c:v>
                </c:pt>
                <c:pt idx="249">
                  <c:v>5.1937999999999998E-2</c:v>
                </c:pt>
                <c:pt idx="250">
                  <c:v>2.7784E-2</c:v>
                </c:pt>
                <c:pt idx="251">
                  <c:v>3.5326999999999997E-2</c:v>
                </c:pt>
                <c:pt idx="252">
                  <c:v>2.3886000000000001E-2</c:v>
                </c:pt>
                <c:pt idx="253">
                  <c:v>5.3280000000000003E-3</c:v>
                </c:pt>
                <c:pt idx="254">
                  <c:v>1.9029999999999998E-2</c:v>
                </c:pt>
                <c:pt idx="255">
                  <c:v>9.5849999999999998E-3</c:v>
                </c:pt>
                <c:pt idx="256">
                  <c:v>1.7776E-2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94-5A45-9385-18246D7F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29423"/>
        <c:axId val="1"/>
      </c:scatterChart>
      <c:valAx>
        <c:axId val="200432942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3294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0.13311608479540354</c:v>
                </c:pt>
                <c:pt idx="31">
                  <c:v>0</c:v>
                </c:pt>
                <c:pt idx="32">
                  <c:v>0.15030748025234589</c:v>
                </c:pt>
                <c:pt idx="33">
                  <c:v>0.16719892427935118</c:v>
                </c:pt>
                <c:pt idx="34">
                  <c:v>0.14077586999645306</c:v>
                </c:pt>
                <c:pt idx="35">
                  <c:v>0.15278314521394976</c:v>
                </c:pt>
                <c:pt idx="36">
                  <c:v>0.16970227538962057</c:v>
                </c:pt>
                <c:pt idx="37">
                  <c:v>0.15781640557919444</c:v>
                </c:pt>
                <c:pt idx="38">
                  <c:v>0.1864100882395352</c:v>
                </c:pt>
                <c:pt idx="39">
                  <c:v>0.16911479558860548</c:v>
                </c:pt>
                <c:pt idx="40">
                  <c:v>0.21216850669702822</c:v>
                </c:pt>
                <c:pt idx="41">
                  <c:v>0.20541204668821822</c:v>
                </c:pt>
                <c:pt idx="42">
                  <c:v>0.21061657849222623</c:v>
                </c:pt>
                <c:pt idx="43">
                  <c:v>0.23913070505886877</c:v>
                </c:pt>
                <c:pt idx="44">
                  <c:v>0.24755831786262</c:v>
                </c:pt>
                <c:pt idx="45">
                  <c:v>0.24835780670854146</c:v>
                </c:pt>
                <c:pt idx="46">
                  <c:v>0.25030769388123864</c:v>
                </c:pt>
                <c:pt idx="47">
                  <c:v>0.27369901941538838</c:v>
                </c:pt>
                <c:pt idx="48">
                  <c:v>0.29138510733992251</c:v>
                </c:pt>
                <c:pt idx="49">
                  <c:v>0.28632950839288845</c:v>
                </c:pt>
                <c:pt idx="50">
                  <c:v>0.28733471302864183</c:v>
                </c:pt>
                <c:pt idx="51">
                  <c:v>0.27530033188426123</c:v>
                </c:pt>
                <c:pt idx="52">
                  <c:v>0.30939134072369795</c:v>
                </c:pt>
                <c:pt idx="53">
                  <c:v>0.30317142592678303</c:v>
                </c:pt>
                <c:pt idx="54">
                  <c:v>0.29795297932711795</c:v>
                </c:pt>
                <c:pt idx="55">
                  <c:v>0.29665962627941128</c:v>
                </c:pt>
                <c:pt idx="56">
                  <c:v>0.30711502189599038</c:v>
                </c:pt>
                <c:pt idx="57">
                  <c:v>0.30984018886770176</c:v>
                </c:pt>
                <c:pt idx="58">
                  <c:v>0.30477091412097829</c:v>
                </c:pt>
                <c:pt idx="59">
                  <c:v>0.30955979470673717</c:v>
                </c:pt>
                <c:pt idx="60">
                  <c:v>0.31210664832279489</c:v>
                </c:pt>
                <c:pt idx="61">
                  <c:v>0.32632925327843304</c:v>
                </c:pt>
                <c:pt idx="62">
                  <c:v>0.33016891883442501</c:v>
                </c:pt>
                <c:pt idx="63">
                  <c:v>0.33388579019876768</c:v>
                </c:pt>
                <c:pt idx="64">
                  <c:v>0.34624310352057408</c:v>
                </c:pt>
                <c:pt idx="65">
                  <c:v>0.34280849633850929</c:v>
                </c:pt>
                <c:pt idx="66">
                  <c:v>0.34530296965459129</c:v>
                </c:pt>
                <c:pt idx="67">
                  <c:v>0.35324359945263051</c:v>
                </c:pt>
                <c:pt idx="68">
                  <c:v>0.35739135809812389</c:v>
                </c:pt>
                <c:pt idx="69">
                  <c:v>0.35921956063399579</c:v>
                </c:pt>
                <c:pt idx="70">
                  <c:v>0.36167707813797584</c:v>
                </c:pt>
                <c:pt idx="71">
                  <c:v>0.361416062588374</c:v>
                </c:pt>
                <c:pt idx="72">
                  <c:v>0.36275649464067566</c:v>
                </c:pt>
                <c:pt idx="73">
                  <c:v>0.37368784748408362</c:v>
                </c:pt>
                <c:pt idx="74">
                  <c:v>0.38231401693220335</c:v>
                </c:pt>
                <c:pt idx="75">
                  <c:v>0.38382775263498176</c:v>
                </c:pt>
                <c:pt idx="76">
                  <c:v>0.38123969823471321</c:v>
                </c:pt>
                <c:pt idx="77">
                  <c:v>0.39218372209052077</c:v>
                </c:pt>
                <c:pt idx="78">
                  <c:v>0.40423299202938251</c:v>
                </c:pt>
                <c:pt idx="79">
                  <c:v>0.40347720401152498</c:v>
                </c:pt>
                <c:pt idx="80">
                  <c:v>0.39508665726843023</c:v>
                </c:pt>
                <c:pt idx="81">
                  <c:v>0.40661921793971684</c:v>
                </c:pt>
                <c:pt idx="82">
                  <c:v>0.39300050175614654</c:v>
                </c:pt>
                <c:pt idx="83">
                  <c:v>0.37878725927137424</c:v>
                </c:pt>
                <c:pt idx="84">
                  <c:v>0.38762063477827396</c:v>
                </c:pt>
                <c:pt idx="85">
                  <c:v>0.40751359391502301</c:v>
                </c:pt>
                <c:pt idx="86">
                  <c:v>0.38859181934384324</c:v>
                </c:pt>
                <c:pt idx="87">
                  <c:v>0.39156845221471259</c:v>
                </c:pt>
                <c:pt idx="88">
                  <c:v>0.37460218653701105</c:v>
                </c:pt>
                <c:pt idx="89">
                  <c:v>0.40138037558914746</c:v>
                </c:pt>
                <c:pt idx="90">
                  <c:v>0.36521572097505056</c:v>
                </c:pt>
                <c:pt idx="91">
                  <c:v>0.38655899137870159</c:v>
                </c:pt>
                <c:pt idx="92">
                  <c:v>0.37802008588637198</c:v>
                </c:pt>
                <c:pt idx="93">
                  <c:v>0.35648810469983572</c:v>
                </c:pt>
                <c:pt idx="94">
                  <c:v>0.37086582043958233</c:v>
                </c:pt>
                <c:pt idx="95">
                  <c:v>0.35776072549703519</c:v>
                </c:pt>
                <c:pt idx="96">
                  <c:v>0.3297589609669293</c:v>
                </c:pt>
                <c:pt idx="97">
                  <c:v>0.29306034369325512</c:v>
                </c:pt>
                <c:pt idx="98">
                  <c:v>0</c:v>
                </c:pt>
                <c:pt idx="99">
                  <c:v>0</c:v>
                </c:pt>
                <c:pt idx="100">
                  <c:v>0.33484774419875207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0.32206160888905344</c:v>
                </c:pt>
                <c:pt idx="105">
                  <c:v>0</c:v>
                </c:pt>
                <c:pt idx="106">
                  <c:v>0.31419750511076799</c:v>
                </c:pt>
                <c:pt idx="107">
                  <c:v>0.31977534354780629</c:v>
                </c:pt>
                <c:pt idx="108">
                  <c:v>0</c:v>
                </c:pt>
                <c:pt idx="109">
                  <c:v>0.31909601761940465</c:v>
                </c:pt>
                <c:pt idx="110">
                  <c:v>0.31838875692794932</c:v>
                </c:pt>
                <c:pt idx="111">
                  <c:v>0</c:v>
                </c:pt>
                <c:pt idx="112">
                  <c:v>0</c:v>
                </c:pt>
                <c:pt idx="113">
                  <c:v>0.33635665173455565</c:v>
                </c:pt>
                <c:pt idx="114">
                  <c:v>0</c:v>
                </c:pt>
                <c:pt idx="115">
                  <c:v>0.3283541164226913</c:v>
                </c:pt>
                <c:pt idx="116">
                  <c:v>0.35215615295452152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0.33090447536667927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0.32121272663703115</c:v>
                </c:pt>
                <c:pt idx="154">
                  <c:v>0.32395638232744772</c:v>
                </c:pt>
                <c:pt idx="155">
                  <c:v>0.30197292660572017</c:v>
                </c:pt>
                <c:pt idx="156">
                  <c:v>0</c:v>
                </c:pt>
                <c:pt idx="157">
                  <c:v>0.31110688715706769</c:v>
                </c:pt>
                <c:pt idx="158">
                  <c:v>0</c:v>
                </c:pt>
                <c:pt idx="159">
                  <c:v>0.31322608897246335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0.36766535847611753</c:v>
                </c:pt>
                <c:pt idx="164">
                  <c:v>0.33320434872490767</c:v>
                </c:pt>
                <c:pt idx="165">
                  <c:v>0</c:v>
                </c:pt>
                <c:pt idx="166">
                  <c:v>0</c:v>
                </c:pt>
                <c:pt idx="167">
                  <c:v>0.32227880151920102</c:v>
                </c:pt>
                <c:pt idx="168">
                  <c:v>0</c:v>
                </c:pt>
                <c:pt idx="169">
                  <c:v>0</c:v>
                </c:pt>
                <c:pt idx="170">
                  <c:v>0.30293834104379269</c:v>
                </c:pt>
                <c:pt idx="171">
                  <c:v>0.30938861745675428</c:v>
                </c:pt>
                <c:pt idx="172">
                  <c:v>0</c:v>
                </c:pt>
                <c:pt idx="173">
                  <c:v>0</c:v>
                </c:pt>
                <c:pt idx="174">
                  <c:v>0.30298313581193598</c:v>
                </c:pt>
                <c:pt idx="175">
                  <c:v>0.35339718027499945</c:v>
                </c:pt>
                <c:pt idx="176">
                  <c:v>0.31951515408373554</c:v>
                </c:pt>
                <c:pt idx="177">
                  <c:v>0.36856574842383055</c:v>
                </c:pt>
                <c:pt idx="178">
                  <c:v>0.34987266319217214</c:v>
                </c:pt>
                <c:pt idx="179">
                  <c:v>0.36591425599938365</c:v>
                </c:pt>
                <c:pt idx="180">
                  <c:v>0.37530211170008115</c:v>
                </c:pt>
                <c:pt idx="181">
                  <c:v>0.37255555113021255</c:v>
                </c:pt>
                <c:pt idx="182">
                  <c:v>0.36288780160555273</c:v>
                </c:pt>
                <c:pt idx="183">
                  <c:v>0.37567111717673718</c:v>
                </c:pt>
                <c:pt idx="184">
                  <c:v>0.37671237182751494</c:v>
                </c:pt>
                <c:pt idx="185">
                  <c:v>0.35376019108668372</c:v>
                </c:pt>
                <c:pt idx="186">
                  <c:v>0.34239869616534574</c:v>
                </c:pt>
                <c:pt idx="187">
                  <c:v>0.38295543839357266</c:v>
                </c:pt>
                <c:pt idx="188">
                  <c:v>0.37629781420765029</c:v>
                </c:pt>
                <c:pt idx="189">
                  <c:v>0.37465703280246193</c:v>
                </c:pt>
                <c:pt idx="190">
                  <c:v>0.39365658999360004</c:v>
                </c:pt>
                <c:pt idx="191">
                  <c:v>0.39734452284553629</c:v>
                </c:pt>
                <c:pt idx="192">
                  <c:v>0.40066097868509853</c:v>
                </c:pt>
                <c:pt idx="193">
                  <c:v>0.39412998743953609</c:v>
                </c:pt>
                <c:pt idx="194">
                  <c:v>0.41000799894382878</c:v>
                </c:pt>
                <c:pt idx="195">
                  <c:v>0.39479256093914283</c:v>
                </c:pt>
                <c:pt idx="196">
                  <c:v>0.39007672062535648</c:v>
                </c:pt>
                <c:pt idx="197">
                  <c:v>0.39110416019626404</c:v>
                </c:pt>
                <c:pt idx="198">
                  <c:v>0.38838831209133429</c:v>
                </c:pt>
                <c:pt idx="199">
                  <c:v>0.3905860891330632</c:v>
                </c:pt>
                <c:pt idx="200">
                  <c:v>0.37512681093884925</c:v>
                </c:pt>
                <c:pt idx="201">
                  <c:v>0.3825882970043129</c:v>
                </c:pt>
                <c:pt idx="202">
                  <c:v>0.37029909479762874</c:v>
                </c:pt>
                <c:pt idx="203">
                  <c:v>0.36414848885348361</c:v>
                </c:pt>
                <c:pt idx="204">
                  <c:v>0.36467320644055146</c:v>
                </c:pt>
                <c:pt idx="205">
                  <c:v>0.36137349851453665</c:v>
                </c:pt>
                <c:pt idx="206">
                  <c:v>0.36362093817034807</c:v>
                </c:pt>
                <c:pt idx="207">
                  <c:v>0.34454559657519646</c:v>
                </c:pt>
                <c:pt idx="208">
                  <c:v>0.33982021815294972</c:v>
                </c:pt>
                <c:pt idx="209">
                  <c:v>0.33762457915255356</c:v>
                </c:pt>
                <c:pt idx="210">
                  <c:v>0.33781237743230691</c:v>
                </c:pt>
                <c:pt idx="211">
                  <c:v>0.33387319886411815</c:v>
                </c:pt>
                <c:pt idx="212">
                  <c:v>0.33496371278222914</c:v>
                </c:pt>
                <c:pt idx="213">
                  <c:v>0.32179861467037818</c:v>
                </c:pt>
                <c:pt idx="214">
                  <c:v>0.31989715587961265</c:v>
                </c:pt>
                <c:pt idx="215">
                  <c:v>0.31612157932745183</c:v>
                </c:pt>
                <c:pt idx="216">
                  <c:v>0.3117445945003714</c:v>
                </c:pt>
                <c:pt idx="217">
                  <c:v>0.30671971700559814</c:v>
                </c:pt>
                <c:pt idx="218">
                  <c:v>0.30081313216067368</c:v>
                </c:pt>
                <c:pt idx="219">
                  <c:v>0.30088327674614046</c:v>
                </c:pt>
                <c:pt idx="220">
                  <c:v>0.29574787821391818</c:v>
                </c:pt>
                <c:pt idx="221">
                  <c:v>0.29382799969369217</c:v>
                </c:pt>
                <c:pt idx="222">
                  <c:v>0.2954123364180804</c:v>
                </c:pt>
                <c:pt idx="223">
                  <c:v>0.29847191412985435</c:v>
                </c:pt>
                <c:pt idx="224">
                  <c:v>0.29706211736598481</c:v>
                </c:pt>
                <c:pt idx="225">
                  <c:v>0.2746806297616613</c:v>
                </c:pt>
                <c:pt idx="226">
                  <c:v>0.27130058830044701</c:v>
                </c:pt>
                <c:pt idx="227">
                  <c:v>0.26438032827826968</c:v>
                </c:pt>
                <c:pt idx="228">
                  <c:v>0.25111085608013473</c:v>
                </c:pt>
                <c:pt idx="229">
                  <c:v>0.24311965304553779</c:v>
                </c:pt>
                <c:pt idx="230">
                  <c:v>0.23962210897687186</c:v>
                </c:pt>
                <c:pt idx="231">
                  <c:v>0.21901159940944159</c:v>
                </c:pt>
                <c:pt idx="232">
                  <c:v>0.22008150785105896</c:v>
                </c:pt>
                <c:pt idx="233">
                  <c:v>0.21666181389292469</c:v>
                </c:pt>
                <c:pt idx="234">
                  <c:v>0.18843678279926143</c:v>
                </c:pt>
                <c:pt idx="235">
                  <c:v>0.18219823478593886</c:v>
                </c:pt>
                <c:pt idx="236">
                  <c:v>0.16610211042214279</c:v>
                </c:pt>
                <c:pt idx="237">
                  <c:v>0.15490351372961164</c:v>
                </c:pt>
                <c:pt idx="238">
                  <c:v>0.16360963464324718</c:v>
                </c:pt>
                <c:pt idx="239">
                  <c:v>0.1311466141502278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00-B743-B639-BAC8321B2A2B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0.25305735457144513</c:v>
                </c:pt>
                <c:pt idx="31">
                  <c:v>0</c:v>
                </c:pt>
                <c:pt idx="32">
                  <c:v>0.25506826932996512</c:v>
                </c:pt>
                <c:pt idx="33">
                  <c:v>0.24391500321957499</c:v>
                </c:pt>
                <c:pt idx="34">
                  <c:v>0.25014944565624569</c:v>
                </c:pt>
                <c:pt idx="35">
                  <c:v>0.23968075690839355</c:v>
                </c:pt>
                <c:pt idx="36">
                  <c:v>0.24554307412779905</c:v>
                </c:pt>
                <c:pt idx="37">
                  <c:v>0.25171633555416567</c:v>
                </c:pt>
                <c:pt idx="38">
                  <c:v>0.26122877358490565</c:v>
                </c:pt>
                <c:pt idx="39">
                  <c:v>0.25147178059012237</c:v>
                </c:pt>
                <c:pt idx="40">
                  <c:v>0.2710743515875057</c:v>
                </c:pt>
                <c:pt idx="41">
                  <c:v>0.29409336655340351</c:v>
                </c:pt>
                <c:pt idx="42">
                  <c:v>0.29215965938509925</c:v>
                </c:pt>
                <c:pt idx="43">
                  <c:v>0.3236510504584017</c:v>
                </c:pt>
                <c:pt idx="44">
                  <c:v>0.31468304966095145</c:v>
                </c:pt>
                <c:pt idx="45">
                  <c:v>0.32473491690977413</c:v>
                </c:pt>
                <c:pt idx="46">
                  <c:v>0.33585154149797203</c:v>
                </c:pt>
                <c:pt idx="47">
                  <c:v>0.34162779734840221</c:v>
                </c:pt>
                <c:pt idx="48">
                  <c:v>0.34704641792484076</c:v>
                </c:pt>
                <c:pt idx="49">
                  <c:v>0.352627183171695</c:v>
                </c:pt>
                <c:pt idx="50">
                  <c:v>0.35217084632838458</c:v>
                </c:pt>
                <c:pt idx="51">
                  <c:v>0.35990458620037397</c:v>
                </c:pt>
                <c:pt idx="52">
                  <c:v>0.34769640664903262</c:v>
                </c:pt>
                <c:pt idx="53">
                  <c:v>0.34156121256408628</c:v>
                </c:pt>
                <c:pt idx="54">
                  <c:v>0.34444234638981291</c:v>
                </c:pt>
                <c:pt idx="55">
                  <c:v>0.35005927018336425</c:v>
                </c:pt>
                <c:pt idx="56">
                  <c:v>0.34924070901682641</c:v>
                </c:pt>
                <c:pt idx="57">
                  <c:v>0.3470042287445736</c:v>
                </c:pt>
                <c:pt idx="58">
                  <c:v>0.35006650844599863</c:v>
                </c:pt>
                <c:pt idx="59">
                  <c:v>0.34116805178330378</c:v>
                </c:pt>
                <c:pt idx="60">
                  <c:v>0.35423980597241167</c:v>
                </c:pt>
                <c:pt idx="61">
                  <c:v>0.34423382184650592</c:v>
                </c:pt>
                <c:pt idx="62">
                  <c:v>0.35984290229924037</c:v>
                </c:pt>
                <c:pt idx="63">
                  <c:v>0.35446149424915063</c:v>
                </c:pt>
                <c:pt idx="64">
                  <c:v>0.3512634480143369</c:v>
                </c:pt>
                <c:pt idx="65">
                  <c:v>0.36637109747784591</c:v>
                </c:pt>
                <c:pt idx="66">
                  <c:v>0.37135435166160974</c:v>
                </c:pt>
                <c:pt idx="67">
                  <c:v>0.37132924841989778</c:v>
                </c:pt>
                <c:pt idx="68">
                  <c:v>0.37565841197157213</c:v>
                </c:pt>
                <c:pt idx="69">
                  <c:v>0.37887901731277429</c:v>
                </c:pt>
                <c:pt idx="70">
                  <c:v>0.37910354322150569</c:v>
                </c:pt>
                <c:pt idx="71">
                  <c:v>0.38267127098117187</c:v>
                </c:pt>
                <c:pt idx="72">
                  <c:v>0.38898368515214699</c:v>
                </c:pt>
                <c:pt idx="73">
                  <c:v>0.38194796295456995</c:v>
                </c:pt>
                <c:pt idx="74">
                  <c:v>0.3896273836273566</c:v>
                </c:pt>
                <c:pt idx="75">
                  <c:v>0.40303804262328458</c:v>
                </c:pt>
                <c:pt idx="76">
                  <c:v>0.40205990267169006</c:v>
                </c:pt>
                <c:pt idx="77">
                  <c:v>0.40382312298479955</c:v>
                </c:pt>
                <c:pt idx="78">
                  <c:v>0.40779368113668685</c:v>
                </c:pt>
                <c:pt idx="79">
                  <c:v>0.41919689772457164</c:v>
                </c:pt>
                <c:pt idx="80">
                  <c:v>0.41821192011099773</c:v>
                </c:pt>
                <c:pt idx="81">
                  <c:v>0.42349901421014646</c:v>
                </c:pt>
                <c:pt idx="82">
                  <c:v>0.43053075491052778</c:v>
                </c:pt>
                <c:pt idx="83">
                  <c:v>0.41010298965323572</c:v>
                </c:pt>
                <c:pt idx="84">
                  <c:v>0.41234038477701263</c:v>
                </c:pt>
                <c:pt idx="85">
                  <c:v>0.4058160632061355</c:v>
                </c:pt>
                <c:pt idx="86">
                  <c:v>0.40608250287846903</c:v>
                </c:pt>
                <c:pt idx="87">
                  <c:v>0.40156663914763263</c:v>
                </c:pt>
                <c:pt idx="88">
                  <c:v>0.40043354169538858</c:v>
                </c:pt>
                <c:pt idx="89">
                  <c:v>0.37910035342583881</c:v>
                </c:pt>
                <c:pt idx="90">
                  <c:v>0.38695124405237158</c:v>
                </c:pt>
                <c:pt idx="91">
                  <c:v>0.38292351170038563</c:v>
                </c:pt>
                <c:pt idx="92">
                  <c:v>0.423899893767824</c:v>
                </c:pt>
                <c:pt idx="93">
                  <c:v>0.42961905170932824</c:v>
                </c:pt>
                <c:pt idx="94">
                  <c:v>0.37340395382859592</c:v>
                </c:pt>
                <c:pt idx="95">
                  <c:v>0.39310787227769312</c:v>
                </c:pt>
                <c:pt idx="96">
                  <c:v>0.39060489060489056</c:v>
                </c:pt>
                <c:pt idx="97">
                  <c:v>0.37809652341702266</c:v>
                </c:pt>
                <c:pt idx="98">
                  <c:v>0</c:v>
                </c:pt>
                <c:pt idx="99">
                  <c:v>0</c:v>
                </c:pt>
                <c:pt idx="100">
                  <c:v>0.35282318855779443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0.32137338821052058</c:v>
                </c:pt>
                <c:pt idx="105">
                  <c:v>0</c:v>
                </c:pt>
                <c:pt idx="106">
                  <c:v>0.36679798759549609</c:v>
                </c:pt>
                <c:pt idx="107">
                  <c:v>0.34774089133807706</c:v>
                </c:pt>
                <c:pt idx="108">
                  <c:v>0</c:v>
                </c:pt>
                <c:pt idx="109">
                  <c:v>0.34253416485233157</c:v>
                </c:pt>
                <c:pt idx="110">
                  <c:v>0.35090571002099835</c:v>
                </c:pt>
                <c:pt idx="111">
                  <c:v>0</c:v>
                </c:pt>
                <c:pt idx="112">
                  <c:v>0</c:v>
                </c:pt>
                <c:pt idx="113">
                  <c:v>0.38151749427925868</c:v>
                </c:pt>
                <c:pt idx="114">
                  <c:v>0</c:v>
                </c:pt>
                <c:pt idx="115">
                  <c:v>0.43193537066033155</c:v>
                </c:pt>
                <c:pt idx="116">
                  <c:v>0.37342749795954155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0.31505283996622896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0.40824972744711091</c:v>
                </c:pt>
                <c:pt idx="154">
                  <c:v>0.41932208982119512</c:v>
                </c:pt>
                <c:pt idx="155">
                  <c:v>0.3705468934185458</c:v>
                </c:pt>
                <c:pt idx="156">
                  <c:v>0</c:v>
                </c:pt>
                <c:pt idx="157">
                  <c:v>0.35579496422524437</c:v>
                </c:pt>
                <c:pt idx="158">
                  <c:v>0</c:v>
                </c:pt>
                <c:pt idx="159">
                  <c:v>0.342362965789139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0.36093510745023505</c:v>
                </c:pt>
                <c:pt idx="164">
                  <c:v>0.36092718966781345</c:v>
                </c:pt>
                <c:pt idx="165">
                  <c:v>0</c:v>
                </c:pt>
                <c:pt idx="166">
                  <c:v>0</c:v>
                </c:pt>
                <c:pt idx="167">
                  <c:v>0.41138721351025331</c:v>
                </c:pt>
                <c:pt idx="168">
                  <c:v>0</c:v>
                </c:pt>
                <c:pt idx="169">
                  <c:v>0</c:v>
                </c:pt>
                <c:pt idx="170">
                  <c:v>0.35897102936020464</c:v>
                </c:pt>
                <c:pt idx="171">
                  <c:v>0.35336384500426987</c:v>
                </c:pt>
                <c:pt idx="172">
                  <c:v>0</c:v>
                </c:pt>
                <c:pt idx="173">
                  <c:v>0</c:v>
                </c:pt>
                <c:pt idx="174">
                  <c:v>0.33800053564866428</c:v>
                </c:pt>
                <c:pt idx="175">
                  <c:v>0.39033924584099083</c:v>
                </c:pt>
                <c:pt idx="176">
                  <c:v>0.3031475364869653</c:v>
                </c:pt>
                <c:pt idx="177">
                  <c:v>0.39524661774385694</c:v>
                </c:pt>
                <c:pt idx="178">
                  <c:v>0.39186676605331711</c:v>
                </c:pt>
                <c:pt idx="179">
                  <c:v>0.41486411536328344</c:v>
                </c:pt>
                <c:pt idx="180">
                  <c:v>0.34654695762896576</c:v>
                </c:pt>
                <c:pt idx="181">
                  <c:v>0.38484311731799414</c:v>
                </c:pt>
                <c:pt idx="182">
                  <c:v>0.37713731741702489</c:v>
                </c:pt>
                <c:pt idx="183">
                  <c:v>0.4163188833926465</c:v>
                </c:pt>
                <c:pt idx="184">
                  <c:v>0.38659883496146608</c:v>
                </c:pt>
                <c:pt idx="185">
                  <c:v>0.40955690811765216</c:v>
                </c:pt>
                <c:pt idx="186">
                  <c:v>0.42763396248466085</c:v>
                </c:pt>
                <c:pt idx="187">
                  <c:v>0.39421335816648556</c:v>
                </c:pt>
                <c:pt idx="188">
                  <c:v>0.40187126479373275</c:v>
                </c:pt>
                <c:pt idx="189">
                  <c:v>0.39119394281545711</c:v>
                </c:pt>
                <c:pt idx="190">
                  <c:v>0.42150132199988827</c:v>
                </c:pt>
                <c:pt idx="191">
                  <c:v>0.42854289809248575</c:v>
                </c:pt>
                <c:pt idx="192">
                  <c:v>0.4166088773745138</c:v>
                </c:pt>
                <c:pt idx="193">
                  <c:v>0.41587966145627897</c:v>
                </c:pt>
                <c:pt idx="194">
                  <c:v>0.40095970118216667</c:v>
                </c:pt>
                <c:pt idx="195">
                  <c:v>0.40405170451518546</c:v>
                </c:pt>
                <c:pt idx="196">
                  <c:v>0.41229128786587899</c:v>
                </c:pt>
                <c:pt idx="197">
                  <c:v>0.40361041243843876</c:v>
                </c:pt>
                <c:pt idx="198">
                  <c:v>0.40869948606496787</c:v>
                </c:pt>
                <c:pt idx="199">
                  <c:v>0.39274268891721642</c:v>
                </c:pt>
                <c:pt idx="200">
                  <c:v>0.39624518571303402</c:v>
                </c:pt>
                <c:pt idx="201">
                  <c:v>0.38763506570285772</c:v>
                </c:pt>
                <c:pt idx="202">
                  <c:v>0.39093204139299426</c:v>
                </c:pt>
                <c:pt idx="203">
                  <c:v>0.39558067138879593</c:v>
                </c:pt>
                <c:pt idx="204">
                  <c:v>0.3770409027014624</c:v>
                </c:pt>
                <c:pt idx="205">
                  <c:v>0.37281877189402246</c:v>
                </c:pt>
                <c:pt idx="206">
                  <c:v>0.37849977900640824</c:v>
                </c:pt>
                <c:pt idx="207">
                  <c:v>0.36898393064770985</c:v>
                </c:pt>
                <c:pt idx="208">
                  <c:v>0.36650444865270893</c:v>
                </c:pt>
                <c:pt idx="209">
                  <c:v>0.36317268767252514</c:v>
                </c:pt>
                <c:pt idx="210">
                  <c:v>0.36409088416512136</c:v>
                </c:pt>
                <c:pt idx="211">
                  <c:v>0.35570074788928135</c:v>
                </c:pt>
                <c:pt idx="212">
                  <c:v>0.36018565242058032</c:v>
                </c:pt>
                <c:pt idx="213">
                  <c:v>0.36477405029106408</c:v>
                </c:pt>
                <c:pt idx="214">
                  <c:v>0.35172634765327931</c:v>
                </c:pt>
                <c:pt idx="215">
                  <c:v>0.35047587355630694</c:v>
                </c:pt>
                <c:pt idx="216">
                  <c:v>0.34387953144005684</c:v>
                </c:pt>
                <c:pt idx="217">
                  <c:v>0.34451144308459586</c:v>
                </c:pt>
                <c:pt idx="218">
                  <c:v>0.34818758739378292</c:v>
                </c:pt>
                <c:pt idx="219">
                  <c:v>0.35133908862337115</c:v>
                </c:pt>
                <c:pt idx="220">
                  <c:v>0.34529816490229431</c:v>
                </c:pt>
                <c:pt idx="221">
                  <c:v>0.34392618620894927</c:v>
                </c:pt>
                <c:pt idx="222">
                  <c:v>0.34468397282571317</c:v>
                </c:pt>
                <c:pt idx="223">
                  <c:v>0.3552728860106204</c:v>
                </c:pt>
                <c:pt idx="224">
                  <c:v>0.3536664954274335</c:v>
                </c:pt>
                <c:pt idx="225">
                  <c:v>0.33545186811633576</c:v>
                </c:pt>
                <c:pt idx="226">
                  <c:v>0.33080995786199735</c:v>
                </c:pt>
                <c:pt idx="227">
                  <c:v>0.34826406209211985</c:v>
                </c:pt>
                <c:pt idx="228">
                  <c:v>0.35660382020127701</c:v>
                </c:pt>
                <c:pt idx="229">
                  <c:v>0.32387290790074214</c:v>
                </c:pt>
                <c:pt idx="230">
                  <c:v>0.32490207627742601</c:v>
                </c:pt>
                <c:pt idx="231">
                  <c:v>0.32771226848730745</c:v>
                </c:pt>
                <c:pt idx="232">
                  <c:v>0.32469607831532094</c:v>
                </c:pt>
                <c:pt idx="233">
                  <c:v>0.3094416517565533</c:v>
                </c:pt>
                <c:pt idx="234">
                  <c:v>0.30544738872546645</c:v>
                </c:pt>
                <c:pt idx="235">
                  <c:v>0.29784730818241623</c:v>
                </c:pt>
                <c:pt idx="236">
                  <c:v>0.28733719501492017</c:v>
                </c:pt>
                <c:pt idx="237">
                  <c:v>0.27734457010253921</c:v>
                </c:pt>
                <c:pt idx="238">
                  <c:v>0.25355043157969498</c:v>
                </c:pt>
                <c:pt idx="239">
                  <c:v>0.26905040697928195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00-B743-B639-BAC8321B2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864943"/>
        <c:axId val="1"/>
      </c:scatterChart>
      <c:valAx>
        <c:axId val="2004864943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8649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359.9</c:v>
                </c:pt>
                <c:pt idx="31">
                  <c:v>-999</c:v>
                </c:pt>
                <c:pt idx="32">
                  <c:v>359.6</c:v>
                </c:pt>
                <c:pt idx="33">
                  <c:v>447.2</c:v>
                </c:pt>
                <c:pt idx="34">
                  <c:v>395.5</c:v>
                </c:pt>
                <c:pt idx="35">
                  <c:v>358.2</c:v>
                </c:pt>
                <c:pt idx="36">
                  <c:v>496.6</c:v>
                </c:pt>
                <c:pt idx="37">
                  <c:v>416.1</c:v>
                </c:pt>
                <c:pt idx="38">
                  <c:v>341.2</c:v>
                </c:pt>
                <c:pt idx="39">
                  <c:v>337.8</c:v>
                </c:pt>
                <c:pt idx="40">
                  <c:v>392.6</c:v>
                </c:pt>
                <c:pt idx="41">
                  <c:v>393.4</c:v>
                </c:pt>
                <c:pt idx="42">
                  <c:v>378.5</c:v>
                </c:pt>
                <c:pt idx="43">
                  <c:v>399.4</c:v>
                </c:pt>
                <c:pt idx="44">
                  <c:v>469.9</c:v>
                </c:pt>
                <c:pt idx="45">
                  <c:v>436.6</c:v>
                </c:pt>
                <c:pt idx="46">
                  <c:v>434</c:v>
                </c:pt>
                <c:pt idx="47">
                  <c:v>469</c:v>
                </c:pt>
                <c:pt idx="48">
                  <c:v>435.9</c:v>
                </c:pt>
                <c:pt idx="49">
                  <c:v>497.2</c:v>
                </c:pt>
                <c:pt idx="50">
                  <c:v>465.9</c:v>
                </c:pt>
                <c:pt idx="51">
                  <c:v>428.6</c:v>
                </c:pt>
                <c:pt idx="52">
                  <c:v>486.4</c:v>
                </c:pt>
                <c:pt idx="53">
                  <c:v>481.9</c:v>
                </c:pt>
                <c:pt idx="54">
                  <c:v>465.6</c:v>
                </c:pt>
                <c:pt idx="55">
                  <c:v>496.9</c:v>
                </c:pt>
                <c:pt idx="56">
                  <c:v>509.1</c:v>
                </c:pt>
                <c:pt idx="57">
                  <c:v>511.2</c:v>
                </c:pt>
                <c:pt idx="58">
                  <c:v>525.70000000000005</c:v>
                </c:pt>
                <c:pt idx="59">
                  <c:v>528.9</c:v>
                </c:pt>
                <c:pt idx="60">
                  <c:v>521.70000000000005</c:v>
                </c:pt>
                <c:pt idx="61">
                  <c:v>528.70000000000005</c:v>
                </c:pt>
                <c:pt idx="62">
                  <c:v>531.9</c:v>
                </c:pt>
                <c:pt idx="63">
                  <c:v>538.70000000000005</c:v>
                </c:pt>
                <c:pt idx="64">
                  <c:v>576.6</c:v>
                </c:pt>
                <c:pt idx="65">
                  <c:v>569.79999999999995</c:v>
                </c:pt>
                <c:pt idx="66">
                  <c:v>568.1</c:v>
                </c:pt>
                <c:pt idx="67">
                  <c:v>590.79999999999995</c:v>
                </c:pt>
                <c:pt idx="68">
                  <c:v>578.4</c:v>
                </c:pt>
                <c:pt idx="69">
                  <c:v>562.9</c:v>
                </c:pt>
                <c:pt idx="70">
                  <c:v>599.9</c:v>
                </c:pt>
                <c:pt idx="71">
                  <c:v>605.9</c:v>
                </c:pt>
                <c:pt idx="72">
                  <c:v>602</c:v>
                </c:pt>
                <c:pt idx="73">
                  <c:v>622.1</c:v>
                </c:pt>
                <c:pt idx="74">
                  <c:v>640.5</c:v>
                </c:pt>
                <c:pt idx="75">
                  <c:v>640.4</c:v>
                </c:pt>
                <c:pt idx="76">
                  <c:v>633.1</c:v>
                </c:pt>
                <c:pt idx="77">
                  <c:v>641.5</c:v>
                </c:pt>
                <c:pt idx="78">
                  <c:v>614.70000000000005</c:v>
                </c:pt>
                <c:pt idx="79">
                  <c:v>625.70000000000005</c:v>
                </c:pt>
                <c:pt idx="80">
                  <c:v>617.1</c:v>
                </c:pt>
                <c:pt idx="81">
                  <c:v>614.5</c:v>
                </c:pt>
                <c:pt idx="82">
                  <c:v>592.4</c:v>
                </c:pt>
                <c:pt idx="83">
                  <c:v>582.9</c:v>
                </c:pt>
                <c:pt idx="84">
                  <c:v>606.70000000000005</c:v>
                </c:pt>
                <c:pt idx="85">
                  <c:v>660.5</c:v>
                </c:pt>
                <c:pt idx="86">
                  <c:v>638.4</c:v>
                </c:pt>
                <c:pt idx="87">
                  <c:v>679.9</c:v>
                </c:pt>
                <c:pt idx="88">
                  <c:v>631.4</c:v>
                </c:pt>
                <c:pt idx="89">
                  <c:v>692.8</c:v>
                </c:pt>
                <c:pt idx="90">
                  <c:v>612.5</c:v>
                </c:pt>
                <c:pt idx="91">
                  <c:v>624</c:v>
                </c:pt>
                <c:pt idx="92">
                  <c:v>653.4</c:v>
                </c:pt>
                <c:pt idx="93">
                  <c:v>647.6</c:v>
                </c:pt>
                <c:pt idx="94">
                  <c:v>613.70000000000005</c:v>
                </c:pt>
                <c:pt idx="95">
                  <c:v>630</c:v>
                </c:pt>
                <c:pt idx="96">
                  <c:v>561.4</c:v>
                </c:pt>
                <c:pt idx="97">
                  <c:v>638.6</c:v>
                </c:pt>
                <c:pt idx="98">
                  <c:v>-999</c:v>
                </c:pt>
                <c:pt idx="99">
                  <c:v>-999</c:v>
                </c:pt>
                <c:pt idx="100">
                  <c:v>589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512.4</c:v>
                </c:pt>
                <c:pt idx="105">
                  <c:v>-999</c:v>
                </c:pt>
                <c:pt idx="106">
                  <c:v>529.70000000000005</c:v>
                </c:pt>
                <c:pt idx="107">
                  <c:v>588.6</c:v>
                </c:pt>
                <c:pt idx="108">
                  <c:v>-999</c:v>
                </c:pt>
                <c:pt idx="109">
                  <c:v>620.4</c:v>
                </c:pt>
                <c:pt idx="110">
                  <c:v>562.9</c:v>
                </c:pt>
                <c:pt idx="111">
                  <c:v>-999</c:v>
                </c:pt>
                <c:pt idx="112">
                  <c:v>-999</c:v>
                </c:pt>
                <c:pt idx="113">
                  <c:v>629.1</c:v>
                </c:pt>
                <c:pt idx="114">
                  <c:v>-999</c:v>
                </c:pt>
                <c:pt idx="115">
                  <c:v>647.4</c:v>
                </c:pt>
                <c:pt idx="116">
                  <c:v>612.1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525.9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615.9</c:v>
                </c:pt>
                <c:pt idx="154">
                  <c:v>621.70000000000005</c:v>
                </c:pt>
                <c:pt idx="155">
                  <c:v>575</c:v>
                </c:pt>
                <c:pt idx="156">
                  <c:v>-999</c:v>
                </c:pt>
                <c:pt idx="157">
                  <c:v>689</c:v>
                </c:pt>
                <c:pt idx="158">
                  <c:v>-999</c:v>
                </c:pt>
                <c:pt idx="159">
                  <c:v>660.7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682.6</c:v>
                </c:pt>
                <c:pt idx="164">
                  <c:v>575.4</c:v>
                </c:pt>
                <c:pt idx="165">
                  <c:v>-999</c:v>
                </c:pt>
                <c:pt idx="166">
                  <c:v>-999</c:v>
                </c:pt>
                <c:pt idx="167">
                  <c:v>767.3</c:v>
                </c:pt>
                <c:pt idx="168">
                  <c:v>-999</c:v>
                </c:pt>
                <c:pt idx="169">
                  <c:v>-999</c:v>
                </c:pt>
                <c:pt idx="170">
                  <c:v>558.70000000000005</c:v>
                </c:pt>
                <c:pt idx="171">
                  <c:v>718.7</c:v>
                </c:pt>
                <c:pt idx="172">
                  <c:v>-999</c:v>
                </c:pt>
                <c:pt idx="173">
                  <c:v>-999</c:v>
                </c:pt>
                <c:pt idx="174">
                  <c:v>650.29999999999995</c:v>
                </c:pt>
                <c:pt idx="175">
                  <c:v>691.3</c:v>
                </c:pt>
                <c:pt idx="176">
                  <c:v>602.5</c:v>
                </c:pt>
                <c:pt idx="177">
                  <c:v>712.4</c:v>
                </c:pt>
                <c:pt idx="178">
                  <c:v>605.6</c:v>
                </c:pt>
                <c:pt idx="179">
                  <c:v>649.6</c:v>
                </c:pt>
                <c:pt idx="180">
                  <c:v>651.70000000000005</c:v>
                </c:pt>
                <c:pt idx="181">
                  <c:v>673.5</c:v>
                </c:pt>
                <c:pt idx="182">
                  <c:v>587.9</c:v>
                </c:pt>
                <c:pt idx="183">
                  <c:v>628.1</c:v>
                </c:pt>
                <c:pt idx="184">
                  <c:v>662.7</c:v>
                </c:pt>
                <c:pt idx="185">
                  <c:v>617</c:v>
                </c:pt>
                <c:pt idx="186">
                  <c:v>592.20000000000005</c:v>
                </c:pt>
                <c:pt idx="187">
                  <c:v>635.5</c:v>
                </c:pt>
                <c:pt idx="188">
                  <c:v>591.6</c:v>
                </c:pt>
                <c:pt idx="189">
                  <c:v>615.9</c:v>
                </c:pt>
                <c:pt idx="190">
                  <c:v>628.4</c:v>
                </c:pt>
                <c:pt idx="191">
                  <c:v>614.6</c:v>
                </c:pt>
                <c:pt idx="192">
                  <c:v>638.1</c:v>
                </c:pt>
                <c:pt idx="193">
                  <c:v>615.5</c:v>
                </c:pt>
                <c:pt idx="194">
                  <c:v>649.29999999999995</c:v>
                </c:pt>
                <c:pt idx="195">
                  <c:v>636</c:v>
                </c:pt>
                <c:pt idx="196">
                  <c:v>645.9</c:v>
                </c:pt>
                <c:pt idx="197">
                  <c:v>646.20000000000005</c:v>
                </c:pt>
                <c:pt idx="198">
                  <c:v>651.1</c:v>
                </c:pt>
                <c:pt idx="199">
                  <c:v>666.7</c:v>
                </c:pt>
                <c:pt idx="200">
                  <c:v>628.1</c:v>
                </c:pt>
                <c:pt idx="201">
                  <c:v>621</c:v>
                </c:pt>
                <c:pt idx="202">
                  <c:v>632</c:v>
                </c:pt>
                <c:pt idx="203">
                  <c:v>627.4</c:v>
                </c:pt>
                <c:pt idx="204">
                  <c:v>632.1</c:v>
                </c:pt>
                <c:pt idx="205">
                  <c:v>611.5</c:v>
                </c:pt>
                <c:pt idx="206">
                  <c:v>626.29999999999995</c:v>
                </c:pt>
                <c:pt idx="207">
                  <c:v>596.9</c:v>
                </c:pt>
                <c:pt idx="208">
                  <c:v>584.9</c:v>
                </c:pt>
                <c:pt idx="209">
                  <c:v>587</c:v>
                </c:pt>
                <c:pt idx="210">
                  <c:v>585.1</c:v>
                </c:pt>
                <c:pt idx="211">
                  <c:v>599.9</c:v>
                </c:pt>
                <c:pt idx="212">
                  <c:v>574.6</c:v>
                </c:pt>
                <c:pt idx="213">
                  <c:v>550.9</c:v>
                </c:pt>
                <c:pt idx="214">
                  <c:v>597.9</c:v>
                </c:pt>
                <c:pt idx="215">
                  <c:v>577.20000000000005</c:v>
                </c:pt>
                <c:pt idx="216">
                  <c:v>577</c:v>
                </c:pt>
                <c:pt idx="217">
                  <c:v>573.20000000000005</c:v>
                </c:pt>
                <c:pt idx="218">
                  <c:v>551.4</c:v>
                </c:pt>
                <c:pt idx="219">
                  <c:v>535.9</c:v>
                </c:pt>
                <c:pt idx="220">
                  <c:v>551.9</c:v>
                </c:pt>
                <c:pt idx="221">
                  <c:v>484.5</c:v>
                </c:pt>
                <c:pt idx="222">
                  <c:v>469.2</c:v>
                </c:pt>
                <c:pt idx="223">
                  <c:v>510.9</c:v>
                </c:pt>
                <c:pt idx="224">
                  <c:v>503.5</c:v>
                </c:pt>
                <c:pt idx="225">
                  <c:v>452.1</c:v>
                </c:pt>
                <c:pt idx="226">
                  <c:v>448.9</c:v>
                </c:pt>
                <c:pt idx="227">
                  <c:v>439.5</c:v>
                </c:pt>
                <c:pt idx="228">
                  <c:v>438.9</c:v>
                </c:pt>
                <c:pt idx="229">
                  <c:v>443.7</c:v>
                </c:pt>
                <c:pt idx="230">
                  <c:v>448.1</c:v>
                </c:pt>
                <c:pt idx="231">
                  <c:v>387</c:v>
                </c:pt>
                <c:pt idx="232">
                  <c:v>370.4</c:v>
                </c:pt>
                <c:pt idx="233">
                  <c:v>424.8</c:v>
                </c:pt>
                <c:pt idx="234">
                  <c:v>358.5</c:v>
                </c:pt>
                <c:pt idx="235">
                  <c:v>379</c:v>
                </c:pt>
                <c:pt idx="236">
                  <c:v>361</c:v>
                </c:pt>
                <c:pt idx="237">
                  <c:v>385.4</c:v>
                </c:pt>
                <c:pt idx="238">
                  <c:v>362.5</c:v>
                </c:pt>
                <c:pt idx="239">
                  <c:v>412.6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60-BA47-A9F3-65BEBEB3D382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388.2</c:v>
                </c:pt>
                <c:pt idx="31">
                  <c:v>-999</c:v>
                </c:pt>
                <c:pt idx="32">
                  <c:v>423.3</c:v>
                </c:pt>
                <c:pt idx="33">
                  <c:v>389.5</c:v>
                </c:pt>
                <c:pt idx="34">
                  <c:v>417.3</c:v>
                </c:pt>
                <c:pt idx="35">
                  <c:v>374.2</c:v>
                </c:pt>
                <c:pt idx="36">
                  <c:v>424.3</c:v>
                </c:pt>
                <c:pt idx="37">
                  <c:v>455</c:v>
                </c:pt>
                <c:pt idx="38">
                  <c:v>438.4</c:v>
                </c:pt>
                <c:pt idx="39">
                  <c:v>394.6</c:v>
                </c:pt>
                <c:pt idx="40">
                  <c:v>428.6</c:v>
                </c:pt>
                <c:pt idx="41">
                  <c:v>458.7</c:v>
                </c:pt>
                <c:pt idx="42">
                  <c:v>398.3</c:v>
                </c:pt>
                <c:pt idx="43">
                  <c:v>487.5</c:v>
                </c:pt>
                <c:pt idx="44">
                  <c:v>492.2</c:v>
                </c:pt>
                <c:pt idx="45">
                  <c:v>486.2</c:v>
                </c:pt>
                <c:pt idx="46">
                  <c:v>480.8</c:v>
                </c:pt>
                <c:pt idx="47">
                  <c:v>454.6</c:v>
                </c:pt>
                <c:pt idx="48">
                  <c:v>479.4</c:v>
                </c:pt>
                <c:pt idx="49">
                  <c:v>531</c:v>
                </c:pt>
                <c:pt idx="50">
                  <c:v>554.5</c:v>
                </c:pt>
                <c:pt idx="51">
                  <c:v>578.1</c:v>
                </c:pt>
                <c:pt idx="52">
                  <c:v>540</c:v>
                </c:pt>
                <c:pt idx="53">
                  <c:v>580.29999999999995</c:v>
                </c:pt>
                <c:pt idx="54">
                  <c:v>569.79999999999995</c:v>
                </c:pt>
                <c:pt idx="55">
                  <c:v>620.9</c:v>
                </c:pt>
                <c:pt idx="56">
                  <c:v>575.4</c:v>
                </c:pt>
                <c:pt idx="57">
                  <c:v>560.1</c:v>
                </c:pt>
                <c:pt idx="58">
                  <c:v>570.5</c:v>
                </c:pt>
                <c:pt idx="59">
                  <c:v>583.5</c:v>
                </c:pt>
                <c:pt idx="60">
                  <c:v>625.1</c:v>
                </c:pt>
                <c:pt idx="61">
                  <c:v>619</c:v>
                </c:pt>
                <c:pt idx="62">
                  <c:v>635</c:v>
                </c:pt>
                <c:pt idx="63">
                  <c:v>562</c:v>
                </c:pt>
                <c:pt idx="64">
                  <c:v>590.79999999999995</c:v>
                </c:pt>
                <c:pt idx="65">
                  <c:v>590.4</c:v>
                </c:pt>
                <c:pt idx="66">
                  <c:v>591.6</c:v>
                </c:pt>
                <c:pt idx="67">
                  <c:v>622.5</c:v>
                </c:pt>
                <c:pt idx="68">
                  <c:v>614.70000000000005</c:v>
                </c:pt>
                <c:pt idx="69">
                  <c:v>626.29999999999995</c:v>
                </c:pt>
                <c:pt idx="70">
                  <c:v>620.6</c:v>
                </c:pt>
                <c:pt idx="71">
                  <c:v>598.4</c:v>
                </c:pt>
                <c:pt idx="72">
                  <c:v>631.5</c:v>
                </c:pt>
                <c:pt idx="73">
                  <c:v>635.4</c:v>
                </c:pt>
                <c:pt idx="74">
                  <c:v>644.20000000000005</c:v>
                </c:pt>
                <c:pt idx="75">
                  <c:v>658.5</c:v>
                </c:pt>
                <c:pt idx="76">
                  <c:v>664.9</c:v>
                </c:pt>
                <c:pt idx="77">
                  <c:v>641.70000000000005</c:v>
                </c:pt>
                <c:pt idx="78">
                  <c:v>626.70000000000005</c:v>
                </c:pt>
                <c:pt idx="79">
                  <c:v>628.5</c:v>
                </c:pt>
                <c:pt idx="80">
                  <c:v>650.20000000000005</c:v>
                </c:pt>
                <c:pt idx="81">
                  <c:v>629.5</c:v>
                </c:pt>
                <c:pt idx="82">
                  <c:v>672</c:v>
                </c:pt>
                <c:pt idx="83">
                  <c:v>639.4</c:v>
                </c:pt>
                <c:pt idx="84">
                  <c:v>634</c:v>
                </c:pt>
                <c:pt idx="85">
                  <c:v>620.9</c:v>
                </c:pt>
                <c:pt idx="86">
                  <c:v>640.5</c:v>
                </c:pt>
                <c:pt idx="87">
                  <c:v>710.6</c:v>
                </c:pt>
                <c:pt idx="88">
                  <c:v>708.7</c:v>
                </c:pt>
                <c:pt idx="89">
                  <c:v>647</c:v>
                </c:pt>
                <c:pt idx="90">
                  <c:v>660.9</c:v>
                </c:pt>
                <c:pt idx="91">
                  <c:v>631.6</c:v>
                </c:pt>
                <c:pt idx="92">
                  <c:v>733.7</c:v>
                </c:pt>
                <c:pt idx="93">
                  <c:v>656.4</c:v>
                </c:pt>
                <c:pt idx="94">
                  <c:v>626.9</c:v>
                </c:pt>
                <c:pt idx="95">
                  <c:v>711.9</c:v>
                </c:pt>
                <c:pt idx="96">
                  <c:v>717.9</c:v>
                </c:pt>
                <c:pt idx="97">
                  <c:v>694.8</c:v>
                </c:pt>
                <c:pt idx="98">
                  <c:v>-999</c:v>
                </c:pt>
                <c:pt idx="99">
                  <c:v>-999</c:v>
                </c:pt>
                <c:pt idx="100">
                  <c:v>568.9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542.70000000000005</c:v>
                </c:pt>
                <c:pt idx="105">
                  <c:v>-999</c:v>
                </c:pt>
                <c:pt idx="106">
                  <c:v>636.4</c:v>
                </c:pt>
                <c:pt idx="107">
                  <c:v>690.8</c:v>
                </c:pt>
                <c:pt idx="108">
                  <c:v>-999</c:v>
                </c:pt>
                <c:pt idx="109">
                  <c:v>611.79999999999995</c:v>
                </c:pt>
                <c:pt idx="110">
                  <c:v>548.29999999999995</c:v>
                </c:pt>
                <c:pt idx="111">
                  <c:v>-999</c:v>
                </c:pt>
                <c:pt idx="112">
                  <c:v>-999</c:v>
                </c:pt>
                <c:pt idx="113">
                  <c:v>631</c:v>
                </c:pt>
                <c:pt idx="114">
                  <c:v>-999</c:v>
                </c:pt>
                <c:pt idx="115">
                  <c:v>762.6</c:v>
                </c:pt>
                <c:pt idx="116">
                  <c:v>708.8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528.4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727.3</c:v>
                </c:pt>
                <c:pt idx="154">
                  <c:v>746.6</c:v>
                </c:pt>
                <c:pt idx="155">
                  <c:v>723.3</c:v>
                </c:pt>
                <c:pt idx="156">
                  <c:v>-999</c:v>
                </c:pt>
                <c:pt idx="157">
                  <c:v>563.1</c:v>
                </c:pt>
                <c:pt idx="158">
                  <c:v>-999</c:v>
                </c:pt>
                <c:pt idx="159">
                  <c:v>568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693.4</c:v>
                </c:pt>
                <c:pt idx="164">
                  <c:v>670.3</c:v>
                </c:pt>
                <c:pt idx="165">
                  <c:v>-999</c:v>
                </c:pt>
                <c:pt idx="166">
                  <c:v>-999</c:v>
                </c:pt>
                <c:pt idx="167">
                  <c:v>727.9</c:v>
                </c:pt>
                <c:pt idx="168">
                  <c:v>-999</c:v>
                </c:pt>
                <c:pt idx="169">
                  <c:v>-999</c:v>
                </c:pt>
                <c:pt idx="170">
                  <c:v>585.29999999999995</c:v>
                </c:pt>
                <c:pt idx="171">
                  <c:v>583.29999999999995</c:v>
                </c:pt>
                <c:pt idx="172">
                  <c:v>-999</c:v>
                </c:pt>
                <c:pt idx="173">
                  <c:v>-999</c:v>
                </c:pt>
                <c:pt idx="174">
                  <c:v>559.20000000000005</c:v>
                </c:pt>
                <c:pt idx="175">
                  <c:v>657</c:v>
                </c:pt>
                <c:pt idx="176">
                  <c:v>503.1</c:v>
                </c:pt>
                <c:pt idx="177">
                  <c:v>681.2</c:v>
                </c:pt>
                <c:pt idx="178">
                  <c:v>545.4</c:v>
                </c:pt>
                <c:pt idx="179">
                  <c:v>718.5</c:v>
                </c:pt>
                <c:pt idx="180">
                  <c:v>615</c:v>
                </c:pt>
                <c:pt idx="181">
                  <c:v>667.5</c:v>
                </c:pt>
                <c:pt idx="182">
                  <c:v>692</c:v>
                </c:pt>
                <c:pt idx="183">
                  <c:v>614.4</c:v>
                </c:pt>
                <c:pt idx="184">
                  <c:v>678.8</c:v>
                </c:pt>
                <c:pt idx="185">
                  <c:v>668.4</c:v>
                </c:pt>
                <c:pt idx="186">
                  <c:v>684.5</c:v>
                </c:pt>
                <c:pt idx="187">
                  <c:v>647</c:v>
                </c:pt>
                <c:pt idx="188">
                  <c:v>617.29999999999995</c:v>
                </c:pt>
                <c:pt idx="189">
                  <c:v>652.5</c:v>
                </c:pt>
                <c:pt idx="190">
                  <c:v>659.1</c:v>
                </c:pt>
                <c:pt idx="191">
                  <c:v>657.8</c:v>
                </c:pt>
                <c:pt idx="192">
                  <c:v>618</c:v>
                </c:pt>
                <c:pt idx="193">
                  <c:v>638.9</c:v>
                </c:pt>
                <c:pt idx="194">
                  <c:v>621.29999999999995</c:v>
                </c:pt>
                <c:pt idx="195">
                  <c:v>651.4</c:v>
                </c:pt>
                <c:pt idx="196">
                  <c:v>651.9</c:v>
                </c:pt>
                <c:pt idx="197">
                  <c:v>664.4</c:v>
                </c:pt>
                <c:pt idx="198">
                  <c:v>665.5</c:v>
                </c:pt>
                <c:pt idx="199">
                  <c:v>704.8</c:v>
                </c:pt>
                <c:pt idx="200">
                  <c:v>647.5</c:v>
                </c:pt>
                <c:pt idx="201">
                  <c:v>648.6</c:v>
                </c:pt>
                <c:pt idx="202">
                  <c:v>655.1</c:v>
                </c:pt>
                <c:pt idx="203">
                  <c:v>663.5</c:v>
                </c:pt>
                <c:pt idx="204">
                  <c:v>645.9</c:v>
                </c:pt>
                <c:pt idx="205">
                  <c:v>649.79999999999995</c:v>
                </c:pt>
                <c:pt idx="206">
                  <c:v>637.6</c:v>
                </c:pt>
                <c:pt idx="207">
                  <c:v>632.1</c:v>
                </c:pt>
                <c:pt idx="208">
                  <c:v>614</c:v>
                </c:pt>
                <c:pt idx="209">
                  <c:v>615.70000000000005</c:v>
                </c:pt>
                <c:pt idx="210">
                  <c:v>623.9</c:v>
                </c:pt>
                <c:pt idx="211">
                  <c:v>612.5</c:v>
                </c:pt>
                <c:pt idx="212">
                  <c:v>590.6</c:v>
                </c:pt>
                <c:pt idx="213">
                  <c:v>596.29999999999995</c:v>
                </c:pt>
                <c:pt idx="214">
                  <c:v>600.20000000000005</c:v>
                </c:pt>
                <c:pt idx="215">
                  <c:v>594.20000000000005</c:v>
                </c:pt>
                <c:pt idx="216">
                  <c:v>592.5</c:v>
                </c:pt>
                <c:pt idx="217">
                  <c:v>576.1</c:v>
                </c:pt>
                <c:pt idx="218">
                  <c:v>578.6</c:v>
                </c:pt>
                <c:pt idx="219">
                  <c:v>566</c:v>
                </c:pt>
                <c:pt idx="220">
                  <c:v>559</c:v>
                </c:pt>
                <c:pt idx="221">
                  <c:v>538.79999999999995</c:v>
                </c:pt>
                <c:pt idx="222">
                  <c:v>565.70000000000005</c:v>
                </c:pt>
                <c:pt idx="223">
                  <c:v>528</c:v>
                </c:pt>
                <c:pt idx="224">
                  <c:v>533.6</c:v>
                </c:pt>
                <c:pt idx="225">
                  <c:v>495.1</c:v>
                </c:pt>
                <c:pt idx="226">
                  <c:v>478.3</c:v>
                </c:pt>
                <c:pt idx="227">
                  <c:v>567.79999999999995</c:v>
                </c:pt>
                <c:pt idx="228">
                  <c:v>485.7</c:v>
                </c:pt>
                <c:pt idx="229">
                  <c:v>465.8</c:v>
                </c:pt>
                <c:pt idx="230">
                  <c:v>446.9</c:v>
                </c:pt>
                <c:pt idx="231">
                  <c:v>459.1</c:v>
                </c:pt>
                <c:pt idx="232">
                  <c:v>460.5</c:v>
                </c:pt>
                <c:pt idx="233">
                  <c:v>440.7</c:v>
                </c:pt>
                <c:pt idx="234">
                  <c:v>427.7</c:v>
                </c:pt>
                <c:pt idx="235">
                  <c:v>449.8</c:v>
                </c:pt>
                <c:pt idx="236">
                  <c:v>436.3</c:v>
                </c:pt>
                <c:pt idx="237">
                  <c:v>396.4</c:v>
                </c:pt>
                <c:pt idx="238">
                  <c:v>384.2</c:v>
                </c:pt>
                <c:pt idx="239">
                  <c:v>487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60-BA47-A9F3-65BEBEB3D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842767"/>
        <c:axId val="1"/>
      </c:scatterChart>
      <c:valAx>
        <c:axId val="200484276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84276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749</c:v>
                </c:pt>
                <c:pt idx="31">
                  <c:v>-999</c:v>
                </c:pt>
                <c:pt idx="32">
                  <c:v>1445</c:v>
                </c:pt>
                <c:pt idx="33">
                  <c:v>1010</c:v>
                </c:pt>
                <c:pt idx="34">
                  <c:v>1028</c:v>
                </c:pt>
                <c:pt idx="35">
                  <c:v>746</c:v>
                </c:pt>
                <c:pt idx="36">
                  <c:v>1963</c:v>
                </c:pt>
                <c:pt idx="37">
                  <c:v>1143</c:v>
                </c:pt>
                <c:pt idx="38">
                  <c:v>1236</c:v>
                </c:pt>
                <c:pt idx="39">
                  <c:v>2258</c:v>
                </c:pt>
                <c:pt idx="40">
                  <c:v>1188</c:v>
                </c:pt>
                <c:pt idx="41">
                  <c:v>1443</c:v>
                </c:pt>
                <c:pt idx="42">
                  <c:v>692</c:v>
                </c:pt>
                <c:pt idx="43">
                  <c:v>5724</c:v>
                </c:pt>
                <c:pt idx="44">
                  <c:v>2327</c:v>
                </c:pt>
                <c:pt idx="45">
                  <c:v>2325</c:v>
                </c:pt>
                <c:pt idx="46">
                  <c:v>1297</c:v>
                </c:pt>
                <c:pt idx="47">
                  <c:v>1127</c:v>
                </c:pt>
                <c:pt idx="48">
                  <c:v>857</c:v>
                </c:pt>
                <c:pt idx="49">
                  <c:v>2130</c:v>
                </c:pt>
                <c:pt idx="50">
                  <c:v>1175</c:v>
                </c:pt>
                <c:pt idx="51">
                  <c:v>1044</c:v>
                </c:pt>
                <c:pt idx="52">
                  <c:v>1165</c:v>
                </c:pt>
                <c:pt idx="53">
                  <c:v>1065</c:v>
                </c:pt>
                <c:pt idx="54">
                  <c:v>1369</c:v>
                </c:pt>
                <c:pt idx="55">
                  <c:v>1018</c:v>
                </c:pt>
                <c:pt idx="56">
                  <c:v>849</c:v>
                </c:pt>
                <c:pt idx="57">
                  <c:v>533</c:v>
                </c:pt>
                <c:pt idx="58">
                  <c:v>854</c:v>
                </c:pt>
                <c:pt idx="59">
                  <c:v>766</c:v>
                </c:pt>
                <c:pt idx="60">
                  <c:v>838</c:v>
                </c:pt>
                <c:pt idx="61">
                  <c:v>1025</c:v>
                </c:pt>
                <c:pt idx="62">
                  <c:v>722</c:v>
                </c:pt>
                <c:pt idx="63">
                  <c:v>1271</c:v>
                </c:pt>
                <c:pt idx="64">
                  <c:v>827</c:v>
                </c:pt>
                <c:pt idx="65">
                  <c:v>598</c:v>
                </c:pt>
                <c:pt idx="66">
                  <c:v>552</c:v>
                </c:pt>
                <c:pt idx="67">
                  <c:v>689</c:v>
                </c:pt>
                <c:pt idx="68">
                  <c:v>795</c:v>
                </c:pt>
                <c:pt idx="69">
                  <c:v>612</c:v>
                </c:pt>
                <c:pt idx="70">
                  <c:v>517</c:v>
                </c:pt>
                <c:pt idx="71">
                  <c:v>566</c:v>
                </c:pt>
                <c:pt idx="72">
                  <c:v>584</c:v>
                </c:pt>
                <c:pt idx="73">
                  <c:v>580</c:v>
                </c:pt>
                <c:pt idx="74">
                  <c:v>727</c:v>
                </c:pt>
                <c:pt idx="75">
                  <c:v>604</c:v>
                </c:pt>
                <c:pt idx="76">
                  <c:v>629</c:v>
                </c:pt>
                <c:pt idx="77">
                  <c:v>555</c:v>
                </c:pt>
                <c:pt idx="78">
                  <c:v>595</c:v>
                </c:pt>
                <c:pt idx="79">
                  <c:v>784</c:v>
                </c:pt>
                <c:pt idx="80">
                  <c:v>541</c:v>
                </c:pt>
                <c:pt idx="81">
                  <c:v>621</c:v>
                </c:pt>
                <c:pt idx="82">
                  <c:v>519</c:v>
                </c:pt>
                <c:pt idx="83">
                  <c:v>582</c:v>
                </c:pt>
                <c:pt idx="84">
                  <c:v>555</c:v>
                </c:pt>
                <c:pt idx="85">
                  <c:v>416</c:v>
                </c:pt>
                <c:pt idx="86">
                  <c:v>843</c:v>
                </c:pt>
                <c:pt idx="87">
                  <c:v>558</c:v>
                </c:pt>
                <c:pt idx="88">
                  <c:v>1088</c:v>
                </c:pt>
                <c:pt idx="89">
                  <c:v>667</c:v>
                </c:pt>
                <c:pt idx="90">
                  <c:v>796</c:v>
                </c:pt>
                <c:pt idx="91">
                  <c:v>697</c:v>
                </c:pt>
                <c:pt idx="92">
                  <c:v>840</c:v>
                </c:pt>
                <c:pt idx="93">
                  <c:v>888</c:v>
                </c:pt>
                <c:pt idx="94">
                  <c:v>599</c:v>
                </c:pt>
                <c:pt idx="95">
                  <c:v>1129</c:v>
                </c:pt>
                <c:pt idx="96">
                  <c:v>1444</c:v>
                </c:pt>
                <c:pt idx="97">
                  <c:v>1252</c:v>
                </c:pt>
                <c:pt idx="98">
                  <c:v>-999</c:v>
                </c:pt>
                <c:pt idx="99">
                  <c:v>-999</c:v>
                </c:pt>
                <c:pt idx="100">
                  <c:v>1003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849</c:v>
                </c:pt>
                <c:pt idx="105">
                  <c:v>-999</c:v>
                </c:pt>
                <c:pt idx="106">
                  <c:v>697</c:v>
                </c:pt>
                <c:pt idx="107">
                  <c:v>877</c:v>
                </c:pt>
                <c:pt idx="108">
                  <c:v>-999</c:v>
                </c:pt>
                <c:pt idx="109">
                  <c:v>1013</c:v>
                </c:pt>
                <c:pt idx="110">
                  <c:v>643</c:v>
                </c:pt>
                <c:pt idx="111">
                  <c:v>-999</c:v>
                </c:pt>
                <c:pt idx="112">
                  <c:v>-999</c:v>
                </c:pt>
                <c:pt idx="113">
                  <c:v>848</c:v>
                </c:pt>
                <c:pt idx="114">
                  <c:v>-999</c:v>
                </c:pt>
                <c:pt idx="115">
                  <c:v>1373</c:v>
                </c:pt>
                <c:pt idx="116">
                  <c:v>846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986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620</c:v>
                </c:pt>
                <c:pt idx="154">
                  <c:v>1006</c:v>
                </c:pt>
                <c:pt idx="155">
                  <c:v>608</c:v>
                </c:pt>
                <c:pt idx="156">
                  <c:v>-999</c:v>
                </c:pt>
                <c:pt idx="157">
                  <c:v>519</c:v>
                </c:pt>
                <c:pt idx="158">
                  <c:v>-999</c:v>
                </c:pt>
                <c:pt idx="159">
                  <c:v>1444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1052</c:v>
                </c:pt>
                <c:pt idx="164">
                  <c:v>560</c:v>
                </c:pt>
                <c:pt idx="165">
                  <c:v>-999</c:v>
                </c:pt>
                <c:pt idx="166">
                  <c:v>-999</c:v>
                </c:pt>
                <c:pt idx="167">
                  <c:v>969</c:v>
                </c:pt>
                <c:pt idx="168">
                  <c:v>-999</c:v>
                </c:pt>
                <c:pt idx="169">
                  <c:v>-999</c:v>
                </c:pt>
                <c:pt idx="170">
                  <c:v>641</c:v>
                </c:pt>
                <c:pt idx="171">
                  <c:v>842</c:v>
                </c:pt>
                <c:pt idx="172">
                  <c:v>-999</c:v>
                </c:pt>
                <c:pt idx="173">
                  <c:v>-999</c:v>
                </c:pt>
                <c:pt idx="174">
                  <c:v>1668</c:v>
                </c:pt>
                <c:pt idx="175">
                  <c:v>791</c:v>
                </c:pt>
                <c:pt idx="176">
                  <c:v>850</c:v>
                </c:pt>
                <c:pt idx="177">
                  <c:v>1029</c:v>
                </c:pt>
                <c:pt idx="178">
                  <c:v>892</c:v>
                </c:pt>
                <c:pt idx="179">
                  <c:v>1147</c:v>
                </c:pt>
                <c:pt idx="180">
                  <c:v>908</c:v>
                </c:pt>
                <c:pt idx="181">
                  <c:v>1116</c:v>
                </c:pt>
                <c:pt idx="182">
                  <c:v>791</c:v>
                </c:pt>
                <c:pt idx="183">
                  <c:v>708</c:v>
                </c:pt>
                <c:pt idx="184">
                  <c:v>682</c:v>
                </c:pt>
                <c:pt idx="185">
                  <c:v>563</c:v>
                </c:pt>
                <c:pt idx="186">
                  <c:v>434</c:v>
                </c:pt>
                <c:pt idx="187">
                  <c:v>658</c:v>
                </c:pt>
                <c:pt idx="188">
                  <c:v>942</c:v>
                </c:pt>
                <c:pt idx="189">
                  <c:v>747</c:v>
                </c:pt>
                <c:pt idx="190">
                  <c:v>697</c:v>
                </c:pt>
                <c:pt idx="191">
                  <c:v>737</c:v>
                </c:pt>
                <c:pt idx="192">
                  <c:v>705</c:v>
                </c:pt>
                <c:pt idx="193">
                  <c:v>700</c:v>
                </c:pt>
                <c:pt idx="194">
                  <c:v>708</c:v>
                </c:pt>
                <c:pt idx="195">
                  <c:v>546</c:v>
                </c:pt>
                <c:pt idx="196">
                  <c:v>666</c:v>
                </c:pt>
                <c:pt idx="197">
                  <c:v>442</c:v>
                </c:pt>
                <c:pt idx="198">
                  <c:v>577</c:v>
                </c:pt>
                <c:pt idx="199">
                  <c:v>486</c:v>
                </c:pt>
                <c:pt idx="200">
                  <c:v>515</c:v>
                </c:pt>
                <c:pt idx="201">
                  <c:v>459</c:v>
                </c:pt>
                <c:pt idx="202">
                  <c:v>538</c:v>
                </c:pt>
                <c:pt idx="203">
                  <c:v>483</c:v>
                </c:pt>
                <c:pt idx="204">
                  <c:v>414</c:v>
                </c:pt>
                <c:pt idx="205">
                  <c:v>459</c:v>
                </c:pt>
                <c:pt idx="206">
                  <c:v>473</c:v>
                </c:pt>
                <c:pt idx="207">
                  <c:v>547</c:v>
                </c:pt>
                <c:pt idx="208">
                  <c:v>546</c:v>
                </c:pt>
                <c:pt idx="209">
                  <c:v>502</c:v>
                </c:pt>
                <c:pt idx="210">
                  <c:v>745</c:v>
                </c:pt>
                <c:pt idx="211">
                  <c:v>519</c:v>
                </c:pt>
                <c:pt idx="212">
                  <c:v>486</c:v>
                </c:pt>
                <c:pt idx="213">
                  <c:v>546</c:v>
                </c:pt>
                <c:pt idx="214">
                  <c:v>529</c:v>
                </c:pt>
                <c:pt idx="215">
                  <c:v>495</c:v>
                </c:pt>
                <c:pt idx="216">
                  <c:v>480</c:v>
                </c:pt>
                <c:pt idx="217">
                  <c:v>490</c:v>
                </c:pt>
                <c:pt idx="218">
                  <c:v>581</c:v>
                </c:pt>
                <c:pt idx="219">
                  <c:v>764</c:v>
                </c:pt>
                <c:pt idx="220">
                  <c:v>1043</c:v>
                </c:pt>
                <c:pt idx="221">
                  <c:v>921</c:v>
                </c:pt>
                <c:pt idx="222">
                  <c:v>851</c:v>
                </c:pt>
                <c:pt idx="223">
                  <c:v>515</c:v>
                </c:pt>
                <c:pt idx="224">
                  <c:v>489</c:v>
                </c:pt>
                <c:pt idx="225">
                  <c:v>581</c:v>
                </c:pt>
                <c:pt idx="226">
                  <c:v>770</c:v>
                </c:pt>
                <c:pt idx="227">
                  <c:v>923</c:v>
                </c:pt>
                <c:pt idx="228">
                  <c:v>690</c:v>
                </c:pt>
                <c:pt idx="229">
                  <c:v>980</c:v>
                </c:pt>
                <c:pt idx="230">
                  <c:v>727</c:v>
                </c:pt>
                <c:pt idx="231">
                  <c:v>801</c:v>
                </c:pt>
                <c:pt idx="232">
                  <c:v>803</c:v>
                </c:pt>
                <c:pt idx="233">
                  <c:v>1084</c:v>
                </c:pt>
                <c:pt idx="234">
                  <c:v>748</c:v>
                </c:pt>
                <c:pt idx="235">
                  <c:v>773</c:v>
                </c:pt>
                <c:pt idx="236">
                  <c:v>953</c:v>
                </c:pt>
                <c:pt idx="237">
                  <c:v>1509</c:v>
                </c:pt>
                <c:pt idx="238">
                  <c:v>919</c:v>
                </c:pt>
                <c:pt idx="239">
                  <c:v>1193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D2-CB45-89B6-EEF35460A1CC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1758</c:v>
                </c:pt>
                <c:pt idx="31">
                  <c:v>-999</c:v>
                </c:pt>
                <c:pt idx="32">
                  <c:v>636</c:v>
                </c:pt>
                <c:pt idx="33">
                  <c:v>1821</c:v>
                </c:pt>
                <c:pt idx="34">
                  <c:v>717</c:v>
                </c:pt>
                <c:pt idx="35">
                  <c:v>1981</c:v>
                </c:pt>
                <c:pt idx="36">
                  <c:v>684</c:v>
                </c:pt>
                <c:pt idx="37">
                  <c:v>1887</c:v>
                </c:pt>
                <c:pt idx="38">
                  <c:v>2248</c:v>
                </c:pt>
                <c:pt idx="39">
                  <c:v>1630</c:v>
                </c:pt>
                <c:pt idx="40">
                  <c:v>4521</c:v>
                </c:pt>
                <c:pt idx="41">
                  <c:v>1841</c:v>
                </c:pt>
                <c:pt idx="42">
                  <c:v>1744</c:v>
                </c:pt>
                <c:pt idx="43">
                  <c:v>1148</c:v>
                </c:pt>
                <c:pt idx="44">
                  <c:v>862</c:v>
                </c:pt>
                <c:pt idx="45">
                  <c:v>651</c:v>
                </c:pt>
                <c:pt idx="46">
                  <c:v>1032</c:v>
                </c:pt>
                <c:pt idx="47">
                  <c:v>583</c:v>
                </c:pt>
                <c:pt idx="48">
                  <c:v>471</c:v>
                </c:pt>
                <c:pt idx="49">
                  <c:v>635</c:v>
                </c:pt>
                <c:pt idx="50">
                  <c:v>558</c:v>
                </c:pt>
                <c:pt idx="51">
                  <c:v>618</c:v>
                </c:pt>
                <c:pt idx="52">
                  <c:v>570</c:v>
                </c:pt>
                <c:pt idx="53">
                  <c:v>504</c:v>
                </c:pt>
                <c:pt idx="54">
                  <c:v>462</c:v>
                </c:pt>
                <c:pt idx="55">
                  <c:v>316</c:v>
                </c:pt>
                <c:pt idx="56">
                  <c:v>469</c:v>
                </c:pt>
                <c:pt idx="57">
                  <c:v>424</c:v>
                </c:pt>
                <c:pt idx="58">
                  <c:v>570</c:v>
                </c:pt>
                <c:pt idx="59">
                  <c:v>540</c:v>
                </c:pt>
                <c:pt idx="60">
                  <c:v>567</c:v>
                </c:pt>
                <c:pt idx="61">
                  <c:v>572</c:v>
                </c:pt>
                <c:pt idx="62">
                  <c:v>603</c:v>
                </c:pt>
                <c:pt idx="63">
                  <c:v>556</c:v>
                </c:pt>
                <c:pt idx="64">
                  <c:v>537</c:v>
                </c:pt>
                <c:pt idx="65">
                  <c:v>605</c:v>
                </c:pt>
                <c:pt idx="66">
                  <c:v>545</c:v>
                </c:pt>
                <c:pt idx="67">
                  <c:v>616</c:v>
                </c:pt>
                <c:pt idx="68">
                  <c:v>609</c:v>
                </c:pt>
                <c:pt idx="69">
                  <c:v>458</c:v>
                </c:pt>
                <c:pt idx="70">
                  <c:v>609</c:v>
                </c:pt>
                <c:pt idx="71">
                  <c:v>525</c:v>
                </c:pt>
                <c:pt idx="72">
                  <c:v>510</c:v>
                </c:pt>
                <c:pt idx="73">
                  <c:v>434</c:v>
                </c:pt>
                <c:pt idx="74">
                  <c:v>501</c:v>
                </c:pt>
                <c:pt idx="75">
                  <c:v>656</c:v>
                </c:pt>
                <c:pt idx="76">
                  <c:v>491</c:v>
                </c:pt>
                <c:pt idx="77">
                  <c:v>527</c:v>
                </c:pt>
                <c:pt idx="78">
                  <c:v>608</c:v>
                </c:pt>
                <c:pt idx="79">
                  <c:v>456</c:v>
                </c:pt>
                <c:pt idx="80">
                  <c:v>445</c:v>
                </c:pt>
                <c:pt idx="81">
                  <c:v>568</c:v>
                </c:pt>
                <c:pt idx="82">
                  <c:v>584</c:v>
                </c:pt>
                <c:pt idx="83">
                  <c:v>624</c:v>
                </c:pt>
                <c:pt idx="84">
                  <c:v>677</c:v>
                </c:pt>
                <c:pt idx="85">
                  <c:v>636</c:v>
                </c:pt>
                <c:pt idx="86">
                  <c:v>854</c:v>
                </c:pt>
                <c:pt idx="87">
                  <c:v>631</c:v>
                </c:pt>
                <c:pt idx="88">
                  <c:v>504</c:v>
                </c:pt>
                <c:pt idx="89">
                  <c:v>867</c:v>
                </c:pt>
                <c:pt idx="90">
                  <c:v>952</c:v>
                </c:pt>
                <c:pt idx="91">
                  <c:v>640</c:v>
                </c:pt>
                <c:pt idx="92">
                  <c:v>753</c:v>
                </c:pt>
                <c:pt idx="93">
                  <c:v>663</c:v>
                </c:pt>
                <c:pt idx="94">
                  <c:v>731</c:v>
                </c:pt>
                <c:pt idx="95">
                  <c:v>563</c:v>
                </c:pt>
                <c:pt idx="96">
                  <c:v>1946</c:v>
                </c:pt>
                <c:pt idx="97">
                  <c:v>750</c:v>
                </c:pt>
                <c:pt idx="98">
                  <c:v>-999</c:v>
                </c:pt>
                <c:pt idx="99">
                  <c:v>-999</c:v>
                </c:pt>
                <c:pt idx="100">
                  <c:v>982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909</c:v>
                </c:pt>
                <c:pt idx="105">
                  <c:v>-999</c:v>
                </c:pt>
                <c:pt idx="106">
                  <c:v>682</c:v>
                </c:pt>
                <c:pt idx="107">
                  <c:v>716</c:v>
                </c:pt>
                <c:pt idx="108">
                  <c:v>-999</c:v>
                </c:pt>
                <c:pt idx="109">
                  <c:v>1380</c:v>
                </c:pt>
                <c:pt idx="110">
                  <c:v>910</c:v>
                </c:pt>
                <c:pt idx="111">
                  <c:v>-999</c:v>
                </c:pt>
                <c:pt idx="112">
                  <c:v>-999</c:v>
                </c:pt>
                <c:pt idx="113">
                  <c:v>1024</c:v>
                </c:pt>
                <c:pt idx="114">
                  <c:v>-999</c:v>
                </c:pt>
                <c:pt idx="115">
                  <c:v>831</c:v>
                </c:pt>
                <c:pt idx="116">
                  <c:v>859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1357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770</c:v>
                </c:pt>
                <c:pt idx="154">
                  <c:v>618</c:v>
                </c:pt>
                <c:pt idx="155">
                  <c:v>837</c:v>
                </c:pt>
                <c:pt idx="156">
                  <c:v>-999</c:v>
                </c:pt>
                <c:pt idx="157">
                  <c:v>1501</c:v>
                </c:pt>
                <c:pt idx="158">
                  <c:v>-999</c:v>
                </c:pt>
                <c:pt idx="159">
                  <c:v>1581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497</c:v>
                </c:pt>
                <c:pt idx="164">
                  <c:v>857</c:v>
                </c:pt>
                <c:pt idx="165">
                  <c:v>-999</c:v>
                </c:pt>
                <c:pt idx="166">
                  <c:v>-999</c:v>
                </c:pt>
                <c:pt idx="167">
                  <c:v>732</c:v>
                </c:pt>
                <c:pt idx="168">
                  <c:v>-999</c:v>
                </c:pt>
                <c:pt idx="169">
                  <c:v>-999</c:v>
                </c:pt>
                <c:pt idx="170">
                  <c:v>937</c:v>
                </c:pt>
                <c:pt idx="171">
                  <c:v>1043</c:v>
                </c:pt>
                <c:pt idx="172">
                  <c:v>-999</c:v>
                </c:pt>
                <c:pt idx="173">
                  <c:v>-999</c:v>
                </c:pt>
                <c:pt idx="174">
                  <c:v>1765</c:v>
                </c:pt>
                <c:pt idx="175">
                  <c:v>814</c:v>
                </c:pt>
                <c:pt idx="176">
                  <c:v>568</c:v>
                </c:pt>
                <c:pt idx="177">
                  <c:v>1021</c:v>
                </c:pt>
                <c:pt idx="178">
                  <c:v>864</c:v>
                </c:pt>
                <c:pt idx="179">
                  <c:v>820</c:v>
                </c:pt>
                <c:pt idx="180">
                  <c:v>544</c:v>
                </c:pt>
                <c:pt idx="181">
                  <c:v>845</c:v>
                </c:pt>
                <c:pt idx="182">
                  <c:v>707</c:v>
                </c:pt>
                <c:pt idx="183">
                  <c:v>803</c:v>
                </c:pt>
                <c:pt idx="184">
                  <c:v>586</c:v>
                </c:pt>
                <c:pt idx="185">
                  <c:v>732</c:v>
                </c:pt>
                <c:pt idx="186">
                  <c:v>477</c:v>
                </c:pt>
                <c:pt idx="187">
                  <c:v>783</c:v>
                </c:pt>
                <c:pt idx="188">
                  <c:v>619</c:v>
                </c:pt>
                <c:pt idx="189">
                  <c:v>571</c:v>
                </c:pt>
                <c:pt idx="190">
                  <c:v>648</c:v>
                </c:pt>
                <c:pt idx="191">
                  <c:v>540</c:v>
                </c:pt>
                <c:pt idx="192">
                  <c:v>443</c:v>
                </c:pt>
                <c:pt idx="193">
                  <c:v>607</c:v>
                </c:pt>
                <c:pt idx="194">
                  <c:v>574</c:v>
                </c:pt>
                <c:pt idx="195">
                  <c:v>624</c:v>
                </c:pt>
                <c:pt idx="196">
                  <c:v>503</c:v>
                </c:pt>
                <c:pt idx="197">
                  <c:v>392</c:v>
                </c:pt>
                <c:pt idx="198">
                  <c:v>529</c:v>
                </c:pt>
                <c:pt idx="199">
                  <c:v>550</c:v>
                </c:pt>
                <c:pt idx="200">
                  <c:v>413</c:v>
                </c:pt>
                <c:pt idx="201">
                  <c:v>444</c:v>
                </c:pt>
                <c:pt idx="202">
                  <c:v>552</c:v>
                </c:pt>
                <c:pt idx="203">
                  <c:v>346</c:v>
                </c:pt>
                <c:pt idx="204">
                  <c:v>581</c:v>
                </c:pt>
                <c:pt idx="205">
                  <c:v>391</c:v>
                </c:pt>
                <c:pt idx="206">
                  <c:v>475</c:v>
                </c:pt>
                <c:pt idx="207">
                  <c:v>496</c:v>
                </c:pt>
                <c:pt idx="208">
                  <c:v>506</c:v>
                </c:pt>
                <c:pt idx="209">
                  <c:v>412</c:v>
                </c:pt>
                <c:pt idx="210">
                  <c:v>395</c:v>
                </c:pt>
                <c:pt idx="211">
                  <c:v>382</c:v>
                </c:pt>
                <c:pt idx="212">
                  <c:v>638</c:v>
                </c:pt>
                <c:pt idx="213">
                  <c:v>447</c:v>
                </c:pt>
                <c:pt idx="214">
                  <c:v>497</c:v>
                </c:pt>
                <c:pt idx="215">
                  <c:v>422</c:v>
                </c:pt>
                <c:pt idx="216">
                  <c:v>470</c:v>
                </c:pt>
                <c:pt idx="217">
                  <c:v>458</c:v>
                </c:pt>
                <c:pt idx="218">
                  <c:v>606</c:v>
                </c:pt>
                <c:pt idx="219">
                  <c:v>643</c:v>
                </c:pt>
                <c:pt idx="220">
                  <c:v>666</c:v>
                </c:pt>
                <c:pt idx="221">
                  <c:v>829</c:v>
                </c:pt>
                <c:pt idx="222">
                  <c:v>650</c:v>
                </c:pt>
                <c:pt idx="223">
                  <c:v>831</c:v>
                </c:pt>
                <c:pt idx="224">
                  <c:v>571</c:v>
                </c:pt>
                <c:pt idx="225">
                  <c:v>925</c:v>
                </c:pt>
                <c:pt idx="226">
                  <c:v>815</c:v>
                </c:pt>
                <c:pt idx="227">
                  <c:v>504</c:v>
                </c:pt>
                <c:pt idx="228">
                  <c:v>738</c:v>
                </c:pt>
                <c:pt idx="229">
                  <c:v>1013</c:v>
                </c:pt>
                <c:pt idx="230">
                  <c:v>5173</c:v>
                </c:pt>
                <c:pt idx="231">
                  <c:v>882</c:v>
                </c:pt>
                <c:pt idx="232">
                  <c:v>2375</c:v>
                </c:pt>
                <c:pt idx="233">
                  <c:v>1971</c:v>
                </c:pt>
                <c:pt idx="234">
                  <c:v>2034</c:v>
                </c:pt>
                <c:pt idx="235">
                  <c:v>1098</c:v>
                </c:pt>
                <c:pt idx="236">
                  <c:v>1102</c:v>
                </c:pt>
                <c:pt idx="237">
                  <c:v>2262</c:v>
                </c:pt>
                <c:pt idx="238">
                  <c:v>3847</c:v>
                </c:pt>
                <c:pt idx="239">
                  <c:v>2970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2-CB45-89B6-EEF35460A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804223"/>
        <c:axId val="1"/>
      </c:scatterChart>
      <c:valAx>
        <c:axId val="2004804223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8042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0.63684306788866396</c:v>
                </c:pt>
                <c:pt idx="31">
                  <c:v>-999</c:v>
                </c:pt>
                <c:pt idx="32">
                  <c:v>0.55281207814469846</c:v>
                </c:pt>
                <c:pt idx="33">
                  <c:v>0.62485563915179099</c:v>
                </c:pt>
                <c:pt idx="34">
                  <c:v>0.680415720712645</c:v>
                </c:pt>
                <c:pt idx="35">
                  <c:v>0.77439774744954348</c:v>
                </c:pt>
                <c:pt idx="36">
                  <c:v>0.51511884337253433</c:v>
                </c:pt>
                <c:pt idx="37">
                  <c:v>0.70907606470545326</c:v>
                </c:pt>
                <c:pt idx="38">
                  <c:v>0.74446737935044782</c:v>
                </c:pt>
                <c:pt idx="39">
                  <c:v>0.64684668593373973</c:v>
                </c:pt>
                <c:pt idx="40">
                  <c:v>0.76715289224517436</c:v>
                </c:pt>
                <c:pt idx="41">
                  <c:v>0.74701265749223866</c:v>
                </c:pt>
                <c:pt idx="42">
                  <c:v>0.87669470975101216</c:v>
                </c:pt>
                <c:pt idx="43">
                  <c:v>0.47533715628244028</c:v>
                </c:pt>
                <c:pt idx="44">
                  <c:v>0.67274147884703905</c:v>
                </c:pt>
                <c:pt idx="45">
                  <c:v>0.70492296515078434</c:v>
                </c:pt>
                <c:pt idx="46">
                  <c:v>0.82591811747342481</c:v>
                </c:pt>
                <c:pt idx="47">
                  <c:v>0.84284183478417185</c:v>
                </c:pt>
                <c:pt idx="48">
                  <c:v>0.89314435455423125</c:v>
                </c:pt>
                <c:pt idx="49">
                  <c:v>0.74994380195477606</c:v>
                </c:pt>
                <c:pt idx="50">
                  <c:v>0.86613007232892503</c:v>
                </c:pt>
                <c:pt idx="51">
                  <c:v>0.89167420127430286</c:v>
                </c:pt>
                <c:pt idx="52">
                  <c:v>0.87861387113608702</c:v>
                </c:pt>
                <c:pt idx="53">
                  <c:v>0.89320187755981695</c:v>
                </c:pt>
                <c:pt idx="54">
                  <c:v>0.87862752300186098</c:v>
                </c:pt>
                <c:pt idx="55">
                  <c:v>0.90793159319730321</c:v>
                </c:pt>
                <c:pt idx="56">
                  <c:v>0.92224990837468712</c:v>
                </c:pt>
                <c:pt idx="57">
                  <c:v>0.9535470681006224</c:v>
                </c:pt>
                <c:pt idx="58">
                  <c:v>0.93410839001402834</c:v>
                </c:pt>
                <c:pt idx="59">
                  <c:v>0.94015358475972377</c:v>
                </c:pt>
                <c:pt idx="60">
                  <c:v>0.94198740406537029</c:v>
                </c:pt>
                <c:pt idx="61">
                  <c:v>0.9341720561080048</c:v>
                </c:pt>
                <c:pt idx="62">
                  <c:v>0.95432984049558145</c:v>
                </c:pt>
                <c:pt idx="63">
                  <c:v>0.92772778190494987</c:v>
                </c:pt>
                <c:pt idx="64">
                  <c:v>0.95320914823618497</c:v>
                </c:pt>
                <c:pt idx="65">
                  <c:v>0.96783837579852117</c:v>
                </c:pt>
                <c:pt idx="66">
                  <c:v>0.9719272129567843</c:v>
                </c:pt>
                <c:pt idx="67">
                  <c:v>0.96591543180389838</c:v>
                </c:pt>
                <c:pt idx="68">
                  <c:v>0.96397600318254495</c:v>
                </c:pt>
                <c:pt idx="69">
                  <c:v>0.97631065500012715</c:v>
                </c:pt>
                <c:pt idx="70">
                  <c:v>0.97862201637711543</c:v>
                </c:pt>
                <c:pt idx="71">
                  <c:v>0.97818974535974179</c:v>
                </c:pt>
                <c:pt idx="72">
                  <c:v>0.97947725820720344</c:v>
                </c:pt>
                <c:pt idx="73">
                  <c:v>0.97894865755987637</c:v>
                </c:pt>
                <c:pt idx="74">
                  <c:v>0.97299792465619139</c:v>
                </c:pt>
                <c:pt idx="75">
                  <c:v>0.98148794040247278</c:v>
                </c:pt>
                <c:pt idx="76">
                  <c:v>0.98095187765239855</c:v>
                </c:pt>
                <c:pt idx="77">
                  <c:v>0.98293539932310348</c:v>
                </c:pt>
                <c:pt idx="78">
                  <c:v>0.98247796641522456</c:v>
                </c:pt>
                <c:pt idx="79">
                  <c:v>0.97918032790911991</c:v>
                </c:pt>
                <c:pt idx="80">
                  <c:v>0.98573596481652681</c:v>
                </c:pt>
                <c:pt idx="81">
                  <c:v>0.98372886346935751</c:v>
                </c:pt>
                <c:pt idx="82">
                  <c:v>0.98684890069845543</c:v>
                </c:pt>
                <c:pt idx="83">
                  <c:v>0.98729712706448258</c:v>
                </c:pt>
                <c:pt idx="84">
                  <c:v>0.98739064055420467</c:v>
                </c:pt>
                <c:pt idx="85">
                  <c:v>0.98968662299876919</c:v>
                </c:pt>
                <c:pt idx="86">
                  <c:v>0.97999758203964138</c:v>
                </c:pt>
                <c:pt idx="87">
                  <c:v>0.98581556788923663</c:v>
                </c:pt>
                <c:pt idx="88">
                  <c:v>0.97460779622050209</c:v>
                </c:pt>
                <c:pt idx="89">
                  <c:v>0.9827763399111431</c:v>
                </c:pt>
                <c:pt idx="90">
                  <c:v>0.98439800491686202</c:v>
                </c:pt>
                <c:pt idx="91">
                  <c:v>0.9860584747741884</c:v>
                </c:pt>
                <c:pt idx="92">
                  <c:v>0.9824705532371909</c:v>
                </c:pt>
                <c:pt idx="93">
                  <c:v>0.98164872829890804</c:v>
                </c:pt>
                <c:pt idx="94">
                  <c:v>0.9881909739799386</c:v>
                </c:pt>
                <c:pt idx="95">
                  <c:v>0.97740057789064849</c:v>
                </c:pt>
                <c:pt idx="96">
                  <c:v>0.97432366094406664</c:v>
                </c:pt>
                <c:pt idx="97">
                  <c:v>0.97466739040390271</c:v>
                </c:pt>
                <c:pt idx="98">
                  <c:v>-999</c:v>
                </c:pt>
                <c:pt idx="99">
                  <c:v>-999</c:v>
                </c:pt>
                <c:pt idx="100">
                  <c:v>0.98115721551359902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0.98605532663777273</c:v>
                </c:pt>
                <c:pt idx="105">
                  <c:v>-999</c:v>
                </c:pt>
                <c:pt idx="106">
                  <c:v>0.98814035638219333</c:v>
                </c:pt>
                <c:pt idx="107">
                  <c:v>0.98620893551139732</c:v>
                </c:pt>
                <c:pt idx="108">
                  <c:v>-999</c:v>
                </c:pt>
                <c:pt idx="109">
                  <c:v>0.98325988031639422</c:v>
                </c:pt>
                <c:pt idx="110">
                  <c:v>0.99029012420463569</c:v>
                </c:pt>
                <c:pt idx="111">
                  <c:v>-999</c:v>
                </c:pt>
                <c:pt idx="112">
                  <c:v>-999</c:v>
                </c:pt>
                <c:pt idx="113">
                  <c:v>0.98575399513357898</c:v>
                </c:pt>
                <c:pt idx="114">
                  <c:v>-999</c:v>
                </c:pt>
                <c:pt idx="115">
                  <c:v>0.97648643645743538</c:v>
                </c:pt>
                <c:pt idx="116">
                  <c:v>0.98616587429816571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0.98614741161115815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0.98976138051934459</c:v>
                </c:pt>
                <c:pt idx="154">
                  <c:v>0.98333937524969051</c:v>
                </c:pt>
                <c:pt idx="155">
                  <c:v>0.99061818798926493</c:v>
                </c:pt>
                <c:pt idx="156">
                  <c:v>-999</c:v>
                </c:pt>
                <c:pt idx="157">
                  <c:v>0.99040580016877588</c:v>
                </c:pt>
                <c:pt idx="158">
                  <c:v>-999</c:v>
                </c:pt>
                <c:pt idx="159">
                  <c:v>0.97480591100813319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0.98091800684161601</c:v>
                </c:pt>
                <c:pt idx="164">
                  <c:v>0.99134648875639864</c:v>
                </c:pt>
                <c:pt idx="165">
                  <c:v>-999</c:v>
                </c:pt>
                <c:pt idx="166">
                  <c:v>-999</c:v>
                </c:pt>
                <c:pt idx="167">
                  <c:v>0.98025589539925584</c:v>
                </c:pt>
                <c:pt idx="168">
                  <c:v>-999</c:v>
                </c:pt>
                <c:pt idx="169">
                  <c:v>-999</c:v>
                </c:pt>
                <c:pt idx="170">
                  <c:v>0.98849199325259673</c:v>
                </c:pt>
                <c:pt idx="171">
                  <c:v>0.98070745751859678</c:v>
                </c:pt>
                <c:pt idx="172">
                  <c:v>-999</c:v>
                </c:pt>
                <c:pt idx="173">
                  <c:v>-999</c:v>
                </c:pt>
                <c:pt idx="174">
                  <c:v>0.9659395789119174</c:v>
                </c:pt>
                <c:pt idx="175">
                  <c:v>0.98253449694957051</c:v>
                </c:pt>
                <c:pt idx="176">
                  <c:v>0.98362446305102469</c:v>
                </c:pt>
                <c:pt idx="177">
                  <c:v>0.9767243639473977</c:v>
                </c:pt>
                <c:pt idx="178">
                  <c:v>0.982742389563665</c:v>
                </c:pt>
                <c:pt idx="179">
                  <c:v>0.97635137857422338</c:v>
                </c:pt>
                <c:pt idx="180">
                  <c:v>0.98112665429639989</c:v>
                </c:pt>
                <c:pt idx="181">
                  <c:v>0.97614891599198872</c:v>
                </c:pt>
                <c:pt idx="182">
                  <c:v>0.98266897577203127</c:v>
                </c:pt>
                <c:pt idx="183">
                  <c:v>0.98341423219886903</c:v>
                </c:pt>
                <c:pt idx="184">
                  <c:v>0.98314777737555181</c:v>
                </c:pt>
                <c:pt idx="185">
                  <c:v>0.9869969151974971</c:v>
                </c:pt>
                <c:pt idx="186">
                  <c:v>0.99034655407737138</c:v>
                </c:pt>
                <c:pt idx="187">
                  <c:v>0.9843884862954223</c:v>
                </c:pt>
                <c:pt idx="188">
                  <c:v>0.9793017961489674</c:v>
                </c:pt>
                <c:pt idx="189">
                  <c:v>0.98044830147420869</c:v>
                </c:pt>
                <c:pt idx="190">
                  <c:v>0.98136924790723179</c:v>
                </c:pt>
                <c:pt idx="191">
                  <c:v>0.98074492994022011</c:v>
                </c:pt>
                <c:pt idx="192">
                  <c:v>0.98087417621176087</c:v>
                </c:pt>
                <c:pt idx="193">
                  <c:v>0.97942319266149669</c:v>
                </c:pt>
                <c:pt idx="194">
                  <c:v>0.9780753591201401</c:v>
                </c:pt>
                <c:pt idx="195">
                  <c:v>0.98334905172135345</c:v>
                </c:pt>
                <c:pt idx="196">
                  <c:v>0.97722424677904818</c:v>
                </c:pt>
                <c:pt idx="197">
                  <c:v>0.98476091031915525</c:v>
                </c:pt>
                <c:pt idx="198">
                  <c:v>0.97810027924003784</c:v>
                </c:pt>
                <c:pt idx="199">
                  <c:v>0.98105512170499187</c:v>
                </c:pt>
                <c:pt idx="200">
                  <c:v>0.9810863673656316</c:v>
                </c:pt>
                <c:pt idx="201">
                  <c:v>0.98031869358094348</c:v>
                </c:pt>
                <c:pt idx="202">
                  <c:v>0.97661143839592635</c:v>
                </c:pt>
                <c:pt idx="203">
                  <c:v>0.9775307230474225</c:v>
                </c:pt>
                <c:pt idx="204">
                  <c:v>0.980536676078542</c:v>
                </c:pt>
                <c:pt idx="205">
                  <c:v>0.97624649948751185</c:v>
                </c:pt>
                <c:pt idx="206">
                  <c:v>0.97343925036710066</c:v>
                </c:pt>
                <c:pt idx="207">
                  <c:v>0.97080497701794355</c:v>
                </c:pt>
                <c:pt idx="208">
                  <c:v>0.96655212433829407</c:v>
                </c:pt>
                <c:pt idx="209">
                  <c:v>0.96905715738843512</c:v>
                </c:pt>
                <c:pt idx="210">
                  <c:v>0.9506087670388037</c:v>
                </c:pt>
                <c:pt idx="211">
                  <c:v>0.96109006114529572</c:v>
                </c:pt>
                <c:pt idx="212">
                  <c:v>0.9621507429451237</c:v>
                </c:pt>
                <c:pt idx="213">
                  <c:v>0.9563600856681832</c:v>
                </c:pt>
                <c:pt idx="214">
                  <c:v>0.95265679100630307</c:v>
                </c:pt>
                <c:pt idx="215">
                  <c:v>0.95139879267618566</c:v>
                </c:pt>
                <c:pt idx="216">
                  <c:v>0.95145726360599925</c:v>
                </c:pt>
                <c:pt idx="217">
                  <c:v>0.94533485196435341</c:v>
                </c:pt>
                <c:pt idx="218">
                  <c:v>0.93356309010019956</c:v>
                </c:pt>
                <c:pt idx="219">
                  <c:v>0.91292020627507242</c:v>
                </c:pt>
                <c:pt idx="220">
                  <c:v>0.87215718521440366</c:v>
                </c:pt>
                <c:pt idx="221">
                  <c:v>0.89002140074205116</c:v>
                </c:pt>
                <c:pt idx="222">
                  <c:v>0.89868696196975906</c:v>
                </c:pt>
                <c:pt idx="223">
                  <c:v>0.92349727088558109</c:v>
                </c:pt>
                <c:pt idx="224">
                  <c:v>0.9223487708971938</c:v>
                </c:pt>
                <c:pt idx="225">
                  <c:v>0.91163345785253325</c:v>
                </c:pt>
                <c:pt idx="226">
                  <c:v>0.88102161195834661</c:v>
                </c:pt>
                <c:pt idx="227">
                  <c:v>0.85669145737342445</c:v>
                </c:pt>
                <c:pt idx="228">
                  <c:v>0.87243831138926176</c:v>
                </c:pt>
                <c:pt idx="229">
                  <c:v>0.82010283223133296</c:v>
                </c:pt>
                <c:pt idx="230">
                  <c:v>0.84983601967429423</c:v>
                </c:pt>
                <c:pt idx="231">
                  <c:v>0.84273532828258346</c:v>
                </c:pt>
                <c:pt idx="232">
                  <c:v>0.83783184621231621</c:v>
                </c:pt>
                <c:pt idx="233">
                  <c:v>0.75069515765609829</c:v>
                </c:pt>
                <c:pt idx="234">
                  <c:v>0.81791996625930075</c:v>
                </c:pt>
                <c:pt idx="235">
                  <c:v>0.77756514952610667</c:v>
                </c:pt>
                <c:pt idx="236">
                  <c:v>0.74130261835803779</c:v>
                </c:pt>
                <c:pt idx="237">
                  <c:v>0.59589356976685415</c:v>
                </c:pt>
                <c:pt idx="238">
                  <c:v>0.67782796414706337</c:v>
                </c:pt>
                <c:pt idx="239">
                  <c:v>0.55280282046484563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3.3</c:v>
                </c:pt>
                <c:pt idx="32">
                  <c:v>4.4000000000000004</c:v>
                </c:pt>
                <c:pt idx="33">
                  <c:v>5.3</c:v>
                </c:pt>
                <c:pt idx="34">
                  <c:v>6.2</c:v>
                </c:pt>
                <c:pt idx="35">
                  <c:v>7.3</c:v>
                </c:pt>
                <c:pt idx="36">
                  <c:v>8</c:v>
                </c:pt>
                <c:pt idx="37">
                  <c:v>9.1</c:v>
                </c:pt>
                <c:pt idx="38">
                  <c:v>9.8000000000000007</c:v>
                </c:pt>
                <c:pt idx="39">
                  <c:v>10.9</c:v>
                </c:pt>
                <c:pt idx="40">
                  <c:v>11.8</c:v>
                </c:pt>
                <c:pt idx="41">
                  <c:v>12.7</c:v>
                </c:pt>
                <c:pt idx="42">
                  <c:v>13.5</c:v>
                </c:pt>
                <c:pt idx="43">
                  <c:v>14.6</c:v>
                </c:pt>
                <c:pt idx="44">
                  <c:v>15.5</c:v>
                </c:pt>
                <c:pt idx="45">
                  <c:v>16.399999999999999</c:v>
                </c:pt>
                <c:pt idx="46">
                  <c:v>17.5</c:v>
                </c:pt>
                <c:pt idx="47">
                  <c:v>18.2</c:v>
                </c:pt>
                <c:pt idx="48">
                  <c:v>19.3</c:v>
                </c:pt>
                <c:pt idx="49">
                  <c:v>20</c:v>
                </c:pt>
                <c:pt idx="50">
                  <c:v>20.9</c:v>
                </c:pt>
                <c:pt idx="51">
                  <c:v>21.7</c:v>
                </c:pt>
                <c:pt idx="52">
                  <c:v>23.1</c:v>
                </c:pt>
                <c:pt idx="53">
                  <c:v>23.7</c:v>
                </c:pt>
                <c:pt idx="54">
                  <c:v>24.8</c:v>
                </c:pt>
                <c:pt idx="55">
                  <c:v>25.9</c:v>
                </c:pt>
                <c:pt idx="56">
                  <c:v>26.4</c:v>
                </c:pt>
                <c:pt idx="57">
                  <c:v>27.5</c:v>
                </c:pt>
                <c:pt idx="58">
                  <c:v>28.8</c:v>
                </c:pt>
                <c:pt idx="59">
                  <c:v>29.1</c:v>
                </c:pt>
                <c:pt idx="60">
                  <c:v>30.2</c:v>
                </c:pt>
                <c:pt idx="61">
                  <c:v>31.3</c:v>
                </c:pt>
                <c:pt idx="62">
                  <c:v>32.1</c:v>
                </c:pt>
                <c:pt idx="63">
                  <c:v>33.1</c:v>
                </c:pt>
                <c:pt idx="64">
                  <c:v>34.200000000000003</c:v>
                </c:pt>
                <c:pt idx="65">
                  <c:v>34.6</c:v>
                </c:pt>
                <c:pt idx="66">
                  <c:v>35.700000000000003</c:v>
                </c:pt>
                <c:pt idx="67">
                  <c:v>36.799999999999997</c:v>
                </c:pt>
                <c:pt idx="68">
                  <c:v>37.5</c:v>
                </c:pt>
                <c:pt idx="69">
                  <c:v>38.6</c:v>
                </c:pt>
                <c:pt idx="70">
                  <c:v>39.5</c:v>
                </c:pt>
                <c:pt idx="71">
                  <c:v>40.1</c:v>
                </c:pt>
                <c:pt idx="72">
                  <c:v>41.5</c:v>
                </c:pt>
                <c:pt idx="73">
                  <c:v>42.1</c:v>
                </c:pt>
                <c:pt idx="74">
                  <c:v>42.6</c:v>
                </c:pt>
                <c:pt idx="75">
                  <c:v>44.4</c:v>
                </c:pt>
                <c:pt idx="76">
                  <c:v>44.8</c:v>
                </c:pt>
                <c:pt idx="77">
                  <c:v>45.7</c:v>
                </c:pt>
                <c:pt idx="78">
                  <c:v>46.8</c:v>
                </c:pt>
                <c:pt idx="79">
                  <c:v>47.7</c:v>
                </c:pt>
                <c:pt idx="80">
                  <c:v>48.8</c:v>
                </c:pt>
                <c:pt idx="81">
                  <c:v>49.5</c:v>
                </c:pt>
                <c:pt idx="82">
                  <c:v>50.4</c:v>
                </c:pt>
                <c:pt idx="83">
                  <c:v>51.4</c:v>
                </c:pt>
                <c:pt idx="84">
                  <c:v>52.3</c:v>
                </c:pt>
                <c:pt idx="85">
                  <c:v>53</c:v>
                </c:pt>
                <c:pt idx="86">
                  <c:v>54.1</c:v>
                </c:pt>
                <c:pt idx="87">
                  <c:v>55.2</c:v>
                </c:pt>
                <c:pt idx="88">
                  <c:v>56.1</c:v>
                </c:pt>
                <c:pt idx="89">
                  <c:v>56.5</c:v>
                </c:pt>
                <c:pt idx="90">
                  <c:v>57.7</c:v>
                </c:pt>
                <c:pt idx="91">
                  <c:v>58.8</c:v>
                </c:pt>
                <c:pt idx="92">
                  <c:v>59.6</c:v>
                </c:pt>
                <c:pt idx="93">
                  <c:v>60.5</c:v>
                </c:pt>
                <c:pt idx="94">
                  <c:v>61.4</c:v>
                </c:pt>
                <c:pt idx="95">
                  <c:v>62.5</c:v>
                </c:pt>
                <c:pt idx="96">
                  <c:v>63.2</c:v>
                </c:pt>
                <c:pt idx="97">
                  <c:v>64.5</c:v>
                </c:pt>
                <c:pt idx="98">
                  <c:v>65.599999999999994</c:v>
                </c:pt>
                <c:pt idx="99">
                  <c:v>66.099999999999994</c:v>
                </c:pt>
                <c:pt idx="100">
                  <c:v>67.2</c:v>
                </c:pt>
                <c:pt idx="101">
                  <c:v>68.5</c:v>
                </c:pt>
                <c:pt idx="102">
                  <c:v>69.2</c:v>
                </c:pt>
                <c:pt idx="103">
                  <c:v>69.8</c:v>
                </c:pt>
                <c:pt idx="104">
                  <c:v>71.2</c:v>
                </c:pt>
                <c:pt idx="105">
                  <c:v>71.599999999999994</c:v>
                </c:pt>
                <c:pt idx="106">
                  <c:v>73</c:v>
                </c:pt>
                <c:pt idx="107">
                  <c:v>73.599999999999994</c:v>
                </c:pt>
                <c:pt idx="108">
                  <c:v>74.3</c:v>
                </c:pt>
                <c:pt idx="109">
                  <c:v>75.900000000000006</c:v>
                </c:pt>
                <c:pt idx="110">
                  <c:v>76.7</c:v>
                </c:pt>
                <c:pt idx="111">
                  <c:v>77.400000000000006</c:v>
                </c:pt>
                <c:pt idx="112">
                  <c:v>78.7</c:v>
                </c:pt>
                <c:pt idx="113">
                  <c:v>79.400000000000006</c:v>
                </c:pt>
                <c:pt idx="114">
                  <c:v>80.3</c:v>
                </c:pt>
                <c:pt idx="115">
                  <c:v>81.400000000000006</c:v>
                </c:pt>
                <c:pt idx="116">
                  <c:v>82.3</c:v>
                </c:pt>
                <c:pt idx="117">
                  <c:v>83.2</c:v>
                </c:pt>
                <c:pt idx="118">
                  <c:v>84.3</c:v>
                </c:pt>
                <c:pt idx="119">
                  <c:v>85.2</c:v>
                </c:pt>
                <c:pt idx="120">
                  <c:v>86.7</c:v>
                </c:pt>
                <c:pt idx="121">
                  <c:v>86.9</c:v>
                </c:pt>
                <c:pt idx="122">
                  <c:v>88.1</c:v>
                </c:pt>
                <c:pt idx="123">
                  <c:v>89.2</c:v>
                </c:pt>
                <c:pt idx="124">
                  <c:v>90.3</c:v>
                </c:pt>
                <c:pt idx="125">
                  <c:v>91.2</c:v>
                </c:pt>
                <c:pt idx="126">
                  <c:v>92.3</c:v>
                </c:pt>
                <c:pt idx="127">
                  <c:v>92.9</c:v>
                </c:pt>
                <c:pt idx="128">
                  <c:v>93.8</c:v>
                </c:pt>
                <c:pt idx="129">
                  <c:v>95.1</c:v>
                </c:pt>
                <c:pt idx="130">
                  <c:v>95.8</c:v>
                </c:pt>
                <c:pt idx="131">
                  <c:v>96.9</c:v>
                </c:pt>
                <c:pt idx="132">
                  <c:v>97.8</c:v>
                </c:pt>
                <c:pt idx="133">
                  <c:v>98.9</c:v>
                </c:pt>
                <c:pt idx="134">
                  <c:v>100</c:v>
                </c:pt>
                <c:pt idx="135">
                  <c:v>100.7</c:v>
                </c:pt>
                <c:pt idx="136">
                  <c:v>101.8</c:v>
                </c:pt>
                <c:pt idx="137">
                  <c:v>101.6</c:v>
                </c:pt>
                <c:pt idx="138">
                  <c:v>100.4</c:v>
                </c:pt>
                <c:pt idx="139">
                  <c:v>99.6</c:v>
                </c:pt>
                <c:pt idx="140">
                  <c:v>99.3</c:v>
                </c:pt>
                <c:pt idx="141">
                  <c:v>97.3</c:v>
                </c:pt>
                <c:pt idx="142">
                  <c:v>97.1</c:v>
                </c:pt>
                <c:pt idx="143">
                  <c:v>96</c:v>
                </c:pt>
                <c:pt idx="144">
                  <c:v>94.9</c:v>
                </c:pt>
                <c:pt idx="145">
                  <c:v>94</c:v>
                </c:pt>
                <c:pt idx="146">
                  <c:v>93.2</c:v>
                </c:pt>
                <c:pt idx="147">
                  <c:v>92.2</c:v>
                </c:pt>
                <c:pt idx="148">
                  <c:v>90.9</c:v>
                </c:pt>
                <c:pt idx="149">
                  <c:v>90.5</c:v>
                </c:pt>
                <c:pt idx="150">
                  <c:v>89.4</c:v>
                </c:pt>
                <c:pt idx="151">
                  <c:v>88</c:v>
                </c:pt>
                <c:pt idx="152">
                  <c:v>87.4</c:v>
                </c:pt>
                <c:pt idx="153">
                  <c:v>86.5</c:v>
                </c:pt>
                <c:pt idx="154">
                  <c:v>85.1</c:v>
                </c:pt>
                <c:pt idx="155">
                  <c:v>84.7</c:v>
                </c:pt>
                <c:pt idx="156">
                  <c:v>83</c:v>
                </c:pt>
                <c:pt idx="157">
                  <c:v>82.5</c:v>
                </c:pt>
                <c:pt idx="158">
                  <c:v>81.599999999999994</c:v>
                </c:pt>
                <c:pt idx="159">
                  <c:v>80.5</c:v>
                </c:pt>
                <c:pt idx="160">
                  <c:v>79.2</c:v>
                </c:pt>
                <c:pt idx="161">
                  <c:v>78.5</c:v>
                </c:pt>
                <c:pt idx="162">
                  <c:v>77.8</c:v>
                </c:pt>
                <c:pt idx="163">
                  <c:v>76.3</c:v>
                </c:pt>
                <c:pt idx="164">
                  <c:v>75.599999999999994</c:v>
                </c:pt>
                <c:pt idx="165">
                  <c:v>75</c:v>
                </c:pt>
                <c:pt idx="166">
                  <c:v>73.400000000000006</c:v>
                </c:pt>
                <c:pt idx="167">
                  <c:v>73.2</c:v>
                </c:pt>
                <c:pt idx="168">
                  <c:v>71.900000000000006</c:v>
                </c:pt>
                <c:pt idx="169">
                  <c:v>71</c:v>
                </c:pt>
                <c:pt idx="170">
                  <c:v>70.099999999999994</c:v>
                </c:pt>
                <c:pt idx="171">
                  <c:v>68.8</c:v>
                </c:pt>
                <c:pt idx="172">
                  <c:v>68.099999999999994</c:v>
                </c:pt>
                <c:pt idx="173">
                  <c:v>67</c:v>
                </c:pt>
                <c:pt idx="174">
                  <c:v>66.099999999999994</c:v>
                </c:pt>
                <c:pt idx="175">
                  <c:v>65</c:v>
                </c:pt>
                <c:pt idx="176">
                  <c:v>64.099999999999994</c:v>
                </c:pt>
                <c:pt idx="177">
                  <c:v>62.7</c:v>
                </c:pt>
                <c:pt idx="178">
                  <c:v>62.7</c:v>
                </c:pt>
                <c:pt idx="179">
                  <c:v>60.8</c:v>
                </c:pt>
                <c:pt idx="180">
                  <c:v>60.3</c:v>
                </c:pt>
                <c:pt idx="181">
                  <c:v>58.8</c:v>
                </c:pt>
                <c:pt idx="182">
                  <c:v>58.1</c:v>
                </c:pt>
                <c:pt idx="183">
                  <c:v>57</c:v>
                </c:pt>
                <c:pt idx="184">
                  <c:v>56.1</c:v>
                </c:pt>
                <c:pt idx="185">
                  <c:v>55.2</c:v>
                </c:pt>
                <c:pt idx="186">
                  <c:v>54.1</c:v>
                </c:pt>
                <c:pt idx="187">
                  <c:v>53.2</c:v>
                </c:pt>
                <c:pt idx="188">
                  <c:v>52.1</c:v>
                </c:pt>
                <c:pt idx="189">
                  <c:v>51.4</c:v>
                </c:pt>
                <c:pt idx="190">
                  <c:v>49.9</c:v>
                </c:pt>
                <c:pt idx="191">
                  <c:v>48.8</c:v>
                </c:pt>
                <c:pt idx="192">
                  <c:v>48.1</c:v>
                </c:pt>
                <c:pt idx="193">
                  <c:v>47.2</c:v>
                </c:pt>
                <c:pt idx="194">
                  <c:v>46.1</c:v>
                </c:pt>
                <c:pt idx="195">
                  <c:v>45.2</c:v>
                </c:pt>
                <c:pt idx="196">
                  <c:v>44.3</c:v>
                </c:pt>
                <c:pt idx="197">
                  <c:v>43.2</c:v>
                </c:pt>
                <c:pt idx="198">
                  <c:v>42.3</c:v>
                </c:pt>
                <c:pt idx="199">
                  <c:v>41.7</c:v>
                </c:pt>
                <c:pt idx="200">
                  <c:v>41</c:v>
                </c:pt>
                <c:pt idx="201">
                  <c:v>39.5</c:v>
                </c:pt>
                <c:pt idx="202">
                  <c:v>39</c:v>
                </c:pt>
                <c:pt idx="203">
                  <c:v>37.700000000000003</c:v>
                </c:pt>
                <c:pt idx="204">
                  <c:v>37.700000000000003</c:v>
                </c:pt>
                <c:pt idx="205">
                  <c:v>35.9</c:v>
                </c:pt>
                <c:pt idx="206">
                  <c:v>35.700000000000003</c:v>
                </c:pt>
                <c:pt idx="207">
                  <c:v>34.6</c:v>
                </c:pt>
                <c:pt idx="208">
                  <c:v>33.1</c:v>
                </c:pt>
                <c:pt idx="209">
                  <c:v>33</c:v>
                </c:pt>
                <c:pt idx="210">
                  <c:v>31.9</c:v>
                </c:pt>
                <c:pt idx="211">
                  <c:v>30.8</c:v>
                </c:pt>
                <c:pt idx="212">
                  <c:v>29.7</c:v>
                </c:pt>
                <c:pt idx="213">
                  <c:v>29</c:v>
                </c:pt>
                <c:pt idx="214">
                  <c:v>28.2</c:v>
                </c:pt>
                <c:pt idx="215">
                  <c:v>26.8</c:v>
                </c:pt>
                <c:pt idx="216">
                  <c:v>26.4</c:v>
                </c:pt>
                <c:pt idx="217">
                  <c:v>25.1</c:v>
                </c:pt>
                <c:pt idx="218">
                  <c:v>24.2</c:v>
                </c:pt>
                <c:pt idx="219">
                  <c:v>23.5</c:v>
                </c:pt>
                <c:pt idx="220">
                  <c:v>22.4</c:v>
                </c:pt>
                <c:pt idx="221">
                  <c:v>21.3</c:v>
                </c:pt>
                <c:pt idx="222">
                  <c:v>20.9</c:v>
                </c:pt>
                <c:pt idx="223">
                  <c:v>19.5</c:v>
                </c:pt>
                <c:pt idx="224">
                  <c:v>18.600000000000001</c:v>
                </c:pt>
                <c:pt idx="225">
                  <c:v>17.5</c:v>
                </c:pt>
                <c:pt idx="226">
                  <c:v>16.8</c:v>
                </c:pt>
                <c:pt idx="227">
                  <c:v>16</c:v>
                </c:pt>
                <c:pt idx="228">
                  <c:v>14.4</c:v>
                </c:pt>
                <c:pt idx="229">
                  <c:v>13.8</c:v>
                </c:pt>
                <c:pt idx="230">
                  <c:v>12.9</c:v>
                </c:pt>
                <c:pt idx="231">
                  <c:v>11.8</c:v>
                </c:pt>
                <c:pt idx="232">
                  <c:v>10.7</c:v>
                </c:pt>
                <c:pt idx="233">
                  <c:v>9.8000000000000007</c:v>
                </c:pt>
                <c:pt idx="234">
                  <c:v>8.1999999999999993</c:v>
                </c:pt>
                <c:pt idx="235">
                  <c:v>6.7</c:v>
                </c:pt>
                <c:pt idx="236">
                  <c:v>6.4</c:v>
                </c:pt>
                <c:pt idx="237">
                  <c:v>5.0999999999999996</c:v>
                </c:pt>
                <c:pt idx="238">
                  <c:v>3.6</c:v>
                </c:pt>
                <c:pt idx="239">
                  <c:v>2.7</c:v>
                </c:pt>
                <c:pt idx="240">
                  <c:v>2</c:v>
                </c:pt>
                <c:pt idx="241">
                  <c:v>0.9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76-E744-923C-4FC7B28D2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781199"/>
        <c:axId val="1"/>
      </c:scatterChart>
      <c:valAx>
        <c:axId val="2004781199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78119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041" name="グラフ 1">
          <a:extLst>
            <a:ext uri="{FF2B5EF4-FFF2-40B4-BE49-F238E27FC236}">
              <a16:creationId xmlns:a16="http://schemas.microsoft.com/office/drawing/2014/main" id="{B8C00B83-3A1B-361E-C2AF-D57B71647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042" name="グラフ 2">
          <a:extLst>
            <a:ext uri="{FF2B5EF4-FFF2-40B4-BE49-F238E27FC236}">
              <a16:creationId xmlns:a16="http://schemas.microsoft.com/office/drawing/2014/main" id="{094BF90C-7674-0B19-D397-A651B43C3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043" name="グラフ 3">
          <a:extLst>
            <a:ext uri="{FF2B5EF4-FFF2-40B4-BE49-F238E27FC236}">
              <a16:creationId xmlns:a16="http://schemas.microsoft.com/office/drawing/2014/main" id="{C61AAB6B-D2EC-7743-2DCE-5BF724258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044" name="グラフ 4">
          <a:extLst>
            <a:ext uri="{FF2B5EF4-FFF2-40B4-BE49-F238E27FC236}">
              <a16:creationId xmlns:a16="http://schemas.microsoft.com/office/drawing/2014/main" id="{D72CC124-3F4B-3CFD-B938-CCACEDFCF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045" name="グラフ 5">
          <a:extLst>
            <a:ext uri="{FF2B5EF4-FFF2-40B4-BE49-F238E27FC236}">
              <a16:creationId xmlns:a16="http://schemas.microsoft.com/office/drawing/2014/main" id="{52AD9831-23B1-89F2-0743-472B1B7F2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046" name="グラフ 6">
          <a:extLst>
            <a:ext uri="{FF2B5EF4-FFF2-40B4-BE49-F238E27FC236}">
              <a16:creationId xmlns:a16="http://schemas.microsoft.com/office/drawing/2014/main" id="{82810189-74A4-9DF6-1E95-A1B7CFABC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047" name="グラフ 7">
          <a:extLst>
            <a:ext uri="{FF2B5EF4-FFF2-40B4-BE49-F238E27FC236}">
              <a16:creationId xmlns:a16="http://schemas.microsoft.com/office/drawing/2014/main" id="{D7765916-F799-D6E0-7BC4-5D723A9C2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048" name="グラフ 8">
          <a:extLst>
            <a:ext uri="{FF2B5EF4-FFF2-40B4-BE49-F238E27FC236}">
              <a16:creationId xmlns:a16="http://schemas.microsoft.com/office/drawing/2014/main" id="{339696AD-22F3-549C-AA43-29B950C7F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0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D8" sqref="D8"/>
      <selection pane="topRight" activeCell="AH11" sqref="AH11"/>
      <selection pane="bottomLeft" activeCell="I172" sqref="I172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41074</v>
      </c>
    </row>
    <row r="2" spans="1:34">
      <c r="A2" s="22" t="s">
        <v>98</v>
      </c>
      <c r="B2" s="31">
        <v>3.4050925925925922E-2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0.74129999999999996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0.4090509259259259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1.3161000000000001E-2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2.4420000000000002E-3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0.40909722222222222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1.8835000000000001E-2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4.3744999999999999E-2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0.40915509259259258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1.0808999999999999E-2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1.0418999999999999E-2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0.409212962962963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6.1768000000000003E-2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1.478E-2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0.40927083333333331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4.614E-2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2.6383E-2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0.40932870370370367</v>
      </c>
      <c r="C18" s="15">
        <f>Raw!C18</f>
        <v>0.2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5.2220000000000001E-3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1.1176999999999999E-2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0.40937499999999999</v>
      </c>
      <c r="C19" s="15">
        <f>Raw!C19</f>
        <v>0.2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1.0514000000000001E-2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9.0692999999999996E-2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0.40943287037037041</v>
      </c>
      <c r="C20" s="15">
        <f>Raw!C20</f>
        <v>0.2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1.1044E-2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2.294E-3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0.40949074074074071</v>
      </c>
      <c r="C21" s="15">
        <f>Raw!C21</f>
        <v>0.2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5.0018E-2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8.8310000000000003E-3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0.40954861111111113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1.6482E-2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2.8445999999999999E-2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0.40959490740740739</v>
      </c>
      <c r="C23" s="15">
        <f>Raw!C23</f>
        <v>0.2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1.2765E-2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3.4529999999999999E-3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0.40965277777777781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2.8545000000000001E-2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6.3990000000000005E-2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0.40971064814814812</v>
      </c>
      <c r="C25" s="15">
        <f>Raw!C25</f>
        <v>0.2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1.8119E-2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3.9170000000000003E-3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0.40976851851851853</v>
      </c>
      <c r="C26" s="15">
        <f>Raw!C26</f>
        <v>0.2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1.2468999999999999E-2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5.0029999999999998E-2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0.40982638888888889</v>
      </c>
      <c r="C27" s="15">
        <f>Raw!C27</f>
        <v>0.2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1.3150999999999999E-2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1.2173E-2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0.40987268518518521</v>
      </c>
      <c r="C28" s="15">
        <f>Raw!C28</f>
        <v>0.2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3.1756E-2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6.4945000000000003E-2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0.40993055555555552</v>
      </c>
      <c r="C29" s="15">
        <f>Raw!C29</f>
        <v>0.2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1.2201E-2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3.0759000000000002E-2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0.40998842592592594</v>
      </c>
      <c r="C30" s="15">
        <f>Raw!C30</f>
        <v>0.2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3.4350000000000001E-3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8.9499999999999996E-3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0.4100462962962963</v>
      </c>
      <c r="C31" s="15">
        <f>Raw!C31</f>
        <v>0.2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0.12673599999999999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4.2934E-2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0.41009259259259262</v>
      </c>
      <c r="C32" s="15">
        <f>Raw!C32</f>
        <v>0.2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9.6375000000000002E-2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9.3918000000000001E-2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0.41015046296296293</v>
      </c>
      <c r="C33" s="15">
        <f>Raw!C33</f>
        <v>0.2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2.1162E-2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1.8679999999999999E-2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0.41020833333333334</v>
      </c>
      <c r="C34" s="15">
        <f>Raw!C34</f>
        <v>0.2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2.0254000000000001E-2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3.2011999999999999E-2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0.4102662037037037</v>
      </c>
      <c r="C35" s="15">
        <f>Raw!C35</f>
        <v>0.2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2.8568E-2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3.8261000000000003E-2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0.41031250000000002</v>
      </c>
      <c r="C36" s="15">
        <f>Raw!C36</f>
        <v>0.2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0.114846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9.2910000000000006E-3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0.41037037037037033</v>
      </c>
      <c r="C37" s="15">
        <f>Raw!C37</f>
        <v>0.2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0.14918000000000001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2.0809999999999999E-2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0.41042824074074075</v>
      </c>
      <c r="C38" s="15">
        <f>Raw!C38</f>
        <v>0.2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5.5534E-2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8.0770000000000008E-3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0.41048611111111111</v>
      </c>
      <c r="C39" s="15">
        <f>Raw!C39</f>
        <v>0.2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7.0844000000000004E-2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8.1010000000000006E-3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0.41054398148148147</v>
      </c>
      <c r="C40" s="15">
        <f>Raw!C40</f>
        <v>0.2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0.19973399999999999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0.30402299999999999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0.41059027777777773</v>
      </c>
      <c r="C41" s="15">
        <f>Raw!C41</f>
        <v>2</v>
      </c>
      <c r="D41" s="15">
        <f>IF(C41&gt;0.5,Raw!D41*D$11,-999)</f>
        <v>361.3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0.68128599999999995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0.79780600000000002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2.1750259999999997E+20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0.41064814814814815</v>
      </c>
      <c r="C42" s="15">
        <f>Raw!C42</f>
        <v>2.7</v>
      </c>
      <c r="D42" s="15">
        <f>IF(C42&gt;0.5,Raw!D42*D$11,-999)</f>
        <v>346.9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0.64670499999999997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0.87909099999999996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2.0883379999999997E+20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0.41070601851851851</v>
      </c>
      <c r="C43" s="15">
        <f>Raw!C43</f>
        <v>2.5</v>
      </c>
      <c r="D43" s="15">
        <f>IF(C43&gt;0.5,Raw!D43*D$11,-999)</f>
        <v>351.4</v>
      </c>
      <c r="E43" s="9">
        <f>IF(Raw!$G43&gt;$C$8,IF(Raw!$Q43&gt;$C$8,IF(Raw!$N43&gt;$C$9,IF(Raw!$N43&lt;$A$9,IF(Raw!$X43&gt;$C$9,IF(Raw!$X43&lt;$A$9,Raw!H43,-999),-999),-999),-999),-999),-999)</f>
        <v>0.27852199999999999</v>
      </c>
      <c r="F43" s="9">
        <f>IF(Raw!$G43&gt;$C$8,IF(Raw!$Q43&gt;$C$8,IF(Raw!$N43&gt;$C$9,IF(Raw!$N43&lt;$A$9,IF(Raw!$X43&gt;$C$9,IF(Raw!$X43&lt;$A$9,Raw!I43,-999),-999),-999),-999),-999),-999)</f>
        <v>0.32129099999999999</v>
      </c>
      <c r="G43" s="9">
        <f>Raw!G43</f>
        <v>0.82716400000000001</v>
      </c>
      <c r="H43" s="9">
        <f>IF(Raw!$G43&gt;$C$8,IF(Raw!$Q43&gt;$C$8,IF(Raw!$N43&gt;$C$9,IF(Raw!$N43&lt;$A$9,IF(Raw!$X43&gt;$C$9,IF(Raw!$X43&lt;$A$9,Raw!L43,-999),-999),-999),-999),-999),-999)</f>
        <v>359.9</v>
      </c>
      <c r="I43" s="9">
        <f>IF(Raw!$G43&gt;$C$8,IF(Raw!$Q43&gt;$C$8,IF(Raw!$N43&gt;$C$9,IF(Raw!$N43&lt;$A$9,IF(Raw!$X43&gt;$C$9,IF(Raw!$X43&lt;$A$9,Raw!M43,-999),-999),-999),-999),-999),-999)</f>
        <v>2.1999999999999999E-5</v>
      </c>
      <c r="J43" s="9">
        <f>IF(Raw!$G43&gt;$C$8,IF(Raw!$Q43&gt;$C$8,IF(Raw!$N43&gt;$C$9,IF(Raw!$N43&lt;$A$9,IF(Raw!$X43&gt;$C$9,IF(Raw!$X43&lt;$A$9,Raw!N43,-999),-999),-999),-999),-999),-999)</f>
        <v>749</v>
      </c>
      <c r="K43" s="9">
        <f>IF(Raw!$G43&gt;$C$8,IF(Raw!$Q43&gt;$C$8,IF(Raw!$N43&gt;$C$9,IF(Raw!$N43&lt;$A$9,IF(Raw!$X43&gt;$C$9,IF(Raw!$X43&lt;$A$9,Raw!R43,-999),-999),-999),-999),-999),-999)</f>
        <v>0.25603700000000001</v>
      </c>
      <c r="L43" s="9">
        <f>IF(Raw!$G43&gt;$C$8,IF(Raw!$Q43&gt;$C$8,IF(Raw!$N43&gt;$C$9,IF(Raw!$N43&lt;$A$9,IF(Raw!$X43&gt;$C$9,IF(Raw!$X43&lt;$A$9,Raw!S43,-999),-999),-999),-999),-999),-999)</f>
        <v>0.34277999999999997</v>
      </c>
      <c r="M43" s="9">
        <f>Raw!Q43</f>
        <v>0.84664399999999995</v>
      </c>
      <c r="N43" s="9">
        <f>IF(Raw!$G43&gt;$C$8,IF(Raw!$Q43&gt;$C$8,IF(Raw!$N43&gt;$C$9,IF(Raw!$N43&lt;$A$9,IF(Raw!$X43&gt;$C$9,IF(Raw!$X43&lt;$A$9,Raw!V43,-999),-999),-999),-999),-999),-999)</f>
        <v>388.2</v>
      </c>
      <c r="O43" s="9">
        <f>IF(Raw!$G43&gt;$C$8,IF(Raw!$Q43&gt;$C$8,IF(Raw!$N43&gt;$C$9,IF(Raw!$N43&lt;$A$9,IF(Raw!$X43&gt;$C$9,IF(Raw!$X43&lt;$A$9,Raw!W43,-999),-999),-999),-999),-999),-999)</f>
        <v>6.9999999999999999E-6</v>
      </c>
      <c r="P43" s="9">
        <f>IF(Raw!$G43&gt;$C$8,IF(Raw!$Q43&gt;$C$8,IF(Raw!$N43&gt;$C$9,IF(Raw!$N43&lt;$A$9,IF(Raw!$X43&gt;$C$9,IF(Raw!$X43&lt;$A$9,Raw!X43,-999),-999),-999),-999),-999),-999)</f>
        <v>1758</v>
      </c>
      <c r="R43" s="9">
        <f t="shared" si="4"/>
        <v>4.2769000000000001E-2</v>
      </c>
      <c r="S43" s="9">
        <f t="shared" si="5"/>
        <v>0.13311608479540354</v>
      </c>
      <c r="T43" s="9">
        <f t="shared" si="6"/>
        <v>8.6742999999999959E-2</v>
      </c>
      <c r="U43" s="9">
        <f t="shared" si="7"/>
        <v>0.25305735457144513</v>
      </c>
      <c r="V43" s="15">
        <f t="shared" si="0"/>
        <v>0.25410281399999995</v>
      </c>
      <c r="X43" s="11">
        <f t="shared" si="8"/>
        <v>2.1154279999999997E+20</v>
      </c>
      <c r="Y43" s="11">
        <f t="shared" si="9"/>
        <v>3.5989999999999999E-18</v>
      </c>
      <c r="Z43" s="11">
        <f t="shared" si="10"/>
        <v>7.4899999999999999E-4</v>
      </c>
      <c r="AA43" s="16">
        <f t="shared" si="11"/>
        <v>0.36315693211133587</v>
      </c>
      <c r="AB43" s="9">
        <f t="shared" si="1"/>
        <v>0.28753832176213362</v>
      </c>
      <c r="AC43" s="9">
        <f t="shared" si="2"/>
        <v>0.63684306788866396</v>
      </c>
      <c r="AD43" s="15">
        <f t="shared" si="3"/>
        <v>484.85571710458714</v>
      </c>
      <c r="AE43" s="3">
        <f t="shared" si="12"/>
        <v>433.31959999999987</v>
      </c>
      <c r="AF43" s="2">
        <f t="shared" si="13"/>
        <v>0.22342708599356859</v>
      </c>
      <c r="AG43" s="9">
        <f t="shared" si="14"/>
        <v>8.434977819996671E-2</v>
      </c>
      <c r="AH43" s="2">
        <f t="shared" si="15"/>
        <v>4.0816418693382879</v>
      </c>
    </row>
    <row r="44" spans="1:34">
      <c r="A44" s="1">
        <f>Raw!A44</f>
        <v>31</v>
      </c>
      <c r="B44" s="14">
        <f>Raw!B44</f>
        <v>0.41076388888888887</v>
      </c>
      <c r="C44" s="15">
        <f>Raw!C44</f>
        <v>3.3</v>
      </c>
      <c r="D44" s="15">
        <f>IF(C44&gt;0.5,Raw!D44*D$11,-999)</f>
        <v>307.3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0.72896700000000003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0.86884399999999995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1.8499459999999997E+20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0.41082175925925929</v>
      </c>
      <c r="C45" s="15">
        <f>Raw!C45</f>
        <v>4.4000000000000004</v>
      </c>
      <c r="D45" s="15">
        <f>IF(C45&gt;0.5,Raw!D45*D$11,-999)</f>
        <v>258.60000000000002</v>
      </c>
      <c r="E45" s="9">
        <f>IF(Raw!$G45&gt;$C$8,IF(Raw!$Q45&gt;$C$8,IF(Raw!$N45&gt;$C$9,IF(Raw!$N45&lt;$A$9,IF(Raw!$X45&gt;$C$9,IF(Raw!$X45&lt;$A$9,Raw!H45,-999),-999),-999),-999),-999),-999)</f>
        <v>0.32055499999999998</v>
      </c>
      <c r="F45" s="9">
        <f>IF(Raw!$G45&gt;$C$8,IF(Raw!$Q45&gt;$C$8,IF(Raw!$N45&gt;$C$9,IF(Raw!$N45&lt;$A$9,IF(Raw!$X45&gt;$C$9,IF(Raw!$X45&lt;$A$9,Raw!I45,-999),-999),-999),-999),-999),-999)</f>
        <v>0.37725999999999998</v>
      </c>
      <c r="G45" s="9">
        <f>Raw!G45</f>
        <v>0.82110300000000003</v>
      </c>
      <c r="H45" s="9">
        <f>IF(Raw!$G45&gt;$C$8,IF(Raw!$Q45&gt;$C$8,IF(Raw!$N45&gt;$C$9,IF(Raw!$N45&lt;$A$9,IF(Raw!$X45&gt;$C$9,IF(Raw!$X45&lt;$A$9,Raw!L45,-999),-999),-999),-999),-999),-999)</f>
        <v>359.6</v>
      </c>
      <c r="I45" s="9">
        <f>IF(Raw!$G45&gt;$C$8,IF(Raw!$Q45&gt;$C$8,IF(Raw!$N45&gt;$C$9,IF(Raw!$N45&lt;$A$9,IF(Raw!$X45&gt;$C$9,IF(Raw!$X45&lt;$A$9,Raw!M45,-999),-999),-999),-999),-999),-999)</f>
        <v>6.9999999999999999E-6</v>
      </c>
      <c r="J45" s="9">
        <f>IF(Raw!$G45&gt;$C$8,IF(Raw!$Q45&gt;$C$8,IF(Raw!$N45&gt;$C$9,IF(Raw!$N45&lt;$A$9,IF(Raw!$X45&gt;$C$9,IF(Raw!$X45&lt;$A$9,Raw!N45,-999),-999),-999),-999),-999),-999)</f>
        <v>1445</v>
      </c>
      <c r="K45" s="9">
        <f>IF(Raw!$G45&gt;$C$8,IF(Raw!$Q45&gt;$C$8,IF(Raw!$N45&gt;$C$9,IF(Raw!$N45&lt;$A$9,IF(Raw!$X45&gt;$C$9,IF(Raw!$X45&lt;$A$9,Raw!R45,-999),-999),-999),-999),-999),-999)</f>
        <v>0.26717200000000002</v>
      </c>
      <c r="L45" s="9">
        <f>IF(Raw!$G45&gt;$C$8,IF(Raw!$Q45&gt;$C$8,IF(Raw!$N45&gt;$C$9,IF(Raw!$N45&lt;$A$9,IF(Raw!$X45&gt;$C$9,IF(Raw!$X45&lt;$A$9,Raw!S45,-999),-999),-999),-999),-999),-999)</f>
        <v>0.358653</v>
      </c>
      <c r="M45" s="9">
        <f>Raw!Q45</f>
        <v>0.91284500000000002</v>
      </c>
      <c r="N45" s="9">
        <f>IF(Raw!$G45&gt;$C$8,IF(Raw!$Q45&gt;$C$8,IF(Raw!$N45&gt;$C$9,IF(Raw!$N45&lt;$A$9,IF(Raw!$X45&gt;$C$9,IF(Raw!$X45&lt;$A$9,Raw!V45,-999),-999),-999),-999),-999),-999)</f>
        <v>423.3</v>
      </c>
      <c r="O45" s="9">
        <f>IF(Raw!$G45&gt;$C$8,IF(Raw!$Q45&gt;$C$8,IF(Raw!$N45&gt;$C$9,IF(Raw!$N45&lt;$A$9,IF(Raw!$X45&gt;$C$9,IF(Raw!$X45&lt;$A$9,Raw!W45,-999),-999),-999),-999),-999),-999)</f>
        <v>3.9999999999999998E-6</v>
      </c>
      <c r="P45" s="9">
        <f>IF(Raw!$G45&gt;$C$8,IF(Raw!$Q45&gt;$C$8,IF(Raw!$N45&gt;$C$9,IF(Raw!$N45&lt;$A$9,IF(Raw!$X45&gt;$C$9,IF(Raw!$X45&lt;$A$9,Raw!X45,-999),-999),-999),-999),-999),-999)</f>
        <v>636</v>
      </c>
      <c r="R45" s="9">
        <f t="shared" si="4"/>
        <v>5.6705000000000005E-2</v>
      </c>
      <c r="S45" s="9">
        <f t="shared" si="5"/>
        <v>0.15030748025234589</v>
      </c>
      <c r="T45" s="9">
        <f t="shared" si="6"/>
        <v>9.1480999999999979E-2</v>
      </c>
      <c r="U45" s="9">
        <f t="shared" si="7"/>
        <v>0.25506826932996512</v>
      </c>
      <c r="V45" s="15">
        <f t="shared" si="0"/>
        <v>0.26586946889999996</v>
      </c>
      <c r="X45" s="11">
        <f t="shared" si="8"/>
        <v>1.556772E+20</v>
      </c>
      <c r="Y45" s="11">
        <f t="shared" si="9"/>
        <v>3.596E-18</v>
      </c>
      <c r="Z45" s="11">
        <f t="shared" si="10"/>
        <v>1.4449999999999999E-3</v>
      </c>
      <c r="AA45" s="16">
        <f t="shared" si="11"/>
        <v>0.44718792185530137</v>
      </c>
      <c r="AB45" s="9">
        <f t="shared" si="1"/>
        <v>0.30808119827924485</v>
      </c>
      <c r="AC45" s="9">
        <f t="shared" si="2"/>
        <v>0.55281207814469846</v>
      </c>
      <c r="AD45" s="15">
        <f t="shared" si="3"/>
        <v>309.4726102804853</v>
      </c>
      <c r="AE45" s="3">
        <f t="shared" si="12"/>
        <v>432.95839999999987</v>
      </c>
      <c r="AF45" s="2">
        <f t="shared" si="13"/>
        <v>0.25</v>
      </c>
      <c r="AG45" s="9">
        <f t="shared" si="14"/>
        <v>6.0720494699438576E-2</v>
      </c>
      <c r="AH45" s="2">
        <f t="shared" si="15"/>
        <v>2.9382331380245401</v>
      </c>
    </row>
    <row r="46" spans="1:34">
      <c r="A46" s="1">
        <f>Raw!A46</f>
        <v>33</v>
      </c>
      <c r="B46" s="14">
        <f>Raw!B46</f>
        <v>0.41087962962962959</v>
      </c>
      <c r="C46" s="15">
        <f>Raw!C46</f>
        <v>5.3</v>
      </c>
      <c r="D46" s="15">
        <f>IF(C46&gt;0.5,Raw!D46*D$11,-999)</f>
        <v>220.8</v>
      </c>
      <c r="E46" s="9">
        <f>IF(Raw!$G46&gt;$C$8,IF(Raw!$Q46&gt;$C$8,IF(Raw!$N46&gt;$C$9,IF(Raw!$N46&lt;$A$9,IF(Raw!$X46&gt;$C$9,IF(Raw!$X46&lt;$A$9,Raw!H46,-999),-999),-999),-999),-999),-999)</f>
        <v>0.29728500000000002</v>
      </c>
      <c r="F46" s="9">
        <f>IF(Raw!$G46&gt;$C$8,IF(Raw!$Q46&gt;$C$8,IF(Raw!$N46&gt;$C$9,IF(Raw!$N46&lt;$A$9,IF(Raw!$X46&gt;$C$9,IF(Raw!$X46&lt;$A$9,Raw!I46,-999),-999),-999),-999),-999),-999)</f>
        <v>0.35697000000000001</v>
      </c>
      <c r="G46" s="9">
        <f>Raw!G46</f>
        <v>0.83173399999999997</v>
      </c>
      <c r="H46" s="9">
        <f>IF(Raw!$G46&gt;$C$8,IF(Raw!$Q46&gt;$C$8,IF(Raw!$N46&gt;$C$9,IF(Raw!$N46&lt;$A$9,IF(Raw!$X46&gt;$C$9,IF(Raw!$X46&lt;$A$9,Raw!L46,-999),-999),-999),-999),-999),-999)</f>
        <v>447.2</v>
      </c>
      <c r="I46" s="9">
        <f>IF(Raw!$G46&gt;$C$8,IF(Raw!$Q46&gt;$C$8,IF(Raw!$N46&gt;$C$9,IF(Raw!$N46&lt;$A$9,IF(Raw!$X46&gt;$C$9,IF(Raw!$X46&lt;$A$9,Raw!M46,-999),-999),-999),-999),-999),-999)</f>
        <v>5.9618999999999998E-2</v>
      </c>
      <c r="J46" s="9">
        <f>IF(Raw!$G46&gt;$C$8,IF(Raw!$Q46&gt;$C$8,IF(Raw!$N46&gt;$C$9,IF(Raw!$N46&lt;$A$9,IF(Raw!$X46&gt;$C$9,IF(Raw!$X46&lt;$A$9,Raw!N46,-999),-999),-999),-999),-999),-999)</f>
        <v>1010</v>
      </c>
      <c r="K46" s="9">
        <f>IF(Raw!$G46&gt;$C$8,IF(Raw!$Q46&gt;$C$8,IF(Raw!$N46&gt;$C$9,IF(Raw!$N46&lt;$A$9,IF(Raw!$X46&gt;$C$9,IF(Raw!$X46&lt;$A$9,Raw!R46,-999),-999),-999),-999),-999),-999)</f>
        <v>0.27593699999999999</v>
      </c>
      <c r="L46" s="9">
        <f>IF(Raw!$G46&gt;$C$8,IF(Raw!$Q46&gt;$C$8,IF(Raw!$N46&gt;$C$9,IF(Raw!$N46&lt;$A$9,IF(Raw!$X46&gt;$C$9,IF(Raw!$X46&lt;$A$9,Raw!S46,-999),-999),-999),-999),-999),-999)</f>
        <v>0.36495499999999997</v>
      </c>
      <c r="M46" s="9">
        <f>Raw!Q46</f>
        <v>0.88159100000000001</v>
      </c>
      <c r="N46" s="9">
        <f>IF(Raw!$G46&gt;$C$8,IF(Raw!$Q46&gt;$C$8,IF(Raw!$N46&gt;$C$9,IF(Raw!$N46&lt;$A$9,IF(Raw!$X46&gt;$C$9,IF(Raw!$X46&lt;$A$9,Raw!V46,-999),-999),-999),-999),-999),-999)</f>
        <v>389.5</v>
      </c>
      <c r="O46" s="9">
        <f>IF(Raw!$G46&gt;$C$8,IF(Raw!$Q46&gt;$C$8,IF(Raw!$N46&gt;$C$9,IF(Raw!$N46&lt;$A$9,IF(Raw!$X46&gt;$C$9,IF(Raw!$X46&lt;$A$9,Raw!W46,-999),-999),-999),-999),-999),-999)</f>
        <v>1.0000000000000001E-5</v>
      </c>
      <c r="P46" s="9">
        <f>IF(Raw!$G46&gt;$C$8,IF(Raw!$Q46&gt;$C$8,IF(Raw!$N46&gt;$C$9,IF(Raw!$N46&lt;$A$9,IF(Raw!$X46&gt;$C$9,IF(Raw!$X46&lt;$A$9,Raw!X46,-999),-999),-999),-999),-999),-999)</f>
        <v>1821</v>
      </c>
      <c r="R46" s="9">
        <f t="shared" si="4"/>
        <v>5.9684999999999988E-2</v>
      </c>
      <c r="S46" s="9">
        <f t="shared" si="5"/>
        <v>0.16719892427935118</v>
      </c>
      <c r="T46" s="9">
        <f t="shared" si="6"/>
        <v>8.9017999999999986E-2</v>
      </c>
      <c r="U46" s="9">
        <f t="shared" si="7"/>
        <v>0.24391500321957499</v>
      </c>
      <c r="V46" s="15">
        <f t="shared" si="0"/>
        <v>0.27054114149999997</v>
      </c>
      <c r="X46" s="11">
        <f t="shared" si="8"/>
        <v>1.3292159999999997E+20</v>
      </c>
      <c r="Y46" s="11">
        <f t="shared" si="9"/>
        <v>4.4719999999999998E-18</v>
      </c>
      <c r="Z46" s="11">
        <f t="shared" si="10"/>
        <v>1.01E-3</v>
      </c>
      <c r="AA46" s="16">
        <f t="shared" si="11"/>
        <v>0.37514436084820918</v>
      </c>
      <c r="AB46" s="9">
        <f t="shared" si="1"/>
        <v>0.30933160071398585</v>
      </c>
      <c r="AC46" s="9">
        <f t="shared" si="2"/>
        <v>0.62485563915179099</v>
      </c>
      <c r="AD46" s="15">
        <f t="shared" si="3"/>
        <v>371.4300602457518</v>
      </c>
      <c r="AE46" s="3">
        <f t="shared" si="12"/>
        <v>538.4287999999998</v>
      </c>
      <c r="AF46" s="2">
        <f t="shared" si="13"/>
        <v>0.25</v>
      </c>
      <c r="AG46" s="9">
        <f t="shared" si="14"/>
        <v>6.9690280262068832E-2</v>
      </c>
      <c r="AH46" s="2">
        <f t="shared" si="15"/>
        <v>3.3722763932969313</v>
      </c>
    </row>
    <row r="47" spans="1:34">
      <c r="A47" s="1">
        <f>Raw!A47</f>
        <v>34</v>
      </c>
      <c r="B47" s="14">
        <f>Raw!B47</f>
        <v>0.41092592592592592</v>
      </c>
      <c r="C47" s="15">
        <f>Raw!C47</f>
        <v>6.2</v>
      </c>
      <c r="D47" s="15">
        <f>IF(C47&gt;0.5,Raw!D47*D$11,-999)</f>
        <v>191.9</v>
      </c>
      <c r="E47" s="9">
        <f>IF(Raw!$G47&gt;$C$8,IF(Raw!$Q47&gt;$C$8,IF(Raw!$N47&gt;$C$9,IF(Raw!$N47&lt;$A$9,IF(Raw!$X47&gt;$C$9,IF(Raw!$X47&lt;$A$9,Raw!H47,-999),-999),-999),-999),-999),-999)</f>
        <v>0.32702500000000001</v>
      </c>
      <c r="F47" s="9">
        <f>IF(Raw!$G47&gt;$C$8,IF(Raw!$Q47&gt;$C$8,IF(Raw!$N47&gt;$C$9,IF(Raw!$N47&lt;$A$9,IF(Raw!$X47&gt;$C$9,IF(Raw!$X47&lt;$A$9,Raw!I47,-999),-999),-999),-999),-999),-999)</f>
        <v>0.38060500000000003</v>
      </c>
      <c r="G47" s="9">
        <f>Raw!G47</f>
        <v>0.80771300000000001</v>
      </c>
      <c r="H47" s="9">
        <f>IF(Raw!$G47&gt;$C$8,IF(Raw!$Q47&gt;$C$8,IF(Raw!$N47&gt;$C$9,IF(Raw!$N47&lt;$A$9,IF(Raw!$X47&gt;$C$9,IF(Raw!$X47&lt;$A$9,Raw!L47,-999),-999),-999),-999),-999),-999)</f>
        <v>395.5</v>
      </c>
      <c r="I47" s="9">
        <f>IF(Raw!$G47&gt;$C$8,IF(Raw!$Q47&gt;$C$8,IF(Raw!$N47&gt;$C$9,IF(Raw!$N47&lt;$A$9,IF(Raw!$X47&gt;$C$9,IF(Raw!$X47&lt;$A$9,Raw!M47,-999),-999),-999),-999),-999),-999)</f>
        <v>1.9999999999999999E-6</v>
      </c>
      <c r="J47" s="9">
        <f>IF(Raw!$G47&gt;$C$8,IF(Raw!$Q47&gt;$C$8,IF(Raw!$N47&gt;$C$9,IF(Raw!$N47&lt;$A$9,IF(Raw!$X47&gt;$C$9,IF(Raw!$X47&lt;$A$9,Raw!N47,-999),-999),-999),-999),-999),-999)</f>
        <v>1028</v>
      </c>
      <c r="K47" s="9">
        <f>IF(Raw!$G47&gt;$C$8,IF(Raw!$Q47&gt;$C$8,IF(Raw!$N47&gt;$C$9,IF(Raw!$N47&lt;$A$9,IF(Raw!$X47&gt;$C$9,IF(Raw!$X47&lt;$A$9,Raw!R47,-999),-999),-999),-999),-999),-999)</f>
        <v>0.28223700000000002</v>
      </c>
      <c r="L47" s="9">
        <f>IF(Raw!$G47&gt;$C$8,IF(Raw!$Q47&gt;$C$8,IF(Raw!$N47&gt;$C$9,IF(Raw!$N47&lt;$A$9,IF(Raw!$X47&gt;$C$9,IF(Raw!$X47&lt;$A$9,Raw!S47,-999),-999),-999),-999),-999),-999)</f>
        <v>0.37639099999999998</v>
      </c>
      <c r="M47" s="9">
        <f>Raw!Q47</f>
        <v>0.90247599999999994</v>
      </c>
      <c r="N47" s="9">
        <f>IF(Raw!$G47&gt;$C$8,IF(Raw!$Q47&gt;$C$8,IF(Raw!$N47&gt;$C$9,IF(Raw!$N47&lt;$A$9,IF(Raw!$X47&gt;$C$9,IF(Raw!$X47&lt;$A$9,Raw!V47,-999),-999),-999),-999),-999),-999)</f>
        <v>417.3</v>
      </c>
      <c r="O47" s="9">
        <f>IF(Raw!$G47&gt;$C$8,IF(Raw!$Q47&gt;$C$8,IF(Raw!$N47&gt;$C$9,IF(Raw!$N47&lt;$A$9,IF(Raw!$X47&gt;$C$9,IF(Raw!$X47&lt;$A$9,Raw!W47,-999),-999),-999),-999),-999),-999)</f>
        <v>9.9999999999999995E-7</v>
      </c>
      <c r="P47" s="9">
        <f>IF(Raw!$G47&gt;$C$8,IF(Raw!$Q47&gt;$C$8,IF(Raw!$N47&gt;$C$9,IF(Raw!$N47&lt;$A$9,IF(Raw!$X47&gt;$C$9,IF(Raw!$X47&lt;$A$9,Raw!X47,-999),-999),-999),-999),-999),-999)</f>
        <v>717</v>
      </c>
      <c r="R47" s="9">
        <f t="shared" si="4"/>
        <v>5.3580000000000017E-2</v>
      </c>
      <c r="S47" s="9">
        <f t="shared" si="5"/>
        <v>0.14077586999645306</v>
      </c>
      <c r="T47" s="9">
        <f t="shared" si="6"/>
        <v>9.415399999999996E-2</v>
      </c>
      <c r="U47" s="9">
        <f t="shared" si="7"/>
        <v>0.25014944565624569</v>
      </c>
      <c r="V47" s="15">
        <f t="shared" si="0"/>
        <v>0.27901864829999995</v>
      </c>
      <c r="X47" s="11">
        <f t="shared" si="8"/>
        <v>1.155238E+20</v>
      </c>
      <c r="Y47" s="11">
        <f t="shared" si="9"/>
        <v>3.9550000000000001E-18</v>
      </c>
      <c r="Z47" s="11">
        <f t="shared" si="10"/>
        <v>1.0280000000000001E-3</v>
      </c>
      <c r="AA47" s="16">
        <f t="shared" si="11"/>
        <v>0.319584279287355</v>
      </c>
      <c r="AB47" s="9">
        <f t="shared" si="1"/>
        <v>0.31232713823202163</v>
      </c>
      <c r="AC47" s="9">
        <f t="shared" si="2"/>
        <v>0.680415720712645</v>
      </c>
      <c r="AD47" s="15">
        <f t="shared" si="3"/>
        <v>310.87964911221297</v>
      </c>
      <c r="AE47" s="3">
        <f t="shared" si="12"/>
        <v>476.1819999999999</v>
      </c>
      <c r="AF47" s="2">
        <f t="shared" si="13"/>
        <v>0.25</v>
      </c>
      <c r="AG47" s="9">
        <f t="shared" si="14"/>
        <v>5.9820286070175581E-2</v>
      </c>
      <c r="AH47" s="2">
        <f t="shared" si="15"/>
        <v>2.8946725109458438</v>
      </c>
    </row>
    <row r="48" spans="1:34">
      <c r="A48" s="1">
        <f>Raw!A48</f>
        <v>35</v>
      </c>
      <c r="B48" s="14">
        <f>Raw!B48</f>
        <v>0.41098379629629633</v>
      </c>
      <c r="C48" s="15">
        <f>Raw!C48</f>
        <v>7.3</v>
      </c>
      <c r="D48" s="15">
        <f>IF(C48&gt;0.5,Raw!D48*D$11,-999)</f>
        <v>181.1</v>
      </c>
      <c r="E48" s="9">
        <f>IF(Raw!$G48&gt;$C$8,IF(Raw!$Q48&gt;$C$8,IF(Raw!$N48&gt;$C$9,IF(Raw!$N48&lt;$A$9,IF(Raw!$X48&gt;$C$9,IF(Raw!$X48&lt;$A$9,Raw!H48,-999),-999),-999),-999),-999),-999)</f>
        <v>0.31788</v>
      </c>
      <c r="F48" s="9">
        <f>IF(Raw!$G48&gt;$C$8,IF(Raw!$Q48&gt;$C$8,IF(Raw!$N48&gt;$C$9,IF(Raw!$N48&lt;$A$9,IF(Raw!$X48&gt;$C$9,IF(Raw!$X48&lt;$A$9,Raw!I48,-999),-999),-999),-999),-999),-999)</f>
        <v>0.37520500000000001</v>
      </c>
      <c r="G48" s="9">
        <f>Raw!G48</f>
        <v>0.83490799999999998</v>
      </c>
      <c r="H48" s="9">
        <f>IF(Raw!$G48&gt;$C$8,IF(Raw!$Q48&gt;$C$8,IF(Raw!$N48&gt;$C$9,IF(Raw!$N48&lt;$A$9,IF(Raw!$X48&gt;$C$9,IF(Raw!$X48&lt;$A$9,Raw!L48,-999),-999),-999),-999),-999),-999)</f>
        <v>358.2</v>
      </c>
      <c r="I48" s="9">
        <f>IF(Raw!$G48&gt;$C$8,IF(Raw!$Q48&gt;$C$8,IF(Raw!$N48&gt;$C$9,IF(Raw!$N48&lt;$A$9,IF(Raw!$X48&gt;$C$9,IF(Raw!$X48&lt;$A$9,Raw!M48,-999),-999),-999),-999),-999),-999)</f>
        <v>8.7544999999999998E-2</v>
      </c>
      <c r="J48" s="9">
        <f>IF(Raw!$G48&gt;$C$8,IF(Raw!$Q48&gt;$C$8,IF(Raw!$N48&gt;$C$9,IF(Raw!$N48&lt;$A$9,IF(Raw!$X48&gt;$C$9,IF(Raw!$X48&lt;$A$9,Raw!N48,-999),-999),-999),-999),-999),-999)</f>
        <v>746</v>
      </c>
      <c r="K48" s="9">
        <f>IF(Raw!$G48&gt;$C$8,IF(Raw!$Q48&gt;$C$8,IF(Raw!$N48&gt;$C$9,IF(Raw!$N48&lt;$A$9,IF(Raw!$X48&gt;$C$9,IF(Raw!$X48&lt;$A$9,Raw!R48,-999),-999),-999),-999),-999),-999)</f>
        <v>0.293798</v>
      </c>
      <c r="L48" s="9">
        <f>IF(Raw!$G48&gt;$C$8,IF(Raw!$Q48&gt;$C$8,IF(Raw!$N48&gt;$C$9,IF(Raw!$N48&lt;$A$9,IF(Raw!$X48&gt;$C$9,IF(Raw!$X48&lt;$A$9,Raw!S48,-999),-999),-999),-999),-999),-999)</f>
        <v>0.38641399999999998</v>
      </c>
      <c r="M48" s="9">
        <f>Raw!Q48</f>
        <v>0.94028100000000003</v>
      </c>
      <c r="N48" s="9">
        <f>IF(Raw!$G48&gt;$C$8,IF(Raw!$Q48&gt;$C$8,IF(Raw!$N48&gt;$C$9,IF(Raw!$N48&lt;$A$9,IF(Raw!$X48&gt;$C$9,IF(Raw!$X48&lt;$A$9,Raw!V48,-999),-999),-999),-999),-999),-999)</f>
        <v>374.2</v>
      </c>
      <c r="O48" s="9">
        <f>IF(Raw!$G48&gt;$C$8,IF(Raw!$Q48&gt;$C$8,IF(Raw!$N48&gt;$C$9,IF(Raw!$N48&lt;$A$9,IF(Raw!$X48&gt;$C$9,IF(Raw!$X48&lt;$A$9,Raw!W48,-999),-999),-999),-999),-999),-999)</f>
        <v>1.8E-5</v>
      </c>
      <c r="P48" s="9">
        <f>IF(Raw!$G48&gt;$C$8,IF(Raw!$Q48&gt;$C$8,IF(Raw!$N48&gt;$C$9,IF(Raw!$N48&lt;$A$9,IF(Raw!$X48&gt;$C$9,IF(Raw!$X48&lt;$A$9,Raw!X48,-999),-999),-999),-999),-999),-999)</f>
        <v>1981</v>
      </c>
      <c r="R48" s="9">
        <f t="shared" si="4"/>
        <v>5.7325000000000015E-2</v>
      </c>
      <c r="S48" s="9">
        <f t="shared" si="5"/>
        <v>0.15278314521394976</v>
      </c>
      <c r="T48" s="9">
        <f t="shared" si="6"/>
        <v>9.2615999999999976E-2</v>
      </c>
      <c r="U48" s="9">
        <f t="shared" si="7"/>
        <v>0.23968075690839355</v>
      </c>
      <c r="V48" s="15">
        <f t="shared" si="0"/>
        <v>0.28644869819999996</v>
      </c>
      <c r="X48" s="11">
        <f t="shared" si="8"/>
        <v>1.0902219999999998E+20</v>
      </c>
      <c r="Y48" s="11">
        <f t="shared" si="9"/>
        <v>3.5819999999999999E-18</v>
      </c>
      <c r="Z48" s="11">
        <f t="shared" si="10"/>
        <v>7.4599999999999992E-4</v>
      </c>
      <c r="AA48" s="16">
        <f t="shared" si="11"/>
        <v>0.22560225255045643</v>
      </c>
      <c r="AB48" s="9">
        <f t="shared" si="1"/>
        <v>0.31469237822221308</v>
      </c>
      <c r="AC48" s="9">
        <f t="shared" si="2"/>
        <v>0.77439774744954348</v>
      </c>
      <c r="AD48" s="15">
        <f t="shared" si="3"/>
        <v>302.41588813734108</v>
      </c>
      <c r="AE48" s="3">
        <f t="shared" si="12"/>
        <v>431.27279999999985</v>
      </c>
      <c r="AF48" s="2">
        <f t="shared" si="13"/>
        <v>0.25</v>
      </c>
      <c r="AG48" s="9">
        <f t="shared" si="14"/>
        <v>5.5756360746063063E-2</v>
      </c>
      <c r="AH48" s="2">
        <f t="shared" si="15"/>
        <v>2.6980212794815697</v>
      </c>
    </row>
    <row r="49" spans="1:34">
      <c r="A49" s="1">
        <f>Raw!A49</f>
        <v>36</v>
      </c>
      <c r="B49" s="14">
        <f>Raw!B49</f>
        <v>0.41104166666666669</v>
      </c>
      <c r="C49" s="15">
        <f>Raw!C49</f>
        <v>8</v>
      </c>
      <c r="D49" s="15">
        <f>IF(C49&gt;0.5,Raw!D49*D$11,-999)</f>
        <v>160.4</v>
      </c>
      <c r="E49" s="9">
        <f>IF(Raw!$G49&gt;$C$8,IF(Raw!$Q49&gt;$C$8,IF(Raw!$N49&gt;$C$9,IF(Raw!$N49&lt;$A$9,IF(Raw!$X49&gt;$C$9,IF(Raw!$X49&lt;$A$9,Raw!H49,-999),-999),-999),-999),-999),-999)</f>
        <v>0.33100400000000002</v>
      </c>
      <c r="F49" s="9">
        <f>IF(Raw!$G49&gt;$C$8,IF(Raw!$Q49&gt;$C$8,IF(Raw!$N49&gt;$C$9,IF(Raw!$N49&lt;$A$9,IF(Raw!$X49&gt;$C$9,IF(Raw!$X49&lt;$A$9,Raw!I49,-999),-999),-999),-999),-999),-999)</f>
        <v>0.39865699999999998</v>
      </c>
      <c r="G49" s="9">
        <f>Raw!G49</f>
        <v>0.82426699999999997</v>
      </c>
      <c r="H49" s="9">
        <f>IF(Raw!$G49&gt;$C$8,IF(Raw!$Q49&gt;$C$8,IF(Raw!$N49&gt;$C$9,IF(Raw!$N49&lt;$A$9,IF(Raw!$X49&gt;$C$9,IF(Raw!$X49&lt;$A$9,Raw!L49,-999),-999),-999),-999),-999),-999)</f>
        <v>496.6</v>
      </c>
      <c r="I49" s="9">
        <f>IF(Raw!$G49&gt;$C$8,IF(Raw!$Q49&gt;$C$8,IF(Raw!$N49&gt;$C$9,IF(Raw!$N49&lt;$A$9,IF(Raw!$X49&gt;$C$9,IF(Raw!$X49&lt;$A$9,Raw!M49,-999),-999),-999),-999),-999),-999)</f>
        <v>9.0000000000000002E-6</v>
      </c>
      <c r="J49" s="9">
        <f>IF(Raw!$G49&gt;$C$8,IF(Raw!$Q49&gt;$C$8,IF(Raw!$N49&gt;$C$9,IF(Raw!$N49&lt;$A$9,IF(Raw!$X49&gt;$C$9,IF(Raw!$X49&lt;$A$9,Raw!N49,-999),-999),-999),-999),-999),-999)</f>
        <v>1963</v>
      </c>
      <c r="K49" s="9">
        <f>IF(Raw!$G49&gt;$C$8,IF(Raw!$Q49&gt;$C$8,IF(Raw!$N49&gt;$C$9,IF(Raw!$N49&lt;$A$9,IF(Raw!$X49&gt;$C$9,IF(Raw!$X49&lt;$A$9,Raw!R49,-999),-999),-999),-999),-999),-999)</f>
        <v>0.304784</v>
      </c>
      <c r="L49" s="9">
        <f>IF(Raw!$G49&gt;$C$8,IF(Raw!$Q49&gt;$C$8,IF(Raw!$N49&gt;$C$9,IF(Raw!$N49&lt;$A$9,IF(Raw!$X49&gt;$C$9,IF(Raw!$X49&lt;$A$9,Raw!S49,-999),-999),-999),-999),-999),-999)</f>
        <v>0.403978</v>
      </c>
      <c r="M49" s="9">
        <f>Raw!Q49</f>
        <v>0.90607800000000005</v>
      </c>
      <c r="N49" s="9">
        <f>IF(Raw!$G49&gt;$C$8,IF(Raw!$Q49&gt;$C$8,IF(Raw!$N49&gt;$C$9,IF(Raw!$N49&lt;$A$9,IF(Raw!$X49&gt;$C$9,IF(Raw!$X49&lt;$A$9,Raw!V49,-999),-999),-999),-999),-999),-999)</f>
        <v>424.3</v>
      </c>
      <c r="O49" s="9">
        <f>IF(Raw!$G49&gt;$C$8,IF(Raw!$Q49&gt;$C$8,IF(Raw!$N49&gt;$C$9,IF(Raw!$N49&lt;$A$9,IF(Raw!$X49&gt;$C$9,IF(Raw!$X49&lt;$A$9,Raw!W49,-999),-999),-999),-999),-999),-999)</f>
        <v>3.9999999999999998E-6</v>
      </c>
      <c r="P49" s="9">
        <f>IF(Raw!$G49&gt;$C$8,IF(Raw!$Q49&gt;$C$8,IF(Raw!$N49&gt;$C$9,IF(Raw!$N49&lt;$A$9,IF(Raw!$X49&gt;$C$9,IF(Raw!$X49&lt;$A$9,Raw!X49,-999),-999),-999),-999),-999),-999)</f>
        <v>684</v>
      </c>
      <c r="R49" s="9">
        <f t="shared" si="4"/>
        <v>6.7652999999999963E-2</v>
      </c>
      <c r="S49" s="9">
        <f t="shared" si="5"/>
        <v>0.16970227538962057</v>
      </c>
      <c r="T49" s="9">
        <f t="shared" si="6"/>
        <v>9.9194000000000004E-2</v>
      </c>
      <c r="U49" s="9">
        <f t="shared" si="7"/>
        <v>0.24554307412779905</v>
      </c>
      <c r="V49" s="15">
        <f t="shared" si="0"/>
        <v>0.29946889139999999</v>
      </c>
      <c r="X49" s="11">
        <f t="shared" si="8"/>
        <v>9.6560799999999984E+19</v>
      </c>
      <c r="Y49" s="11">
        <f t="shared" si="9"/>
        <v>4.9659999999999996E-18</v>
      </c>
      <c r="Z49" s="11">
        <f t="shared" si="10"/>
        <v>1.9629999999999999E-3</v>
      </c>
      <c r="AA49" s="16">
        <f t="shared" si="11"/>
        <v>0.48488115662746567</v>
      </c>
      <c r="AB49" s="9">
        <f t="shared" si="1"/>
        <v>0.35288130145050484</v>
      </c>
      <c r="AC49" s="9">
        <f t="shared" si="2"/>
        <v>0.51511884337253433</v>
      </c>
      <c r="AD49" s="15">
        <f t="shared" si="3"/>
        <v>247.01026827685467</v>
      </c>
      <c r="AE49" s="3">
        <f t="shared" si="12"/>
        <v>597.90639999999973</v>
      </c>
      <c r="AF49" s="2">
        <f t="shared" si="13"/>
        <v>0.25</v>
      </c>
      <c r="AG49" s="9">
        <f t="shared" si="14"/>
        <v>4.6655123549100966E-2</v>
      </c>
      <c r="AH49" s="2">
        <f t="shared" si="15"/>
        <v>2.2576171480346163</v>
      </c>
    </row>
    <row r="50" spans="1:34">
      <c r="A50" s="1">
        <f>Raw!A50</f>
        <v>37</v>
      </c>
      <c r="B50" s="14">
        <f>Raw!B50</f>
        <v>0.411099537037037</v>
      </c>
      <c r="C50" s="15">
        <f>Raw!C50</f>
        <v>9.1</v>
      </c>
      <c r="D50" s="15">
        <f>IF(C50&gt;0.5,Raw!D50*D$11,-999)</f>
        <v>143.30000000000001</v>
      </c>
      <c r="E50" s="9">
        <f>IF(Raw!$G50&gt;$C$8,IF(Raw!$Q50&gt;$C$8,IF(Raw!$N50&gt;$C$9,IF(Raw!$N50&lt;$A$9,IF(Raw!$X50&gt;$C$9,IF(Raw!$X50&lt;$A$9,Raw!H50,-999),-999),-999),-999),-999),-999)</f>
        <v>0.35310399999999997</v>
      </c>
      <c r="F50" s="9">
        <f>IF(Raw!$G50&gt;$C$8,IF(Raw!$Q50&gt;$C$8,IF(Raw!$N50&gt;$C$9,IF(Raw!$N50&lt;$A$9,IF(Raw!$X50&gt;$C$9,IF(Raw!$X50&lt;$A$9,Raw!I50,-999),-999),-999),-999),-999),-999)</f>
        <v>0.41927199999999998</v>
      </c>
      <c r="G50" s="9">
        <f>Raw!G50</f>
        <v>0.89215800000000001</v>
      </c>
      <c r="H50" s="9">
        <f>IF(Raw!$G50&gt;$C$8,IF(Raw!$Q50&gt;$C$8,IF(Raw!$N50&gt;$C$9,IF(Raw!$N50&lt;$A$9,IF(Raw!$X50&gt;$C$9,IF(Raw!$X50&lt;$A$9,Raw!L50,-999),-999),-999),-999),-999),-999)</f>
        <v>416.1</v>
      </c>
      <c r="I50" s="9">
        <f>IF(Raw!$G50&gt;$C$8,IF(Raw!$Q50&gt;$C$8,IF(Raw!$N50&gt;$C$9,IF(Raw!$N50&lt;$A$9,IF(Raw!$X50&gt;$C$9,IF(Raw!$X50&lt;$A$9,Raw!M50,-999),-999),-999),-999),-999),-999)</f>
        <v>0.22917699999999999</v>
      </c>
      <c r="J50" s="9">
        <f>IF(Raw!$G50&gt;$C$8,IF(Raw!$Q50&gt;$C$8,IF(Raw!$N50&gt;$C$9,IF(Raw!$N50&lt;$A$9,IF(Raw!$X50&gt;$C$9,IF(Raw!$X50&lt;$A$9,Raw!N50,-999),-999),-999),-999),-999),-999)</f>
        <v>1143</v>
      </c>
      <c r="K50" s="9">
        <f>IF(Raw!$G50&gt;$C$8,IF(Raw!$Q50&gt;$C$8,IF(Raw!$N50&gt;$C$9,IF(Raw!$N50&lt;$A$9,IF(Raw!$X50&gt;$C$9,IF(Raw!$X50&lt;$A$9,Raw!R50,-999),-999),-999),-999),-999),-999)</f>
        <v>0.30987100000000001</v>
      </c>
      <c r="L50" s="9">
        <f>IF(Raw!$G50&gt;$C$8,IF(Raw!$Q50&gt;$C$8,IF(Raw!$N50&gt;$C$9,IF(Raw!$N50&lt;$A$9,IF(Raw!$X50&gt;$C$9,IF(Raw!$X50&lt;$A$9,Raw!S50,-999),-999),-999),-999),-999),-999)</f>
        <v>0.414109</v>
      </c>
      <c r="M50" s="9">
        <f>Raw!Q50</f>
        <v>0.90990800000000005</v>
      </c>
      <c r="N50" s="9">
        <f>IF(Raw!$G50&gt;$C$8,IF(Raw!$Q50&gt;$C$8,IF(Raw!$N50&gt;$C$9,IF(Raw!$N50&lt;$A$9,IF(Raw!$X50&gt;$C$9,IF(Raw!$X50&lt;$A$9,Raw!V50,-999),-999),-999),-999),-999),-999)</f>
        <v>455</v>
      </c>
      <c r="O50" s="9">
        <f>IF(Raw!$G50&gt;$C$8,IF(Raw!$Q50&gt;$C$8,IF(Raw!$N50&gt;$C$9,IF(Raw!$N50&lt;$A$9,IF(Raw!$X50&gt;$C$9,IF(Raw!$X50&lt;$A$9,Raw!W50,-999),-999),-999),-999),-999),-999)</f>
        <v>6.9999999999999999E-6</v>
      </c>
      <c r="P50" s="9">
        <f>IF(Raw!$G50&gt;$C$8,IF(Raw!$Q50&gt;$C$8,IF(Raw!$N50&gt;$C$9,IF(Raw!$N50&lt;$A$9,IF(Raw!$X50&gt;$C$9,IF(Raw!$X50&lt;$A$9,Raw!X50,-999),-999),-999),-999),-999),-999)</f>
        <v>1887</v>
      </c>
      <c r="R50" s="9">
        <f t="shared" si="4"/>
        <v>6.6168000000000005E-2</v>
      </c>
      <c r="S50" s="9">
        <f t="shared" si="5"/>
        <v>0.15781640557919444</v>
      </c>
      <c r="T50" s="9">
        <f t="shared" si="6"/>
        <v>0.104238</v>
      </c>
      <c r="U50" s="9">
        <f t="shared" si="7"/>
        <v>0.25171633555416567</v>
      </c>
      <c r="V50" s="15">
        <f t="shared" si="0"/>
        <v>0.30697900169999998</v>
      </c>
      <c r="X50" s="11">
        <f t="shared" si="8"/>
        <v>8.6266599999999984E+19</v>
      </c>
      <c r="Y50" s="11">
        <f t="shared" si="9"/>
        <v>4.1609999999999997E-18</v>
      </c>
      <c r="Z50" s="11">
        <f t="shared" si="10"/>
        <v>1.1429999999999999E-3</v>
      </c>
      <c r="AA50" s="16">
        <f t="shared" si="11"/>
        <v>0.29092393529454696</v>
      </c>
      <c r="AB50" s="9">
        <f t="shared" si="1"/>
        <v>0.34019632916723297</v>
      </c>
      <c r="AC50" s="9">
        <f t="shared" si="2"/>
        <v>0.70907606470545326</v>
      </c>
      <c r="AD50" s="15">
        <f t="shared" si="3"/>
        <v>254.52662755428435</v>
      </c>
      <c r="AE50" s="3">
        <f t="shared" si="12"/>
        <v>500.98439999999982</v>
      </c>
      <c r="AF50" s="2">
        <f t="shared" si="13"/>
        <v>0.25</v>
      </c>
      <c r="AG50" s="9">
        <f t="shared" si="14"/>
        <v>4.9283469222249521E-2</v>
      </c>
      <c r="AH50" s="2">
        <f t="shared" si="15"/>
        <v>2.3848014273007054</v>
      </c>
    </row>
    <row r="51" spans="1:34">
      <c r="A51" s="1">
        <f>Raw!A51</f>
        <v>38</v>
      </c>
      <c r="B51" s="14">
        <f>Raw!B51</f>
        <v>0.41115740740740742</v>
      </c>
      <c r="C51" s="15">
        <f>Raw!C51</f>
        <v>9.8000000000000007</v>
      </c>
      <c r="D51" s="15">
        <f>IF(C51&gt;0.5,Raw!D51*D$11,-999)</f>
        <v>135.19999999999999</v>
      </c>
      <c r="E51" s="9">
        <f>IF(Raw!$G51&gt;$C$8,IF(Raw!$Q51&gt;$C$8,IF(Raw!$N51&gt;$C$9,IF(Raw!$N51&lt;$A$9,IF(Raw!$X51&gt;$C$9,IF(Raw!$X51&lt;$A$9,Raw!H51,-999),-999),-999),-999),-999),-999)</f>
        <v>0.34981600000000002</v>
      </c>
      <c r="F51" s="9">
        <f>IF(Raw!$G51&gt;$C$8,IF(Raw!$Q51&gt;$C$8,IF(Raw!$N51&gt;$C$9,IF(Raw!$N51&lt;$A$9,IF(Raw!$X51&gt;$C$9,IF(Raw!$X51&lt;$A$9,Raw!I51,-999),-999),-999),-999),-999),-999)</f>
        <v>0.42996600000000001</v>
      </c>
      <c r="G51" s="9">
        <f>Raw!G51</f>
        <v>0.89268899999999995</v>
      </c>
      <c r="H51" s="9">
        <f>IF(Raw!$G51&gt;$C$8,IF(Raw!$Q51&gt;$C$8,IF(Raw!$N51&gt;$C$9,IF(Raw!$N51&lt;$A$9,IF(Raw!$X51&gt;$C$9,IF(Raw!$X51&lt;$A$9,Raw!L51,-999),-999),-999),-999),-999),-999)</f>
        <v>341.2</v>
      </c>
      <c r="I51" s="9">
        <f>IF(Raw!$G51&gt;$C$8,IF(Raw!$Q51&gt;$C$8,IF(Raw!$N51&gt;$C$9,IF(Raw!$N51&lt;$A$9,IF(Raw!$X51&gt;$C$9,IF(Raw!$X51&lt;$A$9,Raw!M51,-999),-999),-999),-999),-999),-999)</f>
        <v>1.1E-5</v>
      </c>
      <c r="J51" s="9">
        <f>IF(Raw!$G51&gt;$C$8,IF(Raw!$Q51&gt;$C$8,IF(Raw!$N51&gt;$C$9,IF(Raw!$N51&lt;$A$9,IF(Raw!$X51&gt;$C$9,IF(Raw!$X51&lt;$A$9,Raw!N51,-999),-999),-999),-999),-999),-999)</f>
        <v>1236</v>
      </c>
      <c r="K51" s="9">
        <f>IF(Raw!$G51&gt;$C$8,IF(Raw!$Q51&gt;$C$8,IF(Raw!$N51&gt;$C$9,IF(Raw!$N51&lt;$A$9,IF(Raw!$X51&gt;$C$9,IF(Raw!$X51&lt;$A$9,Raw!R51,-999),-999),-999),-999),-999),-999)</f>
        <v>0.31323899999999999</v>
      </c>
      <c r="L51" s="9">
        <f>IF(Raw!$G51&gt;$C$8,IF(Raw!$Q51&gt;$C$8,IF(Raw!$N51&gt;$C$9,IF(Raw!$N51&lt;$A$9,IF(Raw!$X51&gt;$C$9,IF(Raw!$X51&lt;$A$9,Raw!S51,-999),-999),-999),-999),-999),-999)</f>
        <v>0.42399999999999999</v>
      </c>
      <c r="M51" s="9">
        <f>Raw!Q51</f>
        <v>0.93652400000000002</v>
      </c>
      <c r="N51" s="9">
        <f>IF(Raw!$G51&gt;$C$8,IF(Raw!$Q51&gt;$C$8,IF(Raw!$N51&gt;$C$9,IF(Raw!$N51&lt;$A$9,IF(Raw!$X51&gt;$C$9,IF(Raw!$X51&lt;$A$9,Raw!V51,-999),-999),-999),-999),-999),-999)</f>
        <v>438.4</v>
      </c>
      <c r="O51" s="9">
        <f>IF(Raw!$G51&gt;$C$8,IF(Raw!$Q51&gt;$C$8,IF(Raw!$N51&gt;$C$9,IF(Raw!$N51&lt;$A$9,IF(Raw!$X51&gt;$C$9,IF(Raw!$X51&lt;$A$9,Raw!W51,-999),-999),-999),-999),-999),-999)</f>
        <v>9.9999999999999995E-7</v>
      </c>
      <c r="P51" s="9">
        <f>IF(Raw!$G51&gt;$C$8,IF(Raw!$Q51&gt;$C$8,IF(Raw!$N51&gt;$C$9,IF(Raw!$N51&lt;$A$9,IF(Raw!$X51&gt;$C$9,IF(Raw!$X51&lt;$A$9,Raw!X51,-999),-999),-999),-999),-999),-999)</f>
        <v>2248</v>
      </c>
      <c r="R51" s="9">
        <f t="shared" si="4"/>
        <v>8.0149999999999999E-2</v>
      </c>
      <c r="S51" s="9">
        <f t="shared" si="5"/>
        <v>0.1864100882395352</v>
      </c>
      <c r="T51" s="9">
        <f t="shared" si="6"/>
        <v>0.110761</v>
      </c>
      <c r="U51" s="9">
        <f t="shared" si="7"/>
        <v>0.26122877358490565</v>
      </c>
      <c r="V51" s="15">
        <f t="shared" si="0"/>
        <v>0.31431119999999996</v>
      </c>
      <c r="X51" s="11">
        <f t="shared" si="8"/>
        <v>8.1390399999999984E+19</v>
      </c>
      <c r="Y51" s="11">
        <f t="shared" si="9"/>
        <v>3.4119999999999996E-18</v>
      </c>
      <c r="Z51" s="11">
        <f t="shared" si="10"/>
        <v>1.2359999999999999E-3</v>
      </c>
      <c r="AA51" s="16">
        <f t="shared" si="11"/>
        <v>0.25553262064955223</v>
      </c>
      <c r="AB51" s="9">
        <f t="shared" si="1"/>
        <v>0.34154204859576504</v>
      </c>
      <c r="AC51" s="9">
        <f t="shared" si="2"/>
        <v>0.74446737935044782</v>
      </c>
      <c r="AD51" s="15">
        <f t="shared" si="3"/>
        <v>206.7416024672753</v>
      </c>
      <c r="AE51" s="3">
        <f t="shared" si="12"/>
        <v>410.80479999999983</v>
      </c>
      <c r="AF51" s="2">
        <f t="shared" si="13"/>
        <v>0.25</v>
      </c>
      <c r="AG51" s="9">
        <f t="shared" si="14"/>
        <v>4.1543734816541868E-2</v>
      </c>
      <c r="AH51" s="2">
        <f t="shared" si="15"/>
        <v>2.0102797073620642</v>
      </c>
    </row>
    <row r="52" spans="1:34">
      <c r="A52" s="1">
        <f>Raw!A52</f>
        <v>39</v>
      </c>
      <c r="B52" s="14">
        <f>Raw!B52</f>
        <v>0.41121527777777778</v>
      </c>
      <c r="C52" s="15">
        <f>Raw!C52</f>
        <v>10.9</v>
      </c>
      <c r="D52" s="15">
        <f>IF(C52&gt;0.5,Raw!D52*D$11,-999)</f>
        <v>118.9</v>
      </c>
      <c r="E52" s="9">
        <f>IF(Raw!$G52&gt;$C$8,IF(Raw!$Q52&gt;$C$8,IF(Raw!$N52&gt;$C$9,IF(Raw!$N52&lt;$A$9,IF(Raw!$X52&gt;$C$9,IF(Raw!$X52&lt;$A$9,Raw!H52,-999),-999),-999),-999),-999),-999)</f>
        <v>0.36637799999999998</v>
      </c>
      <c r="F52" s="9">
        <f>IF(Raw!$G52&gt;$C$8,IF(Raw!$Q52&gt;$C$8,IF(Raw!$N52&gt;$C$9,IF(Raw!$N52&lt;$A$9,IF(Raw!$X52&gt;$C$9,IF(Raw!$X52&lt;$A$9,Raw!I52,-999),-999),-999),-999),-999),-999)</f>
        <v>0.44094899999999998</v>
      </c>
      <c r="G52" s="9">
        <f>Raw!G52</f>
        <v>0.91784100000000002</v>
      </c>
      <c r="H52" s="9">
        <f>IF(Raw!$G52&gt;$C$8,IF(Raw!$Q52&gt;$C$8,IF(Raw!$N52&gt;$C$9,IF(Raw!$N52&lt;$A$9,IF(Raw!$X52&gt;$C$9,IF(Raw!$X52&lt;$A$9,Raw!L52,-999),-999),-999),-999),-999),-999)</f>
        <v>337.8</v>
      </c>
      <c r="I52" s="9">
        <f>IF(Raw!$G52&gt;$C$8,IF(Raw!$Q52&gt;$C$8,IF(Raw!$N52&gt;$C$9,IF(Raw!$N52&lt;$A$9,IF(Raw!$X52&gt;$C$9,IF(Raw!$X52&lt;$A$9,Raw!M52,-999),-999),-999),-999),-999),-999)</f>
        <v>6.9999999999999999E-6</v>
      </c>
      <c r="J52" s="9">
        <f>IF(Raw!$G52&gt;$C$8,IF(Raw!$Q52&gt;$C$8,IF(Raw!$N52&gt;$C$9,IF(Raw!$N52&lt;$A$9,IF(Raw!$X52&gt;$C$9,IF(Raw!$X52&lt;$A$9,Raw!N52,-999),-999),-999),-999),-999),-999)</f>
        <v>2258</v>
      </c>
      <c r="K52" s="9">
        <f>IF(Raw!$G52&gt;$C$8,IF(Raw!$Q52&gt;$C$8,IF(Raw!$N52&gt;$C$9,IF(Raw!$N52&lt;$A$9,IF(Raw!$X52&gt;$C$9,IF(Raw!$X52&lt;$A$9,Raw!R52,-999),-999),-999),-999),-999),-999)</f>
        <v>0.33973599999999998</v>
      </c>
      <c r="L52" s="9">
        <f>IF(Raw!$G52&gt;$C$8,IF(Raw!$Q52&gt;$C$8,IF(Raw!$N52&gt;$C$9,IF(Raw!$N52&lt;$A$9,IF(Raw!$X52&gt;$C$9,IF(Raw!$X52&lt;$A$9,Raw!S52,-999),-999),-999),-999),-999),-999)</f>
        <v>0.453872</v>
      </c>
      <c r="M52" s="9">
        <f>Raw!Q52</f>
        <v>0.91530299999999998</v>
      </c>
      <c r="N52" s="9">
        <f>IF(Raw!$G52&gt;$C$8,IF(Raw!$Q52&gt;$C$8,IF(Raw!$N52&gt;$C$9,IF(Raw!$N52&lt;$A$9,IF(Raw!$X52&gt;$C$9,IF(Raw!$X52&lt;$A$9,Raw!V52,-999),-999),-999),-999),-999),-999)</f>
        <v>394.6</v>
      </c>
      <c r="O52" s="9">
        <f>IF(Raw!$G52&gt;$C$8,IF(Raw!$Q52&gt;$C$8,IF(Raw!$N52&gt;$C$9,IF(Raw!$N52&lt;$A$9,IF(Raw!$X52&gt;$C$9,IF(Raw!$X52&lt;$A$9,Raw!W52,-999),-999),-999),-999),-999),-999)</f>
        <v>1.2999999999999999E-5</v>
      </c>
      <c r="P52" s="9">
        <f>IF(Raw!$G52&gt;$C$8,IF(Raw!$Q52&gt;$C$8,IF(Raw!$N52&gt;$C$9,IF(Raw!$N52&lt;$A$9,IF(Raw!$X52&gt;$C$9,IF(Raw!$X52&lt;$A$9,Raw!X52,-999),-999),-999),-999),-999),-999)</f>
        <v>1630</v>
      </c>
      <c r="R52" s="9">
        <f t="shared" si="4"/>
        <v>7.4570999999999998E-2</v>
      </c>
      <c r="S52" s="9">
        <f t="shared" si="5"/>
        <v>0.16911479558860548</v>
      </c>
      <c r="T52" s="9">
        <f t="shared" si="6"/>
        <v>0.11413600000000002</v>
      </c>
      <c r="U52" s="9">
        <f t="shared" si="7"/>
        <v>0.25147178059012237</v>
      </c>
      <c r="V52" s="15">
        <f t="shared" si="0"/>
        <v>0.33645531359999997</v>
      </c>
      <c r="X52" s="11">
        <f t="shared" si="8"/>
        <v>7.1577799999999992E+19</v>
      </c>
      <c r="Y52" s="11">
        <f t="shared" si="9"/>
        <v>3.3780000000000001E-18</v>
      </c>
      <c r="Z52" s="11">
        <f t="shared" si="10"/>
        <v>2.258E-3</v>
      </c>
      <c r="AA52" s="16">
        <f t="shared" si="11"/>
        <v>0.3531533140662601</v>
      </c>
      <c r="AB52" s="9">
        <f t="shared" si="1"/>
        <v>0.38004350665426667</v>
      </c>
      <c r="AC52" s="9">
        <f t="shared" si="2"/>
        <v>0.64684668593373973</v>
      </c>
      <c r="AD52" s="15">
        <f t="shared" si="3"/>
        <v>156.40093625609387</v>
      </c>
      <c r="AE52" s="3">
        <f t="shared" si="12"/>
        <v>406.71119999999991</v>
      </c>
      <c r="AF52" s="2">
        <f t="shared" si="13"/>
        <v>0.25</v>
      </c>
      <c r="AG52" s="9">
        <f t="shared" si="14"/>
        <v>3.0254170712524737E-2</v>
      </c>
      <c r="AH52" s="2">
        <f t="shared" si="15"/>
        <v>1.4639835757433908</v>
      </c>
    </row>
    <row r="53" spans="1:34">
      <c r="A53" s="1">
        <f>Raw!A53</f>
        <v>40</v>
      </c>
      <c r="B53" s="14">
        <f>Raw!B53</f>
        <v>0.41127314814814814</v>
      </c>
      <c r="C53" s="15">
        <f>Raw!C53</f>
        <v>11.8</v>
      </c>
      <c r="D53" s="15">
        <f>IF(C53&gt;0.5,Raw!D53*D$11,-999)</f>
        <v>108.1</v>
      </c>
      <c r="E53" s="9">
        <f>IF(Raw!$G53&gt;$C$8,IF(Raw!$Q53&gt;$C$8,IF(Raw!$N53&gt;$C$9,IF(Raw!$N53&lt;$A$9,IF(Raw!$X53&gt;$C$9,IF(Raw!$X53&lt;$A$9,Raw!H53,-999),-999),-999),-999),-999),-999)</f>
        <v>0.369504</v>
      </c>
      <c r="F53" s="9">
        <f>IF(Raw!$G53&gt;$C$8,IF(Raw!$Q53&gt;$C$8,IF(Raw!$N53&gt;$C$9,IF(Raw!$N53&lt;$A$9,IF(Raw!$X53&gt;$C$9,IF(Raw!$X53&lt;$A$9,Raw!I53,-999),-999),-999),-999),-999),-999)</f>
        <v>0.46901399999999999</v>
      </c>
      <c r="G53" s="9">
        <f>Raw!G53</f>
        <v>0.93596299999999999</v>
      </c>
      <c r="H53" s="9">
        <f>IF(Raw!$G53&gt;$C$8,IF(Raw!$Q53&gt;$C$8,IF(Raw!$N53&gt;$C$9,IF(Raw!$N53&lt;$A$9,IF(Raw!$X53&gt;$C$9,IF(Raw!$X53&lt;$A$9,Raw!L53,-999),-999),-999),-999),-999),-999)</f>
        <v>392.6</v>
      </c>
      <c r="I53" s="9">
        <f>IF(Raw!$G53&gt;$C$8,IF(Raw!$Q53&gt;$C$8,IF(Raw!$N53&gt;$C$9,IF(Raw!$N53&lt;$A$9,IF(Raw!$X53&gt;$C$9,IF(Raw!$X53&lt;$A$9,Raw!M53,-999),-999),-999),-999),-999),-999)</f>
        <v>1.0000000000000001E-5</v>
      </c>
      <c r="J53" s="9">
        <f>IF(Raw!$G53&gt;$C$8,IF(Raw!$Q53&gt;$C$8,IF(Raw!$N53&gt;$C$9,IF(Raw!$N53&lt;$A$9,IF(Raw!$X53&gt;$C$9,IF(Raw!$X53&lt;$A$9,Raw!N53,-999),-999),-999),-999),-999),-999)</f>
        <v>1188</v>
      </c>
      <c r="K53" s="9">
        <f>IF(Raw!$G53&gt;$C$8,IF(Raw!$Q53&gt;$C$8,IF(Raw!$N53&gt;$C$9,IF(Raw!$N53&lt;$A$9,IF(Raw!$X53&gt;$C$9,IF(Raw!$X53&lt;$A$9,Raw!R53,-999),-999),-999),-999),-999),-999)</f>
        <v>0.337279</v>
      </c>
      <c r="L53" s="9">
        <f>IF(Raw!$G53&gt;$C$8,IF(Raw!$Q53&gt;$C$8,IF(Raw!$N53&gt;$C$9,IF(Raw!$N53&lt;$A$9,IF(Raw!$X53&gt;$C$9,IF(Raw!$X53&lt;$A$9,Raw!S53,-999),-999),-999),-999),-999),-999)</f>
        <v>0.46270699999999998</v>
      </c>
      <c r="M53" s="9">
        <f>Raw!Q53</f>
        <v>0.94793099999999997</v>
      </c>
      <c r="N53" s="9">
        <f>IF(Raw!$G53&gt;$C$8,IF(Raw!$Q53&gt;$C$8,IF(Raw!$N53&gt;$C$9,IF(Raw!$N53&lt;$A$9,IF(Raw!$X53&gt;$C$9,IF(Raw!$X53&lt;$A$9,Raw!V53,-999),-999),-999),-999),-999),-999)</f>
        <v>428.6</v>
      </c>
      <c r="O53" s="9">
        <f>IF(Raw!$G53&gt;$C$8,IF(Raw!$Q53&gt;$C$8,IF(Raw!$N53&gt;$C$9,IF(Raw!$N53&lt;$A$9,IF(Raw!$X53&gt;$C$9,IF(Raw!$X53&lt;$A$9,Raw!W53,-999),-999),-999),-999),-999),-999)</f>
        <v>1.9999999999999999E-6</v>
      </c>
      <c r="P53" s="9">
        <f>IF(Raw!$G53&gt;$C$8,IF(Raw!$Q53&gt;$C$8,IF(Raw!$N53&gt;$C$9,IF(Raw!$N53&lt;$A$9,IF(Raw!$X53&gt;$C$9,IF(Raw!$X53&lt;$A$9,Raw!X53,-999),-999),-999),-999),-999),-999)</f>
        <v>4521</v>
      </c>
      <c r="R53" s="9">
        <f t="shared" si="4"/>
        <v>9.9509999999999987E-2</v>
      </c>
      <c r="S53" s="9">
        <f t="shared" si="5"/>
        <v>0.21216850669702822</v>
      </c>
      <c r="T53" s="9">
        <f t="shared" si="6"/>
        <v>0.12542799999999998</v>
      </c>
      <c r="U53" s="9">
        <f t="shared" si="7"/>
        <v>0.2710743515875057</v>
      </c>
      <c r="V53" s="15">
        <f t="shared" si="0"/>
        <v>0.34300469909999998</v>
      </c>
      <c r="X53" s="11">
        <f t="shared" si="8"/>
        <v>6.5076199999999984E+19</v>
      </c>
      <c r="Y53" s="11">
        <f t="shared" si="9"/>
        <v>3.9259999999999998E-18</v>
      </c>
      <c r="Z53" s="11">
        <f t="shared" si="10"/>
        <v>1.188E-3</v>
      </c>
      <c r="AA53" s="16">
        <f t="shared" si="11"/>
        <v>0.23284710775482573</v>
      </c>
      <c r="AB53" s="9">
        <f t="shared" si="1"/>
        <v>0.36648454703147226</v>
      </c>
      <c r="AC53" s="9">
        <f t="shared" si="2"/>
        <v>0.76715289224517436</v>
      </c>
      <c r="AD53" s="15">
        <f t="shared" si="3"/>
        <v>195.99924895187351</v>
      </c>
      <c r="AE53" s="3">
        <f t="shared" si="12"/>
        <v>472.69039999999984</v>
      </c>
      <c r="AF53" s="2">
        <f t="shared" si="13"/>
        <v>0.25</v>
      </c>
      <c r="AG53" s="9">
        <f t="shared" si="14"/>
        <v>4.0869514862513244E-2</v>
      </c>
      <c r="AH53" s="2">
        <f t="shared" si="15"/>
        <v>1.9776545546677364</v>
      </c>
    </row>
    <row r="54" spans="1:34">
      <c r="A54" s="1">
        <f>Raw!A54</f>
        <v>41</v>
      </c>
      <c r="B54" s="14">
        <f>Raw!B54</f>
        <v>0.4113194444444444</v>
      </c>
      <c r="C54" s="15">
        <f>Raw!C54</f>
        <v>12.7</v>
      </c>
      <c r="D54" s="15">
        <f>IF(C54&gt;0.5,Raw!D54*D$11,-999)</f>
        <v>99.1</v>
      </c>
      <c r="E54" s="9">
        <f>IF(Raw!$G54&gt;$C$8,IF(Raw!$Q54&gt;$C$8,IF(Raw!$N54&gt;$C$9,IF(Raw!$N54&lt;$A$9,IF(Raw!$X54&gt;$C$9,IF(Raw!$X54&lt;$A$9,Raw!H54,-999),-999),-999),-999),-999),-999)</f>
        <v>0.39450099999999999</v>
      </c>
      <c r="F54" s="9">
        <f>IF(Raw!$G54&gt;$C$8,IF(Raw!$Q54&gt;$C$8,IF(Raw!$N54&gt;$C$9,IF(Raw!$N54&lt;$A$9,IF(Raw!$X54&gt;$C$9,IF(Raw!$X54&lt;$A$9,Raw!I54,-999),-999),-999),-999),-999),-999)</f>
        <v>0.49648500000000001</v>
      </c>
      <c r="G54" s="9">
        <f>Raw!G54</f>
        <v>0.93190099999999998</v>
      </c>
      <c r="H54" s="9">
        <f>IF(Raw!$G54&gt;$C$8,IF(Raw!$Q54&gt;$C$8,IF(Raw!$N54&gt;$C$9,IF(Raw!$N54&lt;$A$9,IF(Raw!$X54&gt;$C$9,IF(Raw!$X54&lt;$A$9,Raw!L54,-999),-999),-999),-999),-999),-999)</f>
        <v>393.4</v>
      </c>
      <c r="I54" s="9">
        <f>IF(Raw!$G54&gt;$C$8,IF(Raw!$Q54&gt;$C$8,IF(Raw!$N54&gt;$C$9,IF(Raw!$N54&lt;$A$9,IF(Raw!$X54&gt;$C$9,IF(Raw!$X54&lt;$A$9,Raw!M54,-999),-999),-999),-999),-999),-999)</f>
        <v>3.9999999999999998E-6</v>
      </c>
      <c r="J54" s="9">
        <f>IF(Raw!$G54&gt;$C$8,IF(Raw!$Q54&gt;$C$8,IF(Raw!$N54&gt;$C$9,IF(Raw!$N54&lt;$A$9,IF(Raw!$X54&gt;$C$9,IF(Raw!$X54&lt;$A$9,Raw!N54,-999),-999),-999),-999),-999),-999)</f>
        <v>1443</v>
      </c>
      <c r="K54" s="9">
        <f>IF(Raw!$G54&gt;$C$8,IF(Raw!$Q54&gt;$C$8,IF(Raw!$N54&gt;$C$9,IF(Raw!$N54&lt;$A$9,IF(Raw!$X54&gt;$C$9,IF(Raw!$X54&lt;$A$9,Raw!R54,-999),-999),-999),-999),-999),-999)</f>
        <v>0.33177400000000001</v>
      </c>
      <c r="L54" s="9">
        <f>IF(Raw!$G54&gt;$C$8,IF(Raw!$Q54&gt;$C$8,IF(Raw!$N54&gt;$C$9,IF(Raw!$N54&lt;$A$9,IF(Raw!$X54&gt;$C$9,IF(Raw!$X54&lt;$A$9,Raw!S54,-999),-999),-999),-999),-999),-999)</f>
        <v>0.469997</v>
      </c>
      <c r="M54" s="9">
        <f>Raw!Q54</f>
        <v>0.96649499999999999</v>
      </c>
      <c r="N54" s="9">
        <f>IF(Raw!$G54&gt;$C$8,IF(Raw!$Q54&gt;$C$8,IF(Raw!$N54&gt;$C$9,IF(Raw!$N54&lt;$A$9,IF(Raw!$X54&gt;$C$9,IF(Raw!$X54&lt;$A$9,Raw!V54,-999),-999),-999),-999),-999),-999)</f>
        <v>458.7</v>
      </c>
      <c r="O54" s="9">
        <f>IF(Raw!$G54&gt;$C$8,IF(Raw!$Q54&gt;$C$8,IF(Raw!$N54&gt;$C$9,IF(Raw!$N54&lt;$A$9,IF(Raw!$X54&gt;$C$9,IF(Raw!$X54&lt;$A$9,Raw!W54,-999),-999),-999),-999),-999),-999)</f>
        <v>2.0999999999999999E-5</v>
      </c>
      <c r="P54" s="9">
        <f>IF(Raw!$G54&gt;$C$8,IF(Raw!$Q54&gt;$C$8,IF(Raw!$N54&gt;$C$9,IF(Raw!$N54&lt;$A$9,IF(Raw!$X54&gt;$C$9,IF(Raw!$X54&lt;$A$9,Raw!X54,-999),-999),-999),-999),-999),-999)</f>
        <v>1841</v>
      </c>
      <c r="R54" s="9">
        <f t="shared" si="4"/>
        <v>0.10198400000000002</v>
      </c>
      <c r="S54" s="9">
        <f t="shared" si="5"/>
        <v>0.20541204668821822</v>
      </c>
      <c r="T54" s="9">
        <f t="shared" si="6"/>
        <v>0.13822299999999998</v>
      </c>
      <c r="U54" s="9">
        <f t="shared" si="7"/>
        <v>0.29409336655340351</v>
      </c>
      <c r="V54" s="15">
        <f t="shared" si="0"/>
        <v>0.34840877609999998</v>
      </c>
      <c r="X54" s="11">
        <f t="shared" si="8"/>
        <v>5.9658199999999984E+19</v>
      </c>
      <c r="Y54" s="11">
        <f t="shared" si="9"/>
        <v>3.9339999999999993E-18</v>
      </c>
      <c r="Z54" s="11">
        <f t="shared" si="10"/>
        <v>1.4429999999999998E-3</v>
      </c>
      <c r="AA54" s="16">
        <f t="shared" si="11"/>
        <v>0.25298734250776139</v>
      </c>
      <c r="AB54" s="9">
        <f t="shared" si="1"/>
        <v>0.3667426694434503</v>
      </c>
      <c r="AC54" s="9">
        <f t="shared" si="2"/>
        <v>0.74701265749223866</v>
      </c>
      <c r="AD54" s="15">
        <f t="shared" si="3"/>
        <v>175.32040367828239</v>
      </c>
      <c r="AE54" s="3">
        <f t="shared" si="12"/>
        <v>473.65359999999976</v>
      </c>
      <c r="AF54" s="2">
        <f t="shared" si="13"/>
        <v>0.25</v>
      </c>
      <c r="AG54" s="9">
        <f t="shared" si="14"/>
        <v>3.9661975187113674E-2</v>
      </c>
      <c r="AH54" s="2">
        <f t="shared" si="15"/>
        <v>1.9192223382093414</v>
      </c>
    </row>
    <row r="55" spans="1:34">
      <c r="A55" s="1">
        <f>Raw!A55</f>
        <v>42</v>
      </c>
      <c r="B55" s="14">
        <f>Raw!B55</f>
        <v>0.41137731481481482</v>
      </c>
      <c r="C55" s="15">
        <f>Raw!C55</f>
        <v>13.5</v>
      </c>
      <c r="D55" s="15">
        <f>IF(C55&gt;0.5,Raw!D55*D$11,-999)</f>
        <v>89.2</v>
      </c>
      <c r="E55" s="9">
        <f>IF(Raw!$G55&gt;$C$8,IF(Raw!$Q55&gt;$C$8,IF(Raw!$N55&gt;$C$9,IF(Raw!$N55&lt;$A$9,IF(Raw!$X55&gt;$C$9,IF(Raw!$X55&lt;$A$9,Raw!H55,-999),-999),-999),-999),-999),-999)</f>
        <v>0.43404799999999999</v>
      </c>
      <c r="F55" s="9">
        <f>IF(Raw!$G55&gt;$C$8,IF(Raw!$Q55&gt;$C$8,IF(Raw!$N55&gt;$C$9,IF(Raw!$N55&lt;$A$9,IF(Raw!$X55&gt;$C$9,IF(Raw!$X55&lt;$A$9,Raw!I55,-999),-999),-999),-999),-999),-999)</f>
        <v>0.54985700000000004</v>
      </c>
      <c r="G55" s="9">
        <f>Raw!G55</f>
        <v>0.95791899999999996</v>
      </c>
      <c r="H55" s="9">
        <f>IF(Raw!$G55&gt;$C$8,IF(Raw!$Q55&gt;$C$8,IF(Raw!$N55&gt;$C$9,IF(Raw!$N55&lt;$A$9,IF(Raw!$X55&gt;$C$9,IF(Raw!$X55&lt;$A$9,Raw!L55,-999),-999),-999),-999),-999),-999)</f>
        <v>378.5</v>
      </c>
      <c r="I55" s="9">
        <f>IF(Raw!$G55&gt;$C$8,IF(Raw!$Q55&gt;$C$8,IF(Raw!$N55&gt;$C$9,IF(Raw!$N55&lt;$A$9,IF(Raw!$X55&gt;$C$9,IF(Raw!$X55&lt;$A$9,Raw!M55,-999),-999),-999),-999),-999),-999)</f>
        <v>0.10820299999999999</v>
      </c>
      <c r="J55" s="9">
        <f>IF(Raw!$G55&gt;$C$8,IF(Raw!$Q55&gt;$C$8,IF(Raw!$N55&gt;$C$9,IF(Raw!$N55&lt;$A$9,IF(Raw!$X55&gt;$C$9,IF(Raw!$X55&lt;$A$9,Raw!N55,-999),-999),-999),-999),-999),-999)</f>
        <v>692</v>
      </c>
      <c r="K55" s="9">
        <f>IF(Raw!$G55&gt;$C$8,IF(Raw!$Q55&gt;$C$8,IF(Raw!$N55&gt;$C$9,IF(Raw!$N55&lt;$A$9,IF(Raw!$X55&gt;$C$9,IF(Raw!$X55&lt;$A$9,Raw!R55,-999),-999),-999),-999),-999),-999)</f>
        <v>0.36774499999999999</v>
      </c>
      <c r="L55" s="9">
        <f>IF(Raw!$G55&gt;$C$8,IF(Raw!$Q55&gt;$C$8,IF(Raw!$N55&gt;$C$9,IF(Raw!$N55&lt;$A$9,IF(Raw!$X55&gt;$C$9,IF(Raw!$X55&lt;$A$9,Raw!S55,-999),-999),-999),-999),-999),-999)</f>
        <v>0.51953099999999997</v>
      </c>
      <c r="M55" s="9">
        <f>Raw!Q55</f>
        <v>0.95926199999999995</v>
      </c>
      <c r="N55" s="9">
        <f>IF(Raw!$G55&gt;$C$8,IF(Raw!$Q55&gt;$C$8,IF(Raw!$N55&gt;$C$9,IF(Raw!$N55&lt;$A$9,IF(Raw!$X55&gt;$C$9,IF(Raw!$X55&lt;$A$9,Raw!V55,-999),-999),-999),-999),-999),-999)</f>
        <v>398.3</v>
      </c>
      <c r="O55" s="9">
        <f>IF(Raw!$G55&gt;$C$8,IF(Raw!$Q55&gt;$C$8,IF(Raw!$N55&gt;$C$9,IF(Raw!$N55&lt;$A$9,IF(Raw!$X55&gt;$C$9,IF(Raw!$X55&lt;$A$9,Raw!W55,-999),-999),-999),-999),-999),-999)</f>
        <v>3.0000000000000001E-6</v>
      </c>
      <c r="P55" s="9">
        <f>IF(Raw!$G55&gt;$C$8,IF(Raw!$Q55&gt;$C$8,IF(Raw!$N55&gt;$C$9,IF(Raw!$N55&lt;$A$9,IF(Raw!$X55&gt;$C$9,IF(Raw!$X55&lt;$A$9,Raw!X55,-999),-999),-999),-999),-999),-999)</f>
        <v>1744</v>
      </c>
      <c r="R55" s="9">
        <f t="shared" si="4"/>
        <v>0.11580900000000005</v>
      </c>
      <c r="S55" s="9">
        <f t="shared" si="5"/>
        <v>0.21061657849222623</v>
      </c>
      <c r="T55" s="9">
        <f t="shared" si="6"/>
        <v>0.15178599999999998</v>
      </c>
      <c r="U55" s="9">
        <f t="shared" si="7"/>
        <v>0.29215965938509925</v>
      </c>
      <c r="V55" s="15">
        <f t="shared" si="0"/>
        <v>0.38512833029999993</v>
      </c>
      <c r="X55" s="11">
        <f t="shared" si="8"/>
        <v>5.3698399999999984E+19</v>
      </c>
      <c r="Y55" s="11">
        <f t="shared" si="9"/>
        <v>3.7849999999999995E-18</v>
      </c>
      <c r="Z55" s="11">
        <f t="shared" si="10"/>
        <v>6.9200000000000002E-4</v>
      </c>
      <c r="AA55" s="16">
        <f t="shared" si="11"/>
        <v>0.12330529024898795</v>
      </c>
      <c r="AB55" s="9">
        <f t="shared" si="1"/>
        <v>0.38646101678573286</v>
      </c>
      <c r="AC55" s="9">
        <f t="shared" si="2"/>
        <v>0.87669470975101216</v>
      </c>
      <c r="AD55" s="15">
        <f t="shared" si="3"/>
        <v>178.18683561992478</v>
      </c>
      <c r="AE55" s="3">
        <f t="shared" si="12"/>
        <v>455.71399999999983</v>
      </c>
      <c r="AF55" s="2">
        <f t="shared" si="13"/>
        <v>0.25</v>
      </c>
      <c r="AG55" s="9">
        <f t="shared" si="14"/>
        <v>4.00453886166353E-2</v>
      </c>
      <c r="AH55" s="2">
        <f t="shared" si="15"/>
        <v>1.9377755145258464</v>
      </c>
    </row>
    <row r="56" spans="1:34">
      <c r="A56" s="1">
        <f>Raw!A56</f>
        <v>43</v>
      </c>
      <c r="B56" s="14">
        <f>Raw!B56</f>
        <v>0.41143518518518518</v>
      </c>
      <c r="C56" s="15">
        <f>Raw!C56</f>
        <v>14.6</v>
      </c>
      <c r="D56" s="15">
        <f>IF(C56&gt;0.5,Raw!D56*D$11,-999)</f>
        <v>80.2</v>
      </c>
      <c r="E56" s="9">
        <f>IF(Raw!$G56&gt;$C$8,IF(Raw!$Q56&gt;$C$8,IF(Raw!$N56&gt;$C$9,IF(Raw!$N56&lt;$A$9,IF(Raw!$X56&gt;$C$9,IF(Raw!$X56&lt;$A$9,Raw!H56,-999),-999),-999),-999),-999),-999)</f>
        <v>0.42839300000000002</v>
      </c>
      <c r="F56" s="9">
        <f>IF(Raw!$G56&gt;$C$8,IF(Raw!$Q56&gt;$C$8,IF(Raw!$N56&gt;$C$9,IF(Raw!$N56&lt;$A$9,IF(Raw!$X56&gt;$C$9,IF(Raw!$X56&lt;$A$9,Raw!I56,-999),-999),-999),-999),-999),-999)</f>
        <v>0.56303099999999995</v>
      </c>
      <c r="G56" s="9">
        <f>Raw!G56</f>
        <v>0.95007799999999998</v>
      </c>
      <c r="H56" s="9">
        <f>IF(Raw!$G56&gt;$C$8,IF(Raw!$Q56&gt;$C$8,IF(Raw!$N56&gt;$C$9,IF(Raw!$N56&lt;$A$9,IF(Raw!$X56&gt;$C$9,IF(Raw!$X56&lt;$A$9,Raw!L56,-999),-999),-999),-999),-999),-999)</f>
        <v>399.4</v>
      </c>
      <c r="I56" s="9">
        <f>IF(Raw!$G56&gt;$C$8,IF(Raw!$Q56&gt;$C$8,IF(Raw!$N56&gt;$C$9,IF(Raw!$N56&lt;$A$9,IF(Raw!$X56&gt;$C$9,IF(Raw!$X56&lt;$A$9,Raw!M56,-999),-999),-999),-999),-999),-999)</f>
        <v>3.0000000000000001E-6</v>
      </c>
      <c r="J56" s="9">
        <f>IF(Raw!$G56&gt;$C$8,IF(Raw!$Q56&gt;$C$8,IF(Raw!$N56&gt;$C$9,IF(Raw!$N56&lt;$A$9,IF(Raw!$X56&gt;$C$9,IF(Raw!$X56&lt;$A$9,Raw!N56,-999),-999),-999),-999),-999),-999)</f>
        <v>5724</v>
      </c>
      <c r="K56" s="9">
        <f>IF(Raw!$G56&gt;$C$8,IF(Raw!$Q56&gt;$C$8,IF(Raw!$N56&gt;$C$9,IF(Raw!$N56&lt;$A$9,IF(Raw!$X56&gt;$C$9,IF(Raw!$X56&lt;$A$9,Raw!R56,-999),-999),-999),-999),-999),-999)</f>
        <v>0.40508499999999997</v>
      </c>
      <c r="L56" s="9">
        <f>IF(Raw!$G56&gt;$C$8,IF(Raw!$Q56&gt;$C$8,IF(Raw!$N56&gt;$C$9,IF(Raw!$N56&lt;$A$9,IF(Raw!$X56&gt;$C$9,IF(Raw!$X56&lt;$A$9,Raw!S56,-999),-999),-999),-999),-999),-999)</f>
        <v>0.59892900000000004</v>
      </c>
      <c r="M56" s="9">
        <f>Raw!Q56</f>
        <v>0.96903399999999995</v>
      </c>
      <c r="N56" s="9">
        <f>IF(Raw!$G56&gt;$C$8,IF(Raw!$Q56&gt;$C$8,IF(Raw!$N56&gt;$C$9,IF(Raw!$N56&lt;$A$9,IF(Raw!$X56&gt;$C$9,IF(Raw!$X56&lt;$A$9,Raw!V56,-999),-999),-999),-999),-999),-999)</f>
        <v>487.5</v>
      </c>
      <c r="O56" s="9">
        <f>IF(Raw!$G56&gt;$C$8,IF(Raw!$Q56&gt;$C$8,IF(Raw!$N56&gt;$C$9,IF(Raw!$N56&lt;$A$9,IF(Raw!$X56&gt;$C$9,IF(Raw!$X56&lt;$A$9,Raw!W56,-999),-999),-999),-999),-999),-999)</f>
        <v>4.0000000000000003E-5</v>
      </c>
      <c r="P56" s="9">
        <f>IF(Raw!$G56&gt;$C$8,IF(Raw!$Q56&gt;$C$8,IF(Raw!$N56&gt;$C$9,IF(Raw!$N56&lt;$A$9,IF(Raw!$X56&gt;$C$9,IF(Raw!$X56&lt;$A$9,Raw!X56,-999),-999),-999),-999),-999),-999)</f>
        <v>1148</v>
      </c>
      <c r="R56" s="9">
        <f t="shared" si="4"/>
        <v>0.13463799999999992</v>
      </c>
      <c r="S56" s="9">
        <f t="shared" si="5"/>
        <v>0.23913070505886877</v>
      </c>
      <c r="T56" s="9">
        <f t="shared" si="6"/>
        <v>0.19384400000000007</v>
      </c>
      <c r="U56" s="9">
        <f t="shared" si="7"/>
        <v>0.3236510504584017</v>
      </c>
      <c r="V56" s="15">
        <f t="shared" si="0"/>
        <v>0.44398606769999999</v>
      </c>
      <c r="X56" s="11">
        <f t="shared" si="8"/>
        <v>4.8280399999999992E+19</v>
      </c>
      <c r="Y56" s="11">
        <f t="shared" si="9"/>
        <v>3.9939999999999997E-18</v>
      </c>
      <c r="Z56" s="11">
        <f t="shared" si="10"/>
        <v>5.7239999999999999E-3</v>
      </c>
      <c r="AA56" s="16">
        <f t="shared" si="11"/>
        <v>0.52466284371755989</v>
      </c>
      <c r="AB56" s="9">
        <f t="shared" si="1"/>
        <v>0.50678774427758666</v>
      </c>
      <c r="AC56" s="9">
        <f t="shared" si="2"/>
        <v>0.47533715628244028</v>
      </c>
      <c r="AD56" s="15">
        <f t="shared" si="3"/>
        <v>91.660175352473814</v>
      </c>
      <c r="AE56" s="3">
        <f t="shared" si="12"/>
        <v>480.87759999999986</v>
      </c>
      <c r="AF56" s="2">
        <f t="shared" si="13"/>
        <v>0.25</v>
      </c>
      <c r="AG56" s="9">
        <f t="shared" si="14"/>
        <v>2.2819932336945729E-2</v>
      </c>
      <c r="AH56" s="2">
        <f t="shared" si="15"/>
        <v>1.1042446497148131</v>
      </c>
    </row>
    <row r="57" spans="1:34">
      <c r="A57" s="1">
        <f>Raw!A57</f>
        <v>44</v>
      </c>
      <c r="B57" s="14">
        <f>Raw!B57</f>
        <v>0.41149305555555554</v>
      </c>
      <c r="C57" s="15">
        <f>Raw!C57</f>
        <v>15.5</v>
      </c>
      <c r="D57" s="15">
        <f>IF(C57&gt;0.5,Raw!D57*D$11,-999)</f>
        <v>73.900000000000006</v>
      </c>
      <c r="E57" s="9">
        <f>IF(Raw!$G57&gt;$C$8,IF(Raw!$Q57&gt;$C$8,IF(Raw!$N57&gt;$C$9,IF(Raw!$N57&lt;$A$9,IF(Raw!$X57&gt;$C$9,IF(Raw!$X57&lt;$A$9,Raw!H57,-999),-999),-999),-999),-999),-999)</f>
        <v>0.44745600000000002</v>
      </c>
      <c r="F57" s="9">
        <f>IF(Raw!$G57&gt;$C$8,IF(Raw!$Q57&gt;$C$8,IF(Raw!$N57&gt;$C$9,IF(Raw!$N57&lt;$A$9,IF(Raw!$X57&gt;$C$9,IF(Raw!$X57&lt;$A$9,Raw!I57,-999),-999),-999),-999),-999),-999)</f>
        <v>0.59467199999999998</v>
      </c>
      <c r="G57" s="9">
        <f>Raw!G57</f>
        <v>0.96622399999999997</v>
      </c>
      <c r="H57" s="9">
        <f>IF(Raw!$G57&gt;$C$8,IF(Raw!$Q57&gt;$C$8,IF(Raw!$N57&gt;$C$9,IF(Raw!$N57&lt;$A$9,IF(Raw!$X57&gt;$C$9,IF(Raw!$X57&lt;$A$9,Raw!L57,-999),-999),-999),-999),-999),-999)</f>
        <v>469.9</v>
      </c>
      <c r="I57" s="9">
        <f>IF(Raw!$G57&gt;$C$8,IF(Raw!$Q57&gt;$C$8,IF(Raw!$N57&gt;$C$9,IF(Raw!$N57&lt;$A$9,IF(Raw!$X57&gt;$C$9,IF(Raw!$X57&lt;$A$9,Raw!M57,-999),-999),-999),-999),-999),-999)</f>
        <v>6.9999999999999999E-6</v>
      </c>
      <c r="J57" s="9">
        <f>IF(Raw!$G57&gt;$C$8,IF(Raw!$Q57&gt;$C$8,IF(Raw!$N57&gt;$C$9,IF(Raw!$N57&lt;$A$9,IF(Raw!$X57&gt;$C$9,IF(Raw!$X57&lt;$A$9,Raw!N57,-999),-999),-999),-999),-999),-999)</f>
        <v>2327</v>
      </c>
      <c r="K57" s="9">
        <f>IF(Raw!$G57&gt;$C$8,IF(Raw!$Q57&gt;$C$8,IF(Raw!$N57&gt;$C$9,IF(Raw!$N57&lt;$A$9,IF(Raw!$X57&gt;$C$9,IF(Raw!$X57&lt;$A$9,Raw!R57,-999),-999),-999),-999),-999),-999)</f>
        <v>0.39354600000000001</v>
      </c>
      <c r="L57" s="9">
        <f>IF(Raw!$G57&gt;$C$8,IF(Raw!$Q57&gt;$C$8,IF(Raw!$N57&gt;$C$9,IF(Raw!$N57&lt;$A$9,IF(Raw!$X57&gt;$C$9,IF(Raw!$X57&lt;$A$9,Raw!S57,-999),-999),-999),-999),-999),-999)</f>
        <v>0.57425400000000004</v>
      </c>
      <c r="M57" s="9">
        <f>Raw!Q57</f>
        <v>0.96948999999999996</v>
      </c>
      <c r="N57" s="9">
        <f>IF(Raw!$G57&gt;$C$8,IF(Raw!$Q57&gt;$C$8,IF(Raw!$N57&gt;$C$9,IF(Raw!$N57&lt;$A$9,IF(Raw!$X57&gt;$C$9,IF(Raw!$X57&lt;$A$9,Raw!V57,-999),-999),-999),-999),-999),-999)</f>
        <v>492.2</v>
      </c>
      <c r="O57" s="9">
        <f>IF(Raw!$G57&gt;$C$8,IF(Raw!$Q57&gt;$C$8,IF(Raw!$N57&gt;$C$9,IF(Raw!$N57&lt;$A$9,IF(Raw!$X57&gt;$C$9,IF(Raw!$X57&lt;$A$9,Raw!W57,-999),-999),-999),-999),-999),-999)</f>
        <v>9.0000000000000002E-6</v>
      </c>
      <c r="P57" s="9">
        <f>IF(Raw!$G57&gt;$C$8,IF(Raw!$Q57&gt;$C$8,IF(Raw!$N57&gt;$C$9,IF(Raw!$N57&lt;$A$9,IF(Raw!$X57&gt;$C$9,IF(Raw!$X57&lt;$A$9,Raw!X57,-999),-999),-999),-999),-999),-999)</f>
        <v>862</v>
      </c>
      <c r="R57" s="9">
        <f t="shared" si="4"/>
        <v>0.14721599999999996</v>
      </c>
      <c r="S57" s="9">
        <f t="shared" si="5"/>
        <v>0.24755831786262</v>
      </c>
      <c r="T57" s="9">
        <f t="shared" si="6"/>
        <v>0.18070800000000004</v>
      </c>
      <c r="U57" s="9">
        <f t="shared" si="7"/>
        <v>0.31468304966095145</v>
      </c>
      <c r="V57" s="15">
        <f t="shared" si="0"/>
        <v>0.4256944902</v>
      </c>
      <c r="X57" s="11">
        <f t="shared" si="8"/>
        <v>4.4487799999999992E+19</v>
      </c>
      <c r="Y57" s="11">
        <f t="shared" si="9"/>
        <v>4.6989999999999994E-18</v>
      </c>
      <c r="Z57" s="11">
        <f t="shared" si="10"/>
        <v>2.3270000000000001E-3</v>
      </c>
      <c r="AA57" s="16">
        <f t="shared" si="11"/>
        <v>0.327258521152961</v>
      </c>
      <c r="AB57" s="9">
        <f t="shared" si="1"/>
        <v>0.45268423284050929</v>
      </c>
      <c r="AC57" s="9">
        <f t="shared" si="2"/>
        <v>0.67274147884703905</v>
      </c>
      <c r="AD57" s="15">
        <f t="shared" si="3"/>
        <v>140.63537651609843</v>
      </c>
      <c r="AE57" s="3">
        <f t="shared" si="12"/>
        <v>565.75959999999975</v>
      </c>
      <c r="AF57" s="2">
        <f t="shared" si="13"/>
        <v>0.25</v>
      </c>
      <c r="AG57" s="9">
        <f t="shared" si="14"/>
        <v>3.4042745517155394E-2</v>
      </c>
      <c r="AH57" s="2">
        <f t="shared" si="15"/>
        <v>1.6473107388693125</v>
      </c>
    </row>
    <row r="58" spans="1:34">
      <c r="A58" s="1">
        <f>Raw!A58</f>
        <v>45</v>
      </c>
      <c r="B58" s="14">
        <f>Raw!B58</f>
        <v>0.41155092592592596</v>
      </c>
      <c r="C58" s="15">
        <f>Raw!C58</f>
        <v>16.399999999999999</v>
      </c>
      <c r="D58" s="15">
        <f>IF(C58&gt;0.5,Raw!D58*D$11,-999)</f>
        <v>68.5</v>
      </c>
      <c r="E58" s="9">
        <f>IF(Raw!$G58&gt;$C$8,IF(Raw!$Q58&gt;$C$8,IF(Raw!$N58&gt;$C$9,IF(Raw!$N58&lt;$A$9,IF(Raw!$X58&gt;$C$9,IF(Raw!$X58&lt;$A$9,Raw!H58,-999),-999),-999),-999),-999),-999)</f>
        <v>0.44958199999999998</v>
      </c>
      <c r="F58" s="9">
        <f>IF(Raw!$G58&gt;$C$8,IF(Raw!$Q58&gt;$C$8,IF(Raw!$N58&gt;$C$9,IF(Raw!$N58&lt;$A$9,IF(Raw!$X58&gt;$C$9,IF(Raw!$X58&lt;$A$9,Raw!I58,-999),-999),-999),-999),-999),-999)</f>
        <v>0.59813300000000003</v>
      </c>
      <c r="G58" s="9">
        <f>Raw!G58</f>
        <v>0.97306899999999996</v>
      </c>
      <c r="H58" s="9">
        <f>IF(Raw!$G58&gt;$C$8,IF(Raw!$Q58&gt;$C$8,IF(Raw!$N58&gt;$C$9,IF(Raw!$N58&lt;$A$9,IF(Raw!$X58&gt;$C$9,IF(Raw!$X58&lt;$A$9,Raw!L58,-999),-999),-999),-999),-999),-999)</f>
        <v>436.6</v>
      </c>
      <c r="I58" s="9">
        <f>IF(Raw!$G58&gt;$C$8,IF(Raw!$Q58&gt;$C$8,IF(Raw!$N58&gt;$C$9,IF(Raw!$N58&lt;$A$9,IF(Raw!$X58&gt;$C$9,IF(Raw!$X58&lt;$A$9,Raw!M58,-999),-999),-999),-999),-999),-999)</f>
        <v>1.5E-5</v>
      </c>
      <c r="J58" s="9">
        <f>IF(Raw!$G58&gt;$C$8,IF(Raw!$Q58&gt;$C$8,IF(Raw!$N58&gt;$C$9,IF(Raw!$N58&lt;$A$9,IF(Raw!$X58&gt;$C$9,IF(Raw!$X58&lt;$A$9,Raw!N58,-999),-999),-999),-999),-999),-999)</f>
        <v>2325</v>
      </c>
      <c r="K58" s="9">
        <f>IF(Raw!$G58&gt;$C$8,IF(Raw!$Q58&gt;$C$8,IF(Raw!$N58&gt;$C$9,IF(Raw!$N58&lt;$A$9,IF(Raw!$X58&gt;$C$9,IF(Raw!$X58&lt;$A$9,Raw!R58,-999),-999),-999),-999),-999),-999)</f>
        <v>0.40484100000000001</v>
      </c>
      <c r="L58" s="9">
        <f>IF(Raw!$G58&gt;$C$8,IF(Raw!$Q58&gt;$C$8,IF(Raw!$N58&gt;$C$9,IF(Raw!$N58&lt;$A$9,IF(Raw!$X58&gt;$C$9,IF(Raw!$X58&lt;$A$9,Raw!S58,-999),-999),-999),-999),-999),-999)</f>
        <v>0.59952899999999998</v>
      </c>
      <c r="M58" s="9">
        <f>Raw!Q58</f>
        <v>0.97366699999999995</v>
      </c>
      <c r="N58" s="9">
        <f>IF(Raw!$G58&gt;$C$8,IF(Raw!$Q58&gt;$C$8,IF(Raw!$N58&gt;$C$9,IF(Raw!$N58&lt;$A$9,IF(Raw!$X58&gt;$C$9,IF(Raw!$X58&lt;$A$9,Raw!V58,-999),-999),-999),-999),-999),-999)</f>
        <v>486.2</v>
      </c>
      <c r="O58" s="9">
        <f>IF(Raw!$G58&gt;$C$8,IF(Raw!$Q58&gt;$C$8,IF(Raw!$N58&gt;$C$9,IF(Raw!$N58&lt;$A$9,IF(Raw!$X58&gt;$C$9,IF(Raw!$X58&lt;$A$9,Raw!W58,-999),-999),-999),-999),-999),-999)</f>
        <v>1.9999999999999999E-6</v>
      </c>
      <c r="P58" s="9">
        <f>IF(Raw!$G58&gt;$C$8,IF(Raw!$Q58&gt;$C$8,IF(Raw!$N58&gt;$C$9,IF(Raw!$N58&lt;$A$9,IF(Raw!$X58&gt;$C$9,IF(Raw!$X58&lt;$A$9,Raw!X58,-999),-999),-999),-999),-999),-999)</f>
        <v>651</v>
      </c>
      <c r="R58" s="9">
        <f t="shared" si="4"/>
        <v>0.14855100000000004</v>
      </c>
      <c r="S58" s="9">
        <f t="shared" si="5"/>
        <v>0.24835780670854146</v>
      </c>
      <c r="T58" s="9">
        <f t="shared" si="6"/>
        <v>0.19468799999999997</v>
      </c>
      <c r="U58" s="9">
        <f t="shared" si="7"/>
        <v>0.32473491690977413</v>
      </c>
      <c r="V58" s="15">
        <f t="shared" si="0"/>
        <v>0.44443084769999996</v>
      </c>
      <c r="X58" s="11">
        <f t="shared" si="8"/>
        <v>4.1236999999999992E+19</v>
      </c>
      <c r="Y58" s="11">
        <f t="shared" si="9"/>
        <v>4.3659999999999997E-18</v>
      </c>
      <c r="Z58" s="11">
        <f t="shared" si="10"/>
        <v>2.3249999999999998E-3</v>
      </c>
      <c r="AA58" s="16">
        <f t="shared" si="11"/>
        <v>0.29507703484921555</v>
      </c>
      <c r="AB58" s="9">
        <f t="shared" si="1"/>
        <v>0.4622889577607241</v>
      </c>
      <c r="AC58" s="9">
        <f t="shared" si="2"/>
        <v>0.70492296515078434</v>
      </c>
      <c r="AD58" s="15">
        <f t="shared" si="3"/>
        <v>126.91485369858734</v>
      </c>
      <c r="AE58" s="3">
        <f t="shared" si="12"/>
        <v>525.66639999999984</v>
      </c>
      <c r="AF58" s="2">
        <f t="shared" si="13"/>
        <v>0.25</v>
      </c>
      <c r="AG58" s="9">
        <f t="shared" si="14"/>
        <v>3.170283420802069E-2</v>
      </c>
      <c r="AH58" s="2">
        <f t="shared" si="15"/>
        <v>1.5340836483693145</v>
      </c>
    </row>
    <row r="59" spans="1:34">
      <c r="A59" s="1">
        <f>Raw!A59</f>
        <v>46</v>
      </c>
      <c r="B59" s="14">
        <f>Raw!B59</f>
        <v>0.41159722222222223</v>
      </c>
      <c r="C59" s="15">
        <f>Raw!C59</f>
        <v>17.5</v>
      </c>
      <c r="D59" s="15">
        <f>IF(C59&gt;0.5,Raw!D59*D$11,-999)</f>
        <v>62.2</v>
      </c>
      <c r="E59" s="9">
        <f>IF(Raw!$G59&gt;$C$8,IF(Raw!$Q59&gt;$C$8,IF(Raw!$N59&gt;$C$9,IF(Raw!$N59&lt;$A$9,IF(Raw!$X59&gt;$C$9,IF(Raw!$X59&lt;$A$9,Raw!H59,-999),-999),-999),-999),-999),-999)</f>
        <v>0.43978600000000001</v>
      </c>
      <c r="F59" s="9">
        <f>IF(Raw!$G59&gt;$C$8,IF(Raw!$Q59&gt;$C$8,IF(Raw!$N59&gt;$C$9,IF(Raw!$N59&lt;$A$9,IF(Raw!$X59&gt;$C$9,IF(Raw!$X59&lt;$A$9,Raw!I59,-999),-999),-999),-999),-999),-999)</f>
        <v>0.58662199999999998</v>
      </c>
      <c r="G59" s="9">
        <f>Raw!G59</f>
        <v>0.96217799999999998</v>
      </c>
      <c r="H59" s="9">
        <f>IF(Raw!$G59&gt;$C$8,IF(Raw!$Q59&gt;$C$8,IF(Raw!$N59&gt;$C$9,IF(Raw!$N59&lt;$A$9,IF(Raw!$X59&gt;$C$9,IF(Raw!$X59&lt;$A$9,Raw!L59,-999),-999),-999),-999),-999),-999)</f>
        <v>434</v>
      </c>
      <c r="I59" s="9">
        <f>IF(Raw!$G59&gt;$C$8,IF(Raw!$Q59&gt;$C$8,IF(Raw!$N59&gt;$C$9,IF(Raw!$N59&lt;$A$9,IF(Raw!$X59&gt;$C$9,IF(Raw!$X59&lt;$A$9,Raw!M59,-999),-999),-999),-999),-999),-999)</f>
        <v>1.9999999999999999E-6</v>
      </c>
      <c r="J59" s="9">
        <f>IF(Raw!$G59&gt;$C$8,IF(Raw!$Q59&gt;$C$8,IF(Raw!$N59&gt;$C$9,IF(Raw!$N59&lt;$A$9,IF(Raw!$X59&gt;$C$9,IF(Raw!$X59&lt;$A$9,Raw!N59,-999),-999),-999),-999),-999),-999)</f>
        <v>1297</v>
      </c>
      <c r="K59" s="9">
        <f>IF(Raw!$G59&gt;$C$8,IF(Raw!$Q59&gt;$C$8,IF(Raw!$N59&gt;$C$9,IF(Raw!$N59&lt;$A$9,IF(Raw!$X59&gt;$C$9,IF(Raw!$X59&lt;$A$9,Raw!R59,-999),-999),-999),-999),-999),-999)</f>
        <v>0.36712400000000001</v>
      </c>
      <c r="L59" s="9">
        <f>IF(Raw!$G59&gt;$C$8,IF(Raw!$Q59&gt;$C$8,IF(Raw!$N59&gt;$C$9,IF(Raw!$N59&lt;$A$9,IF(Raw!$X59&gt;$C$9,IF(Raw!$X59&lt;$A$9,Raw!S59,-999),-999),-999),-999),-999),-999)</f>
        <v>0.55277399999999999</v>
      </c>
      <c r="M59" s="9">
        <f>Raw!Q59</f>
        <v>0.97060400000000002</v>
      </c>
      <c r="N59" s="9">
        <f>IF(Raw!$G59&gt;$C$8,IF(Raw!$Q59&gt;$C$8,IF(Raw!$N59&gt;$C$9,IF(Raw!$N59&lt;$A$9,IF(Raw!$X59&gt;$C$9,IF(Raw!$X59&lt;$A$9,Raw!V59,-999),-999),-999),-999),-999),-999)</f>
        <v>480.8</v>
      </c>
      <c r="O59" s="9">
        <f>IF(Raw!$G59&gt;$C$8,IF(Raw!$Q59&gt;$C$8,IF(Raw!$N59&gt;$C$9,IF(Raw!$N59&lt;$A$9,IF(Raw!$X59&gt;$C$9,IF(Raw!$X59&lt;$A$9,Raw!W59,-999),-999),-999),-999),-999),-999)</f>
        <v>1.9999999999999999E-6</v>
      </c>
      <c r="P59" s="9">
        <f>IF(Raw!$G59&gt;$C$8,IF(Raw!$Q59&gt;$C$8,IF(Raw!$N59&gt;$C$9,IF(Raw!$N59&lt;$A$9,IF(Raw!$X59&gt;$C$9,IF(Raw!$X59&lt;$A$9,Raw!X59,-999),-999),-999),-999),-999),-999)</f>
        <v>1032</v>
      </c>
      <c r="R59" s="9">
        <f t="shared" si="4"/>
        <v>0.14683599999999997</v>
      </c>
      <c r="S59" s="9">
        <f t="shared" si="5"/>
        <v>0.25030769388123864</v>
      </c>
      <c r="T59" s="9">
        <f t="shared" si="6"/>
        <v>0.18564999999999998</v>
      </c>
      <c r="U59" s="9">
        <f t="shared" si="7"/>
        <v>0.33585154149797203</v>
      </c>
      <c r="V59" s="15">
        <f t="shared" si="0"/>
        <v>0.40977136619999999</v>
      </c>
      <c r="X59" s="11">
        <f t="shared" si="8"/>
        <v>3.74444E+19</v>
      </c>
      <c r="Y59" s="11">
        <f t="shared" si="9"/>
        <v>4.34E-18</v>
      </c>
      <c r="Z59" s="11">
        <f t="shared" si="10"/>
        <v>1.297E-3</v>
      </c>
      <c r="AA59" s="16">
        <f t="shared" si="11"/>
        <v>0.17408188252657525</v>
      </c>
      <c r="AB59" s="9">
        <f t="shared" si="1"/>
        <v>0.39944230149105869</v>
      </c>
      <c r="AC59" s="9">
        <f t="shared" si="2"/>
        <v>0.82591811747342481</v>
      </c>
      <c r="AD59" s="15">
        <f t="shared" si="3"/>
        <v>134.21887627338108</v>
      </c>
      <c r="AE59" s="3">
        <f t="shared" si="12"/>
        <v>522.53599999999983</v>
      </c>
      <c r="AF59" s="2">
        <f t="shared" si="13"/>
        <v>0.25</v>
      </c>
      <c r="AG59" s="9">
        <f t="shared" si="14"/>
        <v>3.4675089611185088E-2</v>
      </c>
      <c r="AH59" s="2">
        <f t="shared" si="15"/>
        <v>1.6779095404915483</v>
      </c>
    </row>
    <row r="60" spans="1:34">
      <c r="A60" s="1">
        <f>Raw!A60</f>
        <v>47</v>
      </c>
      <c r="B60" s="14">
        <f>Raw!B60</f>
        <v>0.41165509259259259</v>
      </c>
      <c r="C60" s="15">
        <f>Raw!C60</f>
        <v>18.2</v>
      </c>
      <c r="D60" s="15">
        <f>IF(C60&gt;0.5,Raw!D60*D$11,-999)</f>
        <v>58.6</v>
      </c>
      <c r="E60" s="9">
        <f>IF(Raw!$G60&gt;$C$8,IF(Raw!$Q60&gt;$C$8,IF(Raw!$N60&gt;$C$9,IF(Raw!$N60&lt;$A$9,IF(Raw!$X60&gt;$C$9,IF(Raw!$X60&lt;$A$9,Raw!H60,-999),-999),-999),-999),-999),-999)</f>
        <v>0.46618500000000002</v>
      </c>
      <c r="F60" s="9">
        <f>IF(Raw!$G60&gt;$C$8,IF(Raw!$Q60&gt;$C$8,IF(Raw!$N60&gt;$C$9,IF(Raw!$N60&lt;$A$9,IF(Raw!$X60&gt;$C$9,IF(Raw!$X60&lt;$A$9,Raw!I60,-999),-999),-999),-999),-999),-999)</f>
        <v>0.64186200000000004</v>
      </c>
      <c r="G60" s="9">
        <f>Raw!G60</f>
        <v>0.96584199999999998</v>
      </c>
      <c r="H60" s="9">
        <f>IF(Raw!$G60&gt;$C$8,IF(Raw!$Q60&gt;$C$8,IF(Raw!$N60&gt;$C$9,IF(Raw!$N60&lt;$A$9,IF(Raw!$X60&gt;$C$9,IF(Raw!$X60&lt;$A$9,Raw!L60,-999),-999),-999),-999),-999),-999)</f>
        <v>469</v>
      </c>
      <c r="I60" s="9">
        <f>IF(Raw!$G60&gt;$C$8,IF(Raw!$Q60&gt;$C$8,IF(Raw!$N60&gt;$C$9,IF(Raw!$N60&lt;$A$9,IF(Raw!$X60&gt;$C$9,IF(Raw!$X60&lt;$A$9,Raw!M60,-999),-999),-999),-999),-999),-999)</f>
        <v>3.9999999999999998E-6</v>
      </c>
      <c r="J60" s="9">
        <f>IF(Raw!$G60&gt;$C$8,IF(Raw!$Q60&gt;$C$8,IF(Raw!$N60&gt;$C$9,IF(Raw!$N60&lt;$A$9,IF(Raw!$X60&gt;$C$9,IF(Raw!$X60&lt;$A$9,Raw!N60,-999),-999),-999),-999),-999),-999)</f>
        <v>1127</v>
      </c>
      <c r="K60" s="9">
        <f>IF(Raw!$G60&gt;$C$8,IF(Raw!$Q60&gt;$C$8,IF(Raw!$N60&gt;$C$9,IF(Raw!$N60&lt;$A$9,IF(Raw!$X60&gt;$C$9,IF(Raw!$X60&lt;$A$9,Raw!R60,-999),-999),-999),-999),-999),-999)</f>
        <v>0.43714399999999998</v>
      </c>
      <c r="L60" s="9">
        <f>IF(Raw!$G60&gt;$C$8,IF(Raw!$Q60&gt;$C$8,IF(Raw!$N60&gt;$C$9,IF(Raw!$N60&lt;$A$9,IF(Raw!$X60&gt;$C$9,IF(Raw!$X60&lt;$A$9,Raw!S60,-999),-999),-999),-999),-999),-999)</f>
        <v>0.66397700000000004</v>
      </c>
      <c r="M60" s="9">
        <f>Raw!Q60</f>
        <v>0.98354299999999995</v>
      </c>
      <c r="N60" s="9">
        <f>IF(Raw!$G60&gt;$C$8,IF(Raw!$Q60&gt;$C$8,IF(Raw!$N60&gt;$C$9,IF(Raw!$N60&lt;$A$9,IF(Raw!$X60&gt;$C$9,IF(Raw!$X60&lt;$A$9,Raw!V60,-999),-999),-999),-999),-999),-999)</f>
        <v>454.6</v>
      </c>
      <c r="O60" s="9">
        <f>IF(Raw!$G60&gt;$C$8,IF(Raw!$Q60&gt;$C$8,IF(Raw!$N60&gt;$C$9,IF(Raw!$N60&lt;$A$9,IF(Raw!$X60&gt;$C$9,IF(Raw!$X60&lt;$A$9,Raw!W60,-999),-999),-999),-999),-999),-999)</f>
        <v>5.0000000000000004E-6</v>
      </c>
      <c r="P60" s="9">
        <f>IF(Raw!$G60&gt;$C$8,IF(Raw!$Q60&gt;$C$8,IF(Raw!$N60&gt;$C$9,IF(Raw!$N60&lt;$A$9,IF(Raw!$X60&gt;$C$9,IF(Raw!$X60&lt;$A$9,Raw!X60,-999),-999),-999),-999),-999),-999)</f>
        <v>583</v>
      </c>
      <c r="R60" s="9">
        <f t="shared" si="4"/>
        <v>0.17567700000000003</v>
      </c>
      <c r="S60" s="9">
        <f t="shared" si="5"/>
        <v>0.27369901941538838</v>
      </c>
      <c r="T60" s="9">
        <f t="shared" si="6"/>
        <v>0.22683300000000006</v>
      </c>
      <c r="U60" s="9">
        <f t="shared" si="7"/>
        <v>0.34162779734840221</v>
      </c>
      <c r="V60" s="15">
        <f t="shared" si="0"/>
        <v>0.49220615010000002</v>
      </c>
      <c r="X60" s="11">
        <f t="shared" si="8"/>
        <v>3.5277199999999996E+19</v>
      </c>
      <c r="Y60" s="11">
        <f t="shared" si="9"/>
        <v>4.6899999999999997E-18</v>
      </c>
      <c r="Z60" s="11">
        <f t="shared" si="10"/>
        <v>1.127E-3</v>
      </c>
      <c r="AA60" s="16">
        <f t="shared" si="11"/>
        <v>0.15715816521582826</v>
      </c>
      <c r="AB60" s="9">
        <f t="shared" si="1"/>
        <v>0.47279265809040194</v>
      </c>
      <c r="AC60" s="9">
        <f t="shared" si="2"/>
        <v>0.84284183478417185</v>
      </c>
      <c r="AD60" s="15">
        <f t="shared" si="3"/>
        <v>139.44823887828596</v>
      </c>
      <c r="AE60" s="3">
        <f t="shared" si="12"/>
        <v>564.67599999999982</v>
      </c>
      <c r="AF60" s="2">
        <f t="shared" si="13"/>
        <v>0.25</v>
      </c>
      <c r="AG60" s="9">
        <f t="shared" si="14"/>
        <v>3.6645688224694356E-2</v>
      </c>
      <c r="AH60" s="2">
        <f t="shared" si="15"/>
        <v>1.7732657818498996</v>
      </c>
    </row>
    <row r="61" spans="1:34">
      <c r="A61" s="1">
        <f>Raw!A61</f>
        <v>48</v>
      </c>
      <c r="B61" s="14">
        <f>Raw!B61</f>
        <v>0.41171296296296295</v>
      </c>
      <c r="C61" s="15">
        <f>Raw!C61</f>
        <v>19.3</v>
      </c>
      <c r="D61" s="15">
        <f>IF(C61&gt;0.5,Raw!D61*D$11,-999)</f>
        <v>53.2</v>
      </c>
      <c r="E61" s="9">
        <f>IF(Raw!$G61&gt;$C$8,IF(Raw!$Q61&gt;$C$8,IF(Raw!$N61&gt;$C$9,IF(Raw!$N61&lt;$A$9,IF(Raw!$X61&gt;$C$9,IF(Raw!$X61&lt;$A$9,Raw!H61,-999),-999),-999),-999),-999),-999)</f>
        <v>0.51677300000000004</v>
      </c>
      <c r="F61" s="9">
        <f>IF(Raw!$G61&gt;$C$8,IF(Raw!$Q61&gt;$C$8,IF(Raw!$N61&gt;$C$9,IF(Raw!$N61&lt;$A$9,IF(Raw!$X61&gt;$C$9,IF(Raw!$X61&lt;$A$9,Raw!I61,-999),-999),-999),-999),-999),-999)</f>
        <v>0.72927200000000003</v>
      </c>
      <c r="G61" s="9">
        <f>Raw!G61</f>
        <v>0.97559399999999996</v>
      </c>
      <c r="H61" s="9">
        <f>IF(Raw!$G61&gt;$C$8,IF(Raw!$Q61&gt;$C$8,IF(Raw!$N61&gt;$C$9,IF(Raw!$N61&lt;$A$9,IF(Raw!$X61&gt;$C$9,IF(Raw!$X61&lt;$A$9,Raw!L61,-999),-999),-999),-999),-999),-999)</f>
        <v>435.9</v>
      </c>
      <c r="I61" s="9">
        <f>IF(Raw!$G61&gt;$C$8,IF(Raw!$Q61&gt;$C$8,IF(Raw!$N61&gt;$C$9,IF(Raw!$N61&lt;$A$9,IF(Raw!$X61&gt;$C$9,IF(Raw!$X61&lt;$A$9,Raw!M61,-999),-999),-999),-999),-999),-999)</f>
        <v>6.0000000000000002E-6</v>
      </c>
      <c r="J61" s="9">
        <f>IF(Raw!$G61&gt;$C$8,IF(Raw!$Q61&gt;$C$8,IF(Raw!$N61&gt;$C$9,IF(Raw!$N61&lt;$A$9,IF(Raw!$X61&gt;$C$9,IF(Raw!$X61&lt;$A$9,Raw!N61,-999),-999),-999),-999),-999),-999)</f>
        <v>857</v>
      </c>
      <c r="K61" s="9">
        <f>IF(Raw!$G61&gt;$C$8,IF(Raw!$Q61&gt;$C$8,IF(Raw!$N61&gt;$C$9,IF(Raw!$N61&lt;$A$9,IF(Raw!$X61&gt;$C$9,IF(Raw!$X61&lt;$A$9,Raw!R61,-999),-999),-999),-999),-999),-999)</f>
        <v>0.46720200000000001</v>
      </c>
      <c r="L61" s="9">
        <f>IF(Raw!$G61&gt;$C$8,IF(Raw!$Q61&gt;$C$8,IF(Raw!$N61&gt;$C$9,IF(Raw!$N61&lt;$A$9,IF(Raw!$X61&gt;$C$9,IF(Raw!$X61&lt;$A$9,Raw!S61,-999),-999),-999),-999),-999),-999)</f>
        <v>0.71552099999999996</v>
      </c>
      <c r="M61" s="9">
        <f>Raw!Q61</f>
        <v>0.98475299999999999</v>
      </c>
      <c r="N61" s="9">
        <f>IF(Raw!$G61&gt;$C$8,IF(Raw!$Q61&gt;$C$8,IF(Raw!$N61&gt;$C$9,IF(Raw!$N61&lt;$A$9,IF(Raw!$X61&gt;$C$9,IF(Raw!$X61&lt;$A$9,Raw!V61,-999),-999),-999),-999),-999),-999)</f>
        <v>479.4</v>
      </c>
      <c r="O61" s="9">
        <f>IF(Raw!$G61&gt;$C$8,IF(Raw!$Q61&gt;$C$8,IF(Raw!$N61&gt;$C$9,IF(Raw!$N61&lt;$A$9,IF(Raw!$X61&gt;$C$9,IF(Raw!$X61&lt;$A$9,Raw!W61,-999),-999),-999),-999),-999),-999)</f>
        <v>5.0000000000000004E-6</v>
      </c>
      <c r="P61" s="9">
        <f>IF(Raw!$G61&gt;$C$8,IF(Raw!$Q61&gt;$C$8,IF(Raw!$N61&gt;$C$9,IF(Raw!$N61&lt;$A$9,IF(Raw!$X61&gt;$C$9,IF(Raw!$X61&lt;$A$9,Raw!X61,-999),-999),-999),-999),-999),-999)</f>
        <v>471</v>
      </c>
      <c r="R61" s="9">
        <f t="shared" si="4"/>
        <v>0.21249899999999999</v>
      </c>
      <c r="S61" s="9">
        <f t="shared" si="5"/>
        <v>0.29138510733992251</v>
      </c>
      <c r="T61" s="9">
        <f t="shared" si="6"/>
        <v>0.24831899999999996</v>
      </c>
      <c r="U61" s="9">
        <f t="shared" si="7"/>
        <v>0.34704641792484076</v>
      </c>
      <c r="V61" s="15">
        <f t="shared" si="0"/>
        <v>0.53041571729999992</v>
      </c>
      <c r="X61" s="11">
        <f t="shared" si="8"/>
        <v>3.2026399999999996E+19</v>
      </c>
      <c r="Y61" s="11">
        <f t="shared" si="9"/>
        <v>4.3589999999999997E-18</v>
      </c>
      <c r="Z61" s="11">
        <f t="shared" si="10"/>
        <v>8.5700000000000001E-4</v>
      </c>
      <c r="AA61" s="16">
        <f t="shared" si="11"/>
        <v>0.10685564544576867</v>
      </c>
      <c r="AB61" s="9">
        <f t="shared" si="1"/>
        <v>0.49373628702144784</v>
      </c>
      <c r="AC61" s="9">
        <f t="shared" si="2"/>
        <v>0.89314435455423125</v>
      </c>
      <c r="AD61" s="15">
        <f t="shared" si="3"/>
        <v>124.68570063683624</v>
      </c>
      <c r="AE61" s="3">
        <f t="shared" si="12"/>
        <v>524.82359999999983</v>
      </c>
      <c r="AF61" s="2">
        <f t="shared" si="13"/>
        <v>0.25</v>
      </c>
      <c r="AG61" s="9">
        <f t="shared" si="14"/>
        <v>3.3285942901894655E-2</v>
      </c>
      <c r="AH61" s="2">
        <f t="shared" si="15"/>
        <v>1.6106894541760686</v>
      </c>
    </row>
    <row r="62" spans="1:34">
      <c r="A62" s="1">
        <f>Raw!A62</f>
        <v>49</v>
      </c>
      <c r="B62" s="14">
        <f>Raw!B62</f>
        <v>0.41177083333333336</v>
      </c>
      <c r="C62" s="15">
        <f>Raw!C62</f>
        <v>20</v>
      </c>
      <c r="D62" s="15">
        <f>IF(C62&gt;0.5,Raw!D62*D$11,-999)</f>
        <v>52.3</v>
      </c>
      <c r="E62" s="9">
        <f>IF(Raw!$G62&gt;$C$8,IF(Raw!$Q62&gt;$C$8,IF(Raw!$N62&gt;$C$9,IF(Raw!$N62&lt;$A$9,IF(Raw!$X62&gt;$C$9,IF(Raw!$X62&lt;$A$9,Raw!H62,-999),-999),-999),-999),-999),-999)</f>
        <v>0.56062100000000004</v>
      </c>
      <c r="F62" s="9">
        <f>IF(Raw!$G62&gt;$C$8,IF(Raw!$Q62&gt;$C$8,IF(Raw!$N62&gt;$C$9,IF(Raw!$N62&lt;$A$9,IF(Raw!$X62&gt;$C$9,IF(Raw!$X62&lt;$A$9,Raw!I62,-999),-999),-999),-999),-999),-999)</f>
        <v>0.78554599999999997</v>
      </c>
      <c r="G62" s="9">
        <f>Raw!G62</f>
        <v>0.97205399999999997</v>
      </c>
      <c r="H62" s="9">
        <f>IF(Raw!$G62&gt;$C$8,IF(Raw!$Q62&gt;$C$8,IF(Raw!$N62&gt;$C$9,IF(Raw!$N62&lt;$A$9,IF(Raw!$X62&gt;$C$9,IF(Raw!$X62&lt;$A$9,Raw!L62,-999),-999),-999),-999),-999),-999)</f>
        <v>497.2</v>
      </c>
      <c r="I62" s="9">
        <f>IF(Raw!$G62&gt;$C$8,IF(Raw!$Q62&gt;$C$8,IF(Raw!$N62&gt;$C$9,IF(Raw!$N62&lt;$A$9,IF(Raw!$X62&gt;$C$9,IF(Raw!$X62&lt;$A$9,Raw!M62,-999),-999),-999),-999),-999),-999)</f>
        <v>3.9999999999999998E-6</v>
      </c>
      <c r="J62" s="9">
        <f>IF(Raw!$G62&gt;$C$8,IF(Raw!$Q62&gt;$C$8,IF(Raw!$N62&gt;$C$9,IF(Raw!$N62&lt;$A$9,IF(Raw!$X62&gt;$C$9,IF(Raw!$X62&lt;$A$9,Raw!N62,-999),-999),-999),-999),-999),-999)</f>
        <v>2130</v>
      </c>
      <c r="K62" s="9">
        <f>IF(Raw!$G62&gt;$C$8,IF(Raw!$Q62&gt;$C$8,IF(Raw!$N62&gt;$C$9,IF(Raw!$N62&lt;$A$9,IF(Raw!$X62&gt;$C$9,IF(Raw!$X62&lt;$A$9,Raw!R62,-999),-999),-999),-999),-999),-999)</f>
        <v>0.49142200000000003</v>
      </c>
      <c r="L62" s="9">
        <f>IF(Raw!$G62&gt;$C$8,IF(Raw!$Q62&gt;$C$8,IF(Raw!$N62&gt;$C$9,IF(Raw!$N62&lt;$A$9,IF(Raw!$X62&gt;$C$9,IF(Raw!$X62&lt;$A$9,Raw!S62,-999),-999),-999),-999),-999),-999)</f>
        <v>0.75910200000000005</v>
      </c>
      <c r="M62" s="9">
        <f>Raw!Q62</f>
        <v>0.98579099999999997</v>
      </c>
      <c r="N62" s="9">
        <f>IF(Raw!$G62&gt;$C$8,IF(Raw!$Q62&gt;$C$8,IF(Raw!$N62&gt;$C$9,IF(Raw!$N62&lt;$A$9,IF(Raw!$X62&gt;$C$9,IF(Raw!$X62&lt;$A$9,Raw!V62,-999),-999),-999),-999),-999),-999)</f>
        <v>531</v>
      </c>
      <c r="O62" s="9">
        <f>IF(Raw!$G62&gt;$C$8,IF(Raw!$Q62&gt;$C$8,IF(Raw!$N62&gt;$C$9,IF(Raw!$N62&lt;$A$9,IF(Raw!$X62&gt;$C$9,IF(Raw!$X62&lt;$A$9,Raw!W62,-999),-999),-999),-999),-999),-999)</f>
        <v>6.9999999999999999E-6</v>
      </c>
      <c r="P62" s="9">
        <f>IF(Raw!$G62&gt;$C$8,IF(Raw!$Q62&gt;$C$8,IF(Raw!$N62&gt;$C$9,IF(Raw!$N62&lt;$A$9,IF(Raw!$X62&gt;$C$9,IF(Raw!$X62&lt;$A$9,Raw!X62,-999),-999),-999),-999),-999),-999)</f>
        <v>635</v>
      </c>
      <c r="R62" s="9">
        <f t="shared" si="4"/>
        <v>0.22492499999999993</v>
      </c>
      <c r="S62" s="9">
        <f t="shared" si="5"/>
        <v>0.28632950839288845</v>
      </c>
      <c r="T62" s="9">
        <f t="shared" si="6"/>
        <v>0.26768000000000003</v>
      </c>
      <c r="U62" s="9">
        <f t="shared" si="7"/>
        <v>0.352627183171695</v>
      </c>
      <c r="V62" s="15">
        <f t="shared" si="0"/>
        <v>0.56272231260000005</v>
      </c>
      <c r="X62" s="11">
        <f t="shared" si="8"/>
        <v>3.1484599999999992E+19</v>
      </c>
      <c r="Y62" s="11">
        <f t="shared" si="9"/>
        <v>4.9719999999999994E-18</v>
      </c>
      <c r="Z62" s="11">
        <f t="shared" si="10"/>
        <v>2.1299999999999999E-3</v>
      </c>
      <c r="AA62" s="16">
        <f t="shared" si="11"/>
        <v>0.250056198045224</v>
      </c>
      <c r="AB62" s="9">
        <f t="shared" si="1"/>
        <v>0.55835704309274559</v>
      </c>
      <c r="AC62" s="9">
        <f t="shared" si="2"/>
        <v>0.74994380195477606</v>
      </c>
      <c r="AD62" s="15">
        <f t="shared" si="3"/>
        <v>117.39727607756997</v>
      </c>
      <c r="AE62" s="3">
        <f t="shared" si="12"/>
        <v>598.62879999999973</v>
      </c>
      <c r="AF62" s="2">
        <f t="shared" si="13"/>
        <v>0.25</v>
      </c>
      <c r="AG62" s="9">
        <f t="shared" si="14"/>
        <v>3.1844208288664091E-2</v>
      </c>
      <c r="AH62" s="2">
        <f t="shared" si="15"/>
        <v>1.5409246665570013</v>
      </c>
    </row>
    <row r="63" spans="1:34">
      <c r="A63" s="1">
        <f>Raw!A63</f>
        <v>50</v>
      </c>
      <c r="B63" s="14">
        <f>Raw!B63</f>
        <v>0.41182870370370367</v>
      </c>
      <c r="C63" s="15">
        <f>Raw!C63</f>
        <v>20.9</v>
      </c>
      <c r="D63" s="15">
        <f>IF(C63&gt;0.5,Raw!D63*D$11,-999)</f>
        <v>46.9</v>
      </c>
      <c r="E63" s="9">
        <f>IF(Raw!$G63&gt;$C$8,IF(Raw!$Q63&gt;$C$8,IF(Raw!$N63&gt;$C$9,IF(Raw!$N63&lt;$A$9,IF(Raw!$X63&gt;$C$9,IF(Raw!$X63&lt;$A$9,Raw!H63,-999),-999),-999),-999),-999),-999)</f>
        <v>0.58644300000000005</v>
      </c>
      <c r="F63" s="9">
        <f>IF(Raw!$G63&gt;$C$8,IF(Raw!$Q63&gt;$C$8,IF(Raw!$N63&gt;$C$9,IF(Raw!$N63&lt;$A$9,IF(Raw!$X63&gt;$C$9,IF(Raw!$X63&lt;$A$9,Raw!I63,-999),-999),-999),-999),-999),-999)</f>
        <v>0.82288700000000004</v>
      </c>
      <c r="G63" s="9">
        <f>Raw!G63</f>
        <v>0.98288799999999998</v>
      </c>
      <c r="H63" s="9">
        <f>IF(Raw!$G63&gt;$C$8,IF(Raw!$Q63&gt;$C$8,IF(Raw!$N63&gt;$C$9,IF(Raw!$N63&lt;$A$9,IF(Raw!$X63&gt;$C$9,IF(Raw!$X63&lt;$A$9,Raw!L63,-999),-999),-999),-999),-999),-999)</f>
        <v>465.9</v>
      </c>
      <c r="I63" s="9">
        <f>IF(Raw!$G63&gt;$C$8,IF(Raw!$Q63&gt;$C$8,IF(Raw!$N63&gt;$C$9,IF(Raw!$N63&lt;$A$9,IF(Raw!$X63&gt;$C$9,IF(Raw!$X63&lt;$A$9,Raw!M63,-999),-999),-999),-999),-999),-999)</f>
        <v>5.0000000000000004E-6</v>
      </c>
      <c r="J63" s="9">
        <f>IF(Raw!$G63&gt;$C$8,IF(Raw!$Q63&gt;$C$8,IF(Raw!$N63&gt;$C$9,IF(Raw!$N63&lt;$A$9,IF(Raw!$X63&gt;$C$9,IF(Raw!$X63&lt;$A$9,Raw!N63,-999),-999),-999),-999),-999),-999)</f>
        <v>1175</v>
      </c>
      <c r="K63" s="9">
        <f>IF(Raw!$G63&gt;$C$8,IF(Raw!$Q63&gt;$C$8,IF(Raw!$N63&gt;$C$9,IF(Raw!$N63&lt;$A$9,IF(Raw!$X63&gt;$C$9,IF(Raw!$X63&lt;$A$9,Raw!R63,-999),-999),-999),-999),-999),-999)</f>
        <v>0.53362399999999999</v>
      </c>
      <c r="L63" s="9">
        <f>IF(Raw!$G63&gt;$C$8,IF(Raw!$Q63&gt;$C$8,IF(Raw!$N63&gt;$C$9,IF(Raw!$N63&lt;$A$9,IF(Raw!$X63&gt;$C$9,IF(Raw!$X63&lt;$A$9,Raw!S63,-999),-999),-999),-999),-999),-999)</f>
        <v>0.82371099999999997</v>
      </c>
      <c r="M63" s="9">
        <f>Raw!Q63</f>
        <v>0.98485599999999995</v>
      </c>
      <c r="N63" s="9">
        <f>IF(Raw!$G63&gt;$C$8,IF(Raw!$Q63&gt;$C$8,IF(Raw!$N63&gt;$C$9,IF(Raw!$N63&lt;$A$9,IF(Raw!$X63&gt;$C$9,IF(Raw!$X63&lt;$A$9,Raw!V63,-999),-999),-999),-999),-999),-999)</f>
        <v>554.5</v>
      </c>
      <c r="O63" s="9">
        <f>IF(Raw!$G63&gt;$C$8,IF(Raw!$Q63&gt;$C$8,IF(Raw!$N63&gt;$C$9,IF(Raw!$N63&lt;$A$9,IF(Raw!$X63&gt;$C$9,IF(Raw!$X63&lt;$A$9,Raw!W63,-999),-999),-999),-999),-999),-999)</f>
        <v>1.1E-5</v>
      </c>
      <c r="P63" s="9">
        <f>IF(Raw!$G63&gt;$C$8,IF(Raw!$Q63&gt;$C$8,IF(Raw!$N63&gt;$C$9,IF(Raw!$N63&lt;$A$9,IF(Raw!$X63&gt;$C$9,IF(Raw!$X63&lt;$A$9,Raw!X63,-999),-999),-999),-999),-999),-999)</f>
        <v>558</v>
      </c>
      <c r="R63" s="9">
        <f t="shared" si="4"/>
        <v>0.23644399999999999</v>
      </c>
      <c r="S63" s="9">
        <f t="shared" si="5"/>
        <v>0.28733471302864183</v>
      </c>
      <c r="T63" s="9">
        <f t="shared" si="6"/>
        <v>0.29008699999999998</v>
      </c>
      <c r="U63" s="9">
        <f t="shared" si="7"/>
        <v>0.35217084632838458</v>
      </c>
      <c r="V63" s="15">
        <f t="shared" si="0"/>
        <v>0.6106169642999999</v>
      </c>
      <c r="X63" s="11">
        <f t="shared" si="8"/>
        <v>2.8233799999999992E+19</v>
      </c>
      <c r="Y63" s="11">
        <f t="shared" si="9"/>
        <v>4.6589999999999996E-18</v>
      </c>
      <c r="Z63" s="11">
        <f t="shared" si="10"/>
        <v>1.175E-3</v>
      </c>
      <c r="AA63" s="16">
        <f t="shared" si="11"/>
        <v>0.13386992767107481</v>
      </c>
      <c r="AB63" s="9">
        <f t="shared" si="1"/>
        <v>0.5724579257083191</v>
      </c>
      <c r="AC63" s="9">
        <f t="shared" si="2"/>
        <v>0.86613007232892503</v>
      </c>
      <c r="AD63" s="15">
        <f t="shared" si="3"/>
        <v>113.93185333708492</v>
      </c>
      <c r="AE63" s="3">
        <f t="shared" si="12"/>
        <v>560.94359999999983</v>
      </c>
      <c r="AF63" s="2">
        <f t="shared" si="13"/>
        <v>0.25</v>
      </c>
      <c r="AG63" s="9">
        <f t="shared" si="14"/>
        <v>3.0864213241140449E-2</v>
      </c>
      <c r="AH63" s="2">
        <f t="shared" si="15"/>
        <v>1.4935032162215429</v>
      </c>
    </row>
    <row r="64" spans="1:34">
      <c r="A64" s="1">
        <f>Raw!A64</f>
        <v>51</v>
      </c>
      <c r="B64" s="14">
        <f>Raw!B64</f>
        <v>0.41187499999999999</v>
      </c>
      <c r="C64" s="15">
        <f>Raw!C64</f>
        <v>21.7</v>
      </c>
      <c r="D64" s="15">
        <f>IF(C64&gt;0.5,Raw!D64*D$11,-999)</f>
        <v>45.1</v>
      </c>
      <c r="E64" s="9">
        <f>IF(Raw!$G64&gt;$C$8,IF(Raw!$Q64&gt;$C$8,IF(Raw!$N64&gt;$C$9,IF(Raw!$N64&lt;$A$9,IF(Raw!$X64&gt;$C$9,IF(Raw!$X64&lt;$A$9,Raw!H64,-999),-999),-999),-999),-999),-999)</f>
        <v>0.62014000000000002</v>
      </c>
      <c r="F64" s="9">
        <f>IF(Raw!$G64&gt;$C$8,IF(Raw!$Q64&gt;$C$8,IF(Raw!$N64&gt;$C$9,IF(Raw!$N64&lt;$A$9,IF(Raw!$X64&gt;$C$9,IF(Raw!$X64&lt;$A$9,Raw!I64,-999),-999),-999),-999),-999),-999)</f>
        <v>0.85572000000000004</v>
      </c>
      <c r="G64" s="9">
        <f>Raw!G64</f>
        <v>0.98516499999999996</v>
      </c>
      <c r="H64" s="9">
        <f>IF(Raw!$G64&gt;$C$8,IF(Raw!$Q64&gt;$C$8,IF(Raw!$N64&gt;$C$9,IF(Raw!$N64&lt;$A$9,IF(Raw!$X64&gt;$C$9,IF(Raw!$X64&lt;$A$9,Raw!L64,-999),-999),-999),-999),-999),-999)</f>
        <v>428.6</v>
      </c>
      <c r="I64" s="9">
        <f>IF(Raw!$G64&gt;$C$8,IF(Raw!$Q64&gt;$C$8,IF(Raw!$N64&gt;$C$9,IF(Raw!$N64&lt;$A$9,IF(Raw!$X64&gt;$C$9,IF(Raw!$X64&lt;$A$9,Raw!M64,-999),-999),-999),-999),-999),-999)</f>
        <v>3.9999999999999998E-6</v>
      </c>
      <c r="J64" s="9">
        <f>IF(Raw!$G64&gt;$C$8,IF(Raw!$Q64&gt;$C$8,IF(Raw!$N64&gt;$C$9,IF(Raw!$N64&lt;$A$9,IF(Raw!$X64&gt;$C$9,IF(Raw!$X64&lt;$A$9,Raw!N64,-999),-999),-999),-999),-999),-999)</f>
        <v>1044</v>
      </c>
      <c r="K64" s="9">
        <f>IF(Raw!$G64&gt;$C$8,IF(Raw!$Q64&gt;$C$8,IF(Raw!$N64&gt;$C$9,IF(Raw!$N64&lt;$A$9,IF(Raw!$X64&gt;$C$9,IF(Raw!$X64&lt;$A$9,Raw!R64,-999),-999),-999),-999),-999),-999)</f>
        <v>0.52112599999999998</v>
      </c>
      <c r="L64" s="9">
        <f>IF(Raw!$G64&gt;$C$8,IF(Raw!$Q64&gt;$C$8,IF(Raw!$N64&gt;$C$9,IF(Raw!$N64&lt;$A$9,IF(Raw!$X64&gt;$C$9,IF(Raw!$X64&lt;$A$9,Raw!S64,-999),-999),-999),-999),-999),-999)</f>
        <v>0.81413800000000003</v>
      </c>
      <c r="M64" s="9">
        <f>Raw!Q64</f>
        <v>0.98599199999999998</v>
      </c>
      <c r="N64" s="9">
        <f>IF(Raw!$G64&gt;$C$8,IF(Raw!$Q64&gt;$C$8,IF(Raw!$N64&gt;$C$9,IF(Raw!$N64&lt;$A$9,IF(Raw!$X64&gt;$C$9,IF(Raw!$X64&lt;$A$9,Raw!V64,-999),-999),-999),-999),-999),-999)</f>
        <v>578.1</v>
      </c>
      <c r="O64" s="9">
        <f>IF(Raw!$G64&gt;$C$8,IF(Raw!$Q64&gt;$C$8,IF(Raw!$N64&gt;$C$9,IF(Raw!$N64&lt;$A$9,IF(Raw!$X64&gt;$C$9,IF(Raw!$X64&lt;$A$9,Raw!W64,-999),-999),-999),-999),-999),-999)</f>
        <v>3.9999999999999998E-6</v>
      </c>
      <c r="P64" s="9">
        <f>IF(Raw!$G64&gt;$C$8,IF(Raw!$Q64&gt;$C$8,IF(Raw!$N64&gt;$C$9,IF(Raw!$N64&lt;$A$9,IF(Raw!$X64&gt;$C$9,IF(Raw!$X64&lt;$A$9,Raw!X64,-999),-999),-999),-999),-999),-999)</f>
        <v>618</v>
      </c>
      <c r="R64" s="9">
        <f t="shared" si="4"/>
        <v>0.23558000000000001</v>
      </c>
      <c r="S64" s="9">
        <f t="shared" si="5"/>
        <v>0.27530033188426123</v>
      </c>
      <c r="T64" s="9">
        <f t="shared" si="6"/>
        <v>0.29301200000000005</v>
      </c>
      <c r="U64" s="9">
        <f t="shared" si="7"/>
        <v>0.35990458620037397</v>
      </c>
      <c r="V64" s="15">
        <f t="shared" si="0"/>
        <v>0.60352049939999997</v>
      </c>
      <c r="X64" s="11">
        <f t="shared" si="8"/>
        <v>2.7150199999999996E+19</v>
      </c>
      <c r="Y64" s="11">
        <f t="shared" si="9"/>
        <v>4.2860000000000002E-18</v>
      </c>
      <c r="Z64" s="11">
        <f t="shared" si="10"/>
        <v>1.044E-3</v>
      </c>
      <c r="AA64" s="16">
        <f t="shared" si="11"/>
        <v>0.108325798725697</v>
      </c>
      <c r="AB64" s="9">
        <f t="shared" si="1"/>
        <v>0.55286675893621395</v>
      </c>
      <c r="AC64" s="9">
        <f t="shared" si="2"/>
        <v>0.89167420127430286</v>
      </c>
      <c r="AD64" s="15">
        <f t="shared" si="3"/>
        <v>103.76034360698945</v>
      </c>
      <c r="AE64" s="3">
        <f t="shared" si="12"/>
        <v>516.03439999999989</v>
      </c>
      <c r="AF64" s="2">
        <f t="shared" si="13"/>
        <v>0.25</v>
      </c>
      <c r="AG64" s="9">
        <f t="shared" si="14"/>
        <v>2.8726018099909351E-2</v>
      </c>
      <c r="AH64" s="2">
        <f t="shared" si="15"/>
        <v>1.3900370661082044</v>
      </c>
    </row>
    <row r="65" spans="1:34">
      <c r="A65" s="1">
        <f>Raw!A65</f>
        <v>52</v>
      </c>
      <c r="B65" s="14">
        <f>Raw!B65</f>
        <v>0.41193287037037035</v>
      </c>
      <c r="C65" s="15">
        <f>Raw!C65</f>
        <v>23.1</v>
      </c>
      <c r="D65" s="15">
        <f>IF(C65&gt;0.5,Raw!D65*D$11,-999)</f>
        <v>40.5</v>
      </c>
      <c r="E65" s="9">
        <f>IF(Raw!$G65&gt;$C$8,IF(Raw!$Q65&gt;$C$8,IF(Raw!$N65&gt;$C$9,IF(Raw!$N65&lt;$A$9,IF(Raw!$X65&gt;$C$9,IF(Raw!$X65&lt;$A$9,Raw!H65,-999),-999),-999),-999),-999),-999)</f>
        <v>0.57781499999999997</v>
      </c>
      <c r="F65" s="9">
        <f>IF(Raw!$G65&gt;$C$8,IF(Raw!$Q65&gt;$C$8,IF(Raw!$N65&gt;$C$9,IF(Raw!$N65&lt;$A$9,IF(Raw!$X65&gt;$C$9,IF(Raw!$X65&lt;$A$9,Raw!I65,-999),-999),-999),-999),-999),-999)</f>
        <v>0.83667499999999995</v>
      </c>
      <c r="G65" s="9">
        <f>Raw!G65</f>
        <v>0.98580500000000004</v>
      </c>
      <c r="H65" s="9">
        <f>IF(Raw!$G65&gt;$C$8,IF(Raw!$Q65&gt;$C$8,IF(Raw!$N65&gt;$C$9,IF(Raw!$N65&lt;$A$9,IF(Raw!$X65&gt;$C$9,IF(Raw!$X65&lt;$A$9,Raw!L65,-999),-999),-999),-999),-999),-999)</f>
        <v>486.4</v>
      </c>
      <c r="I65" s="9">
        <f>IF(Raw!$G65&gt;$C$8,IF(Raw!$Q65&gt;$C$8,IF(Raw!$N65&gt;$C$9,IF(Raw!$N65&lt;$A$9,IF(Raw!$X65&gt;$C$9,IF(Raw!$X65&lt;$A$9,Raw!M65,-999),-999),-999),-999),-999),-999)</f>
        <v>6.0000000000000002E-6</v>
      </c>
      <c r="J65" s="9">
        <f>IF(Raw!$G65&gt;$C$8,IF(Raw!$Q65&gt;$C$8,IF(Raw!$N65&gt;$C$9,IF(Raw!$N65&lt;$A$9,IF(Raw!$X65&gt;$C$9,IF(Raw!$X65&lt;$A$9,Raw!N65,-999),-999),-999),-999),-999),-999)</f>
        <v>1165</v>
      </c>
      <c r="K65" s="9">
        <f>IF(Raw!$G65&gt;$C$8,IF(Raw!$Q65&gt;$C$8,IF(Raw!$N65&gt;$C$9,IF(Raw!$N65&lt;$A$9,IF(Raw!$X65&gt;$C$9,IF(Raw!$X65&lt;$A$9,Raw!R65,-999),-999),-999),-999),-999),-999)</f>
        <v>0.54303100000000004</v>
      </c>
      <c r="L65" s="9">
        <f>IF(Raw!$G65&gt;$C$8,IF(Raw!$Q65&gt;$C$8,IF(Raw!$N65&gt;$C$9,IF(Raw!$N65&lt;$A$9,IF(Raw!$X65&gt;$C$9,IF(Raw!$X65&lt;$A$9,Raw!S65,-999),-999),-999),-999),-999),-999)</f>
        <v>0.83248200000000006</v>
      </c>
      <c r="M65" s="9">
        <f>Raw!Q65</f>
        <v>0.98692400000000002</v>
      </c>
      <c r="N65" s="9">
        <f>IF(Raw!$G65&gt;$C$8,IF(Raw!$Q65&gt;$C$8,IF(Raw!$N65&gt;$C$9,IF(Raw!$N65&lt;$A$9,IF(Raw!$X65&gt;$C$9,IF(Raw!$X65&lt;$A$9,Raw!V65,-999),-999),-999),-999),-999),-999)</f>
        <v>540</v>
      </c>
      <c r="O65" s="9">
        <f>IF(Raw!$G65&gt;$C$8,IF(Raw!$Q65&gt;$C$8,IF(Raw!$N65&gt;$C$9,IF(Raw!$N65&lt;$A$9,IF(Raw!$X65&gt;$C$9,IF(Raw!$X65&lt;$A$9,Raw!W65,-999),-999),-999),-999),-999),-999)</f>
        <v>3.0000000000000001E-6</v>
      </c>
      <c r="P65" s="9">
        <f>IF(Raw!$G65&gt;$C$8,IF(Raw!$Q65&gt;$C$8,IF(Raw!$N65&gt;$C$9,IF(Raw!$N65&lt;$A$9,IF(Raw!$X65&gt;$C$9,IF(Raw!$X65&lt;$A$9,Raw!X65,-999),-999),-999),-999),-999),-999)</f>
        <v>570</v>
      </c>
      <c r="R65" s="9">
        <f t="shared" si="4"/>
        <v>0.25885999999999998</v>
      </c>
      <c r="S65" s="9">
        <f t="shared" si="5"/>
        <v>0.30939134072369795</v>
      </c>
      <c r="T65" s="9">
        <f t="shared" si="6"/>
        <v>0.28945100000000001</v>
      </c>
      <c r="U65" s="9">
        <f t="shared" si="7"/>
        <v>0.34769640664903262</v>
      </c>
      <c r="V65" s="15">
        <f t="shared" si="0"/>
        <v>0.61711890660000002</v>
      </c>
      <c r="X65" s="11">
        <f t="shared" si="8"/>
        <v>2.4380999999999992E+19</v>
      </c>
      <c r="Y65" s="11">
        <f t="shared" si="9"/>
        <v>4.8639999999999997E-18</v>
      </c>
      <c r="Z65" s="11">
        <f t="shared" si="10"/>
        <v>1.165E-3</v>
      </c>
      <c r="AA65" s="16">
        <f t="shared" si="11"/>
        <v>0.1213861288639128</v>
      </c>
      <c r="AB65" s="9">
        <f t="shared" si="1"/>
        <v>0.57816633638578852</v>
      </c>
      <c r="AC65" s="9">
        <f t="shared" si="2"/>
        <v>0.87861387113608702</v>
      </c>
      <c r="AD65" s="15">
        <f t="shared" si="3"/>
        <v>104.19410202910967</v>
      </c>
      <c r="AE65" s="3">
        <f t="shared" si="12"/>
        <v>585.62559999999985</v>
      </c>
      <c r="AF65" s="2">
        <f t="shared" si="13"/>
        <v>0.25</v>
      </c>
      <c r="AG65" s="9">
        <f t="shared" si="14"/>
        <v>2.7867626822726237E-2</v>
      </c>
      <c r="AH65" s="2">
        <f t="shared" si="15"/>
        <v>1.3484999589338462</v>
      </c>
    </row>
    <row r="66" spans="1:34">
      <c r="A66" s="1">
        <f>Raw!A66</f>
        <v>53</v>
      </c>
      <c r="B66" s="14">
        <f>Raw!B66</f>
        <v>0.41199074074074077</v>
      </c>
      <c r="C66" s="15">
        <f>Raw!C66</f>
        <v>23.7</v>
      </c>
      <c r="D66" s="15">
        <f>IF(C66&gt;0.5,Raw!D66*D$11,-999)</f>
        <v>38.700000000000003</v>
      </c>
      <c r="E66" s="9">
        <f>IF(Raw!$G66&gt;$C$8,IF(Raw!$Q66&gt;$C$8,IF(Raw!$N66&gt;$C$9,IF(Raw!$N66&lt;$A$9,IF(Raw!$X66&gt;$C$9,IF(Raw!$X66&lt;$A$9,Raw!H66,-999),-999),-999),-999),-999),-999)</f>
        <v>0.60225499999999998</v>
      </c>
      <c r="F66" s="9">
        <f>IF(Raw!$G66&gt;$C$8,IF(Raw!$Q66&gt;$C$8,IF(Raw!$N66&gt;$C$9,IF(Raw!$N66&lt;$A$9,IF(Raw!$X66&gt;$C$9,IF(Raw!$X66&lt;$A$9,Raw!I66,-999),-999),-999),-999),-999),-999)</f>
        <v>0.86428000000000005</v>
      </c>
      <c r="G66" s="9">
        <f>Raw!G66</f>
        <v>0.98346999999999996</v>
      </c>
      <c r="H66" s="9">
        <f>IF(Raw!$G66&gt;$C$8,IF(Raw!$Q66&gt;$C$8,IF(Raw!$N66&gt;$C$9,IF(Raw!$N66&lt;$A$9,IF(Raw!$X66&gt;$C$9,IF(Raw!$X66&lt;$A$9,Raw!L66,-999),-999),-999),-999),-999),-999)</f>
        <v>481.9</v>
      </c>
      <c r="I66" s="9">
        <f>IF(Raw!$G66&gt;$C$8,IF(Raw!$Q66&gt;$C$8,IF(Raw!$N66&gt;$C$9,IF(Raw!$N66&lt;$A$9,IF(Raw!$X66&gt;$C$9,IF(Raw!$X66&lt;$A$9,Raw!M66,-999),-999),-999),-999),-999),-999)</f>
        <v>1.2E-5</v>
      </c>
      <c r="J66" s="9">
        <f>IF(Raw!$G66&gt;$C$8,IF(Raw!$Q66&gt;$C$8,IF(Raw!$N66&gt;$C$9,IF(Raw!$N66&lt;$A$9,IF(Raw!$X66&gt;$C$9,IF(Raw!$X66&lt;$A$9,Raw!N66,-999),-999),-999),-999),-999),-999)</f>
        <v>1065</v>
      </c>
      <c r="K66" s="9">
        <f>IF(Raw!$G66&gt;$C$8,IF(Raw!$Q66&gt;$C$8,IF(Raw!$N66&gt;$C$9,IF(Raw!$N66&lt;$A$9,IF(Raw!$X66&gt;$C$9,IF(Raw!$X66&lt;$A$9,Raw!R66,-999),-999),-999),-999),-999),-999)</f>
        <v>0.56225800000000004</v>
      </c>
      <c r="L66" s="9">
        <f>IF(Raw!$G66&gt;$C$8,IF(Raw!$Q66&gt;$C$8,IF(Raw!$N66&gt;$C$9,IF(Raw!$N66&lt;$A$9,IF(Raw!$X66&gt;$C$9,IF(Raw!$X66&lt;$A$9,Raw!S66,-999),-999),-999),-999),-999),-999)</f>
        <v>0.85392599999999996</v>
      </c>
      <c r="M66" s="9">
        <f>Raw!Q66</f>
        <v>0.98031299999999999</v>
      </c>
      <c r="N66" s="9">
        <f>IF(Raw!$G66&gt;$C$8,IF(Raw!$Q66&gt;$C$8,IF(Raw!$N66&gt;$C$9,IF(Raw!$N66&lt;$A$9,IF(Raw!$X66&gt;$C$9,IF(Raw!$X66&lt;$A$9,Raw!V66,-999),-999),-999),-999),-999),-999)</f>
        <v>580.29999999999995</v>
      </c>
      <c r="O66" s="9">
        <f>IF(Raw!$G66&gt;$C$8,IF(Raw!$Q66&gt;$C$8,IF(Raw!$N66&gt;$C$9,IF(Raw!$N66&lt;$A$9,IF(Raw!$X66&gt;$C$9,IF(Raw!$X66&lt;$A$9,Raw!W66,-999),-999),-999),-999),-999),-999)</f>
        <v>1.9999999999999999E-6</v>
      </c>
      <c r="P66" s="9">
        <f>IF(Raw!$G66&gt;$C$8,IF(Raw!$Q66&gt;$C$8,IF(Raw!$N66&gt;$C$9,IF(Raw!$N66&lt;$A$9,IF(Raw!$X66&gt;$C$9,IF(Raw!$X66&lt;$A$9,Raw!X66,-999),-999),-999),-999),-999),-999)</f>
        <v>504</v>
      </c>
      <c r="R66" s="9">
        <f t="shared" si="4"/>
        <v>0.26202500000000006</v>
      </c>
      <c r="S66" s="9">
        <f t="shared" si="5"/>
        <v>0.30317142592678303</v>
      </c>
      <c r="T66" s="9">
        <f t="shared" si="6"/>
        <v>0.29166799999999993</v>
      </c>
      <c r="U66" s="9">
        <f t="shared" si="7"/>
        <v>0.34156121256408628</v>
      </c>
      <c r="V66" s="15">
        <f t="shared" si="0"/>
        <v>0.63301534379999991</v>
      </c>
      <c r="X66" s="11">
        <f t="shared" si="8"/>
        <v>2.3297399999999996E+19</v>
      </c>
      <c r="Y66" s="11">
        <f t="shared" si="9"/>
        <v>4.8189999999999995E-18</v>
      </c>
      <c r="Z66" s="11">
        <f t="shared" si="10"/>
        <v>1.065E-3</v>
      </c>
      <c r="AA66" s="16">
        <f t="shared" si="11"/>
        <v>0.10679812244018319</v>
      </c>
      <c r="AB66" s="9">
        <f t="shared" si="1"/>
        <v>0.59340759477588334</v>
      </c>
      <c r="AC66" s="9">
        <f t="shared" si="2"/>
        <v>0.89320187755981695</v>
      </c>
      <c r="AD66" s="15">
        <f t="shared" si="3"/>
        <v>100.27992717388094</v>
      </c>
      <c r="AE66" s="3">
        <f t="shared" si="12"/>
        <v>580.20759999999984</v>
      </c>
      <c r="AF66" s="2">
        <f t="shared" si="13"/>
        <v>0.25</v>
      </c>
      <c r="AG66" s="9">
        <f t="shared" si="14"/>
        <v>2.6347487324114644E-2</v>
      </c>
      <c r="AH66" s="2">
        <f t="shared" si="15"/>
        <v>1.2749411997150764</v>
      </c>
    </row>
    <row r="67" spans="1:34">
      <c r="A67" s="1">
        <f>Raw!A67</f>
        <v>54</v>
      </c>
      <c r="B67" s="14">
        <f>Raw!B67</f>
        <v>0.41204861111111107</v>
      </c>
      <c r="C67" s="15">
        <f>Raw!C67</f>
        <v>24.8</v>
      </c>
      <c r="D67" s="15">
        <f>IF(C67&gt;0.5,Raw!D67*D$11,-999)</f>
        <v>36</v>
      </c>
      <c r="E67" s="9">
        <f>IF(Raw!$G67&gt;$C$8,IF(Raw!$Q67&gt;$C$8,IF(Raw!$N67&gt;$C$9,IF(Raw!$N67&lt;$A$9,IF(Raw!$X67&gt;$C$9,IF(Raw!$X67&lt;$A$9,Raw!H67,-999),-999),-999),-999),-999),-999)</f>
        <v>0.623502</v>
      </c>
      <c r="F67" s="9">
        <f>IF(Raw!$G67&gt;$C$8,IF(Raw!$Q67&gt;$C$8,IF(Raw!$N67&gt;$C$9,IF(Raw!$N67&lt;$A$9,IF(Raw!$X67&gt;$C$9,IF(Raw!$X67&lt;$A$9,Raw!I67,-999),-999),-999),-999),-999),-999)</f>
        <v>0.88812000000000002</v>
      </c>
      <c r="G67" s="9">
        <f>Raw!G67</f>
        <v>0.98905600000000005</v>
      </c>
      <c r="H67" s="9">
        <f>IF(Raw!$G67&gt;$C$8,IF(Raw!$Q67&gt;$C$8,IF(Raw!$N67&gt;$C$9,IF(Raw!$N67&lt;$A$9,IF(Raw!$X67&gt;$C$9,IF(Raw!$X67&lt;$A$9,Raw!L67,-999),-999),-999),-999),-999),-999)</f>
        <v>465.6</v>
      </c>
      <c r="I67" s="9">
        <f>IF(Raw!$G67&gt;$C$8,IF(Raw!$Q67&gt;$C$8,IF(Raw!$N67&gt;$C$9,IF(Raw!$N67&lt;$A$9,IF(Raw!$X67&gt;$C$9,IF(Raw!$X67&lt;$A$9,Raw!M67,-999),-999),-999),-999),-999),-999)</f>
        <v>6.0000000000000002E-6</v>
      </c>
      <c r="J67" s="9">
        <f>IF(Raw!$G67&gt;$C$8,IF(Raw!$Q67&gt;$C$8,IF(Raw!$N67&gt;$C$9,IF(Raw!$N67&lt;$A$9,IF(Raw!$X67&gt;$C$9,IF(Raw!$X67&lt;$A$9,Raw!N67,-999),-999),-999),-999),-999),-999)</f>
        <v>1369</v>
      </c>
      <c r="K67" s="9">
        <f>IF(Raw!$G67&gt;$C$8,IF(Raw!$Q67&gt;$C$8,IF(Raw!$N67&gt;$C$9,IF(Raw!$N67&lt;$A$9,IF(Raw!$X67&gt;$C$9,IF(Raw!$X67&lt;$A$9,Raw!R67,-999),-999),-999),-999),-999),-999)</f>
        <v>0.58672999999999997</v>
      </c>
      <c r="L67" s="9">
        <f>IF(Raw!$G67&gt;$C$8,IF(Raw!$Q67&gt;$C$8,IF(Raw!$N67&gt;$C$9,IF(Raw!$N67&lt;$A$9,IF(Raw!$X67&gt;$C$9,IF(Raw!$X67&lt;$A$9,Raw!S67,-999),-999),-999),-999),-999),-999)</f>
        <v>0.89500900000000005</v>
      </c>
      <c r="M67" s="9">
        <f>Raw!Q67</f>
        <v>0.98396399999999995</v>
      </c>
      <c r="N67" s="9">
        <f>IF(Raw!$G67&gt;$C$8,IF(Raw!$Q67&gt;$C$8,IF(Raw!$N67&gt;$C$9,IF(Raw!$N67&lt;$A$9,IF(Raw!$X67&gt;$C$9,IF(Raw!$X67&lt;$A$9,Raw!V67,-999),-999),-999),-999),-999),-999)</f>
        <v>569.79999999999995</v>
      </c>
      <c r="O67" s="9">
        <f>IF(Raw!$G67&gt;$C$8,IF(Raw!$Q67&gt;$C$8,IF(Raw!$N67&gt;$C$9,IF(Raw!$N67&lt;$A$9,IF(Raw!$X67&gt;$C$9,IF(Raw!$X67&lt;$A$9,Raw!W67,-999),-999),-999),-999),-999),-999)</f>
        <v>1.0000000000000001E-5</v>
      </c>
      <c r="P67" s="9">
        <f>IF(Raw!$G67&gt;$C$8,IF(Raw!$Q67&gt;$C$8,IF(Raw!$N67&gt;$C$9,IF(Raw!$N67&lt;$A$9,IF(Raw!$X67&gt;$C$9,IF(Raw!$X67&lt;$A$9,Raw!X67,-999),-999),-999),-999),-999),-999)</f>
        <v>462</v>
      </c>
      <c r="R67" s="9">
        <f t="shared" si="4"/>
        <v>0.26461800000000002</v>
      </c>
      <c r="S67" s="9">
        <f t="shared" si="5"/>
        <v>0.29795297932711795</v>
      </c>
      <c r="T67" s="9">
        <f t="shared" si="6"/>
        <v>0.30827900000000008</v>
      </c>
      <c r="U67" s="9">
        <f t="shared" si="7"/>
        <v>0.34444234638981291</v>
      </c>
      <c r="V67" s="15">
        <f t="shared" si="0"/>
        <v>0.6634701717</v>
      </c>
      <c r="X67" s="11">
        <f t="shared" si="8"/>
        <v>2.1671999999999992E+19</v>
      </c>
      <c r="Y67" s="11">
        <f t="shared" si="9"/>
        <v>4.6559999999999997E-18</v>
      </c>
      <c r="Z67" s="11">
        <f t="shared" si="10"/>
        <v>1.369E-3</v>
      </c>
      <c r="AA67" s="16">
        <f t="shared" si="11"/>
        <v>0.121372476998139</v>
      </c>
      <c r="AB67" s="9">
        <f t="shared" si="1"/>
        <v>0.62414658583650928</v>
      </c>
      <c r="AC67" s="9">
        <f t="shared" si="2"/>
        <v>0.87862752300186098</v>
      </c>
      <c r="AD67" s="15">
        <f t="shared" si="3"/>
        <v>88.657762599078879</v>
      </c>
      <c r="AE67" s="3">
        <f t="shared" si="12"/>
        <v>560.58239999999978</v>
      </c>
      <c r="AF67" s="2">
        <f t="shared" si="13"/>
        <v>0.25</v>
      </c>
      <c r="AG67" s="9">
        <f t="shared" si="14"/>
        <v>2.3490375211767483E-2</v>
      </c>
      <c r="AH67" s="2">
        <f t="shared" si="15"/>
        <v>1.1366870315120077</v>
      </c>
    </row>
    <row r="68" spans="1:34">
      <c r="A68" s="1">
        <f>Raw!A68</f>
        <v>55</v>
      </c>
      <c r="B68" s="14">
        <f>Raw!B68</f>
        <v>0.4120949074074074</v>
      </c>
      <c r="C68" s="15">
        <f>Raw!C68</f>
        <v>25.9</v>
      </c>
      <c r="D68" s="15">
        <f>IF(C68&gt;0.5,Raw!D68*D$11,-999)</f>
        <v>33.299999999999997</v>
      </c>
      <c r="E68" s="9">
        <f>IF(Raw!$G68&gt;$C$8,IF(Raw!$Q68&gt;$C$8,IF(Raw!$N68&gt;$C$9,IF(Raw!$N68&lt;$A$9,IF(Raw!$X68&gt;$C$9,IF(Raw!$X68&lt;$A$9,Raw!H68,-999),-999),-999),-999),-999),-999)</f>
        <v>0.61838599999999999</v>
      </c>
      <c r="F68" s="9">
        <f>IF(Raw!$G68&gt;$C$8,IF(Raw!$Q68&gt;$C$8,IF(Raw!$N68&gt;$C$9,IF(Raw!$N68&lt;$A$9,IF(Raw!$X68&gt;$C$9,IF(Raw!$X68&lt;$A$9,Raw!I68,-999),-999),-999),-999),-999),-999)</f>
        <v>0.87921300000000002</v>
      </c>
      <c r="G68" s="9">
        <f>Raw!G68</f>
        <v>0.98201700000000003</v>
      </c>
      <c r="H68" s="9">
        <f>IF(Raw!$G68&gt;$C$8,IF(Raw!$Q68&gt;$C$8,IF(Raw!$N68&gt;$C$9,IF(Raw!$N68&lt;$A$9,IF(Raw!$X68&gt;$C$9,IF(Raw!$X68&lt;$A$9,Raw!L68,-999),-999),-999),-999),-999),-999)</f>
        <v>496.9</v>
      </c>
      <c r="I68" s="9">
        <f>IF(Raw!$G68&gt;$C$8,IF(Raw!$Q68&gt;$C$8,IF(Raw!$N68&gt;$C$9,IF(Raw!$N68&lt;$A$9,IF(Raw!$X68&gt;$C$9,IF(Raw!$X68&lt;$A$9,Raw!M68,-999),-999),-999),-999),-999),-999)</f>
        <v>3.9999999999999998E-6</v>
      </c>
      <c r="J68" s="9">
        <f>IF(Raw!$G68&gt;$C$8,IF(Raw!$Q68&gt;$C$8,IF(Raw!$N68&gt;$C$9,IF(Raw!$N68&lt;$A$9,IF(Raw!$X68&gt;$C$9,IF(Raw!$X68&lt;$A$9,Raw!N68,-999),-999),-999),-999),-999),-999)</f>
        <v>1018</v>
      </c>
      <c r="K68" s="9">
        <f>IF(Raw!$G68&gt;$C$8,IF(Raw!$Q68&gt;$C$8,IF(Raw!$N68&gt;$C$9,IF(Raw!$N68&lt;$A$9,IF(Raw!$X68&gt;$C$9,IF(Raw!$X68&lt;$A$9,Raw!R68,-999),-999),-999),-999),-999),-999)</f>
        <v>0.55705899999999997</v>
      </c>
      <c r="L68" s="9">
        <f>IF(Raw!$G68&gt;$C$8,IF(Raw!$Q68&gt;$C$8,IF(Raw!$N68&gt;$C$9,IF(Raw!$N68&lt;$A$9,IF(Raw!$X68&gt;$C$9,IF(Raw!$X68&lt;$A$9,Raw!S68,-999),-999),-999),-999),-999),-999)</f>
        <v>0.85709199999999996</v>
      </c>
      <c r="M68" s="9">
        <f>Raw!Q68</f>
        <v>0.98676200000000003</v>
      </c>
      <c r="N68" s="9">
        <f>IF(Raw!$G68&gt;$C$8,IF(Raw!$Q68&gt;$C$8,IF(Raw!$N68&gt;$C$9,IF(Raw!$N68&lt;$A$9,IF(Raw!$X68&gt;$C$9,IF(Raw!$X68&lt;$A$9,Raw!V68,-999),-999),-999),-999),-999),-999)</f>
        <v>620.9</v>
      </c>
      <c r="O68" s="9">
        <f>IF(Raw!$G68&gt;$C$8,IF(Raw!$Q68&gt;$C$8,IF(Raw!$N68&gt;$C$9,IF(Raw!$N68&lt;$A$9,IF(Raw!$X68&gt;$C$9,IF(Raw!$X68&lt;$A$9,Raw!W68,-999),-999),-999),-999),-999),-999)</f>
        <v>1.0000000000000001E-5</v>
      </c>
      <c r="P68" s="9">
        <f>IF(Raw!$G68&gt;$C$8,IF(Raw!$Q68&gt;$C$8,IF(Raw!$N68&gt;$C$9,IF(Raw!$N68&lt;$A$9,IF(Raw!$X68&gt;$C$9,IF(Raw!$X68&lt;$A$9,Raw!X68,-999),-999),-999),-999),-999),-999)</f>
        <v>316</v>
      </c>
      <c r="R68" s="9">
        <f t="shared" si="4"/>
        <v>0.26082700000000003</v>
      </c>
      <c r="S68" s="9">
        <f t="shared" si="5"/>
        <v>0.29665962627941128</v>
      </c>
      <c r="T68" s="9">
        <f t="shared" si="6"/>
        <v>0.30003299999999999</v>
      </c>
      <c r="U68" s="9">
        <f t="shared" si="7"/>
        <v>0.35005927018336425</v>
      </c>
      <c r="V68" s="15">
        <f t="shared" si="0"/>
        <v>0.6353622995999999</v>
      </c>
      <c r="X68" s="11">
        <f t="shared" si="8"/>
        <v>2.0046599999999996E+19</v>
      </c>
      <c r="Y68" s="11">
        <f t="shared" si="9"/>
        <v>4.9689999999999995E-18</v>
      </c>
      <c r="Z68" s="11">
        <f t="shared" si="10"/>
        <v>1.018E-3</v>
      </c>
      <c r="AA68" s="16">
        <f t="shared" si="11"/>
        <v>9.2068406802696706E-2</v>
      </c>
      <c r="AB68" s="9">
        <f t="shared" si="1"/>
        <v>0.58468256029823351</v>
      </c>
      <c r="AC68" s="9">
        <f t="shared" si="2"/>
        <v>0.90793159319730321</v>
      </c>
      <c r="AD68" s="15">
        <f t="shared" si="3"/>
        <v>90.440478195183402</v>
      </c>
      <c r="AE68" s="3">
        <f t="shared" si="12"/>
        <v>598.26759999999979</v>
      </c>
      <c r="AF68" s="2">
        <f t="shared" si="13"/>
        <v>0.25</v>
      </c>
      <c r="AG68" s="9">
        <f t="shared" si="14"/>
        <v>2.435348291695413E-2</v>
      </c>
      <c r="AH68" s="2">
        <f t="shared" si="15"/>
        <v>1.1784523641829086</v>
      </c>
    </row>
    <row r="69" spans="1:34">
      <c r="A69" s="1">
        <f>Raw!A69</f>
        <v>56</v>
      </c>
      <c r="B69" s="14">
        <f>Raw!B69</f>
        <v>0.41215277777777781</v>
      </c>
      <c r="C69" s="15">
        <f>Raw!C69</f>
        <v>26.4</v>
      </c>
      <c r="D69" s="15">
        <f>IF(C69&gt;0.5,Raw!D69*D$11,-999)</f>
        <v>32.4</v>
      </c>
      <c r="E69" s="9">
        <f>IF(Raw!$G69&gt;$C$8,IF(Raw!$Q69&gt;$C$8,IF(Raw!$N69&gt;$C$9,IF(Raw!$N69&lt;$A$9,IF(Raw!$X69&gt;$C$9,IF(Raw!$X69&lt;$A$9,Raw!H69,-999),-999),-999),-999),-999),-999)</f>
        <v>0.67813900000000005</v>
      </c>
      <c r="F69" s="9">
        <f>IF(Raw!$G69&gt;$C$8,IF(Raw!$Q69&gt;$C$8,IF(Raw!$N69&gt;$C$9,IF(Raw!$N69&lt;$A$9,IF(Raw!$X69&gt;$C$9,IF(Raw!$X69&lt;$A$9,Raw!I69,-999),-999),-999),-999),-999),-999)</f>
        <v>0.97871799999999998</v>
      </c>
      <c r="G69" s="9">
        <f>Raw!G69</f>
        <v>0.98672899999999997</v>
      </c>
      <c r="H69" s="9">
        <f>IF(Raw!$G69&gt;$C$8,IF(Raw!$Q69&gt;$C$8,IF(Raw!$N69&gt;$C$9,IF(Raw!$N69&lt;$A$9,IF(Raw!$X69&gt;$C$9,IF(Raw!$X69&lt;$A$9,Raw!L69,-999),-999),-999),-999),-999),-999)</f>
        <v>509.1</v>
      </c>
      <c r="I69" s="9">
        <f>IF(Raw!$G69&gt;$C$8,IF(Raw!$Q69&gt;$C$8,IF(Raw!$N69&gt;$C$9,IF(Raw!$N69&lt;$A$9,IF(Raw!$X69&gt;$C$9,IF(Raw!$X69&lt;$A$9,Raw!M69,-999),-999),-999),-999),-999),-999)</f>
        <v>1.0000000000000001E-5</v>
      </c>
      <c r="J69" s="9">
        <f>IF(Raw!$G69&gt;$C$8,IF(Raw!$Q69&gt;$C$8,IF(Raw!$N69&gt;$C$9,IF(Raw!$N69&lt;$A$9,IF(Raw!$X69&gt;$C$9,IF(Raw!$X69&lt;$A$9,Raw!N69,-999),-999),-999),-999),-999),-999)</f>
        <v>849</v>
      </c>
      <c r="K69" s="9">
        <f>IF(Raw!$G69&gt;$C$8,IF(Raw!$Q69&gt;$C$8,IF(Raw!$N69&gt;$C$9,IF(Raw!$N69&lt;$A$9,IF(Raw!$X69&gt;$C$9,IF(Raw!$X69&lt;$A$9,Raw!R69,-999),-999),-999),-999),-999),-999)</f>
        <v>0.62831199999999998</v>
      </c>
      <c r="L69" s="9">
        <f>IF(Raw!$G69&gt;$C$8,IF(Raw!$Q69&gt;$C$8,IF(Raw!$N69&gt;$C$9,IF(Raw!$N69&lt;$A$9,IF(Raw!$X69&gt;$C$9,IF(Raw!$X69&lt;$A$9,Raw!S69,-999),-999),-999),-999),-999),-999)</f>
        <v>0.96550599999999998</v>
      </c>
      <c r="M69" s="9">
        <f>Raw!Q69</f>
        <v>0.98792999999999997</v>
      </c>
      <c r="N69" s="9">
        <f>IF(Raw!$G69&gt;$C$8,IF(Raw!$Q69&gt;$C$8,IF(Raw!$N69&gt;$C$9,IF(Raw!$N69&lt;$A$9,IF(Raw!$X69&gt;$C$9,IF(Raw!$X69&lt;$A$9,Raw!V69,-999),-999),-999),-999),-999),-999)</f>
        <v>575.4</v>
      </c>
      <c r="O69" s="9">
        <f>IF(Raw!$G69&gt;$C$8,IF(Raw!$Q69&gt;$C$8,IF(Raw!$N69&gt;$C$9,IF(Raw!$N69&lt;$A$9,IF(Raw!$X69&gt;$C$9,IF(Raw!$X69&lt;$A$9,Raw!W69,-999),-999),-999),-999),-999),-999)</f>
        <v>1.8E-5</v>
      </c>
      <c r="P69" s="9">
        <f>IF(Raw!$G69&gt;$C$8,IF(Raw!$Q69&gt;$C$8,IF(Raw!$N69&gt;$C$9,IF(Raw!$N69&lt;$A$9,IF(Raw!$X69&gt;$C$9,IF(Raw!$X69&lt;$A$9,Raw!X69,-999),-999),-999),-999),-999),-999)</f>
        <v>469</v>
      </c>
      <c r="R69" s="9">
        <f t="shared" si="4"/>
        <v>0.30057899999999993</v>
      </c>
      <c r="S69" s="9">
        <f t="shared" si="5"/>
        <v>0.30711502189599038</v>
      </c>
      <c r="T69" s="9">
        <f t="shared" si="6"/>
        <v>0.33719399999999999</v>
      </c>
      <c r="U69" s="9">
        <f t="shared" si="7"/>
        <v>0.34924070901682641</v>
      </c>
      <c r="V69" s="15">
        <f t="shared" si="0"/>
        <v>0.71572959779999989</v>
      </c>
      <c r="X69" s="11">
        <f t="shared" si="8"/>
        <v>1.9504799999999992E+19</v>
      </c>
      <c r="Y69" s="11">
        <f t="shared" si="9"/>
        <v>5.0910000000000001E-18</v>
      </c>
      <c r="Z69" s="11">
        <f t="shared" si="10"/>
        <v>8.4899999999999993E-4</v>
      </c>
      <c r="AA69" s="16">
        <f t="shared" si="11"/>
        <v>7.7750091625312739E-2</v>
      </c>
      <c r="AB69" s="9">
        <f t="shared" si="1"/>
        <v>0.65452886439550573</v>
      </c>
      <c r="AC69" s="9">
        <f t="shared" si="2"/>
        <v>0.92224990837468712</v>
      </c>
      <c r="AD69" s="15">
        <f t="shared" si="3"/>
        <v>91.578435365503807</v>
      </c>
      <c r="AE69" s="3">
        <f t="shared" si="12"/>
        <v>612.9563999999998</v>
      </c>
      <c r="AF69" s="2">
        <f t="shared" si="13"/>
        <v>0.25</v>
      </c>
      <c r="AG69" s="9">
        <f t="shared" si="14"/>
        <v>2.4602244382846278E-2</v>
      </c>
      <c r="AH69" s="2">
        <f t="shared" si="15"/>
        <v>1.1904898020556705</v>
      </c>
    </row>
    <row r="70" spans="1:34">
      <c r="A70" s="1">
        <f>Raw!A70</f>
        <v>57</v>
      </c>
      <c r="B70" s="14">
        <f>Raw!B70</f>
        <v>0.41221064814814817</v>
      </c>
      <c r="C70" s="15">
        <f>Raw!C70</f>
        <v>27.5</v>
      </c>
      <c r="D70" s="15">
        <f>IF(C70&gt;0.5,Raw!D70*D$11,-999)</f>
        <v>29.7</v>
      </c>
      <c r="E70" s="9">
        <f>IF(Raw!$G70&gt;$C$8,IF(Raw!$Q70&gt;$C$8,IF(Raw!$N70&gt;$C$9,IF(Raw!$N70&lt;$A$9,IF(Raw!$X70&gt;$C$9,IF(Raw!$X70&lt;$A$9,Raw!H70,-999),-999),-999),-999),-999),-999)</f>
        <v>0.760073</v>
      </c>
      <c r="F70" s="9">
        <f>IF(Raw!$G70&gt;$C$8,IF(Raw!$Q70&gt;$C$8,IF(Raw!$N70&gt;$C$9,IF(Raw!$N70&lt;$A$9,IF(Raw!$X70&gt;$C$9,IF(Raw!$X70&lt;$A$9,Raw!I70,-999),-999),-999),-999),-999),-999)</f>
        <v>1.1012999999999999</v>
      </c>
      <c r="G70" s="9">
        <f>Raw!G70</f>
        <v>0.98649699999999996</v>
      </c>
      <c r="H70" s="9">
        <f>IF(Raw!$G70&gt;$C$8,IF(Raw!$Q70&gt;$C$8,IF(Raw!$N70&gt;$C$9,IF(Raw!$N70&lt;$A$9,IF(Raw!$X70&gt;$C$9,IF(Raw!$X70&lt;$A$9,Raw!L70,-999),-999),-999),-999),-999),-999)</f>
        <v>511.2</v>
      </c>
      <c r="I70" s="9">
        <f>IF(Raw!$G70&gt;$C$8,IF(Raw!$Q70&gt;$C$8,IF(Raw!$N70&gt;$C$9,IF(Raw!$N70&lt;$A$9,IF(Raw!$X70&gt;$C$9,IF(Raw!$X70&lt;$A$9,Raw!M70,-999),-999),-999),-999),-999),-999)</f>
        <v>7.9999999999999996E-6</v>
      </c>
      <c r="J70" s="9">
        <f>IF(Raw!$G70&gt;$C$8,IF(Raw!$Q70&gt;$C$8,IF(Raw!$N70&gt;$C$9,IF(Raw!$N70&lt;$A$9,IF(Raw!$X70&gt;$C$9,IF(Raw!$X70&lt;$A$9,Raw!N70,-999),-999),-999),-999),-999),-999)</f>
        <v>533</v>
      </c>
      <c r="K70" s="9">
        <f>IF(Raw!$G70&gt;$C$8,IF(Raw!$Q70&gt;$C$8,IF(Raw!$N70&gt;$C$9,IF(Raw!$N70&lt;$A$9,IF(Raw!$X70&gt;$C$9,IF(Raw!$X70&lt;$A$9,Raw!R70,-999),-999),-999),-999),-999),-999)</f>
        <v>0.75556900000000005</v>
      </c>
      <c r="L70" s="9">
        <f>IF(Raw!$G70&gt;$C$8,IF(Raw!$Q70&gt;$C$8,IF(Raw!$N70&gt;$C$9,IF(Raw!$N70&lt;$A$9,IF(Raw!$X70&gt;$C$9,IF(Raw!$X70&lt;$A$9,Raw!S70,-999),-999),-999),-999),-999),-999)</f>
        <v>1.157081</v>
      </c>
      <c r="M70" s="9">
        <f>Raw!Q70</f>
        <v>0.99219800000000002</v>
      </c>
      <c r="N70" s="9">
        <f>IF(Raw!$G70&gt;$C$8,IF(Raw!$Q70&gt;$C$8,IF(Raw!$N70&gt;$C$9,IF(Raw!$N70&lt;$A$9,IF(Raw!$X70&gt;$C$9,IF(Raw!$X70&lt;$A$9,Raw!V70,-999),-999),-999),-999),-999),-999)</f>
        <v>560.1</v>
      </c>
      <c r="O70" s="9">
        <f>IF(Raw!$G70&gt;$C$8,IF(Raw!$Q70&gt;$C$8,IF(Raw!$N70&gt;$C$9,IF(Raw!$N70&lt;$A$9,IF(Raw!$X70&gt;$C$9,IF(Raw!$X70&lt;$A$9,Raw!W70,-999),-999),-999),-999),-999),-999)</f>
        <v>6.0000000000000002E-6</v>
      </c>
      <c r="P70" s="9">
        <f>IF(Raw!$G70&gt;$C$8,IF(Raw!$Q70&gt;$C$8,IF(Raw!$N70&gt;$C$9,IF(Raw!$N70&lt;$A$9,IF(Raw!$X70&gt;$C$9,IF(Raw!$X70&lt;$A$9,Raw!X70,-999),-999),-999),-999),-999),-999)</f>
        <v>424</v>
      </c>
      <c r="R70" s="9">
        <f t="shared" si="4"/>
        <v>0.34122699999999995</v>
      </c>
      <c r="S70" s="9">
        <f t="shared" si="5"/>
        <v>0.30984018886770176</v>
      </c>
      <c r="T70" s="9">
        <f t="shared" si="6"/>
        <v>0.40151199999999998</v>
      </c>
      <c r="U70" s="9">
        <f t="shared" si="7"/>
        <v>0.3470042287445736</v>
      </c>
      <c r="V70" s="15">
        <f t="shared" si="0"/>
        <v>0.85774414529999998</v>
      </c>
      <c r="X70" s="11">
        <f t="shared" si="8"/>
        <v>1.7879399999999996E+19</v>
      </c>
      <c r="Y70" s="11">
        <f t="shared" si="9"/>
        <v>5.1119999999999995E-18</v>
      </c>
      <c r="Z70" s="11">
        <f t="shared" si="10"/>
        <v>5.3299999999999995E-4</v>
      </c>
      <c r="AA70" s="16">
        <f t="shared" si="11"/>
        <v>4.6452931899377645E-2</v>
      </c>
      <c r="AB70" s="9">
        <f t="shared" si="1"/>
        <v>0.77422040959278293</v>
      </c>
      <c r="AC70" s="9">
        <f t="shared" si="2"/>
        <v>0.9535470681006224</v>
      </c>
      <c r="AD70" s="15">
        <f t="shared" si="3"/>
        <v>87.153718385323927</v>
      </c>
      <c r="AE70" s="3">
        <f t="shared" si="12"/>
        <v>615.48479999999972</v>
      </c>
      <c r="AF70" s="2">
        <f t="shared" si="13"/>
        <v>0.25</v>
      </c>
      <c r="AG70" s="9">
        <f t="shared" si="14"/>
        <v>2.3263622177323917E-2</v>
      </c>
      <c r="AH70" s="2">
        <f t="shared" si="15"/>
        <v>1.125714570183298</v>
      </c>
    </row>
    <row r="71" spans="1:34">
      <c r="A71" s="1">
        <f>Raw!A71</f>
        <v>58</v>
      </c>
      <c r="B71" s="14">
        <f>Raw!B71</f>
        <v>0.41226851851851848</v>
      </c>
      <c r="C71" s="15">
        <f>Raw!C71</f>
        <v>28.8</v>
      </c>
      <c r="D71" s="15">
        <f>IF(C71&gt;0.5,Raw!D71*D$11,-999)</f>
        <v>26.1</v>
      </c>
      <c r="E71" s="9">
        <f>IF(Raw!$G71&gt;$C$8,IF(Raw!$Q71&gt;$C$8,IF(Raw!$N71&gt;$C$9,IF(Raw!$N71&lt;$A$9,IF(Raw!$X71&gt;$C$9,IF(Raw!$X71&lt;$A$9,Raw!H71,-999),-999),-999),-999),-999),-999)</f>
        <v>0.86648000000000003</v>
      </c>
      <c r="F71" s="9">
        <f>IF(Raw!$G71&gt;$C$8,IF(Raw!$Q71&gt;$C$8,IF(Raw!$N71&gt;$C$9,IF(Raw!$N71&lt;$A$9,IF(Raw!$X71&gt;$C$9,IF(Raw!$X71&lt;$A$9,Raw!I71,-999),-999),-999),-999),-999),-999)</f>
        <v>1.2463230000000001</v>
      </c>
      <c r="G71" s="9">
        <f>Raw!G71</f>
        <v>0.99336000000000002</v>
      </c>
      <c r="H71" s="9">
        <f>IF(Raw!$G71&gt;$C$8,IF(Raw!$Q71&gt;$C$8,IF(Raw!$N71&gt;$C$9,IF(Raw!$N71&lt;$A$9,IF(Raw!$X71&gt;$C$9,IF(Raw!$X71&lt;$A$9,Raw!L71,-999),-999),-999),-999),-999),-999)</f>
        <v>525.70000000000005</v>
      </c>
      <c r="I71" s="9">
        <f>IF(Raw!$G71&gt;$C$8,IF(Raw!$Q71&gt;$C$8,IF(Raw!$N71&gt;$C$9,IF(Raw!$N71&lt;$A$9,IF(Raw!$X71&gt;$C$9,IF(Raw!$X71&lt;$A$9,Raw!M71,-999),-999),-999),-999),-999),-999)</f>
        <v>1.2E-5</v>
      </c>
      <c r="J71" s="9">
        <f>IF(Raw!$G71&gt;$C$8,IF(Raw!$Q71&gt;$C$8,IF(Raw!$N71&gt;$C$9,IF(Raw!$N71&lt;$A$9,IF(Raw!$X71&gt;$C$9,IF(Raw!$X71&lt;$A$9,Raw!N71,-999),-999),-999),-999),-999),-999)</f>
        <v>854</v>
      </c>
      <c r="K71" s="9">
        <f>IF(Raw!$G71&gt;$C$8,IF(Raw!$Q71&gt;$C$8,IF(Raw!$N71&gt;$C$9,IF(Raw!$N71&lt;$A$9,IF(Raw!$X71&gt;$C$9,IF(Raw!$X71&lt;$A$9,Raw!R71,-999),-999),-999),-999),-999),-999)</f>
        <v>0.79252500000000003</v>
      </c>
      <c r="L71" s="9">
        <f>IF(Raw!$G71&gt;$C$8,IF(Raw!$Q71&gt;$C$8,IF(Raw!$N71&gt;$C$9,IF(Raw!$N71&lt;$A$9,IF(Raw!$X71&gt;$C$9,IF(Raw!$X71&lt;$A$9,Raw!S71,-999),-999),-999),-999),-999),-999)</f>
        <v>1.2193940000000001</v>
      </c>
      <c r="M71" s="9">
        <f>Raw!Q71</f>
        <v>0.99084099999999997</v>
      </c>
      <c r="N71" s="9">
        <f>IF(Raw!$G71&gt;$C$8,IF(Raw!$Q71&gt;$C$8,IF(Raw!$N71&gt;$C$9,IF(Raw!$N71&lt;$A$9,IF(Raw!$X71&gt;$C$9,IF(Raw!$X71&lt;$A$9,Raw!V71,-999),-999),-999),-999),-999),-999)</f>
        <v>570.5</v>
      </c>
      <c r="O71" s="9">
        <f>IF(Raw!$G71&gt;$C$8,IF(Raw!$Q71&gt;$C$8,IF(Raw!$N71&gt;$C$9,IF(Raw!$N71&lt;$A$9,IF(Raw!$X71&gt;$C$9,IF(Raw!$X71&lt;$A$9,Raw!W71,-999),-999),-999),-999),-999),-999)</f>
        <v>1.2999999999999999E-5</v>
      </c>
      <c r="P71" s="9">
        <f>IF(Raw!$G71&gt;$C$8,IF(Raw!$Q71&gt;$C$8,IF(Raw!$N71&gt;$C$9,IF(Raw!$N71&lt;$A$9,IF(Raw!$X71&gt;$C$9,IF(Raw!$X71&lt;$A$9,Raw!X71,-999),-999),-999),-999),-999),-999)</f>
        <v>570</v>
      </c>
      <c r="R71" s="9">
        <f t="shared" si="4"/>
        <v>0.37984300000000004</v>
      </c>
      <c r="S71" s="9">
        <f t="shared" si="5"/>
        <v>0.30477091412097829</v>
      </c>
      <c r="T71" s="9">
        <f t="shared" si="6"/>
        <v>0.42686900000000005</v>
      </c>
      <c r="U71" s="9">
        <f t="shared" si="7"/>
        <v>0.35006650844599863</v>
      </c>
      <c r="V71" s="15">
        <f t="shared" si="0"/>
        <v>0.90393677220000002</v>
      </c>
      <c r="X71" s="11">
        <f t="shared" si="8"/>
        <v>1.5712199999999996E+19</v>
      </c>
      <c r="Y71" s="11">
        <f t="shared" si="9"/>
        <v>5.2569999999999998E-18</v>
      </c>
      <c r="Z71" s="11">
        <f t="shared" si="10"/>
        <v>8.5399999999999994E-4</v>
      </c>
      <c r="AA71" s="16">
        <f t="shared" si="11"/>
        <v>6.5891609985971669E-2</v>
      </c>
      <c r="AB71" s="9">
        <f t="shared" si="1"/>
        <v>0.82065208566310177</v>
      </c>
      <c r="AC71" s="9">
        <f t="shared" si="2"/>
        <v>0.93410839001402834</v>
      </c>
      <c r="AD71" s="15">
        <f t="shared" si="3"/>
        <v>77.156451974205709</v>
      </c>
      <c r="AE71" s="3">
        <f t="shared" si="12"/>
        <v>632.94279999999981</v>
      </c>
      <c r="AF71" s="2">
        <f t="shared" si="13"/>
        <v>0.25</v>
      </c>
      <c r="AG71" s="9">
        <f t="shared" si="14"/>
        <v>2.0776838266685825E-2</v>
      </c>
      <c r="AH71" s="2">
        <f t="shared" si="15"/>
        <v>1.0053803909327683</v>
      </c>
    </row>
    <row r="72" spans="1:34">
      <c r="A72" s="1">
        <f>Raw!A72</f>
        <v>59</v>
      </c>
      <c r="B72" s="14">
        <f>Raw!B72</f>
        <v>0.4123263888888889</v>
      </c>
      <c r="C72" s="15">
        <f>Raw!C72</f>
        <v>29.1</v>
      </c>
      <c r="D72" s="15">
        <f>IF(C72&gt;0.5,Raw!D72*D$11,-999)</f>
        <v>26.1</v>
      </c>
      <c r="E72" s="9">
        <f>IF(Raw!$G72&gt;$C$8,IF(Raw!$Q72&gt;$C$8,IF(Raw!$N72&gt;$C$9,IF(Raw!$N72&lt;$A$9,IF(Raw!$X72&gt;$C$9,IF(Raw!$X72&lt;$A$9,Raw!H72,-999),-999),-999),-999),-999),-999)</f>
        <v>1.043396</v>
      </c>
      <c r="F72" s="9">
        <f>IF(Raw!$G72&gt;$C$8,IF(Raw!$Q72&gt;$C$8,IF(Raw!$N72&gt;$C$9,IF(Raw!$N72&lt;$A$9,IF(Raw!$X72&gt;$C$9,IF(Raw!$X72&lt;$A$9,Raw!I72,-999),-999),-999),-999),-999),-999)</f>
        <v>1.511204</v>
      </c>
      <c r="G72" s="9">
        <f>Raw!G72</f>
        <v>0.99100200000000005</v>
      </c>
      <c r="H72" s="9">
        <f>IF(Raw!$G72&gt;$C$8,IF(Raw!$Q72&gt;$C$8,IF(Raw!$N72&gt;$C$9,IF(Raw!$N72&lt;$A$9,IF(Raw!$X72&gt;$C$9,IF(Raw!$X72&lt;$A$9,Raw!L72,-999),-999),-999),-999),-999),-999)</f>
        <v>528.9</v>
      </c>
      <c r="I72" s="9">
        <f>IF(Raw!$G72&gt;$C$8,IF(Raw!$Q72&gt;$C$8,IF(Raw!$N72&gt;$C$9,IF(Raw!$N72&lt;$A$9,IF(Raw!$X72&gt;$C$9,IF(Raw!$X72&lt;$A$9,Raw!M72,-999),-999),-999),-999),-999),-999)</f>
        <v>5.0000000000000004E-6</v>
      </c>
      <c r="J72" s="9">
        <f>IF(Raw!$G72&gt;$C$8,IF(Raw!$Q72&gt;$C$8,IF(Raw!$N72&gt;$C$9,IF(Raw!$N72&lt;$A$9,IF(Raw!$X72&gt;$C$9,IF(Raw!$X72&lt;$A$9,Raw!N72,-999),-999),-999),-999),-999),-999)</f>
        <v>766</v>
      </c>
      <c r="K72" s="9">
        <f>IF(Raw!$G72&gt;$C$8,IF(Raw!$Q72&gt;$C$8,IF(Raw!$N72&gt;$C$9,IF(Raw!$N72&lt;$A$9,IF(Raw!$X72&gt;$C$9,IF(Raw!$X72&lt;$A$9,Raw!R72,-999),-999),-999),-999),-999),-999)</f>
        <v>1.01274</v>
      </c>
      <c r="L72" s="9">
        <f>IF(Raw!$G72&gt;$C$8,IF(Raw!$Q72&gt;$C$8,IF(Raw!$N72&gt;$C$9,IF(Raw!$N72&lt;$A$9,IF(Raw!$X72&gt;$C$9,IF(Raw!$X72&lt;$A$9,Raw!S72,-999),-999),-999),-999),-999),-999)</f>
        <v>1.537175</v>
      </c>
      <c r="M72" s="9">
        <f>Raw!Q72</f>
        <v>0.99299000000000004</v>
      </c>
      <c r="N72" s="9">
        <f>IF(Raw!$G72&gt;$C$8,IF(Raw!$Q72&gt;$C$8,IF(Raw!$N72&gt;$C$9,IF(Raw!$N72&lt;$A$9,IF(Raw!$X72&gt;$C$9,IF(Raw!$X72&lt;$A$9,Raw!V72,-999),-999),-999),-999),-999),-999)</f>
        <v>583.5</v>
      </c>
      <c r="O72" s="9">
        <f>IF(Raw!$G72&gt;$C$8,IF(Raw!$Q72&gt;$C$8,IF(Raw!$N72&gt;$C$9,IF(Raw!$N72&lt;$A$9,IF(Raw!$X72&gt;$C$9,IF(Raw!$X72&lt;$A$9,Raw!W72,-999),-999),-999),-999),-999),-999)</f>
        <v>1.4E-5</v>
      </c>
      <c r="P72" s="9">
        <f>IF(Raw!$G72&gt;$C$8,IF(Raw!$Q72&gt;$C$8,IF(Raw!$N72&gt;$C$9,IF(Raw!$N72&lt;$A$9,IF(Raw!$X72&gt;$C$9,IF(Raw!$X72&lt;$A$9,Raw!X72,-999),-999),-999),-999),-999),-999)</f>
        <v>540</v>
      </c>
      <c r="R72" s="9">
        <f t="shared" si="4"/>
        <v>0.467808</v>
      </c>
      <c r="S72" s="9">
        <f t="shared" si="5"/>
        <v>0.30955979470673717</v>
      </c>
      <c r="T72" s="9">
        <f t="shared" si="6"/>
        <v>0.52443499999999998</v>
      </c>
      <c r="U72" s="9">
        <f t="shared" si="7"/>
        <v>0.34116805178330378</v>
      </c>
      <c r="V72" s="15">
        <f t="shared" si="0"/>
        <v>1.1395078274999999</v>
      </c>
      <c r="X72" s="11">
        <f t="shared" si="8"/>
        <v>1.5712199999999996E+19</v>
      </c>
      <c r="Y72" s="11">
        <f t="shared" si="9"/>
        <v>5.2889999999999994E-18</v>
      </c>
      <c r="Z72" s="11">
        <f t="shared" si="10"/>
        <v>7.6599999999999997E-4</v>
      </c>
      <c r="AA72" s="16">
        <f t="shared" si="11"/>
        <v>5.9846415240276229E-2</v>
      </c>
      <c r="AB72" s="9">
        <f t="shared" si="1"/>
        <v>1.0441255547765342</v>
      </c>
      <c r="AC72" s="9">
        <f t="shared" si="2"/>
        <v>0.94015358475972377</v>
      </c>
      <c r="AD72" s="15">
        <f t="shared" si="3"/>
        <v>78.128479425948072</v>
      </c>
      <c r="AE72" s="3">
        <f t="shared" si="12"/>
        <v>636.79559999999969</v>
      </c>
      <c r="AF72" s="2">
        <f t="shared" si="13"/>
        <v>0.25</v>
      </c>
      <c r="AG72" s="9">
        <f t="shared" si="14"/>
        <v>2.0503800857340486E-2</v>
      </c>
      <c r="AH72" s="2">
        <f t="shared" si="15"/>
        <v>0.99216825279012111</v>
      </c>
    </row>
    <row r="73" spans="1:34">
      <c r="A73" s="1">
        <f>Raw!A73</f>
        <v>60</v>
      </c>
      <c r="B73" s="14">
        <f>Raw!B73</f>
        <v>0.41237268518518522</v>
      </c>
      <c r="C73" s="15">
        <f>Raw!C73</f>
        <v>30.2</v>
      </c>
      <c r="D73" s="15">
        <f>IF(C73&gt;0.5,Raw!D73*D$11,-999)</f>
        <v>23.4</v>
      </c>
      <c r="E73" s="9">
        <f>IF(Raw!$G73&gt;$C$8,IF(Raw!$Q73&gt;$C$8,IF(Raw!$N73&gt;$C$9,IF(Raw!$N73&lt;$A$9,IF(Raw!$X73&gt;$C$9,IF(Raw!$X73&lt;$A$9,Raw!H73,-999),-999),-999),-999),-999),-999)</f>
        <v>1.1199969999999999</v>
      </c>
      <c r="F73" s="9">
        <f>IF(Raw!$G73&gt;$C$8,IF(Raw!$Q73&gt;$C$8,IF(Raw!$N73&gt;$C$9,IF(Raw!$N73&lt;$A$9,IF(Raw!$X73&gt;$C$9,IF(Raw!$X73&lt;$A$9,Raw!I73,-999),-999),-999),-999),-999),-999)</f>
        <v>1.628155</v>
      </c>
      <c r="G73" s="9">
        <f>Raw!G73</f>
        <v>0.99079399999999995</v>
      </c>
      <c r="H73" s="9">
        <f>IF(Raw!$G73&gt;$C$8,IF(Raw!$Q73&gt;$C$8,IF(Raw!$N73&gt;$C$9,IF(Raw!$N73&lt;$A$9,IF(Raw!$X73&gt;$C$9,IF(Raw!$X73&lt;$A$9,Raw!L73,-999),-999),-999),-999),-999),-999)</f>
        <v>521.70000000000005</v>
      </c>
      <c r="I73" s="9">
        <f>IF(Raw!$G73&gt;$C$8,IF(Raw!$Q73&gt;$C$8,IF(Raw!$N73&gt;$C$9,IF(Raw!$N73&lt;$A$9,IF(Raw!$X73&gt;$C$9,IF(Raw!$X73&lt;$A$9,Raw!M73,-999),-999),-999),-999),-999),-999)</f>
        <v>3.9999999999999998E-6</v>
      </c>
      <c r="J73" s="9">
        <f>IF(Raw!$G73&gt;$C$8,IF(Raw!$Q73&gt;$C$8,IF(Raw!$N73&gt;$C$9,IF(Raw!$N73&lt;$A$9,IF(Raw!$X73&gt;$C$9,IF(Raw!$X73&lt;$A$9,Raw!N73,-999),-999),-999),-999),-999),-999)</f>
        <v>838</v>
      </c>
      <c r="K73" s="9">
        <f>IF(Raw!$G73&gt;$C$8,IF(Raw!$Q73&gt;$C$8,IF(Raw!$N73&gt;$C$9,IF(Raw!$N73&lt;$A$9,IF(Raw!$X73&gt;$C$9,IF(Raw!$X73&lt;$A$9,Raw!R73,-999),-999),-999),-999),-999),-999)</f>
        <v>1.0650200000000001</v>
      </c>
      <c r="L73" s="9">
        <f>IF(Raw!$G73&gt;$C$8,IF(Raw!$Q73&gt;$C$8,IF(Raw!$N73&gt;$C$9,IF(Raw!$N73&lt;$A$9,IF(Raw!$X73&gt;$C$9,IF(Raw!$X73&lt;$A$9,Raw!S73,-999),-999),-999),-999),-999),-999)</f>
        <v>1.6492500000000001</v>
      </c>
      <c r="M73" s="9">
        <f>Raw!Q73</f>
        <v>0.99121099999999995</v>
      </c>
      <c r="N73" s="9">
        <f>IF(Raw!$G73&gt;$C$8,IF(Raw!$Q73&gt;$C$8,IF(Raw!$N73&gt;$C$9,IF(Raw!$N73&lt;$A$9,IF(Raw!$X73&gt;$C$9,IF(Raw!$X73&lt;$A$9,Raw!V73,-999),-999),-999),-999),-999),-999)</f>
        <v>625.1</v>
      </c>
      <c r="O73" s="9">
        <f>IF(Raw!$G73&gt;$C$8,IF(Raw!$Q73&gt;$C$8,IF(Raw!$N73&gt;$C$9,IF(Raw!$N73&lt;$A$9,IF(Raw!$X73&gt;$C$9,IF(Raw!$X73&lt;$A$9,Raw!W73,-999),-999),-999),-999),-999),-999)</f>
        <v>1.7E-5</v>
      </c>
      <c r="P73" s="9">
        <f>IF(Raw!$G73&gt;$C$8,IF(Raw!$Q73&gt;$C$8,IF(Raw!$N73&gt;$C$9,IF(Raw!$N73&lt;$A$9,IF(Raw!$X73&gt;$C$9,IF(Raw!$X73&lt;$A$9,Raw!X73,-999),-999),-999),-999),-999),-999)</f>
        <v>567</v>
      </c>
      <c r="R73" s="9">
        <f t="shared" si="4"/>
        <v>0.50815800000000011</v>
      </c>
      <c r="S73" s="9">
        <f t="shared" si="5"/>
        <v>0.31210664832279489</v>
      </c>
      <c r="T73" s="9">
        <f t="shared" si="6"/>
        <v>0.58423000000000003</v>
      </c>
      <c r="U73" s="9">
        <f t="shared" si="7"/>
        <v>0.35423980597241167</v>
      </c>
      <c r="V73" s="15">
        <f t="shared" si="0"/>
        <v>1.222589025</v>
      </c>
      <c r="X73" s="11">
        <f t="shared" si="8"/>
        <v>1.4086799999999998E+19</v>
      </c>
      <c r="Y73" s="11">
        <f t="shared" si="9"/>
        <v>5.2170000000000001E-18</v>
      </c>
      <c r="Z73" s="11">
        <f t="shared" si="10"/>
        <v>8.3799999999999999E-4</v>
      </c>
      <c r="AA73" s="16">
        <f t="shared" si="11"/>
        <v>5.801259593462979E-2</v>
      </c>
      <c r="AB73" s="9">
        <f t="shared" si="1"/>
        <v>1.0989126989228888</v>
      </c>
      <c r="AC73" s="9">
        <f t="shared" si="2"/>
        <v>0.94198740406537029</v>
      </c>
      <c r="AD73" s="15">
        <f t="shared" si="3"/>
        <v>69.227441449438899</v>
      </c>
      <c r="AE73" s="3">
        <f t="shared" si="12"/>
        <v>628.12679999999989</v>
      </c>
      <c r="AF73" s="2">
        <f t="shared" si="13"/>
        <v>0.25</v>
      </c>
      <c r="AG73" s="9">
        <f t="shared" si="14"/>
        <v>1.8863934943858251E-2</v>
      </c>
      <c r="AH73" s="2">
        <f t="shared" si="15"/>
        <v>0.91281599466441554</v>
      </c>
    </row>
    <row r="74" spans="1:34">
      <c r="A74" s="1">
        <f>Raw!A74</f>
        <v>61</v>
      </c>
      <c r="B74" s="14">
        <f>Raw!B74</f>
        <v>0.41243055555555558</v>
      </c>
      <c r="C74" s="15">
        <f>Raw!C74</f>
        <v>31.3</v>
      </c>
      <c r="D74" s="15">
        <f>IF(C74&gt;0.5,Raw!D74*D$11,-999)</f>
        <v>21.6</v>
      </c>
      <c r="E74" s="9">
        <f>IF(Raw!$G74&gt;$C$8,IF(Raw!$Q74&gt;$C$8,IF(Raw!$N74&gt;$C$9,IF(Raw!$N74&lt;$A$9,IF(Raw!$X74&gt;$C$9,IF(Raw!$X74&lt;$A$9,Raw!H74,-999),-999),-999),-999),-999),-999)</f>
        <v>1.0549630000000001</v>
      </c>
      <c r="F74" s="9">
        <f>IF(Raw!$G74&gt;$C$8,IF(Raw!$Q74&gt;$C$8,IF(Raw!$N74&gt;$C$9,IF(Raw!$N74&lt;$A$9,IF(Raw!$X74&gt;$C$9,IF(Raw!$X74&lt;$A$9,Raw!I74,-999),-999),-999),-999),-999),-999)</f>
        <v>1.5659920000000001</v>
      </c>
      <c r="G74" s="9">
        <f>Raw!G74</f>
        <v>0.99043199999999998</v>
      </c>
      <c r="H74" s="9">
        <f>IF(Raw!$G74&gt;$C$8,IF(Raw!$Q74&gt;$C$8,IF(Raw!$N74&gt;$C$9,IF(Raw!$N74&lt;$A$9,IF(Raw!$X74&gt;$C$9,IF(Raw!$X74&lt;$A$9,Raw!L74,-999),-999),-999),-999),-999),-999)</f>
        <v>528.70000000000005</v>
      </c>
      <c r="I74" s="9">
        <f>IF(Raw!$G74&gt;$C$8,IF(Raw!$Q74&gt;$C$8,IF(Raw!$N74&gt;$C$9,IF(Raw!$N74&lt;$A$9,IF(Raw!$X74&gt;$C$9,IF(Raw!$X74&lt;$A$9,Raw!M74,-999),-999),-999),-999),-999),-999)</f>
        <v>3.9999999999999998E-6</v>
      </c>
      <c r="J74" s="9">
        <f>IF(Raw!$G74&gt;$C$8,IF(Raw!$Q74&gt;$C$8,IF(Raw!$N74&gt;$C$9,IF(Raw!$N74&lt;$A$9,IF(Raw!$X74&gt;$C$9,IF(Raw!$X74&lt;$A$9,Raw!N74,-999),-999),-999),-999),-999),-999)</f>
        <v>1025</v>
      </c>
      <c r="K74" s="9">
        <f>IF(Raw!$G74&gt;$C$8,IF(Raw!$Q74&gt;$C$8,IF(Raw!$N74&gt;$C$9,IF(Raw!$N74&lt;$A$9,IF(Raw!$X74&gt;$C$9,IF(Raw!$X74&lt;$A$9,Raw!R74,-999),-999),-999),-999),-999),-999)</f>
        <v>1.0658430000000001</v>
      </c>
      <c r="L74" s="9">
        <f>IF(Raw!$G74&gt;$C$8,IF(Raw!$Q74&gt;$C$8,IF(Raw!$N74&gt;$C$9,IF(Raw!$N74&lt;$A$9,IF(Raw!$X74&gt;$C$9,IF(Raw!$X74&lt;$A$9,Raw!S74,-999),-999),-999),-999),-999),-999)</f>
        <v>1.62534</v>
      </c>
      <c r="M74" s="9">
        <f>Raw!Q74</f>
        <v>0.99326800000000004</v>
      </c>
      <c r="N74" s="9">
        <f>IF(Raw!$G74&gt;$C$8,IF(Raw!$Q74&gt;$C$8,IF(Raw!$N74&gt;$C$9,IF(Raw!$N74&lt;$A$9,IF(Raw!$X74&gt;$C$9,IF(Raw!$X74&lt;$A$9,Raw!V74,-999),-999),-999),-999),-999),-999)</f>
        <v>619</v>
      </c>
      <c r="O74" s="9">
        <f>IF(Raw!$G74&gt;$C$8,IF(Raw!$Q74&gt;$C$8,IF(Raw!$N74&gt;$C$9,IF(Raw!$N74&lt;$A$9,IF(Raw!$X74&gt;$C$9,IF(Raw!$X74&lt;$A$9,Raw!W74,-999),-999),-999),-999),-999),-999)</f>
        <v>3.0000000000000001E-6</v>
      </c>
      <c r="P74" s="9">
        <f>IF(Raw!$G74&gt;$C$8,IF(Raw!$Q74&gt;$C$8,IF(Raw!$N74&gt;$C$9,IF(Raw!$N74&lt;$A$9,IF(Raw!$X74&gt;$C$9,IF(Raw!$X74&lt;$A$9,Raw!X74,-999),-999),-999),-999),-999),-999)</f>
        <v>572</v>
      </c>
      <c r="R74" s="9">
        <f t="shared" si="4"/>
        <v>0.51102899999999996</v>
      </c>
      <c r="S74" s="9">
        <f t="shared" si="5"/>
        <v>0.32632925327843304</v>
      </c>
      <c r="T74" s="9">
        <f t="shared" si="6"/>
        <v>0.55949699999999991</v>
      </c>
      <c r="U74" s="9">
        <f t="shared" si="7"/>
        <v>0.34423382184650592</v>
      </c>
      <c r="V74" s="15">
        <f t="shared" si="0"/>
        <v>1.2048645419999999</v>
      </c>
      <c r="X74" s="11">
        <f t="shared" si="8"/>
        <v>1.30032E+19</v>
      </c>
      <c r="Y74" s="11">
        <f t="shared" si="9"/>
        <v>5.2870000000000004E-18</v>
      </c>
      <c r="Z74" s="11">
        <f t="shared" si="10"/>
        <v>1.0249999999999999E-3</v>
      </c>
      <c r="AA74" s="16">
        <f t="shared" si="11"/>
        <v>6.5827943891995158E-2</v>
      </c>
      <c r="AB74" s="9">
        <f t="shared" si="1"/>
        <v>1.1026735371237397</v>
      </c>
      <c r="AC74" s="9">
        <f t="shared" si="2"/>
        <v>0.9341720561080048</v>
      </c>
      <c r="AD74" s="15">
        <f t="shared" si="3"/>
        <v>64.222384284873343</v>
      </c>
      <c r="AE74" s="3">
        <f t="shared" si="12"/>
        <v>636.55479999999989</v>
      </c>
      <c r="AF74" s="2">
        <f t="shared" si="13"/>
        <v>0.25</v>
      </c>
      <c r="AG74" s="9">
        <f t="shared" si="14"/>
        <v>1.7005782146520716E-2</v>
      </c>
      <c r="AH74" s="2">
        <f t="shared" si="15"/>
        <v>0.82290094783096779</v>
      </c>
    </row>
    <row r="75" spans="1:34">
      <c r="A75" s="1">
        <f>Raw!A75</f>
        <v>62</v>
      </c>
      <c r="B75" s="14">
        <f>Raw!B75</f>
        <v>0.41248842592592588</v>
      </c>
      <c r="C75" s="15">
        <f>Raw!C75</f>
        <v>32.1</v>
      </c>
      <c r="D75" s="15">
        <f>IF(C75&gt;0.5,Raw!D75*D$11,-999)</f>
        <v>20.7</v>
      </c>
      <c r="E75" s="9">
        <f>IF(Raw!$G75&gt;$C$8,IF(Raw!$Q75&gt;$C$8,IF(Raw!$N75&gt;$C$9,IF(Raw!$N75&lt;$A$9,IF(Raw!$X75&gt;$C$9,IF(Raw!$X75&lt;$A$9,Raw!H75,-999),-999),-999),-999),-999),-999)</f>
        <v>1.0712930000000001</v>
      </c>
      <c r="F75" s="9">
        <f>IF(Raw!$G75&gt;$C$8,IF(Raw!$Q75&gt;$C$8,IF(Raw!$N75&gt;$C$9,IF(Raw!$N75&lt;$A$9,IF(Raw!$X75&gt;$C$9,IF(Raw!$X75&lt;$A$9,Raw!I75,-999),-999),-999),-999),-999),-999)</f>
        <v>1.599348</v>
      </c>
      <c r="G75" s="9">
        <f>Raw!G75</f>
        <v>0.99344200000000005</v>
      </c>
      <c r="H75" s="9">
        <f>IF(Raw!$G75&gt;$C$8,IF(Raw!$Q75&gt;$C$8,IF(Raw!$N75&gt;$C$9,IF(Raw!$N75&lt;$A$9,IF(Raw!$X75&gt;$C$9,IF(Raw!$X75&lt;$A$9,Raw!L75,-999),-999),-999),-999),-999),-999)</f>
        <v>531.9</v>
      </c>
      <c r="I75" s="9">
        <f>IF(Raw!$G75&gt;$C$8,IF(Raw!$Q75&gt;$C$8,IF(Raw!$N75&gt;$C$9,IF(Raw!$N75&lt;$A$9,IF(Raw!$X75&gt;$C$9,IF(Raw!$X75&lt;$A$9,Raw!M75,-999),-999),-999),-999),-999),-999)</f>
        <v>3.9999999999999998E-6</v>
      </c>
      <c r="J75" s="9">
        <f>IF(Raw!$G75&gt;$C$8,IF(Raw!$Q75&gt;$C$8,IF(Raw!$N75&gt;$C$9,IF(Raw!$N75&lt;$A$9,IF(Raw!$X75&gt;$C$9,IF(Raw!$X75&lt;$A$9,Raw!N75,-999),-999),-999),-999),-999),-999)</f>
        <v>722</v>
      </c>
      <c r="K75" s="9">
        <f>IF(Raw!$G75&gt;$C$8,IF(Raw!$Q75&gt;$C$8,IF(Raw!$N75&gt;$C$9,IF(Raw!$N75&lt;$A$9,IF(Raw!$X75&gt;$C$9,IF(Raw!$X75&lt;$A$9,Raw!R75,-999),-999),-999),-999),-999),-999)</f>
        <v>1.0381210000000001</v>
      </c>
      <c r="L75" s="9">
        <f>IF(Raw!$G75&gt;$C$8,IF(Raw!$Q75&gt;$C$8,IF(Raw!$N75&gt;$C$9,IF(Raw!$N75&lt;$A$9,IF(Raw!$X75&gt;$C$9,IF(Raw!$X75&lt;$A$9,Raw!S75,-999),-999),-999),-999),-999),-999)</f>
        <v>1.6216660000000001</v>
      </c>
      <c r="M75" s="9">
        <f>Raw!Q75</f>
        <v>0.99381399999999998</v>
      </c>
      <c r="N75" s="9">
        <f>IF(Raw!$G75&gt;$C$8,IF(Raw!$Q75&gt;$C$8,IF(Raw!$N75&gt;$C$9,IF(Raw!$N75&lt;$A$9,IF(Raw!$X75&gt;$C$9,IF(Raw!$X75&lt;$A$9,Raw!V75,-999),-999),-999),-999),-999),-999)</f>
        <v>635</v>
      </c>
      <c r="O75" s="9">
        <f>IF(Raw!$G75&gt;$C$8,IF(Raw!$Q75&gt;$C$8,IF(Raw!$N75&gt;$C$9,IF(Raw!$N75&lt;$A$9,IF(Raw!$X75&gt;$C$9,IF(Raw!$X75&lt;$A$9,Raw!W75,-999),-999),-999),-999),-999),-999)</f>
        <v>6.0000000000000002E-6</v>
      </c>
      <c r="P75" s="9">
        <f>IF(Raw!$G75&gt;$C$8,IF(Raw!$Q75&gt;$C$8,IF(Raw!$N75&gt;$C$9,IF(Raw!$N75&lt;$A$9,IF(Raw!$X75&gt;$C$9,IF(Raw!$X75&lt;$A$9,Raw!X75,-999),-999),-999),-999),-999),-999)</f>
        <v>603</v>
      </c>
      <c r="R75" s="9">
        <f t="shared" si="4"/>
        <v>0.52805499999999994</v>
      </c>
      <c r="S75" s="9">
        <f t="shared" si="5"/>
        <v>0.33016891883442501</v>
      </c>
      <c r="T75" s="9">
        <f t="shared" si="6"/>
        <v>0.58354499999999998</v>
      </c>
      <c r="U75" s="9">
        <f t="shared" si="7"/>
        <v>0.35984290229924037</v>
      </c>
      <c r="V75" s="15">
        <f t="shared" si="0"/>
        <v>1.2021410057999999</v>
      </c>
      <c r="X75" s="11">
        <f t="shared" si="8"/>
        <v>1.2461399999999998E+19</v>
      </c>
      <c r="Y75" s="11">
        <f t="shared" si="9"/>
        <v>5.3189999999999992E-18</v>
      </c>
      <c r="Z75" s="11">
        <f t="shared" si="10"/>
        <v>7.2199999999999999E-4</v>
      </c>
      <c r="AA75" s="16">
        <f t="shared" si="11"/>
        <v>4.5670159504418328E-2</v>
      </c>
      <c r="AB75" s="9">
        <f t="shared" si="1"/>
        <v>1.064771593228006</v>
      </c>
      <c r="AC75" s="9">
        <f t="shared" si="2"/>
        <v>0.95432984049558145</v>
      </c>
      <c r="AD75" s="15">
        <f t="shared" si="3"/>
        <v>63.255068565676339</v>
      </c>
      <c r="AE75" s="3">
        <f t="shared" si="12"/>
        <v>640.40759999999977</v>
      </c>
      <c r="AF75" s="2">
        <f t="shared" si="13"/>
        <v>0.25</v>
      </c>
      <c r="AG75" s="9">
        <f t="shared" si="14"/>
        <v>1.7509144198315708E-2</v>
      </c>
      <c r="AH75" s="2">
        <f t="shared" si="15"/>
        <v>0.84725837555498373</v>
      </c>
    </row>
    <row r="76" spans="1:34">
      <c r="A76" s="1">
        <f>Raw!A76</f>
        <v>63</v>
      </c>
      <c r="B76" s="14">
        <f>Raw!B76</f>
        <v>0.4125462962962963</v>
      </c>
      <c r="C76" s="15">
        <f>Raw!C76</f>
        <v>33.1</v>
      </c>
      <c r="D76" s="15">
        <f>IF(C76&gt;0.5,Raw!D76*D$11,-999)</f>
        <v>18.899999999999999</v>
      </c>
      <c r="E76" s="9">
        <f>IF(Raw!$G76&gt;$C$8,IF(Raw!$Q76&gt;$C$8,IF(Raw!$N76&gt;$C$9,IF(Raw!$N76&lt;$A$9,IF(Raw!$X76&gt;$C$9,IF(Raw!$X76&lt;$A$9,Raw!H76,-999),-999),-999),-999),-999),-999)</f>
        <v>1.08355</v>
      </c>
      <c r="F76" s="9">
        <f>IF(Raw!$G76&gt;$C$8,IF(Raw!$Q76&gt;$C$8,IF(Raw!$N76&gt;$C$9,IF(Raw!$N76&lt;$A$9,IF(Raw!$X76&gt;$C$9,IF(Raw!$X76&lt;$A$9,Raw!I76,-999),-999),-999),-999),-999),-999)</f>
        <v>1.626673</v>
      </c>
      <c r="G76" s="9">
        <f>Raw!G76</f>
        <v>0.99216899999999997</v>
      </c>
      <c r="H76" s="9">
        <f>IF(Raw!$G76&gt;$C$8,IF(Raw!$Q76&gt;$C$8,IF(Raw!$N76&gt;$C$9,IF(Raw!$N76&lt;$A$9,IF(Raw!$X76&gt;$C$9,IF(Raw!$X76&lt;$A$9,Raw!L76,-999),-999),-999),-999),-999),-999)</f>
        <v>538.70000000000005</v>
      </c>
      <c r="I76" s="9">
        <f>IF(Raw!$G76&gt;$C$8,IF(Raw!$Q76&gt;$C$8,IF(Raw!$N76&gt;$C$9,IF(Raw!$N76&lt;$A$9,IF(Raw!$X76&gt;$C$9,IF(Raw!$X76&lt;$A$9,Raw!M76,-999),-999),-999),-999),-999),-999)</f>
        <v>1.5E-5</v>
      </c>
      <c r="J76" s="9">
        <f>IF(Raw!$G76&gt;$C$8,IF(Raw!$Q76&gt;$C$8,IF(Raw!$N76&gt;$C$9,IF(Raw!$N76&lt;$A$9,IF(Raw!$X76&gt;$C$9,IF(Raw!$X76&lt;$A$9,Raw!N76,-999),-999),-999),-999),-999),-999)</f>
        <v>1271</v>
      </c>
      <c r="K76" s="9">
        <f>IF(Raw!$G76&gt;$C$8,IF(Raw!$Q76&gt;$C$8,IF(Raw!$N76&gt;$C$9,IF(Raw!$N76&lt;$A$9,IF(Raw!$X76&gt;$C$9,IF(Raw!$X76&lt;$A$9,Raw!R76,-999),-999),-999),-999),-999),-999)</f>
        <v>1.096187</v>
      </c>
      <c r="L76" s="9">
        <f>IF(Raw!$G76&gt;$C$8,IF(Raw!$Q76&gt;$C$8,IF(Raw!$N76&gt;$C$9,IF(Raw!$N76&lt;$A$9,IF(Raw!$X76&gt;$C$9,IF(Raw!$X76&lt;$A$9,Raw!S76,-999),-999),-999),-999),-999),-999)</f>
        <v>1.698097</v>
      </c>
      <c r="M76" s="9">
        <f>Raw!Q76</f>
        <v>0.99476900000000001</v>
      </c>
      <c r="N76" s="9">
        <f>IF(Raw!$G76&gt;$C$8,IF(Raw!$Q76&gt;$C$8,IF(Raw!$N76&gt;$C$9,IF(Raw!$N76&lt;$A$9,IF(Raw!$X76&gt;$C$9,IF(Raw!$X76&lt;$A$9,Raw!V76,-999),-999),-999),-999),-999),-999)</f>
        <v>562</v>
      </c>
      <c r="O76" s="9">
        <f>IF(Raw!$G76&gt;$C$8,IF(Raw!$Q76&gt;$C$8,IF(Raw!$N76&gt;$C$9,IF(Raw!$N76&lt;$A$9,IF(Raw!$X76&gt;$C$9,IF(Raw!$X76&lt;$A$9,Raw!W76,-999),-999),-999),-999),-999),-999)</f>
        <v>1.1E-5</v>
      </c>
      <c r="P76" s="9">
        <f>IF(Raw!$G76&gt;$C$8,IF(Raw!$Q76&gt;$C$8,IF(Raw!$N76&gt;$C$9,IF(Raw!$N76&lt;$A$9,IF(Raw!$X76&gt;$C$9,IF(Raw!$X76&lt;$A$9,Raw!X76,-999),-999),-999),-999),-999),-999)</f>
        <v>556</v>
      </c>
      <c r="R76" s="9">
        <f t="shared" si="4"/>
        <v>0.54312300000000002</v>
      </c>
      <c r="S76" s="9">
        <f t="shared" si="5"/>
        <v>0.33388579019876768</v>
      </c>
      <c r="T76" s="9">
        <f t="shared" si="6"/>
        <v>0.60190999999999995</v>
      </c>
      <c r="U76" s="9">
        <f t="shared" si="7"/>
        <v>0.35446149424915063</v>
      </c>
      <c r="V76" s="15">
        <f t="shared" si="0"/>
        <v>1.2587993061</v>
      </c>
      <c r="X76" s="11">
        <f t="shared" si="8"/>
        <v>1.1377799999999996E+19</v>
      </c>
      <c r="Y76" s="11">
        <f t="shared" si="9"/>
        <v>5.3869999999999999E-18</v>
      </c>
      <c r="Z76" s="11">
        <f t="shared" si="10"/>
        <v>1.271E-3</v>
      </c>
      <c r="AA76" s="16">
        <f t="shared" si="11"/>
        <v>7.227221809505005E-2</v>
      </c>
      <c r="AB76" s="9">
        <f t="shared" si="1"/>
        <v>1.1396883707935916</v>
      </c>
      <c r="AC76" s="9">
        <f t="shared" si="2"/>
        <v>0.92772778190494987</v>
      </c>
      <c r="AD76" s="15">
        <f t="shared" si="3"/>
        <v>56.862484732533467</v>
      </c>
      <c r="AE76" s="3">
        <f t="shared" si="12"/>
        <v>648.59479999999985</v>
      </c>
      <c r="AF76" s="2">
        <f t="shared" si="13"/>
        <v>0.25</v>
      </c>
      <c r="AG76" s="9">
        <f t="shared" si="14"/>
        <v>1.5504277926933329E-2</v>
      </c>
      <c r="AH76" s="2">
        <f t="shared" si="15"/>
        <v>0.75024394006590867</v>
      </c>
    </row>
    <row r="77" spans="1:34">
      <c r="A77" s="1">
        <f>Raw!A77</f>
        <v>64</v>
      </c>
      <c r="B77" s="14">
        <f>Raw!B77</f>
        <v>0.41260416666666666</v>
      </c>
      <c r="C77" s="15">
        <f>Raw!C77</f>
        <v>34.200000000000003</v>
      </c>
      <c r="D77" s="15">
        <f>IF(C77&gt;0.5,Raw!D77*D$11,-999)</f>
        <v>17.100000000000001</v>
      </c>
      <c r="E77" s="9">
        <f>IF(Raw!$G77&gt;$C$8,IF(Raw!$Q77&gt;$C$8,IF(Raw!$N77&gt;$C$9,IF(Raw!$N77&lt;$A$9,IF(Raw!$X77&gt;$C$9,IF(Raw!$X77&lt;$A$9,Raw!H77,-999),-999),-999),-999),-999),-999)</f>
        <v>1.0913360000000001</v>
      </c>
      <c r="F77" s="9">
        <f>IF(Raw!$G77&gt;$C$8,IF(Raw!$Q77&gt;$C$8,IF(Raw!$N77&gt;$C$9,IF(Raw!$N77&lt;$A$9,IF(Raw!$X77&gt;$C$9,IF(Raw!$X77&lt;$A$9,Raw!I77,-999),-999),-999),-999),-999),-999)</f>
        <v>1.66933</v>
      </c>
      <c r="G77" s="9">
        <f>Raw!G77</f>
        <v>0.99429400000000001</v>
      </c>
      <c r="H77" s="9">
        <f>IF(Raw!$G77&gt;$C$8,IF(Raw!$Q77&gt;$C$8,IF(Raw!$N77&gt;$C$9,IF(Raw!$N77&lt;$A$9,IF(Raw!$X77&gt;$C$9,IF(Raw!$X77&lt;$A$9,Raw!L77,-999),-999),-999),-999),-999),-999)</f>
        <v>576.6</v>
      </c>
      <c r="I77" s="9">
        <f>IF(Raw!$G77&gt;$C$8,IF(Raw!$Q77&gt;$C$8,IF(Raw!$N77&gt;$C$9,IF(Raw!$N77&lt;$A$9,IF(Raw!$X77&gt;$C$9,IF(Raw!$X77&lt;$A$9,Raw!M77,-999),-999),-999),-999),-999),-999)</f>
        <v>2.5000000000000001E-5</v>
      </c>
      <c r="J77" s="9">
        <f>IF(Raw!$G77&gt;$C$8,IF(Raw!$Q77&gt;$C$8,IF(Raw!$N77&gt;$C$9,IF(Raw!$N77&lt;$A$9,IF(Raw!$X77&gt;$C$9,IF(Raw!$X77&lt;$A$9,Raw!N77,-999),-999),-999),-999),-999),-999)</f>
        <v>827</v>
      </c>
      <c r="K77" s="9">
        <f>IF(Raw!$G77&gt;$C$8,IF(Raw!$Q77&gt;$C$8,IF(Raw!$N77&gt;$C$9,IF(Raw!$N77&lt;$A$9,IF(Raw!$X77&gt;$C$9,IF(Raw!$X77&lt;$A$9,Raw!R77,-999),-999),-999),-999),-999),-999)</f>
        <v>1.135939</v>
      </c>
      <c r="L77" s="9">
        <f>IF(Raw!$G77&gt;$C$8,IF(Raw!$Q77&gt;$C$8,IF(Raw!$N77&gt;$C$9,IF(Raw!$N77&lt;$A$9,IF(Raw!$X77&gt;$C$9,IF(Raw!$X77&lt;$A$9,Raw!S77,-999),-999),-999),-999),-999),-999)</f>
        <v>1.7510019999999999</v>
      </c>
      <c r="M77" s="9">
        <f>Raw!Q77</f>
        <v>0.99168199999999995</v>
      </c>
      <c r="N77" s="9">
        <f>IF(Raw!$G77&gt;$C$8,IF(Raw!$Q77&gt;$C$8,IF(Raw!$N77&gt;$C$9,IF(Raw!$N77&lt;$A$9,IF(Raw!$X77&gt;$C$9,IF(Raw!$X77&lt;$A$9,Raw!V77,-999),-999),-999),-999),-999),-999)</f>
        <v>590.79999999999995</v>
      </c>
      <c r="O77" s="9">
        <f>IF(Raw!$G77&gt;$C$8,IF(Raw!$Q77&gt;$C$8,IF(Raw!$N77&gt;$C$9,IF(Raw!$N77&lt;$A$9,IF(Raw!$X77&gt;$C$9,IF(Raw!$X77&lt;$A$9,Raw!W77,-999),-999),-999),-999),-999),-999)</f>
        <v>3.0000000000000001E-6</v>
      </c>
      <c r="P77" s="9">
        <f>IF(Raw!$G77&gt;$C$8,IF(Raw!$Q77&gt;$C$8,IF(Raw!$N77&gt;$C$9,IF(Raw!$N77&lt;$A$9,IF(Raw!$X77&gt;$C$9,IF(Raw!$X77&lt;$A$9,Raw!X77,-999),-999),-999),-999),-999),-999)</f>
        <v>537</v>
      </c>
      <c r="R77" s="9">
        <f t="shared" si="4"/>
        <v>0.5779939999999999</v>
      </c>
      <c r="S77" s="9">
        <f t="shared" si="5"/>
        <v>0.34624310352057408</v>
      </c>
      <c r="T77" s="9">
        <f t="shared" si="6"/>
        <v>0.61506299999999992</v>
      </c>
      <c r="U77" s="9">
        <f t="shared" si="7"/>
        <v>0.3512634480143369</v>
      </c>
      <c r="V77" s="15">
        <f t="shared" ref="V77:V140" si="16">IF(L77&gt;0,L77*V$8+V$10,-999)</f>
        <v>1.2980177825999999</v>
      </c>
      <c r="X77" s="11">
        <f t="shared" si="8"/>
        <v>1.0294199999999998E+19</v>
      </c>
      <c r="Y77" s="11">
        <f t="shared" si="9"/>
        <v>5.766E-18</v>
      </c>
      <c r="Z77" s="11">
        <f t="shared" si="10"/>
        <v>8.2699999999999994E-4</v>
      </c>
      <c r="AA77" s="16">
        <f t="shared" si="11"/>
        <v>4.6790851763815172E-2</v>
      </c>
      <c r="AB77" s="9">
        <f t="shared" ref="AB77:AB140" si="17">K77+T77*AA77</f>
        <v>1.1647183216584074</v>
      </c>
      <c r="AC77" s="9">
        <f t="shared" ref="AC77:AC140" si="18">IF(T77&gt;0,(L77-AB77)/T77,-999)</f>
        <v>0.95320914823618497</v>
      </c>
      <c r="AD77" s="15">
        <f t="shared" ref="AD77:AD140" si="19">IF(AC77&gt;0,X77*Y77*AC77,-999)</f>
        <v>56.579022689014735</v>
      </c>
      <c r="AE77" s="3">
        <f t="shared" si="12"/>
        <v>694.22639999999978</v>
      </c>
      <c r="AF77" s="2">
        <f t="shared" si="13"/>
        <v>0.25</v>
      </c>
      <c r="AG77" s="9">
        <f t="shared" si="14"/>
        <v>1.5287801996172856E-2</v>
      </c>
      <c r="AH77" s="2">
        <f t="shared" si="15"/>
        <v>0.73976878243595923</v>
      </c>
    </row>
    <row r="78" spans="1:34">
      <c r="A78" s="1">
        <f>Raw!A78</f>
        <v>65</v>
      </c>
      <c r="B78" s="14">
        <f>Raw!B78</f>
        <v>0.41265046296296298</v>
      </c>
      <c r="C78" s="15">
        <f>Raw!C78</f>
        <v>34.6</v>
      </c>
      <c r="D78" s="15">
        <f>IF(C78&gt;0.5,Raw!D78*D$11,-999)</f>
        <v>16.2</v>
      </c>
      <c r="E78" s="9">
        <f>IF(Raw!$G78&gt;$C$8,IF(Raw!$Q78&gt;$C$8,IF(Raw!$N78&gt;$C$9,IF(Raw!$N78&lt;$A$9,IF(Raw!$X78&gt;$C$9,IF(Raw!$X78&lt;$A$9,Raw!H78,-999),-999),-999),-999),-999),-999)</f>
        <v>1.1733990000000001</v>
      </c>
      <c r="F78" s="9">
        <f>IF(Raw!$G78&gt;$C$8,IF(Raw!$Q78&gt;$C$8,IF(Raw!$N78&gt;$C$9,IF(Raw!$N78&lt;$A$9,IF(Raw!$X78&gt;$C$9,IF(Raw!$X78&lt;$A$9,Raw!I78,-999),-999),-999),-999),-999),-999)</f>
        <v>1.7854749999999999</v>
      </c>
      <c r="G78" s="9">
        <f>Raw!G78</f>
        <v>0.99403699999999995</v>
      </c>
      <c r="H78" s="9">
        <f>IF(Raw!$G78&gt;$C$8,IF(Raw!$Q78&gt;$C$8,IF(Raw!$N78&gt;$C$9,IF(Raw!$N78&lt;$A$9,IF(Raw!$X78&gt;$C$9,IF(Raw!$X78&lt;$A$9,Raw!L78,-999),-999),-999),-999),-999),-999)</f>
        <v>569.79999999999995</v>
      </c>
      <c r="I78" s="9">
        <f>IF(Raw!$G78&gt;$C$8,IF(Raw!$Q78&gt;$C$8,IF(Raw!$N78&gt;$C$9,IF(Raw!$N78&lt;$A$9,IF(Raw!$X78&gt;$C$9,IF(Raw!$X78&lt;$A$9,Raw!M78,-999),-999),-999),-999),-999),-999)</f>
        <v>6.0000000000000002E-6</v>
      </c>
      <c r="J78" s="9">
        <f>IF(Raw!$G78&gt;$C$8,IF(Raw!$Q78&gt;$C$8,IF(Raw!$N78&gt;$C$9,IF(Raw!$N78&lt;$A$9,IF(Raw!$X78&gt;$C$9,IF(Raw!$X78&lt;$A$9,Raw!N78,-999),-999),-999),-999),-999),-999)</f>
        <v>598</v>
      </c>
      <c r="K78" s="9">
        <f>IF(Raw!$G78&gt;$C$8,IF(Raw!$Q78&gt;$C$8,IF(Raw!$N78&gt;$C$9,IF(Raw!$N78&lt;$A$9,IF(Raw!$X78&gt;$C$9,IF(Raw!$X78&lt;$A$9,Raw!R78,-999),-999),-999),-999),-999),-999)</f>
        <v>1.1619170000000001</v>
      </c>
      <c r="L78" s="9">
        <f>IF(Raw!$G78&gt;$C$8,IF(Raw!$Q78&gt;$C$8,IF(Raw!$N78&gt;$C$9,IF(Raw!$N78&lt;$A$9,IF(Raw!$X78&gt;$C$9,IF(Raw!$X78&lt;$A$9,Raw!S78,-999),-999),-999),-999),-999),-999)</f>
        <v>1.83375</v>
      </c>
      <c r="M78" s="9">
        <f>Raw!Q78</f>
        <v>0.99282000000000004</v>
      </c>
      <c r="N78" s="9">
        <f>IF(Raw!$G78&gt;$C$8,IF(Raw!$Q78&gt;$C$8,IF(Raw!$N78&gt;$C$9,IF(Raw!$N78&lt;$A$9,IF(Raw!$X78&gt;$C$9,IF(Raw!$X78&lt;$A$9,Raw!V78,-999),-999),-999),-999),-999),-999)</f>
        <v>590.4</v>
      </c>
      <c r="O78" s="9">
        <f>IF(Raw!$G78&gt;$C$8,IF(Raw!$Q78&gt;$C$8,IF(Raw!$N78&gt;$C$9,IF(Raw!$N78&lt;$A$9,IF(Raw!$X78&gt;$C$9,IF(Raw!$X78&lt;$A$9,Raw!W78,-999),-999),-999),-999),-999),-999)</f>
        <v>3.9999999999999998E-6</v>
      </c>
      <c r="P78" s="9">
        <f>IF(Raw!$G78&gt;$C$8,IF(Raw!$Q78&gt;$C$8,IF(Raw!$N78&gt;$C$9,IF(Raw!$N78&lt;$A$9,IF(Raw!$X78&gt;$C$9,IF(Raw!$X78&lt;$A$9,Raw!X78,-999),-999),-999),-999),-999),-999)</f>
        <v>605</v>
      </c>
      <c r="R78" s="9">
        <f t="shared" ref="R78:R141" si="20">F78-E78</f>
        <v>0.61207599999999984</v>
      </c>
      <c r="S78" s="9">
        <f t="shared" ref="S78:S141" si="21">R78/F78</f>
        <v>0.34280849633850929</v>
      </c>
      <c r="T78" s="9">
        <f t="shared" ref="T78:T141" si="22">L78-K78</f>
        <v>0.6718329999999999</v>
      </c>
      <c r="U78" s="9">
        <f t="shared" ref="U78:U141" si="23">T78/L78</f>
        <v>0.36637109747784591</v>
      </c>
      <c r="V78" s="15">
        <f t="shared" si="16"/>
        <v>1.3593588749999999</v>
      </c>
      <c r="X78" s="11">
        <f t="shared" ref="X78:X141" si="24">D78*6.02*10^23*10^(-6)</f>
        <v>9.7523999999999959E+18</v>
      </c>
      <c r="Y78" s="11">
        <f t="shared" ref="Y78:Y141" si="25">H78*10^(-20)</f>
        <v>5.6979999999999993E-18</v>
      </c>
      <c r="Z78" s="11">
        <f t="shared" ref="Z78:Z141" si="26">J78*10^(-6)</f>
        <v>5.9800000000000001E-4</v>
      </c>
      <c r="AA78" s="16">
        <f t="shared" ref="AA78:AA141" si="27">IF(Z78&gt;0,(X78*Y78/(X78*Y78+1/Z78)),1)</f>
        <v>3.2161624201478799E-2</v>
      </c>
      <c r="AB78" s="9">
        <f t="shared" si="17"/>
        <v>1.1835242404721522</v>
      </c>
      <c r="AC78" s="9">
        <f t="shared" si="18"/>
        <v>0.96783837579852117</v>
      </c>
      <c r="AD78" s="15">
        <f t="shared" si="19"/>
        <v>53.781980270031433</v>
      </c>
      <c r="AE78" s="3">
        <f t="shared" ref="AE78:AE141" si="28">AE$9*Y78</f>
        <v>686.03919999999971</v>
      </c>
      <c r="AF78" s="2">
        <f t="shared" ref="AF78:AF141" si="29">IF(AD78&lt;=AE78,AF$6,AF$6/(AD78/AE78))</f>
        <v>0.25</v>
      </c>
      <c r="AG78" s="9">
        <f t="shared" ref="AG78:AG141" si="30">AD78*AF78*$AG$6*U78/AG$8</f>
        <v>1.5157048566202517E-2</v>
      </c>
      <c r="AH78" s="2">
        <f t="shared" ref="AH78:AH141" si="31">((AG78*12.01)/893.5)*3600</f>
        <v>0.73344169200708687</v>
      </c>
    </row>
    <row r="79" spans="1:34">
      <c r="A79" s="1">
        <f>Raw!A79</f>
        <v>66</v>
      </c>
      <c r="B79" s="14">
        <f>Raw!B79</f>
        <v>0.41270833333333329</v>
      </c>
      <c r="C79" s="15">
        <f>Raw!C79</f>
        <v>35.700000000000003</v>
      </c>
      <c r="D79" s="15">
        <f>IF(C79&gt;0.5,Raw!D79*D$11,-999)</f>
        <v>15.3</v>
      </c>
      <c r="E79" s="9">
        <f>IF(Raw!$G79&gt;$C$8,IF(Raw!$Q79&gt;$C$8,IF(Raw!$N79&gt;$C$9,IF(Raw!$N79&lt;$A$9,IF(Raw!$X79&gt;$C$9,IF(Raw!$X79&lt;$A$9,Raw!H79,-999),-999),-999),-999),-999),-999)</f>
        <v>1.1825380000000001</v>
      </c>
      <c r="F79" s="9">
        <f>IF(Raw!$G79&gt;$C$8,IF(Raw!$Q79&gt;$C$8,IF(Raw!$N79&gt;$C$9,IF(Raw!$N79&lt;$A$9,IF(Raw!$X79&gt;$C$9,IF(Raw!$X79&lt;$A$9,Raw!I79,-999),-999),-999),-999),-999),-999)</f>
        <v>1.8062370000000001</v>
      </c>
      <c r="G79" s="9">
        <f>Raw!G79</f>
        <v>0.99272800000000005</v>
      </c>
      <c r="H79" s="9">
        <f>IF(Raw!$G79&gt;$C$8,IF(Raw!$Q79&gt;$C$8,IF(Raw!$N79&gt;$C$9,IF(Raw!$N79&lt;$A$9,IF(Raw!$X79&gt;$C$9,IF(Raw!$X79&lt;$A$9,Raw!L79,-999),-999),-999),-999),-999),-999)</f>
        <v>568.1</v>
      </c>
      <c r="I79" s="9">
        <f>IF(Raw!$G79&gt;$C$8,IF(Raw!$Q79&gt;$C$8,IF(Raw!$N79&gt;$C$9,IF(Raw!$N79&lt;$A$9,IF(Raw!$X79&gt;$C$9,IF(Raw!$X79&lt;$A$9,Raw!M79,-999),-999),-999),-999),-999),-999)</f>
        <v>1.5E-5</v>
      </c>
      <c r="J79" s="9">
        <f>IF(Raw!$G79&gt;$C$8,IF(Raw!$Q79&gt;$C$8,IF(Raw!$N79&gt;$C$9,IF(Raw!$N79&lt;$A$9,IF(Raw!$X79&gt;$C$9,IF(Raw!$X79&lt;$A$9,Raw!N79,-999),-999),-999),-999),-999),-999)</f>
        <v>552</v>
      </c>
      <c r="K79" s="9">
        <f>IF(Raw!$G79&gt;$C$8,IF(Raw!$Q79&gt;$C$8,IF(Raw!$N79&gt;$C$9,IF(Raw!$N79&lt;$A$9,IF(Raw!$X79&gt;$C$9,IF(Raw!$X79&lt;$A$9,Raw!R79,-999),-999),-999),-999),-999),-999)</f>
        <v>1.1911320000000001</v>
      </c>
      <c r="L79" s="9">
        <f>IF(Raw!$G79&gt;$C$8,IF(Raw!$Q79&gt;$C$8,IF(Raw!$N79&gt;$C$9,IF(Raw!$N79&lt;$A$9,IF(Raw!$X79&gt;$C$9,IF(Raw!$X79&lt;$A$9,Raw!S79,-999),-999),-999),-999),-999),-999)</f>
        <v>1.8947590000000001</v>
      </c>
      <c r="M79" s="9">
        <f>Raw!Q79</f>
        <v>0.99556800000000001</v>
      </c>
      <c r="N79" s="9">
        <f>IF(Raw!$G79&gt;$C$8,IF(Raw!$Q79&gt;$C$8,IF(Raw!$N79&gt;$C$9,IF(Raw!$N79&lt;$A$9,IF(Raw!$X79&gt;$C$9,IF(Raw!$X79&lt;$A$9,Raw!V79,-999),-999),-999),-999),-999),-999)</f>
        <v>591.6</v>
      </c>
      <c r="O79" s="9">
        <f>IF(Raw!$G79&gt;$C$8,IF(Raw!$Q79&gt;$C$8,IF(Raw!$N79&gt;$C$9,IF(Raw!$N79&lt;$A$9,IF(Raw!$X79&gt;$C$9,IF(Raw!$X79&lt;$A$9,Raw!W79,-999),-999),-999),-999),-999),-999)</f>
        <v>1.4E-5</v>
      </c>
      <c r="P79" s="9">
        <f>IF(Raw!$G79&gt;$C$8,IF(Raw!$Q79&gt;$C$8,IF(Raw!$N79&gt;$C$9,IF(Raw!$N79&lt;$A$9,IF(Raw!$X79&gt;$C$9,IF(Raw!$X79&lt;$A$9,Raw!X79,-999),-999),-999),-999),-999),-999)</f>
        <v>545</v>
      </c>
      <c r="R79" s="9">
        <f t="shared" si="20"/>
        <v>0.623699</v>
      </c>
      <c r="S79" s="9">
        <f t="shared" si="21"/>
        <v>0.34530296965459129</v>
      </c>
      <c r="T79" s="9">
        <f t="shared" si="22"/>
        <v>0.703627</v>
      </c>
      <c r="U79" s="9">
        <f t="shared" si="23"/>
        <v>0.37135435166160974</v>
      </c>
      <c r="V79" s="15">
        <f t="shared" si="16"/>
        <v>1.4045848466999999</v>
      </c>
      <c r="X79" s="11">
        <f t="shared" si="24"/>
        <v>9.210599999999998E+18</v>
      </c>
      <c r="Y79" s="11">
        <f t="shared" si="25"/>
        <v>5.681E-18</v>
      </c>
      <c r="Z79" s="11">
        <f t="shared" si="26"/>
        <v>5.5199999999999997E-4</v>
      </c>
      <c r="AA79" s="16">
        <f t="shared" si="27"/>
        <v>2.8072787043215683E-2</v>
      </c>
      <c r="AB79" s="9">
        <f t="shared" si="17"/>
        <v>1.2108847709288568</v>
      </c>
      <c r="AC79" s="9">
        <f t="shared" si="18"/>
        <v>0.9719272129567843</v>
      </c>
      <c r="AD79" s="15">
        <f t="shared" si="19"/>
        <v>50.856498266695077</v>
      </c>
      <c r="AE79" s="3">
        <f t="shared" si="28"/>
        <v>683.99239999999986</v>
      </c>
      <c r="AF79" s="2">
        <f t="shared" si="29"/>
        <v>0.25</v>
      </c>
      <c r="AG79" s="9">
        <f t="shared" si="30"/>
        <v>1.4527524570467945E-2</v>
      </c>
      <c r="AH79" s="2">
        <f t="shared" si="31"/>
        <v>0.70297935347370133</v>
      </c>
    </row>
    <row r="80" spans="1:34">
      <c r="A80" s="1">
        <f>Raw!A80</f>
        <v>67</v>
      </c>
      <c r="B80" s="14">
        <f>Raw!B80</f>
        <v>0.4127662037037037</v>
      </c>
      <c r="C80" s="15">
        <f>Raw!C80</f>
        <v>36.799999999999997</v>
      </c>
      <c r="D80" s="15">
        <f>IF(C80&gt;0.5,Raw!D80*D$11,-999)</f>
        <v>14.4</v>
      </c>
      <c r="E80" s="9">
        <f>IF(Raw!$G80&gt;$C$8,IF(Raw!$Q80&gt;$C$8,IF(Raw!$N80&gt;$C$9,IF(Raw!$N80&lt;$A$9,IF(Raw!$X80&gt;$C$9,IF(Raw!$X80&lt;$A$9,Raw!H80,-999),-999),-999),-999),-999),-999)</f>
        <v>1.1281650000000001</v>
      </c>
      <c r="F80" s="9">
        <f>IF(Raw!$G80&gt;$C$8,IF(Raw!$Q80&gt;$C$8,IF(Raw!$N80&gt;$C$9,IF(Raw!$N80&lt;$A$9,IF(Raw!$X80&gt;$C$9,IF(Raw!$X80&lt;$A$9,Raw!I80,-999),-999),-999),-999),-999),-999)</f>
        <v>1.744343</v>
      </c>
      <c r="G80" s="9">
        <f>Raw!G80</f>
        <v>0.99485999999999997</v>
      </c>
      <c r="H80" s="9">
        <f>IF(Raw!$G80&gt;$C$8,IF(Raw!$Q80&gt;$C$8,IF(Raw!$N80&gt;$C$9,IF(Raw!$N80&lt;$A$9,IF(Raw!$X80&gt;$C$9,IF(Raw!$X80&lt;$A$9,Raw!L80,-999),-999),-999),-999),-999),-999)</f>
        <v>590.79999999999995</v>
      </c>
      <c r="I80" s="9">
        <f>IF(Raw!$G80&gt;$C$8,IF(Raw!$Q80&gt;$C$8,IF(Raw!$N80&gt;$C$9,IF(Raw!$N80&lt;$A$9,IF(Raw!$X80&gt;$C$9,IF(Raw!$X80&lt;$A$9,Raw!M80,-999),-999),-999),-999),-999),-999)</f>
        <v>5.0000000000000004E-6</v>
      </c>
      <c r="J80" s="9">
        <f>IF(Raw!$G80&gt;$C$8,IF(Raw!$Q80&gt;$C$8,IF(Raw!$N80&gt;$C$9,IF(Raw!$N80&lt;$A$9,IF(Raw!$X80&gt;$C$9,IF(Raw!$X80&lt;$A$9,Raw!N80,-999),-999),-999),-999),-999),-999)</f>
        <v>689</v>
      </c>
      <c r="K80" s="9">
        <f>IF(Raw!$G80&gt;$C$8,IF(Raw!$Q80&gt;$C$8,IF(Raw!$N80&gt;$C$9,IF(Raw!$N80&lt;$A$9,IF(Raw!$X80&gt;$C$9,IF(Raw!$X80&lt;$A$9,Raw!R80,-999),-999),-999),-999),-999),-999)</f>
        <v>1.172415</v>
      </c>
      <c r="L80" s="9">
        <f>IF(Raw!$G80&gt;$C$8,IF(Raw!$Q80&gt;$C$8,IF(Raw!$N80&gt;$C$9,IF(Raw!$N80&lt;$A$9,IF(Raw!$X80&gt;$C$9,IF(Raw!$X80&lt;$A$9,Raw!S80,-999),-999),-999),-999),-999),-999)</f>
        <v>1.864911</v>
      </c>
      <c r="M80" s="9">
        <f>Raw!Q80</f>
        <v>0.99433000000000005</v>
      </c>
      <c r="N80" s="9">
        <f>IF(Raw!$G80&gt;$C$8,IF(Raw!$Q80&gt;$C$8,IF(Raw!$N80&gt;$C$9,IF(Raw!$N80&lt;$A$9,IF(Raw!$X80&gt;$C$9,IF(Raw!$X80&lt;$A$9,Raw!V80,-999),-999),-999),-999),-999),-999)</f>
        <v>622.5</v>
      </c>
      <c r="O80" s="9">
        <f>IF(Raw!$G80&gt;$C$8,IF(Raw!$Q80&gt;$C$8,IF(Raw!$N80&gt;$C$9,IF(Raw!$N80&lt;$A$9,IF(Raw!$X80&gt;$C$9,IF(Raw!$X80&lt;$A$9,Raw!W80,-999),-999),-999),-999),-999),-999)</f>
        <v>1.0000000000000001E-5</v>
      </c>
      <c r="P80" s="9">
        <f>IF(Raw!$G80&gt;$C$8,IF(Raw!$Q80&gt;$C$8,IF(Raw!$N80&gt;$C$9,IF(Raw!$N80&lt;$A$9,IF(Raw!$X80&gt;$C$9,IF(Raw!$X80&lt;$A$9,Raw!X80,-999),-999),-999),-999),-999),-999)</f>
        <v>616</v>
      </c>
      <c r="R80" s="9">
        <f t="shared" si="20"/>
        <v>0.61617799999999989</v>
      </c>
      <c r="S80" s="9">
        <f t="shared" si="21"/>
        <v>0.35324359945263051</v>
      </c>
      <c r="T80" s="9">
        <f t="shared" si="22"/>
        <v>0.692496</v>
      </c>
      <c r="U80" s="9">
        <f t="shared" si="23"/>
        <v>0.37132924841989778</v>
      </c>
      <c r="V80" s="15">
        <f t="shared" si="16"/>
        <v>1.3824585242999998</v>
      </c>
      <c r="X80" s="11">
        <f t="shared" si="24"/>
        <v>8.668799999999999E+18</v>
      </c>
      <c r="Y80" s="11">
        <f t="shared" si="25"/>
        <v>5.9079999999999989E-18</v>
      </c>
      <c r="Z80" s="11">
        <f t="shared" si="26"/>
        <v>6.8899999999999994E-4</v>
      </c>
      <c r="AA80" s="16">
        <f t="shared" si="27"/>
        <v>3.408456819610152E-2</v>
      </c>
      <c r="AB80" s="9">
        <f t="shared" si="17"/>
        <v>1.1960184271375276</v>
      </c>
      <c r="AC80" s="9">
        <f t="shared" si="18"/>
        <v>0.96591543180389838</v>
      </c>
      <c r="AD80" s="15">
        <f t="shared" si="19"/>
        <v>49.469620023369401</v>
      </c>
      <c r="AE80" s="3">
        <f t="shared" si="28"/>
        <v>711.3231999999997</v>
      </c>
      <c r="AF80" s="2">
        <f t="shared" si="29"/>
        <v>0.25</v>
      </c>
      <c r="AG80" s="9">
        <f t="shared" si="30"/>
        <v>1.4130397556073605E-2</v>
      </c>
      <c r="AH80" s="2">
        <f t="shared" si="31"/>
        <v>0.68376258392210232</v>
      </c>
    </row>
    <row r="81" spans="1:34">
      <c r="A81" s="1">
        <f>Raw!A81</f>
        <v>68</v>
      </c>
      <c r="B81" s="14">
        <f>Raw!B81</f>
        <v>0.41282407407407407</v>
      </c>
      <c r="C81" s="15">
        <f>Raw!C81</f>
        <v>37.5</v>
      </c>
      <c r="D81" s="15">
        <f>IF(C81&gt;0.5,Raw!D81*D$11,-999)</f>
        <v>13.5</v>
      </c>
      <c r="E81" s="9">
        <f>IF(Raw!$G81&gt;$C$8,IF(Raw!$Q81&gt;$C$8,IF(Raw!$N81&gt;$C$9,IF(Raw!$N81&lt;$A$9,IF(Raw!$X81&gt;$C$9,IF(Raw!$X81&lt;$A$9,Raw!H81,-999),-999),-999),-999),-999),-999)</f>
        <v>1.10198</v>
      </c>
      <c r="F81" s="9">
        <f>IF(Raw!$G81&gt;$C$8,IF(Raw!$Q81&gt;$C$8,IF(Raw!$N81&gt;$C$9,IF(Raw!$N81&lt;$A$9,IF(Raw!$X81&gt;$C$9,IF(Raw!$X81&lt;$A$9,Raw!I81,-999),-999),-999),-999),-999),-999)</f>
        <v>1.7148540000000001</v>
      </c>
      <c r="G81" s="9">
        <f>Raw!G81</f>
        <v>0.99428799999999995</v>
      </c>
      <c r="H81" s="9">
        <f>IF(Raw!$G81&gt;$C$8,IF(Raw!$Q81&gt;$C$8,IF(Raw!$N81&gt;$C$9,IF(Raw!$N81&lt;$A$9,IF(Raw!$X81&gt;$C$9,IF(Raw!$X81&lt;$A$9,Raw!L81,-999),-999),-999),-999),-999),-999)</f>
        <v>578.4</v>
      </c>
      <c r="I81" s="9">
        <f>IF(Raw!$G81&gt;$C$8,IF(Raw!$Q81&gt;$C$8,IF(Raw!$N81&gt;$C$9,IF(Raw!$N81&lt;$A$9,IF(Raw!$X81&gt;$C$9,IF(Raw!$X81&lt;$A$9,Raw!M81,-999),-999),-999),-999),-999),-999)</f>
        <v>1.1E-5</v>
      </c>
      <c r="J81" s="9">
        <f>IF(Raw!$G81&gt;$C$8,IF(Raw!$Q81&gt;$C$8,IF(Raw!$N81&gt;$C$9,IF(Raw!$N81&lt;$A$9,IF(Raw!$X81&gt;$C$9,IF(Raw!$X81&lt;$A$9,Raw!N81,-999),-999),-999),-999),-999),-999)</f>
        <v>795</v>
      </c>
      <c r="K81" s="9">
        <f>IF(Raw!$G81&gt;$C$8,IF(Raw!$Q81&gt;$C$8,IF(Raw!$N81&gt;$C$9,IF(Raw!$N81&lt;$A$9,IF(Raw!$X81&gt;$C$9,IF(Raw!$X81&lt;$A$9,Raw!R81,-999),-999),-999),-999),-999),-999)</f>
        <v>1.12131</v>
      </c>
      <c r="L81" s="9">
        <f>IF(Raw!$G81&gt;$C$8,IF(Raw!$Q81&gt;$C$8,IF(Raw!$N81&gt;$C$9,IF(Raw!$N81&lt;$A$9,IF(Raw!$X81&gt;$C$9,IF(Raw!$X81&lt;$A$9,Raw!S81,-999),-999),-999),-999),-999),-999)</f>
        <v>1.7959879999999999</v>
      </c>
      <c r="M81" s="9">
        <f>Raw!Q81</f>
        <v>0.99459299999999995</v>
      </c>
      <c r="N81" s="9">
        <f>IF(Raw!$G81&gt;$C$8,IF(Raw!$Q81&gt;$C$8,IF(Raw!$N81&gt;$C$9,IF(Raw!$N81&lt;$A$9,IF(Raw!$X81&gt;$C$9,IF(Raw!$X81&lt;$A$9,Raw!V81,-999),-999),-999),-999),-999),-999)</f>
        <v>614.70000000000005</v>
      </c>
      <c r="O81" s="9">
        <f>IF(Raw!$G81&gt;$C$8,IF(Raw!$Q81&gt;$C$8,IF(Raw!$N81&gt;$C$9,IF(Raw!$N81&lt;$A$9,IF(Raw!$X81&gt;$C$9,IF(Raw!$X81&lt;$A$9,Raw!W81,-999),-999),-999),-999),-999),-999)</f>
        <v>1.5E-5</v>
      </c>
      <c r="P81" s="9">
        <f>IF(Raw!$G81&gt;$C$8,IF(Raw!$Q81&gt;$C$8,IF(Raw!$N81&gt;$C$9,IF(Raw!$N81&lt;$A$9,IF(Raw!$X81&gt;$C$9,IF(Raw!$X81&lt;$A$9,Raw!X81,-999),-999),-999),-999),-999),-999)</f>
        <v>609</v>
      </c>
      <c r="R81" s="9">
        <f t="shared" si="20"/>
        <v>0.61287400000000014</v>
      </c>
      <c r="S81" s="9">
        <f t="shared" si="21"/>
        <v>0.35739135809812389</v>
      </c>
      <c r="T81" s="9">
        <f t="shared" si="22"/>
        <v>0.67467799999999989</v>
      </c>
      <c r="U81" s="9">
        <f t="shared" si="23"/>
        <v>0.37565841197157213</v>
      </c>
      <c r="V81" s="15">
        <f t="shared" si="16"/>
        <v>1.3313659043999999</v>
      </c>
      <c r="X81" s="11">
        <f t="shared" si="24"/>
        <v>8.126999999999999E+18</v>
      </c>
      <c r="Y81" s="11">
        <f t="shared" si="25"/>
        <v>5.7839999999999994E-18</v>
      </c>
      <c r="Z81" s="11">
        <f t="shared" si="26"/>
        <v>7.9499999999999992E-4</v>
      </c>
      <c r="AA81" s="16">
        <f t="shared" si="27"/>
        <v>3.602399681745496E-2</v>
      </c>
      <c r="AB81" s="9">
        <f t="shared" si="17"/>
        <v>1.1456145981248069</v>
      </c>
      <c r="AC81" s="9">
        <f t="shared" si="18"/>
        <v>0.96397600318254495</v>
      </c>
      <c r="AD81" s="15">
        <f t="shared" si="19"/>
        <v>45.313203543968505</v>
      </c>
      <c r="AE81" s="3">
        <f t="shared" si="28"/>
        <v>696.39359999999976</v>
      </c>
      <c r="AF81" s="2">
        <f t="shared" si="29"/>
        <v>0.25</v>
      </c>
      <c r="AG81" s="9">
        <f t="shared" si="30"/>
        <v>1.3094066218978325E-2</v>
      </c>
      <c r="AH81" s="2">
        <f t="shared" si="31"/>
        <v>0.63361504985310224</v>
      </c>
    </row>
    <row r="82" spans="1:34">
      <c r="A82" s="1">
        <f>Raw!A82</f>
        <v>69</v>
      </c>
      <c r="B82" s="14">
        <f>Raw!B82</f>
        <v>0.41288194444444443</v>
      </c>
      <c r="C82" s="15">
        <f>Raw!C82</f>
        <v>38.6</v>
      </c>
      <c r="D82" s="15">
        <f>IF(C82&gt;0.5,Raw!D82*D$11,-999)</f>
        <v>11.7</v>
      </c>
      <c r="E82" s="9">
        <f>IF(Raw!$G82&gt;$C$8,IF(Raw!$Q82&gt;$C$8,IF(Raw!$N82&gt;$C$9,IF(Raw!$N82&lt;$A$9,IF(Raw!$X82&gt;$C$9,IF(Raw!$X82&lt;$A$9,Raw!H82,-999),-999),-999),-999),-999),-999)</f>
        <v>1.094428</v>
      </c>
      <c r="F82" s="9">
        <f>IF(Raw!$G82&gt;$C$8,IF(Raw!$Q82&gt;$C$8,IF(Raw!$N82&gt;$C$9,IF(Raw!$N82&lt;$A$9,IF(Raw!$X82&gt;$C$9,IF(Raw!$X82&lt;$A$9,Raw!I82,-999),-999),-999),-999),-999),-999)</f>
        <v>1.7079610000000001</v>
      </c>
      <c r="G82" s="9">
        <f>Raw!G82</f>
        <v>0.99046000000000001</v>
      </c>
      <c r="H82" s="9">
        <f>IF(Raw!$G82&gt;$C$8,IF(Raw!$Q82&gt;$C$8,IF(Raw!$N82&gt;$C$9,IF(Raw!$N82&lt;$A$9,IF(Raw!$X82&gt;$C$9,IF(Raw!$X82&lt;$A$9,Raw!L82,-999),-999),-999),-999),-999),-999)</f>
        <v>562.9</v>
      </c>
      <c r="I82" s="9">
        <f>IF(Raw!$G82&gt;$C$8,IF(Raw!$Q82&gt;$C$8,IF(Raw!$N82&gt;$C$9,IF(Raw!$N82&lt;$A$9,IF(Raw!$X82&gt;$C$9,IF(Raw!$X82&lt;$A$9,Raw!M82,-999),-999),-999),-999),-999),-999)</f>
        <v>9.0000000000000002E-6</v>
      </c>
      <c r="J82" s="9">
        <f>IF(Raw!$G82&gt;$C$8,IF(Raw!$Q82&gt;$C$8,IF(Raw!$N82&gt;$C$9,IF(Raw!$N82&lt;$A$9,IF(Raw!$X82&gt;$C$9,IF(Raw!$X82&lt;$A$9,Raw!N82,-999),-999),-999),-999),-999),-999)</f>
        <v>612</v>
      </c>
      <c r="K82" s="9">
        <f>IF(Raw!$G82&gt;$C$8,IF(Raw!$Q82&gt;$C$8,IF(Raw!$N82&gt;$C$9,IF(Raw!$N82&lt;$A$9,IF(Raw!$X82&gt;$C$9,IF(Raw!$X82&lt;$A$9,Raw!R82,-999),-999),-999),-999),-999),-999)</f>
        <v>1.0936220000000001</v>
      </c>
      <c r="L82" s="9">
        <f>IF(Raw!$G82&gt;$C$8,IF(Raw!$Q82&gt;$C$8,IF(Raw!$N82&gt;$C$9,IF(Raw!$N82&lt;$A$9,IF(Raw!$X82&gt;$C$9,IF(Raw!$X82&lt;$A$9,Raw!S82,-999),-999),-999),-999),-999),-999)</f>
        <v>1.760723</v>
      </c>
      <c r="M82" s="9">
        <f>Raw!Q82</f>
        <v>0.994398</v>
      </c>
      <c r="N82" s="9">
        <f>IF(Raw!$G82&gt;$C$8,IF(Raw!$Q82&gt;$C$8,IF(Raw!$N82&gt;$C$9,IF(Raw!$N82&lt;$A$9,IF(Raw!$X82&gt;$C$9,IF(Raw!$X82&lt;$A$9,Raw!V82,-999),-999),-999),-999),-999),-999)</f>
        <v>626.29999999999995</v>
      </c>
      <c r="O82" s="9">
        <f>IF(Raw!$G82&gt;$C$8,IF(Raw!$Q82&gt;$C$8,IF(Raw!$N82&gt;$C$9,IF(Raw!$N82&lt;$A$9,IF(Raw!$X82&gt;$C$9,IF(Raw!$X82&lt;$A$9,Raw!W82,-999),-999),-999),-999),-999),-999)</f>
        <v>1.4E-5</v>
      </c>
      <c r="P82" s="9">
        <f>IF(Raw!$G82&gt;$C$8,IF(Raw!$Q82&gt;$C$8,IF(Raw!$N82&gt;$C$9,IF(Raw!$N82&lt;$A$9,IF(Raw!$X82&gt;$C$9,IF(Raw!$X82&lt;$A$9,Raw!X82,-999),-999),-999),-999),-999),-999)</f>
        <v>458</v>
      </c>
      <c r="R82" s="9">
        <f t="shared" si="20"/>
        <v>0.61353300000000011</v>
      </c>
      <c r="S82" s="9">
        <f t="shared" si="21"/>
        <v>0.35921956063399579</v>
      </c>
      <c r="T82" s="9">
        <f t="shared" si="22"/>
        <v>0.66710099999999994</v>
      </c>
      <c r="U82" s="9">
        <f t="shared" si="23"/>
        <v>0.37887901731277429</v>
      </c>
      <c r="V82" s="15">
        <f t="shared" si="16"/>
        <v>1.3052239599</v>
      </c>
      <c r="X82" s="11">
        <f t="shared" si="24"/>
        <v>7.043399999999999E+18</v>
      </c>
      <c r="Y82" s="11">
        <f t="shared" si="25"/>
        <v>5.6289999999999991E-18</v>
      </c>
      <c r="Z82" s="11">
        <f t="shared" si="26"/>
        <v>6.1200000000000002E-4</v>
      </c>
      <c r="AA82" s="16">
        <f t="shared" si="27"/>
        <v>2.368934499987279E-2</v>
      </c>
      <c r="AB82" s="9">
        <f t="shared" si="17"/>
        <v>1.1094251857387603</v>
      </c>
      <c r="AC82" s="9">
        <f t="shared" si="18"/>
        <v>0.97631065500012715</v>
      </c>
      <c r="AD82" s="15">
        <f t="shared" si="19"/>
        <v>38.708080065151613</v>
      </c>
      <c r="AE82" s="3">
        <f t="shared" si="28"/>
        <v>677.73159999999973</v>
      </c>
      <c r="AF82" s="2">
        <f t="shared" si="29"/>
        <v>0.25</v>
      </c>
      <c r="AG82" s="9">
        <f t="shared" si="30"/>
        <v>1.1281291797806792E-2</v>
      </c>
      <c r="AH82" s="2">
        <f t="shared" si="31"/>
        <v>0.54589583902627248</v>
      </c>
    </row>
    <row r="83" spans="1:34">
      <c r="A83" s="1">
        <f>Raw!A83</f>
        <v>70</v>
      </c>
      <c r="B83" s="14">
        <f>Raw!B83</f>
        <v>0.41292824074074069</v>
      </c>
      <c r="C83" s="15">
        <f>Raw!C83</f>
        <v>39.5</v>
      </c>
      <c r="D83" s="15">
        <f>IF(C83&gt;0.5,Raw!D83*D$11,-999)</f>
        <v>11.7</v>
      </c>
      <c r="E83" s="9">
        <f>IF(Raw!$G83&gt;$C$8,IF(Raw!$Q83&gt;$C$8,IF(Raw!$N83&gt;$C$9,IF(Raw!$N83&lt;$A$9,IF(Raw!$X83&gt;$C$9,IF(Raw!$X83&lt;$A$9,Raw!H83,-999),-999),-999),-999),-999),-999)</f>
        <v>1.0507439999999999</v>
      </c>
      <c r="F83" s="9">
        <f>IF(Raw!$G83&gt;$C$8,IF(Raw!$Q83&gt;$C$8,IF(Raw!$N83&gt;$C$9,IF(Raw!$N83&lt;$A$9,IF(Raw!$X83&gt;$C$9,IF(Raw!$X83&lt;$A$9,Raw!I83,-999),-999),-999),-999),-999),-999)</f>
        <v>1.646101</v>
      </c>
      <c r="G83" s="9">
        <f>Raw!G83</f>
        <v>0.99485100000000004</v>
      </c>
      <c r="H83" s="9">
        <f>IF(Raw!$G83&gt;$C$8,IF(Raw!$Q83&gt;$C$8,IF(Raw!$N83&gt;$C$9,IF(Raw!$N83&lt;$A$9,IF(Raw!$X83&gt;$C$9,IF(Raw!$X83&lt;$A$9,Raw!L83,-999),-999),-999),-999),-999),-999)</f>
        <v>599.9</v>
      </c>
      <c r="I83" s="9">
        <f>IF(Raw!$G83&gt;$C$8,IF(Raw!$Q83&gt;$C$8,IF(Raw!$N83&gt;$C$9,IF(Raw!$N83&lt;$A$9,IF(Raw!$X83&gt;$C$9,IF(Raw!$X83&lt;$A$9,Raw!M83,-999),-999),-999),-999),-999),-999)</f>
        <v>4.0000000000000003E-5</v>
      </c>
      <c r="J83" s="9">
        <f>IF(Raw!$G83&gt;$C$8,IF(Raw!$Q83&gt;$C$8,IF(Raw!$N83&gt;$C$9,IF(Raw!$N83&lt;$A$9,IF(Raw!$X83&gt;$C$9,IF(Raw!$X83&lt;$A$9,Raw!N83,-999),-999),-999),-999),-999),-999)</f>
        <v>517</v>
      </c>
      <c r="K83" s="9">
        <f>IF(Raw!$G83&gt;$C$8,IF(Raw!$Q83&gt;$C$8,IF(Raw!$N83&gt;$C$9,IF(Raw!$N83&lt;$A$9,IF(Raw!$X83&gt;$C$9,IF(Raw!$X83&lt;$A$9,Raw!R83,-999),-999),-999),-999),-999),-999)</f>
        <v>1.071124</v>
      </c>
      <c r="L83" s="9">
        <f>IF(Raw!$G83&gt;$C$8,IF(Raw!$Q83&gt;$C$8,IF(Raw!$N83&gt;$C$9,IF(Raw!$N83&lt;$A$9,IF(Raw!$X83&gt;$C$9,IF(Raw!$X83&lt;$A$9,Raw!S83,-999),-999),-999),-999),-999),-999)</f>
        <v>1.725125</v>
      </c>
      <c r="M83" s="9">
        <f>Raw!Q83</f>
        <v>0.99446000000000001</v>
      </c>
      <c r="N83" s="9">
        <f>IF(Raw!$G83&gt;$C$8,IF(Raw!$Q83&gt;$C$8,IF(Raw!$N83&gt;$C$9,IF(Raw!$N83&lt;$A$9,IF(Raw!$X83&gt;$C$9,IF(Raw!$X83&lt;$A$9,Raw!V83,-999),-999),-999),-999),-999),-999)</f>
        <v>620.6</v>
      </c>
      <c r="O83" s="9">
        <f>IF(Raw!$G83&gt;$C$8,IF(Raw!$Q83&gt;$C$8,IF(Raw!$N83&gt;$C$9,IF(Raw!$N83&lt;$A$9,IF(Raw!$X83&gt;$C$9,IF(Raw!$X83&lt;$A$9,Raw!W83,-999),-999),-999),-999),-999),-999)</f>
        <v>2.5999999999999998E-5</v>
      </c>
      <c r="P83" s="9">
        <f>IF(Raw!$G83&gt;$C$8,IF(Raw!$Q83&gt;$C$8,IF(Raw!$N83&gt;$C$9,IF(Raw!$N83&lt;$A$9,IF(Raw!$X83&gt;$C$9,IF(Raw!$X83&lt;$A$9,Raw!X83,-999),-999),-999),-999),-999),-999)</f>
        <v>609</v>
      </c>
      <c r="R83" s="9">
        <f t="shared" si="20"/>
        <v>0.59535700000000014</v>
      </c>
      <c r="S83" s="9">
        <f t="shared" si="21"/>
        <v>0.36167707813797584</v>
      </c>
      <c r="T83" s="9">
        <f t="shared" si="22"/>
        <v>0.65400100000000005</v>
      </c>
      <c r="U83" s="9">
        <f t="shared" si="23"/>
        <v>0.37910354322150569</v>
      </c>
      <c r="V83" s="15">
        <f t="shared" si="16"/>
        <v>1.2788351624999998</v>
      </c>
      <c r="X83" s="11">
        <f t="shared" si="24"/>
        <v>7.043399999999999E+18</v>
      </c>
      <c r="Y83" s="11">
        <f t="shared" si="25"/>
        <v>5.9989999999999994E-18</v>
      </c>
      <c r="Z83" s="11">
        <f t="shared" si="26"/>
        <v>5.1699999999999999E-4</v>
      </c>
      <c r="AA83" s="16">
        <f t="shared" si="27"/>
        <v>2.1377983622884726E-2</v>
      </c>
      <c r="AB83" s="9">
        <f t="shared" si="17"/>
        <v>1.0851052226673501</v>
      </c>
      <c r="AC83" s="9">
        <f t="shared" si="18"/>
        <v>0.97862201637711543</v>
      </c>
      <c r="AD83" s="15">
        <f t="shared" si="19"/>
        <v>41.350065034593285</v>
      </c>
      <c r="AE83" s="3">
        <f t="shared" si="28"/>
        <v>722.27959999999973</v>
      </c>
      <c r="AF83" s="2">
        <f t="shared" si="29"/>
        <v>0.25</v>
      </c>
      <c r="AG83" s="9">
        <f t="shared" si="30"/>
        <v>1.2058427820810775E-2</v>
      </c>
      <c r="AH83" s="2">
        <f t="shared" si="31"/>
        <v>0.58350104673819214</v>
      </c>
    </row>
    <row r="84" spans="1:34">
      <c r="A84" s="1">
        <f>Raw!A84</f>
        <v>71</v>
      </c>
      <c r="B84" s="14">
        <f>Raw!B84</f>
        <v>0.41298611111111111</v>
      </c>
      <c r="C84" s="15">
        <f>Raw!C84</f>
        <v>40.1</v>
      </c>
      <c r="D84" s="15">
        <f>IF(C84&gt;0.5,Raw!D84*D$11,-999)</f>
        <v>10.8</v>
      </c>
      <c r="E84" s="9">
        <f>IF(Raw!$G84&gt;$C$8,IF(Raw!$Q84&gt;$C$8,IF(Raw!$N84&gt;$C$9,IF(Raw!$N84&lt;$A$9,IF(Raw!$X84&gt;$C$9,IF(Raw!$X84&lt;$A$9,Raw!H84,-999),-999),-999),-999),-999),-999)</f>
        <v>1.0202100000000001</v>
      </c>
      <c r="F84" s="9">
        <f>IF(Raw!$G84&gt;$C$8,IF(Raw!$Q84&gt;$C$8,IF(Raw!$N84&gt;$C$9,IF(Raw!$N84&lt;$A$9,IF(Raw!$X84&gt;$C$9,IF(Raw!$X84&lt;$A$9,Raw!I84,-999),-999),-999),-999),-999),-999)</f>
        <v>1.5976129999999999</v>
      </c>
      <c r="G84" s="9">
        <f>Raw!G84</f>
        <v>0.99014199999999997</v>
      </c>
      <c r="H84" s="9">
        <f>IF(Raw!$G84&gt;$C$8,IF(Raw!$Q84&gt;$C$8,IF(Raw!$N84&gt;$C$9,IF(Raw!$N84&lt;$A$9,IF(Raw!$X84&gt;$C$9,IF(Raw!$X84&lt;$A$9,Raw!L84,-999),-999),-999),-999),-999),-999)</f>
        <v>605.9</v>
      </c>
      <c r="I84" s="9">
        <f>IF(Raw!$G84&gt;$C$8,IF(Raw!$Q84&gt;$C$8,IF(Raw!$N84&gt;$C$9,IF(Raw!$N84&lt;$A$9,IF(Raw!$X84&gt;$C$9,IF(Raw!$X84&lt;$A$9,Raw!M84,-999),-999),-999),-999),-999),-999)</f>
        <v>1.7E-5</v>
      </c>
      <c r="J84" s="9">
        <f>IF(Raw!$G84&gt;$C$8,IF(Raw!$Q84&gt;$C$8,IF(Raw!$N84&gt;$C$9,IF(Raw!$N84&lt;$A$9,IF(Raw!$X84&gt;$C$9,IF(Raw!$X84&lt;$A$9,Raw!N84,-999),-999),-999),-999),-999),-999)</f>
        <v>566</v>
      </c>
      <c r="K84" s="9">
        <f>IF(Raw!$G84&gt;$C$8,IF(Raw!$Q84&gt;$C$8,IF(Raw!$N84&gt;$C$9,IF(Raw!$N84&lt;$A$9,IF(Raw!$X84&gt;$C$9,IF(Raw!$X84&lt;$A$9,Raw!R84,-999),-999),-999),-999),-999),-999)</f>
        <v>1.0441849999999999</v>
      </c>
      <c r="L84" s="9">
        <f>IF(Raw!$G84&gt;$C$8,IF(Raw!$Q84&gt;$C$8,IF(Raw!$N84&gt;$C$9,IF(Raw!$N84&lt;$A$9,IF(Raw!$X84&gt;$C$9,IF(Raw!$X84&lt;$A$9,Raw!S84,-999),-999),-999),-999),-999),-999)</f>
        <v>1.691457</v>
      </c>
      <c r="M84" s="9">
        <f>Raw!Q84</f>
        <v>0.99335099999999998</v>
      </c>
      <c r="N84" s="9">
        <f>IF(Raw!$G84&gt;$C$8,IF(Raw!$Q84&gt;$C$8,IF(Raw!$N84&gt;$C$9,IF(Raw!$N84&lt;$A$9,IF(Raw!$X84&gt;$C$9,IF(Raw!$X84&lt;$A$9,Raw!V84,-999),-999),-999),-999),-999),-999)</f>
        <v>598.4</v>
      </c>
      <c r="O84" s="9">
        <f>IF(Raw!$G84&gt;$C$8,IF(Raw!$Q84&gt;$C$8,IF(Raw!$N84&gt;$C$9,IF(Raw!$N84&lt;$A$9,IF(Raw!$X84&gt;$C$9,IF(Raw!$X84&lt;$A$9,Raw!W84,-999),-999),-999),-999),-999),-999)</f>
        <v>2.5000000000000001E-5</v>
      </c>
      <c r="P84" s="9">
        <f>IF(Raw!$G84&gt;$C$8,IF(Raw!$Q84&gt;$C$8,IF(Raw!$N84&gt;$C$9,IF(Raw!$N84&lt;$A$9,IF(Raw!$X84&gt;$C$9,IF(Raw!$X84&lt;$A$9,Raw!X84,-999),-999),-999),-999),-999),-999)</f>
        <v>525</v>
      </c>
      <c r="R84" s="9">
        <f t="shared" si="20"/>
        <v>0.57740299999999989</v>
      </c>
      <c r="S84" s="9">
        <f t="shared" si="21"/>
        <v>0.361416062588374</v>
      </c>
      <c r="T84" s="9">
        <f t="shared" si="22"/>
        <v>0.64727200000000007</v>
      </c>
      <c r="U84" s="9">
        <f t="shared" si="23"/>
        <v>0.38267127098117187</v>
      </c>
      <c r="V84" s="15">
        <f t="shared" si="16"/>
        <v>1.2538770740999998</v>
      </c>
      <c r="X84" s="11">
        <f t="shared" si="24"/>
        <v>6.5016E+18</v>
      </c>
      <c r="Y84" s="11">
        <f t="shared" si="25"/>
        <v>6.0589999999999991E-18</v>
      </c>
      <c r="Z84" s="11">
        <f t="shared" si="26"/>
        <v>5.6599999999999999E-4</v>
      </c>
      <c r="AA84" s="16">
        <f t="shared" si="27"/>
        <v>2.1810254640258223E-2</v>
      </c>
      <c r="AB84" s="9">
        <f t="shared" si="17"/>
        <v>1.0583021671415092</v>
      </c>
      <c r="AC84" s="9">
        <f t="shared" si="18"/>
        <v>0.97818974535974179</v>
      </c>
      <c r="AD84" s="15">
        <f t="shared" si="19"/>
        <v>38.534018799042798</v>
      </c>
      <c r="AE84" s="3">
        <f t="shared" si="28"/>
        <v>729.50359999999966</v>
      </c>
      <c r="AF84" s="2">
        <f t="shared" si="29"/>
        <v>0.25</v>
      </c>
      <c r="AG84" s="9">
        <f t="shared" si="30"/>
        <v>1.1342970730647753E-2</v>
      </c>
      <c r="AH84" s="2">
        <f t="shared" si="31"/>
        <v>0.54888045048716982</v>
      </c>
    </row>
    <row r="85" spans="1:34">
      <c r="A85" s="1">
        <f>Raw!A85</f>
        <v>72</v>
      </c>
      <c r="B85" s="14">
        <f>Raw!B85</f>
        <v>0.41304398148148147</v>
      </c>
      <c r="C85" s="15">
        <f>Raw!C85</f>
        <v>41.5</v>
      </c>
      <c r="D85" s="15">
        <f>IF(C85&gt;0.5,Raw!D85*D$11,-999)</f>
        <v>9.9</v>
      </c>
      <c r="E85" s="9">
        <f>IF(Raw!$G85&gt;$C$8,IF(Raw!$Q85&gt;$C$8,IF(Raw!$N85&gt;$C$9,IF(Raw!$N85&lt;$A$9,IF(Raw!$X85&gt;$C$9,IF(Raw!$X85&lt;$A$9,Raw!H85,-999),-999),-999),-999),-999),-999)</f>
        <v>0.96864899999999998</v>
      </c>
      <c r="F85" s="9">
        <f>IF(Raw!$G85&gt;$C$8,IF(Raw!$Q85&gt;$C$8,IF(Raw!$N85&gt;$C$9,IF(Raw!$N85&lt;$A$9,IF(Raw!$X85&gt;$C$9,IF(Raw!$X85&lt;$A$9,Raw!I85,-999),-999),-999),-999),-999),-999)</f>
        <v>1.5200610000000001</v>
      </c>
      <c r="G85" s="9">
        <f>Raw!G85</f>
        <v>0.991232</v>
      </c>
      <c r="H85" s="9">
        <f>IF(Raw!$G85&gt;$C$8,IF(Raw!$Q85&gt;$C$8,IF(Raw!$N85&gt;$C$9,IF(Raw!$N85&lt;$A$9,IF(Raw!$X85&gt;$C$9,IF(Raw!$X85&lt;$A$9,Raw!L85,-999),-999),-999),-999),-999),-999)</f>
        <v>602</v>
      </c>
      <c r="I85" s="9">
        <f>IF(Raw!$G85&gt;$C$8,IF(Raw!$Q85&gt;$C$8,IF(Raw!$N85&gt;$C$9,IF(Raw!$N85&lt;$A$9,IF(Raw!$X85&gt;$C$9,IF(Raw!$X85&lt;$A$9,Raw!M85,-999),-999),-999),-999),-999),-999)</f>
        <v>6.4999999999999994E-5</v>
      </c>
      <c r="J85" s="9">
        <f>IF(Raw!$G85&gt;$C$8,IF(Raw!$Q85&gt;$C$8,IF(Raw!$N85&gt;$C$9,IF(Raw!$N85&lt;$A$9,IF(Raw!$X85&gt;$C$9,IF(Raw!$X85&lt;$A$9,Raw!N85,-999),-999),-999),-999),-999),-999)</f>
        <v>584</v>
      </c>
      <c r="K85" s="9">
        <f>IF(Raw!$G85&gt;$C$8,IF(Raw!$Q85&gt;$C$8,IF(Raw!$N85&gt;$C$9,IF(Raw!$N85&lt;$A$9,IF(Raw!$X85&gt;$C$9,IF(Raw!$X85&lt;$A$9,Raw!R85,-999),-999),-999),-999),-999),-999)</f>
        <v>0.97471399999999997</v>
      </c>
      <c r="L85" s="9">
        <f>IF(Raw!$G85&gt;$C$8,IF(Raw!$Q85&gt;$C$8,IF(Raw!$N85&gt;$C$9,IF(Raw!$N85&lt;$A$9,IF(Raw!$X85&gt;$C$9,IF(Raw!$X85&lt;$A$9,Raw!S85,-999),-999),-999),-999),-999),-999)</f>
        <v>1.595234</v>
      </c>
      <c r="M85" s="9">
        <f>Raw!Q85</f>
        <v>0.99227600000000005</v>
      </c>
      <c r="N85" s="9">
        <f>IF(Raw!$G85&gt;$C$8,IF(Raw!$Q85&gt;$C$8,IF(Raw!$N85&gt;$C$9,IF(Raw!$N85&lt;$A$9,IF(Raw!$X85&gt;$C$9,IF(Raw!$X85&lt;$A$9,Raw!V85,-999),-999),-999),-999),-999),-999)</f>
        <v>631.5</v>
      </c>
      <c r="O85" s="9">
        <f>IF(Raw!$G85&gt;$C$8,IF(Raw!$Q85&gt;$C$8,IF(Raw!$N85&gt;$C$9,IF(Raw!$N85&lt;$A$9,IF(Raw!$X85&gt;$C$9,IF(Raw!$X85&lt;$A$9,Raw!W85,-999),-999),-999),-999),-999),-999)</f>
        <v>4.0000000000000003E-5</v>
      </c>
      <c r="P85" s="9">
        <f>IF(Raw!$G85&gt;$C$8,IF(Raw!$Q85&gt;$C$8,IF(Raw!$N85&gt;$C$9,IF(Raw!$N85&lt;$A$9,IF(Raw!$X85&gt;$C$9,IF(Raw!$X85&lt;$A$9,Raw!X85,-999),-999),-999),-999),-999),-999)</f>
        <v>510</v>
      </c>
      <c r="R85" s="9">
        <f t="shared" si="20"/>
        <v>0.55141200000000012</v>
      </c>
      <c r="S85" s="9">
        <f t="shared" si="21"/>
        <v>0.36275649464067566</v>
      </c>
      <c r="T85" s="9">
        <f t="shared" si="22"/>
        <v>0.62052000000000007</v>
      </c>
      <c r="U85" s="9">
        <f t="shared" si="23"/>
        <v>0.38898368515214699</v>
      </c>
      <c r="V85" s="15">
        <f t="shared" si="16"/>
        <v>1.1825469641999999</v>
      </c>
      <c r="X85" s="11">
        <f t="shared" si="24"/>
        <v>5.959799999999999E+18</v>
      </c>
      <c r="Y85" s="11">
        <f t="shared" si="25"/>
        <v>6.0199999999999996E-18</v>
      </c>
      <c r="Z85" s="11">
        <f t="shared" si="26"/>
        <v>5.8399999999999999E-4</v>
      </c>
      <c r="AA85" s="16">
        <f t="shared" si="27"/>
        <v>2.0522741792796617E-2</v>
      </c>
      <c r="AB85" s="9">
        <f t="shared" si="17"/>
        <v>0.98744877173726608</v>
      </c>
      <c r="AC85" s="9">
        <f t="shared" si="18"/>
        <v>0.97947725820720344</v>
      </c>
      <c r="AD85" s="15">
        <f t="shared" si="19"/>
        <v>35.141681152049003</v>
      </c>
      <c r="AE85" s="3">
        <f t="shared" si="28"/>
        <v>724.80799999999977</v>
      </c>
      <c r="AF85" s="2">
        <f t="shared" si="29"/>
        <v>0.25</v>
      </c>
      <c r="AG85" s="9">
        <f t="shared" si="30"/>
        <v>1.0515031259204437E-2</v>
      </c>
      <c r="AH85" s="2">
        <f t="shared" si="31"/>
        <v>0.50881689034467037</v>
      </c>
    </row>
    <row r="86" spans="1:34">
      <c r="A86" s="1">
        <f>Raw!A86</f>
        <v>73</v>
      </c>
      <c r="B86" s="14">
        <f>Raw!B86</f>
        <v>0.41310185185185189</v>
      </c>
      <c r="C86" s="15">
        <f>Raw!C86</f>
        <v>42.1</v>
      </c>
      <c r="D86" s="15">
        <f>IF(C86&gt;0.5,Raw!D86*D$11,-999)</f>
        <v>9.9</v>
      </c>
      <c r="E86" s="9">
        <f>IF(Raw!$G86&gt;$C$8,IF(Raw!$Q86&gt;$C$8,IF(Raw!$N86&gt;$C$9,IF(Raw!$N86&lt;$A$9,IF(Raw!$X86&gt;$C$9,IF(Raw!$X86&lt;$A$9,Raw!H86,-999),-999),-999),-999),-999),-999)</f>
        <v>0.89276100000000003</v>
      </c>
      <c r="F86" s="9">
        <f>IF(Raw!$G86&gt;$C$8,IF(Raw!$Q86&gt;$C$8,IF(Raw!$N86&gt;$C$9,IF(Raw!$N86&lt;$A$9,IF(Raw!$X86&gt;$C$9,IF(Raw!$X86&lt;$A$9,Raw!I86,-999),-999),-999),-999),-999),-999)</f>
        <v>1.4254249999999999</v>
      </c>
      <c r="G86" s="9">
        <f>Raw!G86</f>
        <v>0.99349399999999999</v>
      </c>
      <c r="H86" s="9">
        <f>IF(Raw!$G86&gt;$C$8,IF(Raw!$Q86&gt;$C$8,IF(Raw!$N86&gt;$C$9,IF(Raw!$N86&lt;$A$9,IF(Raw!$X86&gt;$C$9,IF(Raw!$X86&lt;$A$9,Raw!L86,-999),-999),-999),-999),-999),-999)</f>
        <v>622.1</v>
      </c>
      <c r="I86" s="9">
        <f>IF(Raw!$G86&gt;$C$8,IF(Raw!$Q86&gt;$C$8,IF(Raw!$N86&gt;$C$9,IF(Raw!$N86&lt;$A$9,IF(Raw!$X86&gt;$C$9,IF(Raw!$X86&lt;$A$9,Raw!M86,-999),-999),-999),-999),-999),-999)</f>
        <v>1.2E-5</v>
      </c>
      <c r="J86" s="9">
        <f>IF(Raw!$G86&gt;$C$8,IF(Raw!$Q86&gt;$C$8,IF(Raw!$N86&gt;$C$9,IF(Raw!$N86&lt;$A$9,IF(Raw!$X86&gt;$C$9,IF(Raw!$X86&lt;$A$9,Raw!N86,-999),-999),-999),-999),-999),-999)</f>
        <v>580</v>
      </c>
      <c r="K86" s="9">
        <f>IF(Raw!$G86&gt;$C$8,IF(Raw!$Q86&gt;$C$8,IF(Raw!$N86&gt;$C$9,IF(Raw!$N86&lt;$A$9,IF(Raw!$X86&gt;$C$9,IF(Raw!$X86&lt;$A$9,Raw!R86,-999),-999),-999),-999),-999),-999)</f>
        <v>0.91366199999999997</v>
      </c>
      <c r="L86" s="9">
        <f>IF(Raw!$G86&gt;$C$8,IF(Raw!$Q86&gt;$C$8,IF(Raw!$N86&gt;$C$9,IF(Raw!$N86&lt;$A$9,IF(Raw!$X86&gt;$C$9,IF(Raw!$X86&lt;$A$9,Raw!S86,-999),-999),-999),-999),-999),-999)</f>
        <v>1.4782930000000001</v>
      </c>
      <c r="M86" s="9">
        <f>Raw!Q86</f>
        <v>0.99349500000000002</v>
      </c>
      <c r="N86" s="9">
        <f>IF(Raw!$G86&gt;$C$8,IF(Raw!$Q86&gt;$C$8,IF(Raw!$N86&gt;$C$9,IF(Raw!$N86&lt;$A$9,IF(Raw!$X86&gt;$C$9,IF(Raw!$X86&lt;$A$9,Raw!V86,-999),-999),-999),-999),-999),-999)</f>
        <v>635.4</v>
      </c>
      <c r="O86" s="9">
        <f>IF(Raw!$G86&gt;$C$8,IF(Raw!$Q86&gt;$C$8,IF(Raw!$N86&gt;$C$9,IF(Raw!$N86&lt;$A$9,IF(Raw!$X86&gt;$C$9,IF(Raw!$X86&lt;$A$9,Raw!W86,-999),-999),-999),-999),-999),-999)</f>
        <v>7.9947000000000004E-2</v>
      </c>
      <c r="P86" s="9">
        <f>IF(Raw!$G86&gt;$C$8,IF(Raw!$Q86&gt;$C$8,IF(Raw!$N86&gt;$C$9,IF(Raw!$N86&lt;$A$9,IF(Raw!$X86&gt;$C$9,IF(Raw!$X86&lt;$A$9,Raw!X86,-999),-999),-999),-999),-999),-999)</f>
        <v>434</v>
      </c>
      <c r="R86" s="9">
        <f t="shared" si="20"/>
        <v>0.53266399999999992</v>
      </c>
      <c r="S86" s="9">
        <f t="shared" si="21"/>
        <v>0.37368784748408362</v>
      </c>
      <c r="T86" s="9">
        <f t="shared" si="22"/>
        <v>0.56463100000000011</v>
      </c>
      <c r="U86" s="9">
        <f t="shared" si="23"/>
        <v>0.38194796295456995</v>
      </c>
      <c r="V86" s="15">
        <f t="shared" si="16"/>
        <v>1.0958586009</v>
      </c>
      <c r="X86" s="11">
        <f t="shared" si="24"/>
        <v>5.959799999999999E+18</v>
      </c>
      <c r="Y86" s="11">
        <f t="shared" si="25"/>
        <v>6.2210000000000003E-18</v>
      </c>
      <c r="Z86" s="11">
        <f t="shared" si="26"/>
        <v>5.8E-4</v>
      </c>
      <c r="AA86" s="16">
        <f t="shared" si="27"/>
        <v>2.1051342440123546E-2</v>
      </c>
      <c r="AB86" s="9">
        <f t="shared" si="17"/>
        <v>0.92554824053330942</v>
      </c>
      <c r="AC86" s="9">
        <f t="shared" si="18"/>
        <v>0.97894865755987637</v>
      </c>
      <c r="AD86" s="15">
        <f t="shared" si="19"/>
        <v>36.295418000213004</v>
      </c>
      <c r="AE86" s="3">
        <f t="shared" si="28"/>
        <v>749.00839999999982</v>
      </c>
      <c r="AF86" s="2">
        <f t="shared" si="29"/>
        <v>0.25</v>
      </c>
      <c r="AG86" s="9">
        <f t="shared" si="30"/>
        <v>1.0663816130589221E-2</v>
      </c>
      <c r="AH86" s="2">
        <f t="shared" si="31"/>
        <v>0.51601651283956973</v>
      </c>
    </row>
    <row r="87" spans="1:34">
      <c r="A87" s="1">
        <f>Raw!A87</f>
        <v>74</v>
      </c>
      <c r="B87" s="14">
        <f>Raw!B87</f>
        <v>0.41315972222222225</v>
      </c>
      <c r="C87" s="15">
        <f>Raw!C87</f>
        <v>42.6</v>
      </c>
      <c r="D87" s="15">
        <f>IF(C87&gt;0.5,Raw!D87*D$11,-999)</f>
        <v>9.9</v>
      </c>
      <c r="E87" s="9">
        <f>IF(Raw!$G87&gt;$C$8,IF(Raw!$Q87&gt;$C$8,IF(Raw!$N87&gt;$C$9,IF(Raw!$N87&lt;$A$9,IF(Raw!$X87&gt;$C$9,IF(Raw!$X87&lt;$A$9,Raw!H87,-999),-999),-999),-999),-999),-999)</f>
        <v>0.809782</v>
      </c>
      <c r="F87" s="9">
        <f>IF(Raw!$G87&gt;$C$8,IF(Raw!$Q87&gt;$C$8,IF(Raw!$N87&gt;$C$9,IF(Raw!$N87&lt;$A$9,IF(Raw!$X87&gt;$C$9,IF(Raw!$X87&lt;$A$9,Raw!I87,-999),-999),-999),-999),-999),-999)</f>
        <v>1.3109930000000001</v>
      </c>
      <c r="G87" s="9">
        <f>Raw!G87</f>
        <v>0.99194599999999999</v>
      </c>
      <c r="H87" s="9">
        <f>IF(Raw!$G87&gt;$C$8,IF(Raw!$Q87&gt;$C$8,IF(Raw!$N87&gt;$C$9,IF(Raw!$N87&lt;$A$9,IF(Raw!$X87&gt;$C$9,IF(Raw!$X87&lt;$A$9,Raw!L87,-999),-999),-999),-999),-999),-999)</f>
        <v>640.5</v>
      </c>
      <c r="I87" s="9">
        <f>IF(Raw!$G87&gt;$C$8,IF(Raw!$Q87&gt;$C$8,IF(Raw!$N87&gt;$C$9,IF(Raw!$N87&lt;$A$9,IF(Raw!$X87&gt;$C$9,IF(Raw!$X87&lt;$A$9,Raw!M87,-999),-999),-999),-999),-999),-999)</f>
        <v>9.0000000000000002E-6</v>
      </c>
      <c r="J87" s="9">
        <f>IF(Raw!$G87&gt;$C$8,IF(Raw!$Q87&gt;$C$8,IF(Raw!$N87&gt;$C$9,IF(Raw!$N87&lt;$A$9,IF(Raw!$X87&gt;$C$9,IF(Raw!$X87&lt;$A$9,Raw!N87,-999),-999),-999),-999),-999),-999)</f>
        <v>727</v>
      </c>
      <c r="K87" s="9">
        <f>IF(Raw!$G87&gt;$C$8,IF(Raw!$Q87&gt;$C$8,IF(Raw!$N87&gt;$C$9,IF(Raw!$N87&lt;$A$9,IF(Raw!$X87&gt;$C$9,IF(Raw!$X87&lt;$A$9,Raw!R87,-999),-999),-999),-999),-999),-999)</f>
        <v>0.85594199999999998</v>
      </c>
      <c r="L87" s="9">
        <f>IF(Raw!$G87&gt;$C$8,IF(Raw!$Q87&gt;$C$8,IF(Raw!$N87&gt;$C$9,IF(Raw!$N87&lt;$A$9,IF(Raw!$X87&gt;$C$9,IF(Raw!$X87&lt;$A$9,Raw!S87,-999),-999),-999),-999),-999),-999)</f>
        <v>1.4023270000000001</v>
      </c>
      <c r="M87" s="9">
        <f>Raw!Q87</f>
        <v>0.98844699999999996</v>
      </c>
      <c r="N87" s="9">
        <f>IF(Raw!$G87&gt;$C$8,IF(Raw!$Q87&gt;$C$8,IF(Raw!$N87&gt;$C$9,IF(Raw!$N87&lt;$A$9,IF(Raw!$X87&gt;$C$9,IF(Raw!$X87&lt;$A$9,Raw!V87,-999),-999),-999),-999),-999),-999)</f>
        <v>644.20000000000005</v>
      </c>
      <c r="O87" s="9">
        <f>IF(Raw!$G87&gt;$C$8,IF(Raw!$Q87&gt;$C$8,IF(Raw!$N87&gt;$C$9,IF(Raw!$N87&lt;$A$9,IF(Raw!$X87&gt;$C$9,IF(Raw!$X87&lt;$A$9,Raw!W87,-999),-999),-999),-999),-999),-999)</f>
        <v>1.4E-5</v>
      </c>
      <c r="P87" s="9">
        <f>IF(Raw!$G87&gt;$C$8,IF(Raw!$Q87&gt;$C$8,IF(Raw!$N87&gt;$C$9,IF(Raw!$N87&lt;$A$9,IF(Raw!$X87&gt;$C$9,IF(Raw!$X87&lt;$A$9,Raw!X87,-999),-999),-999),-999),-999),-999)</f>
        <v>501</v>
      </c>
      <c r="R87" s="9">
        <f t="shared" si="20"/>
        <v>0.50121100000000007</v>
      </c>
      <c r="S87" s="9">
        <f t="shared" si="21"/>
        <v>0.38231401693220335</v>
      </c>
      <c r="T87" s="9">
        <f t="shared" si="22"/>
        <v>0.54638500000000012</v>
      </c>
      <c r="U87" s="9">
        <f t="shared" si="23"/>
        <v>0.3896273836273566</v>
      </c>
      <c r="V87" s="15">
        <f t="shared" si="16"/>
        <v>1.0395450050999999</v>
      </c>
      <c r="X87" s="11">
        <f t="shared" si="24"/>
        <v>5.959799999999999E+18</v>
      </c>
      <c r="Y87" s="11">
        <f t="shared" si="25"/>
        <v>6.4049999999999994E-18</v>
      </c>
      <c r="Z87" s="11">
        <f t="shared" si="26"/>
        <v>7.27E-4</v>
      </c>
      <c r="AA87" s="16">
        <f t="shared" si="27"/>
        <v>2.7002075343808586E-2</v>
      </c>
      <c r="AB87" s="9">
        <f t="shared" si="17"/>
        <v>0.87069552893672686</v>
      </c>
      <c r="AC87" s="9">
        <f t="shared" si="18"/>
        <v>0.97299792465619139</v>
      </c>
      <c r="AD87" s="15">
        <f t="shared" si="19"/>
        <v>37.141781765899019</v>
      </c>
      <c r="AE87" s="3">
        <f t="shared" si="28"/>
        <v>771.16199999999969</v>
      </c>
      <c r="AF87" s="2">
        <f t="shared" si="29"/>
        <v>0.25</v>
      </c>
      <c r="AG87" s="9">
        <f t="shared" si="30"/>
        <v>1.1131888655927303E-2</v>
      </c>
      <c r="AH87" s="2">
        <f t="shared" si="31"/>
        <v>0.53866629874389793</v>
      </c>
    </row>
    <row r="88" spans="1:34">
      <c r="A88" s="1">
        <f>Raw!A88</f>
        <v>75</v>
      </c>
      <c r="B88" s="14">
        <f>Raw!B88</f>
        <v>0.41320601851851851</v>
      </c>
      <c r="C88" s="15">
        <f>Raw!C88</f>
        <v>44.4</v>
      </c>
      <c r="D88" s="15">
        <f>IF(C88&gt;0.5,Raw!D88*D$11,-999)</f>
        <v>8.1</v>
      </c>
      <c r="E88" s="9">
        <f>IF(Raw!$G88&gt;$C$8,IF(Raw!$Q88&gt;$C$8,IF(Raw!$N88&gt;$C$9,IF(Raw!$N88&lt;$A$9,IF(Raw!$X88&gt;$C$9,IF(Raw!$X88&lt;$A$9,Raw!H88,-999),-999),-999),-999),-999),-999)</f>
        <v>0.73765800000000004</v>
      </c>
      <c r="F88" s="9">
        <f>IF(Raw!$G88&gt;$C$8,IF(Raw!$Q88&gt;$C$8,IF(Raw!$N88&gt;$C$9,IF(Raw!$N88&lt;$A$9,IF(Raw!$X88&gt;$C$9,IF(Raw!$X88&lt;$A$9,Raw!I88,-999),-999),-999),-999),-999),-999)</f>
        <v>1.1971620000000001</v>
      </c>
      <c r="G88" s="9">
        <f>Raw!G88</f>
        <v>0.99371699999999996</v>
      </c>
      <c r="H88" s="9">
        <f>IF(Raw!$G88&gt;$C$8,IF(Raw!$Q88&gt;$C$8,IF(Raw!$N88&gt;$C$9,IF(Raw!$N88&lt;$A$9,IF(Raw!$X88&gt;$C$9,IF(Raw!$X88&lt;$A$9,Raw!L88,-999),-999),-999),-999),-999),-999)</f>
        <v>640.4</v>
      </c>
      <c r="I88" s="9">
        <f>IF(Raw!$G88&gt;$C$8,IF(Raw!$Q88&gt;$C$8,IF(Raw!$N88&gt;$C$9,IF(Raw!$N88&lt;$A$9,IF(Raw!$X88&gt;$C$9,IF(Raw!$X88&lt;$A$9,Raw!M88,-999),-999),-999),-999),-999),-999)</f>
        <v>1.806E-2</v>
      </c>
      <c r="J88" s="9">
        <f>IF(Raw!$G88&gt;$C$8,IF(Raw!$Q88&gt;$C$8,IF(Raw!$N88&gt;$C$9,IF(Raw!$N88&lt;$A$9,IF(Raw!$X88&gt;$C$9,IF(Raw!$X88&lt;$A$9,Raw!N88,-999),-999),-999),-999),-999),-999)</f>
        <v>604</v>
      </c>
      <c r="K88" s="9">
        <f>IF(Raw!$G88&gt;$C$8,IF(Raw!$Q88&gt;$C$8,IF(Raw!$N88&gt;$C$9,IF(Raw!$N88&lt;$A$9,IF(Raw!$X88&gt;$C$9,IF(Raw!$X88&lt;$A$9,Raw!R88,-999),-999),-999),-999),-999),-999)</f>
        <v>0.77411399999999997</v>
      </c>
      <c r="L88" s="9">
        <f>IF(Raw!$G88&gt;$C$8,IF(Raw!$Q88&gt;$C$8,IF(Raw!$N88&gt;$C$9,IF(Raw!$N88&lt;$A$9,IF(Raw!$X88&gt;$C$9,IF(Raw!$X88&lt;$A$9,Raw!S88,-999),-999),-999),-999),-999),-999)</f>
        <v>1.296756</v>
      </c>
      <c r="M88" s="9">
        <f>Raw!Q88</f>
        <v>0.99099899999999996</v>
      </c>
      <c r="N88" s="9">
        <f>IF(Raw!$G88&gt;$C$8,IF(Raw!$Q88&gt;$C$8,IF(Raw!$N88&gt;$C$9,IF(Raw!$N88&lt;$A$9,IF(Raw!$X88&gt;$C$9,IF(Raw!$X88&lt;$A$9,Raw!V88,-999),-999),-999),-999),-999),-999)</f>
        <v>658.5</v>
      </c>
      <c r="O88" s="9">
        <f>IF(Raw!$G88&gt;$C$8,IF(Raw!$Q88&gt;$C$8,IF(Raw!$N88&gt;$C$9,IF(Raw!$N88&lt;$A$9,IF(Raw!$X88&gt;$C$9,IF(Raw!$X88&lt;$A$9,Raw!W88,-999),-999),-999),-999),-999),-999)</f>
        <v>6.0000000000000002E-6</v>
      </c>
      <c r="P88" s="9">
        <f>IF(Raw!$G88&gt;$C$8,IF(Raw!$Q88&gt;$C$8,IF(Raw!$N88&gt;$C$9,IF(Raw!$N88&lt;$A$9,IF(Raw!$X88&gt;$C$9,IF(Raw!$X88&lt;$A$9,Raw!X88,-999),-999),-999),-999),-999),-999)</f>
        <v>656</v>
      </c>
      <c r="R88" s="9">
        <f t="shared" si="20"/>
        <v>0.45950400000000002</v>
      </c>
      <c r="S88" s="9">
        <f t="shared" si="21"/>
        <v>0.38382775263498176</v>
      </c>
      <c r="T88" s="9">
        <f t="shared" si="22"/>
        <v>0.52264200000000005</v>
      </c>
      <c r="U88" s="9">
        <f t="shared" si="23"/>
        <v>0.40303804262328458</v>
      </c>
      <c r="V88" s="15">
        <f t="shared" si="16"/>
        <v>0.96128522279999995</v>
      </c>
      <c r="X88" s="11">
        <f t="shared" si="24"/>
        <v>4.876199999999998E+18</v>
      </c>
      <c r="Y88" s="11">
        <f t="shared" si="25"/>
        <v>6.4039999999999992E-18</v>
      </c>
      <c r="Z88" s="11">
        <f t="shared" si="26"/>
        <v>6.0399999999999994E-4</v>
      </c>
      <c r="AA88" s="16">
        <f t="shared" si="27"/>
        <v>1.8512059597527303E-2</v>
      </c>
      <c r="AB88" s="9">
        <f t="shared" si="17"/>
        <v>0.78378917985217078</v>
      </c>
      <c r="AC88" s="9">
        <f t="shared" si="18"/>
        <v>0.98148794040247278</v>
      </c>
      <c r="AD88" s="15">
        <f t="shared" si="19"/>
        <v>30.649105293919387</v>
      </c>
      <c r="AE88" s="3">
        <f t="shared" si="28"/>
        <v>771.04159999999968</v>
      </c>
      <c r="AF88" s="2">
        <f t="shared" si="29"/>
        <v>0.25</v>
      </c>
      <c r="AG88" s="9">
        <f t="shared" si="30"/>
        <v>9.5021195429355523E-3</v>
      </c>
      <c r="AH88" s="2">
        <f t="shared" si="31"/>
        <v>0.45980261953929658</v>
      </c>
    </row>
    <row r="89" spans="1:34">
      <c r="A89" s="1">
        <f>Raw!A89</f>
        <v>76</v>
      </c>
      <c r="B89" s="14">
        <f>Raw!B89</f>
        <v>0.41326388888888888</v>
      </c>
      <c r="C89" s="15">
        <f>Raw!C89</f>
        <v>44.8</v>
      </c>
      <c r="D89" s="15">
        <f>IF(C89&gt;0.5,Raw!D89*D$11,-999)</f>
        <v>8.1</v>
      </c>
      <c r="E89" s="9">
        <f>IF(Raw!$G89&gt;$C$8,IF(Raw!$Q89&gt;$C$8,IF(Raw!$N89&gt;$C$9,IF(Raw!$N89&lt;$A$9,IF(Raw!$X89&gt;$C$9,IF(Raw!$X89&lt;$A$9,Raw!H89,-999),-999),-999),-999),-999),-999)</f>
        <v>0.67796699999999999</v>
      </c>
      <c r="F89" s="9">
        <f>IF(Raw!$G89&gt;$C$8,IF(Raw!$Q89&gt;$C$8,IF(Raw!$N89&gt;$C$9,IF(Raw!$N89&lt;$A$9,IF(Raw!$X89&gt;$C$9,IF(Raw!$X89&lt;$A$9,Raw!I89,-999),-999),-999),-999),-999),-999)</f>
        <v>1.0956859999999999</v>
      </c>
      <c r="G89" s="9">
        <f>Raw!G89</f>
        <v>0.99136599999999997</v>
      </c>
      <c r="H89" s="9">
        <f>IF(Raw!$G89&gt;$C$8,IF(Raw!$Q89&gt;$C$8,IF(Raw!$N89&gt;$C$9,IF(Raw!$N89&lt;$A$9,IF(Raw!$X89&gt;$C$9,IF(Raw!$X89&lt;$A$9,Raw!L89,-999),-999),-999),-999),-999),-999)</f>
        <v>633.1</v>
      </c>
      <c r="I89" s="9">
        <f>IF(Raw!$G89&gt;$C$8,IF(Raw!$Q89&gt;$C$8,IF(Raw!$N89&gt;$C$9,IF(Raw!$N89&lt;$A$9,IF(Raw!$X89&gt;$C$9,IF(Raw!$X89&lt;$A$9,Raw!M89,-999),-999),-999),-999),-999),-999)</f>
        <v>0.103212</v>
      </c>
      <c r="J89" s="9">
        <f>IF(Raw!$G89&gt;$C$8,IF(Raw!$Q89&gt;$C$8,IF(Raw!$N89&gt;$C$9,IF(Raw!$N89&lt;$A$9,IF(Raw!$X89&gt;$C$9,IF(Raw!$X89&lt;$A$9,Raw!N89,-999),-999),-999),-999),-999),-999)</f>
        <v>629</v>
      </c>
      <c r="K89" s="9">
        <f>IF(Raw!$G89&gt;$C$8,IF(Raw!$Q89&gt;$C$8,IF(Raw!$N89&gt;$C$9,IF(Raw!$N89&lt;$A$9,IF(Raw!$X89&gt;$C$9,IF(Raw!$X89&lt;$A$9,Raw!R89,-999),-999),-999),-999),-999),-999)</f>
        <v>0.72911499999999996</v>
      </c>
      <c r="L89" s="9">
        <f>IF(Raw!$G89&gt;$C$8,IF(Raw!$Q89&gt;$C$8,IF(Raw!$N89&gt;$C$9,IF(Raw!$N89&lt;$A$9,IF(Raw!$X89&gt;$C$9,IF(Raw!$X89&lt;$A$9,Raw!S89,-999),-999),-999),-999),-999),-999)</f>
        <v>1.2193780000000001</v>
      </c>
      <c r="M89" s="9">
        <f>Raw!Q89</f>
        <v>0.991367</v>
      </c>
      <c r="N89" s="9">
        <f>IF(Raw!$G89&gt;$C$8,IF(Raw!$Q89&gt;$C$8,IF(Raw!$N89&gt;$C$9,IF(Raw!$N89&lt;$A$9,IF(Raw!$X89&gt;$C$9,IF(Raw!$X89&lt;$A$9,Raw!V89,-999),-999),-999),-999),-999),-999)</f>
        <v>664.9</v>
      </c>
      <c r="O89" s="9">
        <f>IF(Raw!$G89&gt;$C$8,IF(Raw!$Q89&gt;$C$8,IF(Raw!$N89&gt;$C$9,IF(Raw!$N89&lt;$A$9,IF(Raw!$X89&gt;$C$9,IF(Raw!$X89&lt;$A$9,Raw!W89,-999),-999),-999),-999),-999),-999)</f>
        <v>3.0000000000000001E-5</v>
      </c>
      <c r="P89" s="9">
        <f>IF(Raw!$G89&gt;$C$8,IF(Raw!$Q89&gt;$C$8,IF(Raw!$N89&gt;$C$9,IF(Raw!$N89&lt;$A$9,IF(Raw!$X89&gt;$C$9,IF(Raw!$X89&lt;$A$9,Raw!X89,-999),-999),-999),-999),-999),-999)</f>
        <v>491</v>
      </c>
      <c r="R89" s="9">
        <f t="shared" si="20"/>
        <v>0.41771899999999995</v>
      </c>
      <c r="S89" s="9">
        <f t="shared" si="21"/>
        <v>0.38123969823471321</v>
      </c>
      <c r="T89" s="9">
        <f t="shared" si="22"/>
        <v>0.49026300000000012</v>
      </c>
      <c r="U89" s="9">
        <f t="shared" si="23"/>
        <v>0.40205990267169006</v>
      </c>
      <c r="V89" s="15">
        <f t="shared" si="16"/>
        <v>0.90392491139999998</v>
      </c>
      <c r="X89" s="11">
        <f t="shared" si="24"/>
        <v>4.876199999999998E+18</v>
      </c>
      <c r="Y89" s="11">
        <f t="shared" si="25"/>
        <v>6.3309999999999997E-18</v>
      </c>
      <c r="Z89" s="11">
        <f t="shared" si="26"/>
        <v>6.29E-4</v>
      </c>
      <c r="AA89" s="16">
        <f t="shared" si="27"/>
        <v>1.9048122347601552E-2</v>
      </c>
      <c r="AB89" s="9">
        <f t="shared" si="17"/>
        <v>0.73845358960650209</v>
      </c>
      <c r="AC89" s="9">
        <f t="shared" si="18"/>
        <v>0.98095187765239855</v>
      </c>
      <c r="AD89" s="15">
        <f t="shared" si="19"/>
        <v>30.283183382514395</v>
      </c>
      <c r="AE89" s="3">
        <f t="shared" si="28"/>
        <v>762.25239999999974</v>
      </c>
      <c r="AF89" s="2">
        <f t="shared" si="29"/>
        <v>0.25</v>
      </c>
      <c r="AG89" s="9">
        <f t="shared" si="30"/>
        <v>9.3658875102789838E-3</v>
      </c>
      <c r="AH89" s="2">
        <f t="shared" si="31"/>
        <v>0.45321042237764086</v>
      </c>
    </row>
    <row r="90" spans="1:34">
      <c r="A90" s="1">
        <f>Raw!A90</f>
        <v>77</v>
      </c>
      <c r="B90" s="14">
        <f>Raw!B90</f>
        <v>0.41332175925925929</v>
      </c>
      <c r="C90" s="15">
        <f>Raw!C90</f>
        <v>45.7</v>
      </c>
      <c r="D90" s="15">
        <f>IF(C90&gt;0.5,Raw!D90*D$11,-999)</f>
        <v>8.1</v>
      </c>
      <c r="E90" s="9">
        <f>IF(Raw!$G90&gt;$C$8,IF(Raw!$Q90&gt;$C$8,IF(Raw!$N90&gt;$C$9,IF(Raw!$N90&lt;$A$9,IF(Raw!$X90&gt;$C$9,IF(Raw!$X90&lt;$A$9,Raw!H90,-999),-999),-999),-999),-999),-999)</f>
        <v>0.61765499999999995</v>
      </c>
      <c r="F90" s="9">
        <f>IF(Raw!$G90&gt;$C$8,IF(Raw!$Q90&gt;$C$8,IF(Raw!$N90&gt;$C$9,IF(Raw!$N90&lt;$A$9,IF(Raw!$X90&gt;$C$9,IF(Raw!$X90&lt;$A$9,Raw!I90,-999),-999),-999),-999),-999),-999)</f>
        <v>1.016187</v>
      </c>
      <c r="G90" s="9">
        <f>Raw!G90</f>
        <v>0.99094400000000005</v>
      </c>
      <c r="H90" s="9">
        <f>IF(Raw!$G90&gt;$C$8,IF(Raw!$Q90&gt;$C$8,IF(Raw!$N90&gt;$C$9,IF(Raw!$N90&lt;$A$9,IF(Raw!$X90&gt;$C$9,IF(Raw!$X90&lt;$A$9,Raw!L90,-999),-999),-999),-999),-999),-999)</f>
        <v>641.5</v>
      </c>
      <c r="I90" s="9">
        <f>IF(Raw!$G90&gt;$C$8,IF(Raw!$Q90&gt;$C$8,IF(Raw!$N90&gt;$C$9,IF(Raw!$N90&lt;$A$9,IF(Raw!$X90&gt;$C$9,IF(Raw!$X90&lt;$A$9,Raw!M90,-999),-999),-999),-999),-999),-999)</f>
        <v>6.8700000000000002E-3</v>
      </c>
      <c r="J90" s="9">
        <f>IF(Raw!$G90&gt;$C$8,IF(Raw!$Q90&gt;$C$8,IF(Raw!$N90&gt;$C$9,IF(Raw!$N90&lt;$A$9,IF(Raw!$X90&gt;$C$9,IF(Raw!$X90&lt;$A$9,Raw!N90,-999),-999),-999),-999),-999),-999)</f>
        <v>555</v>
      </c>
      <c r="K90" s="9">
        <f>IF(Raw!$G90&gt;$C$8,IF(Raw!$Q90&gt;$C$8,IF(Raw!$N90&gt;$C$9,IF(Raw!$N90&lt;$A$9,IF(Raw!$X90&gt;$C$9,IF(Raw!$X90&lt;$A$9,Raw!R90,-999),-999),-999),-999),-999),-999)</f>
        <v>0.64715</v>
      </c>
      <c r="L90" s="9">
        <f>IF(Raw!$G90&gt;$C$8,IF(Raw!$Q90&gt;$C$8,IF(Raw!$N90&gt;$C$9,IF(Raw!$N90&lt;$A$9,IF(Raw!$X90&gt;$C$9,IF(Raw!$X90&lt;$A$9,Raw!S90,-999),-999),-999),-999),-999),-999)</f>
        <v>1.0854999999999999</v>
      </c>
      <c r="M90" s="9">
        <f>Raw!Q90</f>
        <v>0.99011800000000005</v>
      </c>
      <c r="N90" s="9">
        <f>IF(Raw!$G90&gt;$C$8,IF(Raw!$Q90&gt;$C$8,IF(Raw!$N90&gt;$C$9,IF(Raw!$N90&lt;$A$9,IF(Raw!$X90&gt;$C$9,IF(Raw!$X90&lt;$A$9,Raw!V90,-999),-999),-999),-999),-999),-999)</f>
        <v>641.70000000000005</v>
      </c>
      <c r="O90" s="9">
        <f>IF(Raw!$G90&gt;$C$8,IF(Raw!$Q90&gt;$C$8,IF(Raw!$N90&gt;$C$9,IF(Raw!$N90&lt;$A$9,IF(Raw!$X90&gt;$C$9,IF(Raw!$X90&lt;$A$9,Raw!W90,-999),-999),-999),-999),-999),-999)</f>
        <v>6.9999999999999999E-6</v>
      </c>
      <c r="P90" s="9">
        <f>IF(Raw!$G90&gt;$C$8,IF(Raw!$Q90&gt;$C$8,IF(Raw!$N90&gt;$C$9,IF(Raw!$N90&lt;$A$9,IF(Raw!$X90&gt;$C$9,IF(Raw!$X90&lt;$A$9,Raw!X90,-999),-999),-999),-999),-999),-999)</f>
        <v>527</v>
      </c>
      <c r="R90" s="9">
        <f t="shared" si="20"/>
        <v>0.398532</v>
      </c>
      <c r="S90" s="9">
        <f t="shared" si="21"/>
        <v>0.39218372209052077</v>
      </c>
      <c r="T90" s="9">
        <f t="shared" si="22"/>
        <v>0.43834999999999991</v>
      </c>
      <c r="U90" s="9">
        <f t="shared" si="23"/>
        <v>0.40382312298479955</v>
      </c>
      <c r="V90" s="15">
        <f t="shared" si="16"/>
        <v>0.80468114999999985</v>
      </c>
      <c r="X90" s="11">
        <f t="shared" si="24"/>
        <v>4.876199999999998E+18</v>
      </c>
      <c r="Y90" s="11">
        <f t="shared" si="25"/>
        <v>6.4149999999999994E-18</v>
      </c>
      <c r="Z90" s="11">
        <f t="shared" si="26"/>
        <v>5.5499999999999994E-4</v>
      </c>
      <c r="AA90" s="16">
        <f t="shared" si="27"/>
        <v>1.7064600676896469E-2</v>
      </c>
      <c r="AB90" s="9">
        <f t="shared" si="17"/>
        <v>0.65463026770671762</v>
      </c>
      <c r="AC90" s="9">
        <f t="shared" si="18"/>
        <v>0.98293539932310348</v>
      </c>
      <c r="AD90" s="15">
        <f t="shared" si="19"/>
        <v>30.747028246660303</v>
      </c>
      <c r="AE90" s="3">
        <f t="shared" si="28"/>
        <v>772.36599999999976</v>
      </c>
      <c r="AF90" s="2">
        <f t="shared" si="29"/>
        <v>0.25</v>
      </c>
      <c r="AG90" s="9">
        <f t="shared" si="30"/>
        <v>9.551046899283237E-3</v>
      </c>
      <c r="AH90" s="2">
        <f t="shared" si="31"/>
        <v>0.46217018884992722</v>
      </c>
    </row>
    <row r="91" spans="1:34">
      <c r="A91" s="1">
        <f>Raw!A91</f>
        <v>78</v>
      </c>
      <c r="B91" s="14">
        <f>Raw!B91</f>
        <v>0.41337962962962965</v>
      </c>
      <c r="C91" s="15">
        <f>Raw!C91</f>
        <v>46.8</v>
      </c>
      <c r="D91" s="15">
        <f>IF(C91&gt;0.5,Raw!D91*D$11,-999)</f>
        <v>8.1</v>
      </c>
      <c r="E91" s="9">
        <f>IF(Raw!$G91&gt;$C$8,IF(Raw!$Q91&gt;$C$8,IF(Raw!$N91&gt;$C$9,IF(Raw!$N91&lt;$A$9,IF(Raw!$X91&gt;$C$9,IF(Raw!$X91&lt;$A$9,Raw!H91,-999),-999),-999),-999),-999),-999)</f>
        <v>0.54048399999999996</v>
      </c>
      <c r="F91" s="9">
        <f>IF(Raw!$G91&gt;$C$8,IF(Raw!$Q91&gt;$C$8,IF(Raw!$N91&gt;$C$9,IF(Raw!$N91&lt;$A$9,IF(Raw!$X91&gt;$C$9,IF(Raw!$X91&lt;$A$9,Raw!I91,-999),-999),-999),-999),-999),-999)</f>
        <v>0.90720699999999999</v>
      </c>
      <c r="G91" s="9">
        <f>Raw!G91</f>
        <v>0.98499499999999995</v>
      </c>
      <c r="H91" s="9">
        <f>IF(Raw!$G91&gt;$C$8,IF(Raw!$Q91&gt;$C$8,IF(Raw!$N91&gt;$C$9,IF(Raw!$N91&lt;$A$9,IF(Raw!$X91&gt;$C$9,IF(Raw!$X91&lt;$A$9,Raw!L91,-999),-999),-999),-999),-999),-999)</f>
        <v>614.70000000000005</v>
      </c>
      <c r="I91" s="9">
        <f>IF(Raw!$G91&gt;$C$8,IF(Raw!$Q91&gt;$C$8,IF(Raw!$N91&gt;$C$9,IF(Raw!$N91&lt;$A$9,IF(Raw!$X91&gt;$C$9,IF(Raw!$X91&lt;$A$9,Raw!M91,-999),-999),-999),-999),-999),-999)</f>
        <v>2.6999999999999999E-5</v>
      </c>
      <c r="J91" s="9">
        <f>IF(Raw!$G91&gt;$C$8,IF(Raw!$Q91&gt;$C$8,IF(Raw!$N91&gt;$C$9,IF(Raw!$N91&lt;$A$9,IF(Raw!$X91&gt;$C$9,IF(Raw!$X91&lt;$A$9,Raw!N91,-999),-999),-999),-999),-999),-999)</f>
        <v>595</v>
      </c>
      <c r="K91" s="9">
        <f>IF(Raw!$G91&gt;$C$8,IF(Raw!$Q91&gt;$C$8,IF(Raw!$N91&gt;$C$9,IF(Raw!$N91&lt;$A$9,IF(Raw!$X91&gt;$C$9,IF(Raw!$X91&lt;$A$9,Raw!R91,-999),-999),-999),-999),-999),-999)</f>
        <v>0.57838599999999996</v>
      </c>
      <c r="L91" s="9">
        <f>IF(Raw!$G91&gt;$C$8,IF(Raw!$Q91&gt;$C$8,IF(Raw!$N91&gt;$C$9,IF(Raw!$N91&lt;$A$9,IF(Raw!$X91&gt;$C$9,IF(Raw!$X91&lt;$A$9,Raw!S91,-999),-999),-999),-999),-999),-999)</f>
        <v>0.97666299999999995</v>
      </c>
      <c r="M91" s="9">
        <f>Raw!Q91</f>
        <v>0.99132799999999999</v>
      </c>
      <c r="N91" s="9">
        <f>IF(Raw!$G91&gt;$C$8,IF(Raw!$Q91&gt;$C$8,IF(Raw!$N91&gt;$C$9,IF(Raw!$N91&lt;$A$9,IF(Raw!$X91&gt;$C$9,IF(Raw!$X91&lt;$A$9,Raw!V91,-999),-999),-999),-999),-999),-999)</f>
        <v>626.70000000000005</v>
      </c>
      <c r="O91" s="9">
        <f>IF(Raw!$G91&gt;$C$8,IF(Raw!$Q91&gt;$C$8,IF(Raw!$N91&gt;$C$9,IF(Raw!$N91&lt;$A$9,IF(Raw!$X91&gt;$C$9,IF(Raw!$X91&lt;$A$9,Raw!W91,-999),-999),-999),-999),-999),-999)</f>
        <v>6.7369999999999999E-3</v>
      </c>
      <c r="P91" s="9">
        <f>IF(Raw!$G91&gt;$C$8,IF(Raw!$Q91&gt;$C$8,IF(Raw!$N91&gt;$C$9,IF(Raw!$N91&lt;$A$9,IF(Raw!$X91&gt;$C$9,IF(Raw!$X91&lt;$A$9,Raw!X91,-999),-999),-999),-999),-999),-999)</f>
        <v>608</v>
      </c>
      <c r="R91" s="9">
        <f t="shared" si="20"/>
        <v>0.36672300000000002</v>
      </c>
      <c r="S91" s="9">
        <f t="shared" si="21"/>
        <v>0.40423299202938251</v>
      </c>
      <c r="T91" s="9">
        <f t="shared" si="22"/>
        <v>0.39827699999999999</v>
      </c>
      <c r="U91" s="9">
        <f t="shared" si="23"/>
        <v>0.40779368113668685</v>
      </c>
      <c r="V91" s="15">
        <f t="shared" si="16"/>
        <v>0.72400028189999988</v>
      </c>
      <c r="X91" s="11">
        <f t="shared" si="24"/>
        <v>4.876199999999998E+18</v>
      </c>
      <c r="Y91" s="11">
        <f t="shared" si="25"/>
        <v>6.1470000000000005E-18</v>
      </c>
      <c r="Z91" s="11">
        <f t="shared" si="26"/>
        <v>5.9499999999999993E-4</v>
      </c>
      <c r="AA91" s="16">
        <f t="shared" si="27"/>
        <v>1.7522033584775453E-2</v>
      </c>
      <c r="AB91" s="9">
        <f t="shared" si="17"/>
        <v>0.58536462297004355</v>
      </c>
      <c r="AC91" s="9">
        <f t="shared" si="18"/>
        <v>0.98247796641522456</v>
      </c>
      <c r="AD91" s="15">
        <f t="shared" si="19"/>
        <v>29.448795940799084</v>
      </c>
      <c r="AE91" s="3">
        <f t="shared" si="28"/>
        <v>740.09879999999987</v>
      </c>
      <c r="AF91" s="2">
        <f t="shared" si="29"/>
        <v>0.25</v>
      </c>
      <c r="AG91" s="9">
        <f t="shared" si="30"/>
        <v>9.2377176167242926E-3</v>
      </c>
      <c r="AH91" s="2">
        <f t="shared" si="31"/>
        <v>0.44700834793138394</v>
      </c>
    </row>
    <row r="92" spans="1:34">
      <c r="A92" s="1">
        <f>Raw!A92</f>
        <v>79</v>
      </c>
      <c r="B92" s="14">
        <f>Raw!B92</f>
        <v>0.41343749999999996</v>
      </c>
      <c r="C92" s="15">
        <f>Raw!C92</f>
        <v>47.7</v>
      </c>
      <c r="D92" s="15">
        <f>IF(C92&gt;0.5,Raw!D92*D$11,-999)</f>
        <v>7.2</v>
      </c>
      <c r="E92" s="9">
        <f>IF(Raw!$G92&gt;$C$8,IF(Raw!$Q92&gt;$C$8,IF(Raw!$N92&gt;$C$9,IF(Raw!$N92&lt;$A$9,IF(Raw!$X92&gt;$C$9,IF(Raw!$X92&lt;$A$9,Raw!H92,-999),-999),-999),-999),-999),-999)</f>
        <v>0.47804799999999997</v>
      </c>
      <c r="F92" s="9">
        <f>IF(Raw!$G92&gt;$C$8,IF(Raw!$Q92&gt;$C$8,IF(Raw!$N92&gt;$C$9,IF(Raw!$N92&lt;$A$9,IF(Raw!$X92&gt;$C$9,IF(Raw!$X92&lt;$A$9,Raw!I92,-999),-999),-999),-999),-999),-999)</f>
        <v>0.80139099999999996</v>
      </c>
      <c r="G92" s="9">
        <f>Raw!G92</f>
        <v>0.99133899999999997</v>
      </c>
      <c r="H92" s="9">
        <f>IF(Raw!$G92&gt;$C$8,IF(Raw!$Q92&gt;$C$8,IF(Raw!$N92&gt;$C$9,IF(Raw!$N92&lt;$A$9,IF(Raw!$X92&gt;$C$9,IF(Raw!$X92&lt;$A$9,Raw!L92,-999),-999),-999),-999),-999),-999)</f>
        <v>625.70000000000005</v>
      </c>
      <c r="I92" s="9">
        <f>IF(Raw!$G92&gt;$C$8,IF(Raw!$Q92&gt;$C$8,IF(Raw!$N92&gt;$C$9,IF(Raw!$N92&lt;$A$9,IF(Raw!$X92&gt;$C$9,IF(Raw!$X92&lt;$A$9,Raw!M92,-999),-999),-999),-999),-999),-999)</f>
        <v>6.5267000000000006E-2</v>
      </c>
      <c r="J92" s="9">
        <f>IF(Raw!$G92&gt;$C$8,IF(Raw!$Q92&gt;$C$8,IF(Raw!$N92&gt;$C$9,IF(Raw!$N92&lt;$A$9,IF(Raw!$X92&gt;$C$9,IF(Raw!$X92&lt;$A$9,Raw!N92,-999),-999),-999),-999),-999),-999)</f>
        <v>784</v>
      </c>
      <c r="K92" s="9">
        <f>IF(Raw!$G92&gt;$C$8,IF(Raw!$Q92&gt;$C$8,IF(Raw!$N92&gt;$C$9,IF(Raw!$N92&lt;$A$9,IF(Raw!$X92&gt;$C$9,IF(Raw!$X92&lt;$A$9,Raw!R92,-999),-999),-999),-999),-999),-999)</f>
        <v>0.48137600000000003</v>
      </c>
      <c r="L92" s="9">
        <f>IF(Raw!$G92&gt;$C$8,IF(Raw!$Q92&gt;$C$8,IF(Raw!$N92&gt;$C$9,IF(Raw!$N92&lt;$A$9,IF(Raw!$X92&gt;$C$9,IF(Raw!$X92&lt;$A$9,Raw!S92,-999),-999),-999),-999),-999),-999)</f>
        <v>0.82881099999999996</v>
      </c>
      <c r="M92" s="9">
        <f>Raw!Q92</f>
        <v>0.98975100000000005</v>
      </c>
      <c r="N92" s="9">
        <f>IF(Raw!$G92&gt;$C$8,IF(Raw!$Q92&gt;$C$8,IF(Raw!$N92&gt;$C$9,IF(Raw!$N92&lt;$A$9,IF(Raw!$X92&gt;$C$9,IF(Raw!$X92&lt;$A$9,Raw!V92,-999),-999),-999),-999),-999),-999)</f>
        <v>628.5</v>
      </c>
      <c r="O92" s="9">
        <f>IF(Raw!$G92&gt;$C$8,IF(Raw!$Q92&gt;$C$8,IF(Raw!$N92&gt;$C$9,IF(Raw!$N92&lt;$A$9,IF(Raw!$X92&gt;$C$9,IF(Raw!$X92&lt;$A$9,Raw!W92,-999),-999),-999),-999),-999),-999)</f>
        <v>6.8999999999999997E-5</v>
      </c>
      <c r="P92" s="9">
        <f>IF(Raw!$G92&gt;$C$8,IF(Raw!$Q92&gt;$C$8,IF(Raw!$N92&gt;$C$9,IF(Raw!$N92&lt;$A$9,IF(Raw!$X92&gt;$C$9,IF(Raw!$X92&lt;$A$9,Raw!X92,-999),-999),-999),-999),-999),-999)</f>
        <v>456</v>
      </c>
      <c r="R92" s="9">
        <f t="shared" si="20"/>
        <v>0.32334299999999999</v>
      </c>
      <c r="S92" s="9">
        <f t="shared" si="21"/>
        <v>0.40347720401152498</v>
      </c>
      <c r="T92" s="9">
        <f t="shared" si="22"/>
        <v>0.34743499999999994</v>
      </c>
      <c r="U92" s="9">
        <f t="shared" si="23"/>
        <v>0.41919689772457164</v>
      </c>
      <c r="V92" s="15">
        <f t="shared" si="16"/>
        <v>0.61439759429999996</v>
      </c>
      <c r="X92" s="11">
        <f t="shared" si="24"/>
        <v>4.3343999999999995E+18</v>
      </c>
      <c r="Y92" s="11">
        <f t="shared" si="25"/>
        <v>6.2569999999999999E-18</v>
      </c>
      <c r="Z92" s="11">
        <f t="shared" si="26"/>
        <v>7.8399999999999997E-4</v>
      </c>
      <c r="AA92" s="16">
        <f t="shared" si="27"/>
        <v>2.0819672090880047E-2</v>
      </c>
      <c r="AB92" s="9">
        <f t="shared" si="17"/>
        <v>0.48860948277289495</v>
      </c>
      <c r="AC92" s="9">
        <f t="shared" si="18"/>
        <v>0.97918032790911991</v>
      </c>
      <c r="AD92" s="15">
        <f t="shared" si="19"/>
        <v>26.55570419755108</v>
      </c>
      <c r="AE92" s="3">
        <f t="shared" si="28"/>
        <v>753.34279999999978</v>
      </c>
      <c r="AF92" s="2">
        <f t="shared" si="29"/>
        <v>0.25</v>
      </c>
      <c r="AG92" s="9">
        <f t="shared" si="30"/>
        <v>8.5631298588498446E-3</v>
      </c>
      <c r="AH92" s="2">
        <f t="shared" si="31"/>
        <v>0.41436539740037137</v>
      </c>
    </row>
    <row r="93" spans="1:34">
      <c r="A93" s="1">
        <f>Raw!A93</f>
        <v>80</v>
      </c>
      <c r="B93" s="14">
        <f>Raw!B93</f>
        <v>0.41348379629629628</v>
      </c>
      <c r="C93" s="15">
        <f>Raw!C93</f>
        <v>48.8</v>
      </c>
      <c r="D93" s="15">
        <f>IF(C93&gt;0.5,Raw!D93*D$11,-999)</f>
        <v>7.2</v>
      </c>
      <c r="E93" s="9">
        <f>IF(Raw!$G93&gt;$C$8,IF(Raw!$Q93&gt;$C$8,IF(Raw!$N93&gt;$C$9,IF(Raw!$N93&lt;$A$9,IF(Raw!$X93&gt;$C$9,IF(Raw!$X93&lt;$A$9,Raw!H93,-999),-999),-999),-999),-999),-999)</f>
        <v>0.43767899999999998</v>
      </c>
      <c r="F93" s="9">
        <f>IF(Raw!$G93&gt;$C$8,IF(Raw!$Q93&gt;$C$8,IF(Raw!$N93&gt;$C$9,IF(Raw!$N93&lt;$A$9,IF(Raw!$X93&gt;$C$9,IF(Raw!$X93&lt;$A$9,Raw!I93,-999),-999),-999),-999),-999),-999)</f>
        <v>0.72353999999999996</v>
      </c>
      <c r="G93" s="9">
        <f>Raw!G93</f>
        <v>0.98761299999999996</v>
      </c>
      <c r="H93" s="9">
        <f>IF(Raw!$G93&gt;$C$8,IF(Raw!$Q93&gt;$C$8,IF(Raw!$N93&gt;$C$9,IF(Raw!$N93&lt;$A$9,IF(Raw!$X93&gt;$C$9,IF(Raw!$X93&lt;$A$9,Raw!L93,-999),-999),-999),-999),-999),-999)</f>
        <v>617.1</v>
      </c>
      <c r="I93" s="9">
        <f>IF(Raw!$G93&gt;$C$8,IF(Raw!$Q93&gt;$C$8,IF(Raw!$N93&gt;$C$9,IF(Raw!$N93&lt;$A$9,IF(Raw!$X93&gt;$C$9,IF(Raw!$X93&lt;$A$9,Raw!M93,-999),-999),-999),-999),-999),-999)</f>
        <v>7.9999999999999996E-6</v>
      </c>
      <c r="J93" s="9">
        <f>IF(Raw!$G93&gt;$C$8,IF(Raw!$Q93&gt;$C$8,IF(Raw!$N93&gt;$C$9,IF(Raw!$N93&lt;$A$9,IF(Raw!$X93&gt;$C$9,IF(Raw!$X93&lt;$A$9,Raw!N93,-999),-999),-999),-999),-999),-999)</f>
        <v>541</v>
      </c>
      <c r="K93" s="9">
        <f>IF(Raw!$G93&gt;$C$8,IF(Raw!$Q93&gt;$C$8,IF(Raw!$N93&gt;$C$9,IF(Raw!$N93&lt;$A$9,IF(Raw!$X93&gt;$C$9,IF(Raw!$X93&lt;$A$9,Raw!R93,-999),-999),-999),-999),-999),-999)</f>
        <v>0.45998899999999998</v>
      </c>
      <c r="L93" s="9">
        <f>IF(Raw!$G93&gt;$C$8,IF(Raw!$Q93&gt;$C$8,IF(Raw!$N93&gt;$C$9,IF(Raw!$N93&lt;$A$9,IF(Raw!$X93&gt;$C$9,IF(Raw!$X93&lt;$A$9,Raw!S93,-999),-999),-999),-999),-999),-999)</f>
        <v>0.79064699999999999</v>
      </c>
      <c r="M93" s="9">
        <f>Raw!Q93</f>
        <v>0.98555800000000005</v>
      </c>
      <c r="N93" s="9">
        <f>IF(Raw!$G93&gt;$C$8,IF(Raw!$Q93&gt;$C$8,IF(Raw!$N93&gt;$C$9,IF(Raw!$N93&lt;$A$9,IF(Raw!$X93&gt;$C$9,IF(Raw!$X93&lt;$A$9,Raw!V93,-999),-999),-999),-999),-999),-999)</f>
        <v>650.20000000000005</v>
      </c>
      <c r="O93" s="9">
        <f>IF(Raw!$G93&gt;$C$8,IF(Raw!$Q93&gt;$C$8,IF(Raw!$N93&gt;$C$9,IF(Raw!$N93&lt;$A$9,IF(Raw!$X93&gt;$C$9,IF(Raw!$X93&lt;$A$9,Raw!W93,-999),-999),-999),-999),-999),-999)</f>
        <v>8.1322000000000005E-2</v>
      </c>
      <c r="P93" s="9">
        <f>IF(Raw!$G93&gt;$C$8,IF(Raw!$Q93&gt;$C$8,IF(Raw!$N93&gt;$C$9,IF(Raw!$N93&lt;$A$9,IF(Raw!$X93&gt;$C$9,IF(Raw!$X93&lt;$A$9,Raw!X93,-999),-999),-999),-999),-999),-999)</f>
        <v>445</v>
      </c>
      <c r="R93" s="9">
        <f t="shared" si="20"/>
        <v>0.28586099999999998</v>
      </c>
      <c r="S93" s="9">
        <f t="shared" si="21"/>
        <v>0.39508665726843023</v>
      </c>
      <c r="T93" s="9">
        <f t="shared" si="22"/>
        <v>0.33065800000000001</v>
      </c>
      <c r="U93" s="9">
        <f t="shared" si="23"/>
        <v>0.41821192011099773</v>
      </c>
      <c r="V93" s="15">
        <f t="shared" si="16"/>
        <v>0.5861066211</v>
      </c>
      <c r="X93" s="11">
        <f t="shared" si="24"/>
        <v>4.3343999999999995E+18</v>
      </c>
      <c r="Y93" s="11">
        <f t="shared" si="25"/>
        <v>6.1709999999999998E-18</v>
      </c>
      <c r="Z93" s="11">
        <f t="shared" si="26"/>
        <v>5.4099999999999992E-4</v>
      </c>
      <c r="AA93" s="16">
        <f t="shared" si="27"/>
        <v>1.4264035183473285E-2</v>
      </c>
      <c r="AB93" s="9">
        <f t="shared" si="17"/>
        <v>0.46470551734569687</v>
      </c>
      <c r="AC93" s="9">
        <f t="shared" si="18"/>
        <v>0.98573596481652681</v>
      </c>
      <c r="AD93" s="15">
        <f t="shared" si="19"/>
        <v>26.366053943573547</v>
      </c>
      <c r="AE93" s="3">
        <f t="shared" si="28"/>
        <v>742.98839999999973</v>
      </c>
      <c r="AF93" s="2">
        <f t="shared" si="29"/>
        <v>0.25</v>
      </c>
      <c r="AG93" s="9">
        <f t="shared" si="30"/>
        <v>8.4819984965323354E-3</v>
      </c>
      <c r="AH93" s="2">
        <f t="shared" si="31"/>
        <v>0.41043949300064025</v>
      </c>
    </row>
    <row r="94" spans="1:34">
      <c r="A94" s="1">
        <f>Raw!A94</f>
        <v>81</v>
      </c>
      <c r="B94" s="14">
        <f>Raw!B94</f>
        <v>0.4135416666666667</v>
      </c>
      <c r="C94" s="15">
        <f>Raw!C94</f>
        <v>49.5</v>
      </c>
      <c r="D94" s="15">
        <f>IF(C94&gt;0.5,Raw!D94*D$11,-999)</f>
        <v>7.2</v>
      </c>
      <c r="E94" s="9">
        <f>IF(Raw!$G94&gt;$C$8,IF(Raw!$Q94&gt;$C$8,IF(Raw!$N94&gt;$C$9,IF(Raw!$N94&lt;$A$9,IF(Raw!$X94&gt;$C$9,IF(Raw!$X94&lt;$A$9,Raw!H94,-999),-999),-999),-999),-999),-999)</f>
        <v>0.393847</v>
      </c>
      <c r="F94" s="9">
        <f>IF(Raw!$G94&gt;$C$8,IF(Raw!$Q94&gt;$C$8,IF(Raw!$N94&gt;$C$9,IF(Raw!$N94&lt;$A$9,IF(Raw!$X94&gt;$C$9,IF(Raw!$X94&lt;$A$9,Raw!I94,-999),-999),-999),-999),-999),-999)</f>
        <v>0.66373400000000005</v>
      </c>
      <c r="G94" s="9">
        <f>Raw!G94</f>
        <v>0.98265400000000003</v>
      </c>
      <c r="H94" s="9">
        <f>IF(Raw!$G94&gt;$C$8,IF(Raw!$Q94&gt;$C$8,IF(Raw!$N94&gt;$C$9,IF(Raw!$N94&lt;$A$9,IF(Raw!$X94&gt;$C$9,IF(Raw!$X94&lt;$A$9,Raw!L94,-999),-999),-999),-999),-999),-999)</f>
        <v>614.5</v>
      </c>
      <c r="I94" s="9">
        <f>IF(Raw!$G94&gt;$C$8,IF(Raw!$Q94&gt;$C$8,IF(Raw!$N94&gt;$C$9,IF(Raw!$N94&lt;$A$9,IF(Raw!$X94&gt;$C$9,IF(Raw!$X94&lt;$A$9,Raw!M94,-999),-999),-999),-999),-999),-999)</f>
        <v>1.0352999999999999E-2</v>
      </c>
      <c r="J94" s="9">
        <f>IF(Raw!$G94&gt;$C$8,IF(Raw!$Q94&gt;$C$8,IF(Raw!$N94&gt;$C$9,IF(Raw!$N94&lt;$A$9,IF(Raw!$X94&gt;$C$9,IF(Raw!$X94&lt;$A$9,Raw!N94,-999),-999),-999),-999),-999),-999)</f>
        <v>621</v>
      </c>
      <c r="K94" s="9">
        <f>IF(Raw!$G94&gt;$C$8,IF(Raw!$Q94&gt;$C$8,IF(Raw!$N94&gt;$C$9,IF(Raw!$N94&lt;$A$9,IF(Raw!$X94&gt;$C$9,IF(Raw!$X94&lt;$A$9,Raw!R94,-999),-999),-999),-999),-999),-999)</f>
        <v>0.40585900000000003</v>
      </c>
      <c r="L94" s="9">
        <f>IF(Raw!$G94&gt;$C$8,IF(Raw!$Q94&gt;$C$8,IF(Raw!$N94&gt;$C$9,IF(Raw!$N94&lt;$A$9,IF(Raw!$X94&gt;$C$9,IF(Raw!$X94&lt;$A$9,Raw!S94,-999),-999),-999),-999),-999),-999)</f>
        <v>0.70400399999999996</v>
      </c>
      <c r="M94" s="9">
        <f>Raw!Q94</f>
        <v>0.98389000000000004</v>
      </c>
      <c r="N94" s="9">
        <f>IF(Raw!$G94&gt;$C$8,IF(Raw!$Q94&gt;$C$8,IF(Raw!$N94&gt;$C$9,IF(Raw!$N94&lt;$A$9,IF(Raw!$X94&gt;$C$9,IF(Raw!$X94&lt;$A$9,Raw!V94,-999),-999),-999),-999),-999),-999)</f>
        <v>629.5</v>
      </c>
      <c r="O94" s="9">
        <f>IF(Raw!$G94&gt;$C$8,IF(Raw!$Q94&gt;$C$8,IF(Raw!$N94&gt;$C$9,IF(Raw!$N94&lt;$A$9,IF(Raw!$X94&gt;$C$9,IF(Raw!$X94&lt;$A$9,Raw!W94,-999),-999),-999),-999),-999),-999)</f>
        <v>3.0000000000000001E-6</v>
      </c>
      <c r="P94" s="9">
        <f>IF(Raw!$G94&gt;$C$8,IF(Raw!$Q94&gt;$C$8,IF(Raw!$N94&gt;$C$9,IF(Raw!$N94&lt;$A$9,IF(Raw!$X94&gt;$C$9,IF(Raw!$X94&lt;$A$9,Raw!X94,-999),-999),-999),-999),-999),-999)</f>
        <v>568</v>
      </c>
      <c r="R94" s="9">
        <f t="shared" si="20"/>
        <v>0.26988700000000004</v>
      </c>
      <c r="S94" s="9">
        <f t="shared" si="21"/>
        <v>0.40661921793971684</v>
      </c>
      <c r="T94" s="9">
        <f t="shared" si="22"/>
        <v>0.29814499999999994</v>
      </c>
      <c r="U94" s="9">
        <f t="shared" si="23"/>
        <v>0.42349901421014646</v>
      </c>
      <c r="V94" s="15">
        <f t="shared" si="16"/>
        <v>0.52187816519999997</v>
      </c>
      <c r="X94" s="11">
        <f t="shared" si="24"/>
        <v>4.3343999999999995E+18</v>
      </c>
      <c r="Y94" s="11">
        <f t="shared" si="25"/>
        <v>6.145E-18</v>
      </c>
      <c r="Z94" s="11">
        <f t="shared" si="26"/>
        <v>6.2100000000000002E-4</v>
      </c>
      <c r="AA94" s="16">
        <f t="shared" si="27"/>
        <v>1.6271136530642522E-2</v>
      </c>
      <c r="AB94" s="9">
        <f t="shared" si="17"/>
        <v>0.41071015800092842</v>
      </c>
      <c r="AC94" s="9">
        <f t="shared" si="18"/>
        <v>0.98372886346935751</v>
      </c>
      <c r="AD94" s="15">
        <f t="shared" si="19"/>
        <v>26.201508100873625</v>
      </c>
      <c r="AE94" s="3">
        <f t="shared" si="28"/>
        <v>739.85799999999983</v>
      </c>
      <c r="AF94" s="2">
        <f t="shared" si="29"/>
        <v>0.25</v>
      </c>
      <c r="AG94" s="9">
        <f t="shared" si="30"/>
        <v>8.5356252704147286E-3</v>
      </c>
      <c r="AH94" s="2">
        <f t="shared" si="31"/>
        <v>0.4130344646800797</v>
      </c>
    </row>
    <row r="95" spans="1:34">
      <c r="A95" s="1">
        <f>Raw!A95</f>
        <v>82</v>
      </c>
      <c r="B95" s="14">
        <f>Raw!B95</f>
        <v>0.41359953703703706</v>
      </c>
      <c r="C95" s="15">
        <f>Raw!C95</f>
        <v>50.4</v>
      </c>
      <c r="D95" s="15">
        <f>IF(C95&gt;0.5,Raw!D95*D$11,-999)</f>
        <v>7.2</v>
      </c>
      <c r="E95" s="9">
        <f>IF(Raw!$G95&gt;$C$8,IF(Raw!$Q95&gt;$C$8,IF(Raw!$N95&gt;$C$9,IF(Raw!$N95&lt;$A$9,IF(Raw!$X95&gt;$C$9,IF(Raw!$X95&lt;$A$9,Raw!H95,-999),-999),-999),-999),-999),-999)</f>
        <v>0.36776399999999998</v>
      </c>
      <c r="F95" s="9">
        <f>IF(Raw!$G95&gt;$C$8,IF(Raw!$Q95&gt;$C$8,IF(Raw!$N95&gt;$C$9,IF(Raw!$N95&lt;$A$9,IF(Raw!$X95&gt;$C$9,IF(Raw!$X95&lt;$A$9,Raw!I95,-999),-999),-999),-999),-999),-999)</f>
        <v>0.60587199999999997</v>
      </c>
      <c r="G95" s="9">
        <f>Raw!G95</f>
        <v>0.98148299999999999</v>
      </c>
      <c r="H95" s="9">
        <f>IF(Raw!$G95&gt;$C$8,IF(Raw!$Q95&gt;$C$8,IF(Raw!$N95&gt;$C$9,IF(Raw!$N95&lt;$A$9,IF(Raw!$X95&gt;$C$9,IF(Raw!$X95&lt;$A$9,Raw!L95,-999),-999),-999),-999),-999),-999)</f>
        <v>592.4</v>
      </c>
      <c r="I95" s="9">
        <f>IF(Raw!$G95&gt;$C$8,IF(Raw!$Q95&gt;$C$8,IF(Raw!$N95&gt;$C$9,IF(Raw!$N95&lt;$A$9,IF(Raw!$X95&gt;$C$9,IF(Raw!$X95&lt;$A$9,Raw!M95,-999),-999),-999),-999),-999),-999)</f>
        <v>6.0000000000000002E-6</v>
      </c>
      <c r="J95" s="9">
        <f>IF(Raw!$G95&gt;$C$8,IF(Raw!$Q95&gt;$C$8,IF(Raw!$N95&gt;$C$9,IF(Raw!$N95&lt;$A$9,IF(Raw!$X95&gt;$C$9,IF(Raw!$X95&lt;$A$9,Raw!N95,-999),-999),-999),-999),-999),-999)</f>
        <v>519</v>
      </c>
      <c r="K95" s="9">
        <f>IF(Raw!$G95&gt;$C$8,IF(Raw!$Q95&gt;$C$8,IF(Raw!$N95&gt;$C$9,IF(Raw!$N95&lt;$A$9,IF(Raw!$X95&gt;$C$9,IF(Raw!$X95&lt;$A$9,Raw!R95,-999),-999),-999),-999),-999),-999)</f>
        <v>0.359736</v>
      </c>
      <c r="L95" s="9">
        <f>IF(Raw!$G95&gt;$C$8,IF(Raw!$Q95&gt;$C$8,IF(Raw!$N95&gt;$C$9,IF(Raw!$N95&lt;$A$9,IF(Raw!$X95&gt;$C$9,IF(Raw!$X95&lt;$A$9,Raw!S95,-999),-999),-999),-999),-999),-999)</f>
        <v>0.63170400000000004</v>
      </c>
      <c r="M95" s="9">
        <f>Raw!Q95</f>
        <v>0.984537</v>
      </c>
      <c r="N95" s="9">
        <f>IF(Raw!$G95&gt;$C$8,IF(Raw!$Q95&gt;$C$8,IF(Raw!$N95&gt;$C$9,IF(Raw!$N95&lt;$A$9,IF(Raw!$X95&gt;$C$9,IF(Raw!$X95&lt;$A$9,Raw!V95,-999),-999),-999),-999),-999),-999)</f>
        <v>672</v>
      </c>
      <c r="O95" s="9">
        <f>IF(Raw!$G95&gt;$C$8,IF(Raw!$Q95&gt;$C$8,IF(Raw!$N95&gt;$C$9,IF(Raw!$N95&lt;$A$9,IF(Raw!$X95&gt;$C$9,IF(Raw!$X95&lt;$A$9,Raw!W95,-999),-999),-999),-999),-999),-999)</f>
        <v>1.2999999999999999E-5</v>
      </c>
      <c r="P95" s="9">
        <f>IF(Raw!$G95&gt;$C$8,IF(Raw!$Q95&gt;$C$8,IF(Raw!$N95&gt;$C$9,IF(Raw!$N95&lt;$A$9,IF(Raw!$X95&gt;$C$9,IF(Raw!$X95&lt;$A$9,Raw!X95,-999),-999),-999),-999),-999),-999)</f>
        <v>584</v>
      </c>
      <c r="R95" s="9">
        <f t="shared" si="20"/>
        <v>0.23810799999999999</v>
      </c>
      <c r="S95" s="9">
        <f t="shared" si="21"/>
        <v>0.39300050175614654</v>
      </c>
      <c r="T95" s="9">
        <f t="shared" si="22"/>
        <v>0.27196800000000004</v>
      </c>
      <c r="U95" s="9">
        <f t="shared" si="23"/>
        <v>0.43053075491052778</v>
      </c>
      <c r="V95" s="15">
        <f t="shared" si="16"/>
        <v>0.46828217519999998</v>
      </c>
      <c r="X95" s="11">
        <f t="shared" si="24"/>
        <v>4.3343999999999995E+18</v>
      </c>
      <c r="Y95" s="11">
        <f t="shared" si="25"/>
        <v>5.9239999999999994E-18</v>
      </c>
      <c r="Z95" s="11">
        <f t="shared" si="26"/>
        <v>5.1899999999999993E-4</v>
      </c>
      <c r="AA95" s="16">
        <f t="shared" si="27"/>
        <v>1.3151099301544622E-2</v>
      </c>
      <c r="AB95" s="9">
        <f t="shared" si="17"/>
        <v>0.36331267817484247</v>
      </c>
      <c r="AC95" s="9">
        <f t="shared" si="18"/>
        <v>0.98684890069845543</v>
      </c>
      <c r="AD95" s="15">
        <f t="shared" si="19"/>
        <v>25.339305012610065</v>
      </c>
      <c r="AE95" s="3">
        <f t="shared" si="28"/>
        <v>713.24959999999976</v>
      </c>
      <c r="AF95" s="2">
        <f t="shared" si="29"/>
        <v>0.25</v>
      </c>
      <c r="AG95" s="9">
        <f t="shared" si="30"/>
        <v>8.3918077815285617E-3</v>
      </c>
      <c r="AH95" s="2">
        <f t="shared" si="31"/>
        <v>0.40607521123913698</v>
      </c>
    </row>
    <row r="96" spans="1:34">
      <c r="A96" s="1">
        <f>Raw!A96</f>
        <v>83</v>
      </c>
      <c r="B96" s="14">
        <f>Raw!B96</f>
        <v>0.41365740740740736</v>
      </c>
      <c r="C96" s="15">
        <f>Raw!C96</f>
        <v>51.4</v>
      </c>
      <c r="D96" s="15">
        <f>IF(C96&gt;0.5,Raw!D96*D$11,-999)</f>
        <v>6.3</v>
      </c>
      <c r="E96" s="9">
        <f>IF(Raw!$G96&gt;$C$8,IF(Raw!$Q96&gt;$C$8,IF(Raw!$N96&gt;$C$9,IF(Raw!$N96&lt;$A$9,IF(Raw!$X96&gt;$C$9,IF(Raw!$X96&lt;$A$9,Raw!H96,-999),-999),-999),-999),-999),-999)</f>
        <v>0.349439</v>
      </c>
      <c r="F96" s="9">
        <f>IF(Raw!$G96&gt;$C$8,IF(Raw!$Q96&gt;$C$8,IF(Raw!$N96&gt;$C$9,IF(Raw!$N96&lt;$A$9,IF(Raw!$X96&gt;$C$9,IF(Raw!$X96&lt;$A$9,Raw!I96,-999),-999),-999),-999),-999),-999)</f>
        <v>0.56251099999999998</v>
      </c>
      <c r="G96" s="9">
        <f>Raw!G96</f>
        <v>0.97362300000000002</v>
      </c>
      <c r="H96" s="9">
        <f>IF(Raw!$G96&gt;$C$8,IF(Raw!$Q96&gt;$C$8,IF(Raw!$N96&gt;$C$9,IF(Raw!$N96&lt;$A$9,IF(Raw!$X96&gt;$C$9,IF(Raw!$X96&lt;$A$9,Raw!L96,-999),-999),-999),-999),-999),-999)</f>
        <v>582.9</v>
      </c>
      <c r="I96" s="9">
        <f>IF(Raw!$G96&gt;$C$8,IF(Raw!$Q96&gt;$C$8,IF(Raw!$N96&gt;$C$9,IF(Raw!$N96&lt;$A$9,IF(Raw!$X96&gt;$C$9,IF(Raw!$X96&lt;$A$9,Raw!M96,-999),-999),-999),-999),-999),-999)</f>
        <v>9.0242000000000003E-2</v>
      </c>
      <c r="J96" s="9">
        <f>IF(Raw!$G96&gt;$C$8,IF(Raw!$Q96&gt;$C$8,IF(Raw!$N96&gt;$C$9,IF(Raw!$N96&lt;$A$9,IF(Raw!$X96&gt;$C$9,IF(Raw!$X96&lt;$A$9,Raw!N96,-999),-999),-999),-999),-999),-999)</f>
        <v>582</v>
      </c>
      <c r="K96" s="9">
        <f>IF(Raw!$G96&gt;$C$8,IF(Raw!$Q96&gt;$C$8,IF(Raw!$N96&gt;$C$9,IF(Raw!$N96&lt;$A$9,IF(Raw!$X96&gt;$C$9,IF(Raw!$X96&lt;$A$9,Raw!R96,-999),-999),-999),-999),-999),-999)</f>
        <v>0.34555399999999997</v>
      </c>
      <c r="L96" s="9">
        <f>IF(Raw!$G96&gt;$C$8,IF(Raw!$Q96&gt;$C$8,IF(Raw!$N96&gt;$C$9,IF(Raw!$N96&lt;$A$9,IF(Raw!$X96&gt;$C$9,IF(Raw!$X96&lt;$A$9,Raw!S96,-999),-999),-999),-999),-999),-999)</f>
        <v>0.58578699999999995</v>
      </c>
      <c r="M96" s="9">
        <f>Raw!Q96</f>
        <v>0.97219599999999995</v>
      </c>
      <c r="N96" s="9">
        <f>IF(Raw!$G96&gt;$C$8,IF(Raw!$Q96&gt;$C$8,IF(Raw!$N96&gt;$C$9,IF(Raw!$N96&lt;$A$9,IF(Raw!$X96&gt;$C$9,IF(Raw!$X96&lt;$A$9,Raw!V96,-999),-999),-999),-999),-999),-999)</f>
        <v>639.4</v>
      </c>
      <c r="O96" s="9">
        <f>IF(Raw!$G96&gt;$C$8,IF(Raw!$Q96&gt;$C$8,IF(Raw!$N96&gt;$C$9,IF(Raw!$N96&lt;$A$9,IF(Raw!$X96&gt;$C$9,IF(Raw!$X96&lt;$A$9,Raw!W96,-999),-999),-999),-999),-999),-999)</f>
        <v>4.0000000000000003E-5</v>
      </c>
      <c r="P96" s="9">
        <f>IF(Raw!$G96&gt;$C$8,IF(Raw!$Q96&gt;$C$8,IF(Raw!$N96&gt;$C$9,IF(Raw!$N96&lt;$A$9,IF(Raw!$X96&gt;$C$9,IF(Raw!$X96&lt;$A$9,Raw!X96,-999),-999),-999),-999),-999),-999)</f>
        <v>624</v>
      </c>
      <c r="R96" s="9">
        <f t="shared" si="20"/>
        <v>0.21307199999999998</v>
      </c>
      <c r="S96" s="9">
        <f t="shared" si="21"/>
        <v>0.37878725927137424</v>
      </c>
      <c r="T96" s="9">
        <f t="shared" si="22"/>
        <v>0.24023299999999997</v>
      </c>
      <c r="U96" s="9">
        <f t="shared" si="23"/>
        <v>0.41010298965323572</v>
      </c>
      <c r="V96" s="15">
        <f t="shared" si="16"/>
        <v>0.43424390309999994</v>
      </c>
      <c r="X96" s="11">
        <f t="shared" si="24"/>
        <v>3.792599999999999E+18</v>
      </c>
      <c r="Y96" s="11">
        <f t="shared" si="25"/>
        <v>5.8289999999999996E-18</v>
      </c>
      <c r="Z96" s="11">
        <f t="shared" si="26"/>
        <v>5.8199999999999994E-4</v>
      </c>
      <c r="AA96" s="16">
        <f t="shared" si="27"/>
        <v>1.270287293551753E-2</v>
      </c>
      <c r="AB96" s="9">
        <f t="shared" si="17"/>
        <v>0.34860564927391813</v>
      </c>
      <c r="AC96" s="9">
        <f t="shared" si="18"/>
        <v>0.98729712706448258</v>
      </c>
      <c r="AD96" s="15">
        <f t="shared" si="19"/>
        <v>21.826242157246618</v>
      </c>
      <c r="AE96" s="3">
        <f t="shared" si="28"/>
        <v>701.81159999999977</v>
      </c>
      <c r="AF96" s="2">
        <f t="shared" si="29"/>
        <v>0.25</v>
      </c>
      <c r="AG96" s="9">
        <f t="shared" si="30"/>
        <v>6.8853901242940966E-3</v>
      </c>
      <c r="AH96" s="2">
        <f t="shared" si="31"/>
        <v>0.33318044478341308</v>
      </c>
    </row>
    <row r="97" spans="1:34">
      <c r="A97" s="1">
        <f>Raw!A97</f>
        <v>84</v>
      </c>
      <c r="B97" s="14">
        <f>Raw!B97</f>
        <v>0.41371527777777778</v>
      </c>
      <c r="C97" s="15">
        <f>Raw!C97</f>
        <v>52.3</v>
      </c>
      <c r="D97" s="15">
        <f>IF(C97&gt;0.5,Raw!D97*D$11,-999)</f>
        <v>6.3</v>
      </c>
      <c r="E97" s="9">
        <f>IF(Raw!$G97&gt;$C$8,IF(Raw!$Q97&gt;$C$8,IF(Raw!$N97&gt;$C$9,IF(Raw!$N97&lt;$A$9,IF(Raw!$X97&gt;$C$9,IF(Raw!$X97&lt;$A$9,Raw!H97,-999),-999),-999),-999),-999),-999)</f>
        <v>0.293601</v>
      </c>
      <c r="F97" s="9">
        <f>IF(Raw!$G97&gt;$C$8,IF(Raw!$Q97&gt;$C$8,IF(Raw!$N97&gt;$C$9,IF(Raw!$N97&lt;$A$9,IF(Raw!$X97&gt;$C$9,IF(Raw!$X97&lt;$A$9,Raw!I97,-999),-999),-999),-999),-999),-999)</f>
        <v>0.47944300000000001</v>
      </c>
      <c r="G97" s="9">
        <f>Raw!G97</f>
        <v>0.97385600000000005</v>
      </c>
      <c r="H97" s="9">
        <f>IF(Raw!$G97&gt;$C$8,IF(Raw!$Q97&gt;$C$8,IF(Raw!$N97&gt;$C$9,IF(Raw!$N97&lt;$A$9,IF(Raw!$X97&gt;$C$9,IF(Raw!$X97&lt;$A$9,Raw!L97,-999),-999),-999),-999),-999),-999)</f>
        <v>606.70000000000005</v>
      </c>
      <c r="I97" s="9">
        <f>IF(Raw!$G97&gt;$C$8,IF(Raw!$Q97&gt;$C$8,IF(Raw!$N97&gt;$C$9,IF(Raw!$N97&lt;$A$9,IF(Raw!$X97&gt;$C$9,IF(Raw!$X97&lt;$A$9,Raw!M97,-999),-999),-999),-999),-999),-999)</f>
        <v>6.9999999999999999E-6</v>
      </c>
      <c r="J97" s="9">
        <f>IF(Raw!$G97&gt;$C$8,IF(Raw!$Q97&gt;$C$8,IF(Raw!$N97&gt;$C$9,IF(Raw!$N97&lt;$A$9,IF(Raw!$X97&gt;$C$9,IF(Raw!$X97&lt;$A$9,Raw!N97,-999),-999),-999),-999),-999),-999)</f>
        <v>555</v>
      </c>
      <c r="K97" s="9">
        <f>IF(Raw!$G97&gt;$C$8,IF(Raw!$Q97&gt;$C$8,IF(Raw!$N97&gt;$C$9,IF(Raw!$N97&lt;$A$9,IF(Raw!$X97&gt;$C$9,IF(Raw!$X97&lt;$A$9,Raw!R97,-999),-999),-999),-999),-999),-999)</f>
        <v>0.30065900000000001</v>
      </c>
      <c r="L97" s="9">
        <f>IF(Raw!$G97&gt;$C$8,IF(Raw!$Q97&gt;$C$8,IF(Raw!$N97&gt;$C$9,IF(Raw!$N97&lt;$A$9,IF(Raw!$X97&gt;$C$9,IF(Raw!$X97&lt;$A$9,Raw!S97,-999),-999),-999),-999),-999),-999)</f>
        <v>0.51162099999999999</v>
      </c>
      <c r="M97" s="9">
        <f>Raw!Q97</f>
        <v>0.97424500000000003</v>
      </c>
      <c r="N97" s="9">
        <f>IF(Raw!$G97&gt;$C$8,IF(Raw!$Q97&gt;$C$8,IF(Raw!$N97&gt;$C$9,IF(Raw!$N97&lt;$A$9,IF(Raw!$X97&gt;$C$9,IF(Raw!$X97&lt;$A$9,Raw!V97,-999),-999),-999),-999),-999),-999)</f>
        <v>634</v>
      </c>
      <c r="O97" s="9">
        <f>IF(Raw!$G97&gt;$C$8,IF(Raw!$Q97&gt;$C$8,IF(Raw!$N97&gt;$C$9,IF(Raw!$N97&lt;$A$9,IF(Raw!$X97&gt;$C$9,IF(Raw!$X97&lt;$A$9,Raw!W97,-999),-999),-999),-999),-999),-999)</f>
        <v>1.1789000000000001E-2</v>
      </c>
      <c r="P97" s="9">
        <f>IF(Raw!$G97&gt;$C$8,IF(Raw!$Q97&gt;$C$8,IF(Raw!$N97&gt;$C$9,IF(Raw!$N97&lt;$A$9,IF(Raw!$X97&gt;$C$9,IF(Raw!$X97&lt;$A$9,Raw!X97,-999),-999),-999),-999),-999),-999)</f>
        <v>677</v>
      </c>
      <c r="R97" s="9">
        <f t="shared" si="20"/>
        <v>0.18584200000000001</v>
      </c>
      <c r="S97" s="9">
        <f t="shared" si="21"/>
        <v>0.38762063477827396</v>
      </c>
      <c r="T97" s="9">
        <f t="shared" si="22"/>
        <v>0.21096199999999998</v>
      </c>
      <c r="U97" s="9">
        <f t="shared" si="23"/>
        <v>0.41234038477701263</v>
      </c>
      <c r="V97" s="15">
        <f t="shared" si="16"/>
        <v>0.37926464729999998</v>
      </c>
      <c r="X97" s="11">
        <f t="shared" si="24"/>
        <v>3.792599999999999E+18</v>
      </c>
      <c r="Y97" s="11">
        <f t="shared" si="25"/>
        <v>6.0670000000000001E-18</v>
      </c>
      <c r="Z97" s="11">
        <f t="shared" si="26"/>
        <v>5.5499999999999994E-4</v>
      </c>
      <c r="AA97" s="16">
        <f t="shared" si="27"/>
        <v>1.2609359445795424E-2</v>
      </c>
      <c r="AB97" s="9">
        <f t="shared" si="17"/>
        <v>0.30331909568740389</v>
      </c>
      <c r="AC97" s="9">
        <f t="shared" si="18"/>
        <v>0.98739064055420467</v>
      </c>
      <c r="AD97" s="15">
        <f t="shared" si="19"/>
        <v>22.719566569000769</v>
      </c>
      <c r="AE97" s="3">
        <f t="shared" si="28"/>
        <v>730.46679999999981</v>
      </c>
      <c r="AF97" s="2">
        <f t="shared" si="29"/>
        <v>0.25</v>
      </c>
      <c r="AG97" s="9">
        <f t="shared" si="30"/>
        <v>7.2063037084836388E-3</v>
      </c>
      <c r="AH97" s="2">
        <f t="shared" si="31"/>
        <v>0.34870928611079866</v>
      </c>
    </row>
    <row r="98" spans="1:34">
      <c r="A98" s="1">
        <f>Raw!A98</f>
        <v>85</v>
      </c>
      <c r="B98" s="14">
        <f>Raw!B98</f>
        <v>0.4137615740740741</v>
      </c>
      <c r="C98" s="15">
        <f>Raw!C98</f>
        <v>53</v>
      </c>
      <c r="D98" s="15">
        <f>IF(C98&gt;0.5,Raw!D98*D$11,-999)</f>
        <v>6.3</v>
      </c>
      <c r="E98" s="9">
        <f>IF(Raw!$G98&gt;$C$8,IF(Raw!$Q98&gt;$C$8,IF(Raw!$N98&gt;$C$9,IF(Raw!$N98&lt;$A$9,IF(Raw!$X98&gt;$C$9,IF(Raw!$X98&lt;$A$9,Raw!H98,-999),-999),-999),-999),-999),-999)</f>
        <v>0.241786</v>
      </c>
      <c r="F98" s="9">
        <f>IF(Raw!$G98&gt;$C$8,IF(Raw!$Q98&gt;$C$8,IF(Raw!$N98&gt;$C$9,IF(Raw!$N98&lt;$A$9,IF(Raw!$X98&gt;$C$9,IF(Raw!$X98&lt;$A$9,Raw!I98,-999),-999),-999),-999),-999),-999)</f>
        <v>0.40808699999999998</v>
      </c>
      <c r="G98" s="9">
        <f>Raw!G98</f>
        <v>0.969615</v>
      </c>
      <c r="H98" s="9">
        <f>IF(Raw!$G98&gt;$C$8,IF(Raw!$Q98&gt;$C$8,IF(Raw!$N98&gt;$C$9,IF(Raw!$N98&lt;$A$9,IF(Raw!$X98&gt;$C$9,IF(Raw!$X98&lt;$A$9,Raw!L98,-999),-999),-999),-999),-999),-999)</f>
        <v>660.5</v>
      </c>
      <c r="I98" s="9">
        <f>IF(Raw!$G98&gt;$C$8,IF(Raw!$Q98&gt;$C$8,IF(Raw!$N98&gt;$C$9,IF(Raw!$N98&lt;$A$9,IF(Raw!$X98&gt;$C$9,IF(Raw!$X98&lt;$A$9,Raw!M98,-999),-999),-999),-999),-999),-999)</f>
        <v>3.3000000000000003E-5</v>
      </c>
      <c r="J98" s="9">
        <f>IF(Raw!$G98&gt;$C$8,IF(Raw!$Q98&gt;$C$8,IF(Raw!$N98&gt;$C$9,IF(Raw!$N98&lt;$A$9,IF(Raw!$X98&gt;$C$9,IF(Raw!$X98&lt;$A$9,Raw!N98,-999),-999),-999),-999),-999),-999)</f>
        <v>416</v>
      </c>
      <c r="K98" s="9">
        <f>IF(Raw!$G98&gt;$C$8,IF(Raw!$Q98&gt;$C$8,IF(Raw!$N98&gt;$C$9,IF(Raw!$N98&lt;$A$9,IF(Raw!$X98&gt;$C$9,IF(Raw!$X98&lt;$A$9,Raw!R98,-999),-999),-999),-999),-999),-999)</f>
        <v>0.24660000000000001</v>
      </c>
      <c r="L98" s="9">
        <f>IF(Raw!$G98&gt;$C$8,IF(Raw!$Q98&gt;$C$8,IF(Raw!$N98&gt;$C$9,IF(Raw!$N98&lt;$A$9,IF(Raw!$X98&gt;$C$9,IF(Raw!$X98&lt;$A$9,Raw!S98,-999),-999),-999),-999),-999),-999)</f>
        <v>0.41502299999999998</v>
      </c>
      <c r="M98" s="9">
        <f>Raw!Q98</f>
        <v>0.97060800000000003</v>
      </c>
      <c r="N98" s="9">
        <f>IF(Raw!$G98&gt;$C$8,IF(Raw!$Q98&gt;$C$8,IF(Raw!$N98&gt;$C$9,IF(Raw!$N98&lt;$A$9,IF(Raw!$X98&gt;$C$9,IF(Raw!$X98&lt;$A$9,Raw!V98,-999),-999),-999),-999),-999),-999)</f>
        <v>620.9</v>
      </c>
      <c r="O98" s="9">
        <f>IF(Raw!$G98&gt;$C$8,IF(Raw!$Q98&gt;$C$8,IF(Raw!$N98&gt;$C$9,IF(Raw!$N98&lt;$A$9,IF(Raw!$X98&gt;$C$9,IF(Raw!$X98&lt;$A$9,Raw!W98,-999),-999),-999),-999),-999),-999)</f>
        <v>6.9999999999999999E-6</v>
      </c>
      <c r="P98" s="9">
        <f>IF(Raw!$G98&gt;$C$8,IF(Raw!$Q98&gt;$C$8,IF(Raw!$N98&gt;$C$9,IF(Raw!$N98&lt;$A$9,IF(Raw!$X98&gt;$C$9,IF(Raw!$X98&lt;$A$9,Raw!X98,-999),-999),-999),-999),-999),-999)</f>
        <v>636</v>
      </c>
      <c r="R98" s="9">
        <f t="shared" si="20"/>
        <v>0.16630099999999998</v>
      </c>
      <c r="S98" s="9">
        <f t="shared" si="21"/>
        <v>0.40751359391502301</v>
      </c>
      <c r="T98" s="9">
        <f t="shared" si="22"/>
        <v>0.16842299999999996</v>
      </c>
      <c r="U98" s="9">
        <f t="shared" si="23"/>
        <v>0.4058160632061355</v>
      </c>
      <c r="V98" s="15">
        <f t="shared" si="16"/>
        <v>0.30765654989999996</v>
      </c>
      <c r="X98" s="11">
        <f t="shared" si="24"/>
        <v>3.792599999999999E+18</v>
      </c>
      <c r="Y98" s="11">
        <f t="shared" si="25"/>
        <v>6.6049999999999999E-18</v>
      </c>
      <c r="Z98" s="11">
        <f t="shared" si="26"/>
        <v>4.1599999999999997E-4</v>
      </c>
      <c r="AA98" s="16">
        <f t="shared" si="27"/>
        <v>1.0313377001230698E-2</v>
      </c>
      <c r="AB98" s="9">
        <f t="shared" si="17"/>
        <v>0.2483370098946783</v>
      </c>
      <c r="AC98" s="9">
        <f t="shared" si="18"/>
        <v>0.98968662299876919</v>
      </c>
      <c r="AD98" s="15">
        <f t="shared" si="19"/>
        <v>24.791771637573788</v>
      </c>
      <c r="AE98" s="3">
        <f t="shared" si="28"/>
        <v>795.24199999999973</v>
      </c>
      <c r="AF98" s="2">
        <f t="shared" si="29"/>
        <v>0.25</v>
      </c>
      <c r="AG98" s="9">
        <f t="shared" si="30"/>
        <v>7.7391532045120934E-3</v>
      </c>
      <c r="AH98" s="2">
        <f t="shared" si="31"/>
        <v>0.37449359591525999</v>
      </c>
    </row>
    <row r="99" spans="1:34">
      <c r="A99" s="1">
        <f>Raw!A99</f>
        <v>86</v>
      </c>
      <c r="B99" s="14">
        <f>Raw!B99</f>
        <v>0.41381944444444446</v>
      </c>
      <c r="C99" s="15">
        <f>Raw!C99</f>
        <v>54.1</v>
      </c>
      <c r="D99" s="15">
        <f>IF(C99&gt;0.5,Raw!D99*D$11,-999)</f>
        <v>6.3</v>
      </c>
      <c r="E99" s="9">
        <f>IF(Raw!$G99&gt;$C$8,IF(Raw!$Q99&gt;$C$8,IF(Raw!$N99&gt;$C$9,IF(Raw!$N99&lt;$A$9,IF(Raw!$X99&gt;$C$9,IF(Raw!$X99&lt;$A$9,Raw!H99,-999),-999),-999),-999),-999),-999)</f>
        <v>0.22959599999999999</v>
      </c>
      <c r="F99" s="9">
        <f>IF(Raw!$G99&gt;$C$8,IF(Raw!$Q99&gt;$C$8,IF(Raw!$N99&gt;$C$9,IF(Raw!$N99&lt;$A$9,IF(Raw!$X99&gt;$C$9,IF(Raw!$X99&lt;$A$9,Raw!I99,-999),-999),-999),-999),-999),-999)</f>
        <v>0.37552000000000002</v>
      </c>
      <c r="G99" s="9">
        <f>Raw!G99</f>
        <v>0.97306099999999995</v>
      </c>
      <c r="H99" s="9">
        <f>IF(Raw!$G99&gt;$C$8,IF(Raw!$Q99&gt;$C$8,IF(Raw!$N99&gt;$C$9,IF(Raw!$N99&lt;$A$9,IF(Raw!$X99&gt;$C$9,IF(Raw!$X99&lt;$A$9,Raw!L99,-999),-999),-999),-999),-999),-999)</f>
        <v>638.4</v>
      </c>
      <c r="I99" s="9">
        <f>IF(Raw!$G99&gt;$C$8,IF(Raw!$Q99&gt;$C$8,IF(Raw!$N99&gt;$C$9,IF(Raw!$N99&lt;$A$9,IF(Raw!$X99&gt;$C$9,IF(Raw!$X99&lt;$A$9,Raw!M99,-999),-999),-999),-999),-999),-999)</f>
        <v>5.2199000000000002E-2</v>
      </c>
      <c r="J99" s="9">
        <f>IF(Raw!$G99&gt;$C$8,IF(Raw!$Q99&gt;$C$8,IF(Raw!$N99&gt;$C$9,IF(Raw!$N99&lt;$A$9,IF(Raw!$X99&gt;$C$9,IF(Raw!$X99&lt;$A$9,Raw!N99,-999),-999),-999),-999),-999),-999)</f>
        <v>843</v>
      </c>
      <c r="K99" s="9">
        <f>IF(Raw!$G99&gt;$C$8,IF(Raw!$Q99&gt;$C$8,IF(Raw!$N99&gt;$C$9,IF(Raw!$N99&lt;$A$9,IF(Raw!$X99&gt;$C$9,IF(Raw!$X99&lt;$A$9,Raw!R99,-999),-999),-999),-999),-999),-999)</f>
        <v>0.224385</v>
      </c>
      <c r="L99" s="9">
        <f>IF(Raw!$G99&gt;$C$8,IF(Raw!$Q99&gt;$C$8,IF(Raw!$N99&gt;$C$9,IF(Raw!$N99&lt;$A$9,IF(Raw!$X99&gt;$C$9,IF(Raw!$X99&lt;$A$9,Raw!S99,-999),-999),-999),-999),-999),-999)</f>
        <v>0.377805</v>
      </c>
      <c r="M99" s="9">
        <f>Raw!Q99</f>
        <v>0.96542399999999995</v>
      </c>
      <c r="N99" s="9">
        <f>IF(Raw!$G99&gt;$C$8,IF(Raw!$Q99&gt;$C$8,IF(Raw!$N99&gt;$C$9,IF(Raw!$N99&lt;$A$9,IF(Raw!$X99&gt;$C$9,IF(Raw!$X99&lt;$A$9,Raw!V99,-999),-999),-999),-999),-999),-999)</f>
        <v>640.5</v>
      </c>
      <c r="O99" s="9">
        <f>IF(Raw!$G99&gt;$C$8,IF(Raw!$Q99&gt;$C$8,IF(Raw!$N99&gt;$C$9,IF(Raw!$N99&lt;$A$9,IF(Raw!$X99&gt;$C$9,IF(Raw!$X99&lt;$A$9,Raw!W99,-999),-999),-999),-999),-999),-999)</f>
        <v>9.7029000000000004E-2</v>
      </c>
      <c r="P99" s="9">
        <f>IF(Raw!$G99&gt;$C$8,IF(Raw!$Q99&gt;$C$8,IF(Raw!$N99&gt;$C$9,IF(Raw!$N99&lt;$A$9,IF(Raw!$X99&gt;$C$9,IF(Raw!$X99&lt;$A$9,Raw!X99,-999),-999),-999),-999),-999),-999)</f>
        <v>854</v>
      </c>
      <c r="R99" s="9">
        <f t="shared" si="20"/>
        <v>0.14592400000000003</v>
      </c>
      <c r="S99" s="9">
        <f t="shared" si="21"/>
        <v>0.38859181934384324</v>
      </c>
      <c r="T99" s="9">
        <f t="shared" si="22"/>
        <v>0.15342</v>
      </c>
      <c r="U99" s="9">
        <f t="shared" si="23"/>
        <v>0.40608250287846903</v>
      </c>
      <c r="V99" s="15">
        <f t="shared" si="16"/>
        <v>0.28006684649999997</v>
      </c>
      <c r="X99" s="11">
        <f t="shared" si="24"/>
        <v>3.792599999999999E+18</v>
      </c>
      <c r="Y99" s="11">
        <f t="shared" si="25"/>
        <v>6.3839999999999993E-18</v>
      </c>
      <c r="Z99" s="11">
        <f t="shared" si="26"/>
        <v>8.43E-4</v>
      </c>
      <c r="AA99" s="16">
        <f t="shared" si="27"/>
        <v>2.000241796035861E-2</v>
      </c>
      <c r="AB99" s="9">
        <f t="shared" si="17"/>
        <v>0.22745377096347821</v>
      </c>
      <c r="AC99" s="9">
        <f t="shared" si="18"/>
        <v>0.97999758203964138</v>
      </c>
      <c r="AD99" s="15">
        <f t="shared" si="19"/>
        <v>23.727660688444374</v>
      </c>
      <c r="AE99" s="3">
        <f t="shared" si="28"/>
        <v>768.63359999999966</v>
      </c>
      <c r="AF99" s="2">
        <f t="shared" si="29"/>
        <v>0.25</v>
      </c>
      <c r="AG99" s="9">
        <f t="shared" si="30"/>
        <v>7.4118367998573459E-3</v>
      </c>
      <c r="AH99" s="2">
        <f t="shared" si="31"/>
        <v>0.3586549254377529</v>
      </c>
    </row>
    <row r="100" spans="1:34">
      <c r="A100" s="1">
        <f>Raw!A100</f>
        <v>87</v>
      </c>
      <c r="B100" s="14">
        <f>Raw!B100</f>
        <v>0.41387731481481477</v>
      </c>
      <c r="C100" s="15">
        <f>Raw!C100</f>
        <v>55.2</v>
      </c>
      <c r="D100" s="15">
        <f>IF(C100&gt;0.5,Raw!D100*D$11,-999)</f>
        <v>6.3</v>
      </c>
      <c r="E100" s="9">
        <f>IF(Raw!$G100&gt;$C$8,IF(Raw!$Q100&gt;$C$8,IF(Raw!$N100&gt;$C$9,IF(Raw!$N100&lt;$A$9,IF(Raw!$X100&gt;$C$9,IF(Raw!$X100&lt;$A$9,Raw!H100,-999),-999),-999),-999),-999),-999)</f>
        <v>0.21785499999999999</v>
      </c>
      <c r="F100" s="9">
        <f>IF(Raw!$G100&gt;$C$8,IF(Raw!$Q100&gt;$C$8,IF(Raw!$N100&gt;$C$9,IF(Raw!$N100&lt;$A$9,IF(Raw!$X100&gt;$C$9,IF(Raw!$X100&lt;$A$9,Raw!I100,-999),-999),-999),-999),-999),-999)</f>
        <v>0.35805999999999999</v>
      </c>
      <c r="G100" s="9">
        <f>Raw!G100</f>
        <v>0.95823599999999998</v>
      </c>
      <c r="H100" s="9">
        <f>IF(Raw!$G100&gt;$C$8,IF(Raw!$Q100&gt;$C$8,IF(Raw!$N100&gt;$C$9,IF(Raw!$N100&lt;$A$9,IF(Raw!$X100&gt;$C$9,IF(Raw!$X100&lt;$A$9,Raw!L100,-999),-999),-999),-999),-999),-999)</f>
        <v>679.9</v>
      </c>
      <c r="I100" s="9">
        <f>IF(Raw!$G100&gt;$C$8,IF(Raw!$Q100&gt;$C$8,IF(Raw!$N100&gt;$C$9,IF(Raw!$N100&lt;$A$9,IF(Raw!$X100&gt;$C$9,IF(Raw!$X100&lt;$A$9,Raw!M100,-999),-999),-999),-999),-999),-999)</f>
        <v>3.9999999999999998E-6</v>
      </c>
      <c r="J100" s="9">
        <f>IF(Raw!$G100&gt;$C$8,IF(Raw!$Q100&gt;$C$8,IF(Raw!$N100&gt;$C$9,IF(Raw!$N100&lt;$A$9,IF(Raw!$X100&gt;$C$9,IF(Raw!$X100&lt;$A$9,Raw!N100,-999),-999),-999),-999),-999),-999)</f>
        <v>558</v>
      </c>
      <c r="K100" s="9">
        <f>IF(Raw!$G100&gt;$C$8,IF(Raw!$Q100&gt;$C$8,IF(Raw!$N100&gt;$C$9,IF(Raw!$N100&lt;$A$9,IF(Raw!$X100&gt;$C$9,IF(Raw!$X100&lt;$A$9,Raw!R100,-999),-999),-999),-999),-999),-999)</f>
        <v>0.21528700000000001</v>
      </c>
      <c r="L100" s="9">
        <f>IF(Raw!$G100&gt;$C$8,IF(Raw!$Q100&gt;$C$8,IF(Raw!$N100&gt;$C$9,IF(Raw!$N100&lt;$A$9,IF(Raw!$X100&gt;$C$9,IF(Raw!$X100&lt;$A$9,Raw!S100,-999),-999),-999),-999),-999),-999)</f>
        <v>0.35975099999999999</v>
      </c>
      <c r="M100" s="9">
        <f>Raw!Q100</f>
        <v>0.95621500000000004</v>
      </c>
      <c r="N100" s="9">
        <f>IF(Raw!$G100&gt;$C$8,IF(Raw!$Q100&gt;$C$8,IF(Raw!$N100&gt;$C$9,IF(Raw!$N100&lt;$A$9,IF(Raw!$X100&gt;$C$9,IF(Raw!$X100&lt;$A$9,Raw!V100,-999),-999),-999),-999),-999),-999)</f>
        <v>710.6</v>
      </c>
      <c r="O100" s="9">
        <f>IF(Raw!$G100&gt;$C$8,IF(Raw!$Q100&gt;$C$8,IF(Raw!$N100&gt;$C$9,IF(Raw!$N100&lt;$A$9,IF(Raw!$X100&gt;$C$9,IF(Raw!$X100&lt;$A$9,Raw!W100,-999),-999),-999),-999),-999),-999)</f>
        <v>3.4000000000000002E-4</v>
      </c>
      <c r="P100" s="9">
        <f>IF(Raw!$G100&gt;$C$8,IF(Raw!$Q100&gt;$C$8,IF(Raw!$N100&gt;$C$9,IF(Raw!$N100&lt;$A$9,IF(Raw!$X100&gt;$C$9,IF(Raw!$X100&lt;$A$9,Raw!X100,-999),-999),-999),-999),-999),-999)</f>
        <v>631</v>
      </c>
      <c r="R100" s="9">
        <f t="shared" si="20"/>
        <v>0.140205</v>
      </c>
      <c r="S100" s="9">
        <f t="shared" si="21"/>
        <v>0.39156845221471259</v>
      </c>
      <c r="T100" s="9">
        <f t="shared" si="22"/>
        <v>0.14446399999999998</v>
      </c>
      <c r="U100" s="9">
        <f t="shared" si="23"/>
        <v>0.40156663914763263</v>
      </c>
      <c r="V100" s="15">
        <f t="shared" si="16"/>
        <v>0.26668341629999998</v>
      </c>
      <c r="X100" s="11">
        <f t="shared" si="24"/>
        <v>3.792599999999999E+18</v>
      </c>
      <c r="Y100" s="11">
        <f t="shared" si="25"/>
        <v>6.798999999999999E-18</v>
      </c>
      <c r="Z100" s="11">
        <f t="shared" si="26"/>
        <v>5.5800000000000001E-4</v>
      </c>
      <c r="AA100" s="16">
        <f t="shared" si="27"/>
        <v>1.4184432110763465E-2</v>
      </c>
      <c r="AB100" s="9">
        <f t="shared" si="17"/>
        <v>0.21733613980044933</v>
      </c>
      <c r="AC100" s="9">
        <f t="shared" si="18"/>
        <v>0.98581556788923663</v>
      </c>
      <c r="AD100" s="15">
        <f t="shared" si="19"/>
        <v>25.420129230758899</v>
      </c>
      <c r="AE100" s="3">
        <f t="shared" si="28"/>
        <v>818.59959999999967</v>
      </c>
      <c r="AF100" s="2">
        <f t="shared" si="29"/>
        <v>0.25</v>
      </c>
      <c r="AG100" s="9">
        <f t="shared" si="30"/>
        <v>7.8522122014571902E-3</v>
      </c>
      <c r="AH100" s="2">
        <f t="shared" si="31"/>
        <v>0.37996446193867162</v>
      </c>
    </row>
    <row r="101" spans="1:34">
      <c r="A101" s="1">
        <f>Raw!A101</f>
        <v>88</v>
      </c>
      <c r="B101" s="14">
        <f>Raw!B101</f>
        <v>0.41393518518518518</v>
      </c>
      <c r="C101" s="15">
        <f>Raw!C101</f>
        <v>56.1</v>
      </c>
      <c r="D101" s="15">
        <f>IF(C101&gt;0.5,Raw!D101*D$11,-999)</f>
        <v>6.3</v>
      </c>
      <c r="E101" s="9">
        <f>IF(Raw!$G101&gt;$C$8,IF(Raw!$Q101&gt;$C$8,IF(Raw!$N101&gt;$C$9,IF(Raw!$N101&lt;$A$9,IF(Raw!$X101&gt;$C$9,IF(Raw!$X101&lt;$A$9,Raw!H101,-999),-999),-999),-999),-999),-999)</f>
        <v>0.22303999999999999</v>
      </c>
      <c r="F101" s="9">
        <f>IF(Raw!$G101&gt;$C$8,IF(Raw!$Q101&gt;$C$8,IF(Raw!$N101&gt;$C$9,IF(Raw!$N101&lt;$A$9,IF(Raw!$X101&gt;$C$9,IF(Raw!$X101&lt;$A$9,Raw!I101,-999),-999),-999),-999),-999),-999)</f>
        <v>0.35663699999999998</v>
      </c>
      <c r="G101" s="9">
        <f>Raw!G101</f>
        <v>0.96890299999999996</v>
      </c>
      <c r="H101" s="9">
        <f>IF(Raw!$G101&gt;$C$8,IF(Raw!$Q101&gt;$C$8,IF(Raw!$N101&gt;$C$9,IF(Raw!$N101&lt;$A$9,IF(Raw!$X101&gt;$C$9,IF(Raw!$X101&lt;$A$9,Raw!L101,-999),-999),-999),-999),-999),-999)</f>
        <v>631.4</v>
      </c>
      <c r="I101" s="9">
        <f>IF(Raw!$G101&gt;$C$8,IF(Raw!$Q101&gt;$C$8,IF(Raw!$N101&gt;$C$9,IF(Raw!$N101&lt;$A$9,IF(Raw!$X101&gt;$C$9,IF(Raw!$X101&lt;$A$9,Raw!M101,-999),-999),-999),-999),-999),-999)</f>
        <v>7.9999999999999996E-6</v>
      </c>
      <c r="J101" s="9">
        <f>IF(Raw!$G101&gt;$C$8,IF(Raw!$Q101&gt;$C$8,IF(Raw!$N101&gt;$C$9,IF(Raw!$N101&lt;$A$9,IF(Raw!$X101&gt;$C$9,IF(Raw!$X101&lt;$A$9,Raw!N101,-999),-999),-999),-999),-999),-999)</f>
        <v>1088</v>
      </c>
      <c r="K101" s="9">
        <f>IF(Raw!$G101&gt;$C$8,IF(Raw!$Q101&gt;$C$8,IF(Raw!$N101&gt;$C$9,IF(Raw!$N101&lt;$A$9,IF(Raw!$X101&gt;$C$9,IF(Raw!$X101&lt;$A$9,Raw!R101,-999),-999),-999),-999),-999),-999)</f>
        <v>0.2044</v>
      </c>
      <c r="L101" s="9">
        <f>IF(Raw!$G101&gt;$C$8,IF(Raw!$Q101&gt;$C$8,IF(Raw!$N101&gt;$C$9,IF(Raw!$N101&lt;$A$9,IF(Raw!$X101&gt;$C$9,IF(Raw!$X101&lt;$A$9,Raw!S101,-999),-999),-999),-999),-999),-999)</f>
        <v>0.34091300000000002</v>
      </c>
      <c r="M101" s="9">
        <f>Raw!Q101</f>
        <v>0.96926800000000002</v>
      </c>
      <c r="N101" s="9">
        <f>IF(Raw!$G101&gt;$C$8,IF(Raw!$Q101&gt;$C$8,IF(Raw!$N101&gt;$C$9,IF(Raw!$N101&lt;$A$9,IF(Raw!$X101&gt;$C$9,IF(Raw!$X101&lt;$A$9,Raw!V101,-999),-999),-999),-999),-999),-999)</f>
        <v>708.7</v>
      </c>
      <c r="O101" s="9">
        <f>IF(Raw!$G101&gt;$C$8,IF(Raw!$Q101&gt;$C$8,IF(Raw!$N101&gt;$C$9,IF(Raw!$N101&lt;$A$9,IF(Raw!$X101&gt;$C$9,IF(Raw!$X101&lt;$A$9,Raw!W101,-999),-999),-999),-999),-999),-999)</f>
        <v>7.707E-2</v>
      </c>
      <c r="P101" s="9">
        <f>IF(Raw!$G101&gt;$C$8,IF(Raw!$Q101&gt;$C$8,IF(Raw!$N101&gt;$C$9,IF(Raw!$N101&lt;$A$9,IF(Raw!$X101&gt;$C$9,IF(Raw!$X101&lt;$A$9,Raw!X101,-999),-999),-999),-999),-999),-999)</f>
        <v>504</v>
      </c>
      <c r="R101" s="9">
        <f t="shared" si="20"/>
        <v>0.13359699999999999</v>
      </c>
      <c r="S101" s="9">
        <f t="shared" si="21"/>
        <v>0.37460218653701105</v>
      </c>
      <c r="T101" s="9">
        <f t="shared" si="22"/>
        <v>0.13651300000000002</v>
      </c>
      <c r="U101" s="9">
        <f t="shared" si="23"/>
        <v>0.40043354169538858</v>
      </c>
      <c r="V101" s="15">
        <f t="shared" si="16"/>
        <v>0.25271880689999998</v>
      </c>
      <c r="X101" s="11">
        <f t="shared" si="24"/>
        <v>3.792599999999999E+18</v>
      </c>
      <c r="Y101" s="11">
        <f t="shared" si="25"/>
        <v>6.3139999999999997E-18</v>
      </c>
      <c r="Z101" s="11">
        <f t="shared" si="26"/>
        <v>1.088E-3</v>
      </c>
      <c r="AA101" s="16">
        <f t="shared" si="27"/>
        <v>2.5392203779497878E-2</v>
      </c>
      <c r="AB101" s="9">
        <f t="shared" si="17"/>
        <v>0.2078663659145506</v>
      </c>
      <c r="AC101" s="9">
        <f t="shared" si="18"/>
        <v>0.97460779622050209</v>
      </c>
      <c r="AD101" s="15">
        <f t="shared" si="19"/>
        <v>23.338422591450254</v>
      </c>
      <c r="AE101" s="3">
        <f t="shared" si="28"/>
        <v>760.20559999999978</v>
      </c>
      <c r="AF101" s="2">
        <f t="shared" si="29"/>
        <v>0.25</v>
      </c>
      <c r="AG101" s="9">
        <f t="shared" si="30"/>
        <v>7.1888363199062262E-3</v>
      </c>
      <c r="AH101" s="2">
        <f t="shared" si="31"/>
        <v>0.34786404826800849</v>
      </c>
    </row>
    <row r="102" spans="1:34">
      <c r="A102" s="1">
        <f>Raw!A102</f>
        <v>89</v>
      </c>
      <c r="B102" s="14">
        <f>Raw!B102</f>
        <v>0.41399305555555554</v>
      </c>
      <c r="C102" s="15">
        <f>Raw!C102</f>
        <v>56.5</v>
      </c>
      <c r="D102" s="15">
        <f>IF(C102&gt;0.5,Raw!D102*D$11,-999)</f>
        <v>6.3</v>
      </c>
      <c r="E102" s="9">
        <f>IF(Raw!$G102&gt;$C$8,IF(Raw!$Q102&gt;$C$8,IF(Raw!$N102&gt;$C$9,IF(Raw!$N102&lt;$A$9,IF(Raw!$X102&gt;$C$9,IF(Raw!$X102&lt;$A$9,Raw!H102,-999),-999),-999),-999),-999),-999)</f>
        <v>0.196103</v>
      </c>
      <c r="F102" s="9">
        <f>IF(Raw!$G102&gt;$C$8,IF(Raw!$Q102&gt;$C$8,IF(Raw!$N102&gt;$C$9,IF(Raw!$N102&lt;$A$9,IF(Raw!$X102&gt;$C$9,IF(Raw!$X102&lt;$A$9,Raw!I102,-999),-999),-999),-999),-999),-999)</f>
        <v>0.32759199999999999</v>
      </c>
      <c r="G102" s="9">
        <f>Raw!G102</f>
        <v>0.96235199999999999</v>
      </c>
      <c r="H102" s="9">
        <f>IF(Raw!$G102&gt;$C$8,IF(Raw!$Q102&gt;$C$8,IF(Raw!$N102&gt;$C$9,IF(Raw!$N102&lt;$A$9,IF(Raw!$X102&gt;$C$9,IF(Raw!$X102&lt;$A$9,Raw!L102,-999),-999),-999),-999),-999),-999)</f>
        <v>692.8</v>
      </c>
      <c r="I102" s="9">
        <f>IF(Raw!$G102&gt;$C$8,IF(Raw!$Q102&gt;$C$8,IF(Raw!$N102&gt;$C$9,IF(Raw!$N102&lt;$A$9,IF(Raw!$X102&gt;$C$9,IF(Raw!$X102&lt;$A$9,Raw!M102,-999),-999),-999),-999),-999),-999)</f>
        <v>3.0000000000000001E-6</v>
      </c>
      <c r="J102" s="9">
        <f>IF(Raw!$G102&gt;$C$8,IF(Raw!$Q102&gt;$C$8,IF(Raw!$N102&gt;$C$9,IF(Raw!$N102&lt;$A$9,IF(Raw!$X102&gt;$C$9,IF(Raw!$X102&lt;$A$9,Raw!N102,-999),-999),-999),-999),-999),-999)</f>
        <v>667</v>
      </c>
      <c r="K102" s="9">
        <f>IF(Raw!$G102&gt;$C$8,IF(Raw!$Q102&gt;$C$8,IF(Raw!$N102&gt;$C$9,IF(Raw!$N102&lt;$A$9,IF(Raw!$X102&gt;$C$9,IF(Raw!$X102&lt;$A$9,Raw!R102,-999),-999),-999),-999),-999),-999)</f>
        <v>0.19728899999999999</v>
      </c>
      <c r="L102" s="9">
        <f>IF(Raw!$G102&gt;$C$8,IF(Raw!$Q102&gt;$C$8,IF(Raw!$N102&gt;$C$9,IF(Raw!$N102&lt;$A$9,IF(Raw!$X102&gt;$C$9,IF(Raw!$X102&lt;$A$9,Raw!S102,-999),-999),-999),-999),-999),-999)</f>
        <v>0.317747</v>
      </c>
      <c r="M102" s="9">
        <f>Raw!Q102</f>
        <v>0.91195000000000004</v>
      </c>
      <c r="N102" s="9">
        <f>IF(Raw!$G102&gt;$C$8,IF(Raw!$Q102&gt;$C$8,IF(Raw!$N102&gt;$C$9,IF(Raw!$N102&lt;$A$9,IF(Raw!$X102&gt;$C$9,IF(Raw!$X102&lt;$A$9,Raw!V102,-999),-999),-999),-999),-999),-999)</f>
        <v>647</v>
      </c>
      <c r="O102" s="9">
        <f>IF(Raw!$G102&gt;$C$8,IF(Raw!$Q102&gt;$C$8,IF(Raw!$N102&gt;$C$9,IF(Raw!$N102&lt;$A$9,IF(Raw!$X102&gt;$C$9,IF(Raw!$X102&lt;$A$9,Raw!W102,-999),-999),-999),-999),-999),-999)</f>
        <v>2.2889E-2</v>
      </c>
      <c r="P102" s="9">
        <f>IF(Raw!$G102&gt;$C$8,IF(Raw!$Q102&gt;$C$8,IF(Raw!$N102&gt;$C$9,IF(Raw!$N102&lt;$A$9,IF(Raw!$X102&gt;$C$9,IF(Raw!$X102&lt;$A$9,Raw!X102,-999),-999),-999),-999),-999),-999)</f>
        <v>867</v>
      </c>
      <c r="R102" s="9">
        <f t="shared" si="20"/>
        <v>0.13148899999999999</v>
      </c>
      <c r="S102" s="9">
        <f t="shared" si="21"/>
        <v>0.40138037558914746</v>
      </c>
      <c r="T102" s="9">
        <f t="shared" si="22"/>
        <v>0.12045800000000001</v>
      </c>
      <c r="U102" s="9">
        <f t="shared" si="23"/>
        <v>0.37910035342583881</v>
      </c>
      <c r="V102" s="15">
        <f t="shared" si="16"/>
        <v>0.23554585109999998</v>
      </c>
      <c r="X102" s="11">
        <f t="shared" si="24"/>
        <v>3.792599999999999E+18</v>
      </c>
      <c r="Y102" s="11">
        <f t="shared" si="25"/>
        <v>6.9279999999999989E-18</v>
      </c>
      <c r="Z102" s="11">
        <f t="shared" si="26"/>
        <v>6.6699999999999995E-4</v>
      </c>
      <c r="AA102" s="16">
        <f t="shared" si="27"/>
        <v>1.7223660088856764E-2</v>
      </c>
      <c r="AB102" s="9">
        <f t="shared" si="17"/>
        <v>0.19936372764698351</v>
      </c>
      <c r="AC102" s="9">
        <f t="shared" si="18"/>
        <v>0.9827763399111431</v>
      </c>
      <c r="AD102" s="15">
        <f t="shared" si="19"/>
        <v>25.822578843863212</v>
      </c>
      <c r="AE102" s="3">
        <f t="shared" si="28"/>
        <v>834.13119999999969</v>
      </c>
      <c r="AF102" s="2">
        <f t="shared" si="29"/>
        <v>0.25</v>
      </c>
      <c r="AG102" s="9">
        <f t="shared" si="30"/>
        <v>7.5302682815962547E-3</v>
      </c>
      <c r="AH102" s="2">
        <f t="shared" si="31"/>
        <v>0.36438576320436</v>
      </c>
    </row>
    <row r="103" spans="1:34">
      <c r="A103" s="1">
        <f>Raw!A103</f>
        <v>90</v>
      </c>
      <c r="B103" s="14">
        <f>Raw!B103</f>
        <v>0.41405092592592596</v>
      </c>
      <c r="C103" s="15">
        <f>Raw!C103</f>
        <v>57.7</v>
      </c>
      <c r="D103" s="15">
        <f>IF(C103&gt;0.5,Raw!D103*D$11,-999)</f>
        <v>5.4</v>
      </c>
      <c r="E103" s="9">
        <f>IF(Raw!$G103&gt;$C$8,IF(Raw!$Q103&gt;$C$8,IF(Raw!$N103&gt;$C$9,IF(Raw!$N103&lt;$A$9,IF(Raw!$X103&gt;$C$9,IF(Raw!$X103&lt;$A$9,Raw!H103,-999),-999),-999),-999),-999),-999)</f>
        <v>0.20158400000000001</v>
      </c>
      <c r="F103" s="9">
        <f>IF(Raw!$G103&gt;$C$8,IF(Raw!$Q103&gt;$C$8,IF(Raw!$N103&gt;$C$9,IF(Raw!$N103&lt;$A$9,IF(Raw!$X103&gt;$C$9,IF(Raw!$X103&lt;$A$9,Raw!I103,-999),-999),-999),-999),-999),-999)</f>
        <v>0.31756299999999998</v>
      </c>
      <c r="G103" s="9">
        <f>Raw!G103</f>
        <v>0.95161200000000001</v>
      </c>
      <c r="H103" s="9">
        <f>IF(Raw!$G103&gt;$C$8,IF(Raw!$Q103&gt;$C$8,IF(Raw!$N103&gt;$C$9,IF(Raw!$N103&lt;$A$9,IF(Raw!$X103&gt;$C$9,IF(Raw!$X103&lt;$A$9,Raw!L103,-999),-999),-999),-999),-999),-999)</f>
        <v>612.5</v>
      </c>
      <c r="I103" s="9">
        <f>IF(Raw!$G103&gt;$C$8,IF(Raw!$Q103&gt;$C$8,IF(Raw!$N103&gt;$C$9,IF(Raw!$N103&lt;$A$9,IF(Raw!$X103&gt;$C$9,IF(Raw!$X103&lt;$A$9,Raw!M103,-999),-999),-999),-999),-999),-999)</f>
        <v>3.3099000000000003E-2</v>
      </c>
      <c r="J103" s="9">
        <f>IF(Raw!$G103&gt;$C$8,IF(Raw!$Q103&gt;$C$8,IF(Raw!$N103&gt;$C$9,IF(Raw!$N103&lt;$A$9,IF(Raw!$X103&gt;$C$9,IF(Raw!$X103&lt;$A$9,Raw!N103,-999),-999),-999),-999),-999),-999)</f>
        <v>796</v>
      </c>
      <c r="K103" s="9">
        <f>IF(Raw!$G103&gt;$C$8,IF(Raw!$Q103&gt;$C$8,IF(Raw!$N103&gt;$C$9,IF(Raw!$N103&lt;$A$9,IF(Raw!$X103&gt;$C$9,IF(Raw!$X103&lt;$A$9,Raw!R103,-999),-999),-999),-999),-999),-999)</f>
        <v>0.188884</v>
      </c>
      <c r="L103" s="9">
        <f>IF(Raw!$G103&gt;$C$8,IF(Raw!$Q103&gt;$C$8,IF(Raw!$N103&gt;$C$9,IF(Raw!$N103&lt;$A$9,IF(Raw!$X103&gt;$C$9,IF(Raw!$X103&lt;$A$9,Raw!S103,-999),-999),-999),-999),-999),-999)</f>
        <v>0.30810599999999999</v>
      </c>
      <c r="M103" s="9">
        <f>Raw!Q103</f>
        <v>0.92819200000000002</v>
      </c>
      <c r="N103" s="9">
        <f>IF(Raw!$G103&gt;$C$8,IF(Raw!$Q103&gt;$C$8,IF(Raw!$N103&gt;$C$9,IF(Raw!$N103&lt;$A$9,IF(Raw!$X103&gt;$C$9,IF(Raw!$X103&lt;$A$9,Raw!V103,-999),-999),-999),-999),-999),-999)</f>
        <v>660.9</v>
      </c>
      <c r="O103" s="9">
        <f>IF(Raw!$G103&gt;$C$8,IF(Raw!$Q103&gt;$C$8,IF(Raw!$N103&gt;$C$9,IF(Raw!$N103&lt;$A$9,IF(Raw!$X103&gt;$C$9,IF(Raw!$X103&lt;$A$9,Raw!W103,-999),-999),-999),-999),-999),-999)</f>
        <v>1.0000000000000001E-5</v>
      </c>
      <c r="P103" s="9">
        <f>IF(Raw!$G103&gt;$C$8,IF(Raw!$Q103&gt;$C$8,IF(Raw!$N103&gt;$C$9,IF(Raw!$N103&lt;$A$9,IF(Raw!$X103&gt;$C$9,IF(Raw!$X103&lt;$A$9,Raw!X103,-999),-999),-999),-999),-999),-999)</f>
        <v>952</v>
      </c>
      <c r="R103" s="9">
        <f t="shared" si="20"/>
        <v>0.11597899999999997</v>
      </c>
      <c r="S103" s="9">
        <f t="shared" si="21"/>
        <v>0.36521572097505056</v>
      </c>
      <c r="T103" s="9">
        <f t="shared" si="22"/>
        <v>0.11922199999999999</v>
      </c>
      <c r="U103" s="9">
        <f t="shared" si="23"/>
        <v>0.38695124405237158</v>
      </c>
      <c r="V103" s="15">
        <f t="shared" si="16"/>
        <v>0.22839897779999999</v>
      </c>
      <c r="X103" s="11">
        <f t="shared" si="24"/>
        <v>3.2508E+18</v>
      </c>
      <c r="Y103" s="11">
        <f t="shared" si="25"/>
        <v>6.1249999999999994E-18</v>
      </c>
      <c r="Z103" s="11">
        <f t="shared" si="26"/>
        <v>7.9599999999999994E-4</v>
      </c>
      <c r="AA103" s="16">
        <f t="shared" si="27"/>
        <v>1.56019950831379E-2</v>
      </c>
      <c r="AB103" s="9">
        <f t="shared" si="17"/>
        <v>0.19074410105780187</v>
      </c>
      <c r="AC103" s="9">
        <f t="shared" si="18"/>
        <v>0.98439800491686202</v>
      </c>
      <c r="AD103" s="15">
        <f t="shared" si="19"/>
        <v>19.600496335600376</v>
      </c>
      <c r="AE103" s="3">
        <f t="shared" si="28"/>
        <v>737.4499999999997</v>
      </c>
      <c r="AF103" s="2">
        <f t="shared" si="29"/>
        <v>0.25</v>
      </c>
      <c r="AG103" s="9">
        <f t="shared" si="30"/>
        <v>5.8341818777727043E-3</v>
      </c>
      <c r="AH103" s="2">
        <f t="shared" si="31"/>
        <v>0.28231302480960341</v>
      </c>
    </row>
    <row r="104" spans="1:34">
      <c r="A104" s="1">
        <f>Raw!A104</f>
        <v>91</v>
      </c>
      <c r="B104" s="14">
        <f>Raw!B104</f>
        <v>0.41409722222222217</v>
      </c>
      <c r="C104" s="15">
        <f>Raw!C104</f>
        <v>58.8</v>
      </c>
      <c r="D104" s="15">
        <f>IF(C104&gt;0.5,Raw!D104*D$11,-999)</f>
        <v>5.4</v>
      </c>
      <c r="E104" s="9">
        <f>IF(Raw!$G104&gt;$C$8,IF(Raw!$Q104&gt;$C$8,IF(Raw!$N104&gt;$C$9,IF(Raw!$N104&lt;$A$9,IF(Raw!$X104&gt;$C$9,IF(Raw!$X104&lt;$A$9,Raw!H104,-999),-999),-999),-999),-999),-999)</f>
        <v>0.19112000000000001</v>
      </c>
      <c r="F104" s="9">
        <f>IF(Raw!$G104&gt;$C$8,IF(Raw!$Q104&gt;$C$8,IF(Raw!$N104&gt;$C$9,IF(Raw!$N104&lt;$A$9,IF(Raw!$X104&gt;$C$9,IF(Raw!$X104&lt;$A$9,Raw!I104,-999),-999),-999),-999),-999),-999)</f>
        <v>0.311554</v>
      </c>
      <c r="G104" s="9">
        <f>Raw!G104</f>
        <v>0.95932899999999999</v>
      </c>
      <c r="H104" s="9">
        <f>IF(Raw!$G104&gt;$C$8,IF(Raw!$Q104&gt;$C$8,IF(Raw!$N104&gt;$C$9,IF(Raw!$N104&lt;$A$9,IF(Raw!$X104&gt;$C$9,IF(Raw!$X104&lt;$A$9,Raw!L104,-999),-999),-999),-999),-999),-999)</f>
        <v>624</v>
      </c>
      <c r="I104" s="9">
        <f>IF(Raw!$G104&gt;$C$8,IF(Raw!$Q104&gt;$C$8,IF(Raw!$N104&gt;$C$9,IF(Raw!$N104&lt;$A$9,IF(Raw!$X104&gt;$C$9,IF(Raw!$X104&lt;$A$9,Raw!M104,-999),-999),-999),-999),-999),-999)</f>
        <v>3.0000000000000001E-6</v>
      </c>
      <c r="J104" s="9">
        <f>IF(Raw!$G104&gt;$C$8,IF(Raw!$Q104&gt;$C$8,IF(Raw!$N104&gt;$C$9,IF(Raw!$N104&lt;$A$9,IF(Raw!$X104&gt;$C$9,IF(Raw!$X104&lt;$A$9,Raw!N104,-999),-999),-999),-999),-999),-999)</f>
        <v>697</v>
      </c>
      <c r="K104" s="9">
        <f>IF(Raw!$G104&gt;$C$8,IF(Raw!$Q104&gt;$C$8,IF(Raw!$N104&gt;$C$9,IF(Raw!$N104&lt;$A$9,IF(Raw!$X104&gt;$C$9,IF(Raw!$X104&lt;$A$9,Raw!R104,-999),-999),-999),-999),-999),-999)</f>
        <v>0.18690999999999999</v>
      </c>
      <c r="L104" s="9">
        <f>IF(Raw!$G104&gt;$C$8,IF(Raw!$Q104&gt;$C$8,IF(Raw!$N104&gt;$C$9,IF(Raw!$N104&lt;$A$9,IF(Raw!$X104&gt;$C$9,IF(Raw!$X104&lt;$A$9,Raw!S104,-999),-999),-999),-999),-999),-999)</f>
        <v>0.302896</v>
      </c>
      <c r="M104" s="9">
        <f>Raw!Q104</f>
        <v>0.94701800000000003</v>
      </c>
      <c r="N104" s="9">
        <f>IF(Raw!$G104&gt;$C$8,IF(Raw!$Q104&gt;$C$8,IF(Raw!$N104&gt;$C$9,IF(Raw!$N104&lt;$A$9,IF(Raw!$X104&gt;$C$9,IF(Raw!$X104&lt;$A$9,Raw!V104,-999),-999),-999),-999),-999),-999)</f>
        <v>631.6</v>
      </c>
      <c r="O104" s="9">
        <f>IF(Raw!$G104&gt;$C$8,IF(Raw!$Q104&gt;$C$8,IF(Raw!$N104&gt;$C$9,IF(Raw!$N104&lt;$A$9,IF(Raw!$X104&gt;$C$9,IF(Raw!$X104&lt;$A$9,Raw!W104,-999),-999),-999),-999),-999),-999)</f>
        <v>1.9000000000000001E-5</v>
      </c>
      <c r="P104" s="9">
        <f>IF(Raw!$G104&gt;$C$8,IF(Raw!$Q104&gt;$C$8,IF(Raw!$N104&gt;$C$9,IF(Raw!$N104&lt;$A$9,IF(Raw!$X104&gt;$C$9,IF(Raw!$X104&lt;$A$9,Raw!X104,-999),-999),-999),-999),-999),-999)</f>
        <v>640</v>
      </c>
      <c r="R104" s="9">
        <f t="shared" si="20"/>
        <v>0.12043399999999999</v>
      </c>
      <c r="S104" s="9">
        <f t="shared" si="21"/>
        <v>0.38655899137870159</v>
      </c>
      <c r="T104" s="9">
        <f t="shared" si="22"/>
        <v>0.11598600000000001</v>
      </c>
      <c r="U104" s="9">
        <f t="shared" si="23"/>
        <v>0.38292351170038563</v>
      </c>
      <c r="V104" s="15">
        <f t="shared" si="16"/>
        <v>0.22453680479999999</v>
      </c>
      <c r="X104" s="11">
        <f t="shared" si="24"/>
        <v>3.2508E+18</v>
      </c>
      <c r="Y104" s="11">
        <f t="shared" si="25"/>
        <v>6.2399999999999999E-18</v>
      </c>
      <c r="Z104" s="11">
        <f t="shared" si="26"/>
        <v>6.9699999999999992E-4</v>
      </c>
      <c r="AA104" s="16">
        <f t="shared" si="27"/>
        <v>1.3941525225811645E-2</v>
      </c>
      <c r="AB104" s="9">
        <f t="shared" si="17"/>
        <v>0.18852702174484098</v>
      </c>
      <c r="AC104" s="9">
        <f t="shared" si="18"/>
        <v>0.9860584747741884</v>
      </c>
      <c r="AD104" s="15">
        <f t="shared" si="19"/>
        <v>20.002188272326613</v>
      </c>
      <c r="AE104" s="3">
        <f t="shared" si="28"/>
        <v>751.29599999999982</v>
      </c>
      <c r="AF104" s="2">
        <f t="shared" si="29"/>
        <v>0.25</v>
      </c>
      <c r="AG104" s="9">
        <f t="shared" si="30"/>
        <v>5.8917755191781355E-3</v>
      </c>
      <c r="AH104" s="2">
        <f t="shared" si="31"/>
        <v>0.28509995114402453</v>
      </c>
    </row>
    <row r="105" spans="1:34">
      <c r="A105" s="1">
        <f>Raw!A105</f>
        <v>92</v>
      </c>
      <c r="B105" s="14">
        <f>Raw!B105</f>
        <v>0.41415509259259259</v>
      </c>
      <c r="C105" s="15">
        <f>Raw!C105</f>
        <v>59.6</v>
      </c>
      <c r="D105" s="15">
        <f>IF(C105&gt;0.5,Raw!D105*D$11,-999)</f>
        <v>5.4</v>
      </c>
      <c r="E105" s="9">
        <f>IF(Raw!$G105&gt;$C$8,IF(Raw!$Q105&gt;$C$8,IF(Raw!$N105&gt;$C$9,IF(Raw!$N105&lt;$A$9,IF(Raw!$X105&gt;$C$9,IF(Raw!$X105&lt;$A$9,Raw!H105,-999),-999),-999),-999),-999),-999)</f>
        <v>0.181337</v>
      </c>
      <c r="F105" s="9">
        <f>IF(Raw!$G105&gt;$C$8,IF(Raw!$Q105&gt;$C$8,IF(Raw!$N105&gt;$C$9,IF(Raw!$N105&lt;$A$9,IF(Raw!$X105&gt;$C$9,IF(Raw!$X105&lt;$A$9,Raw!I105,-999),-999),-999),-999),-999),-999)</f>
        <v>0.29154799999999997</v>
      </c>
      <c r="G105" s="9">
        <f>Raw!G105</f>
        <v>0.92532899999999996</v>
      </c>
      <c r="H105" s="9">
        <f>IF(Raw!$G105&gt;$C$8,IF(Raw!$Q105&gt;$C$8,IF(Raw!$N105&gt;$C$9,IF(Raw!$N105&lt;$A$9,IF(Raw!$X105&gt;$C$9,IF(Raw!$X105&lt;$A$9,Raw!L105,-999),-999),-999),-999),-999),-999)</f>
        <v>653.4</v>
      </c>
      <c r="I105" s="9">
        <f>IF(Raw!$G105&gt;$C$8,IF(Raw!$Q105&gt;$C$8,IF(Raw!$N105&gt;$C$9,IF(Raw!$N105&lt;$A$9,IF(Raw!$X105&gt;$C$9,IF(Raw!$X105&lt;$A$9,Raw!M105,-999),-999),-999),-999),-999),-999)</f>
        <v>2.7646E-2</v>
      </c>
      <c r="J105" s="9">
        <f>IF(Raw!$G105&gt;$C$8,IF(Raw!$Q105&gt;$C$8,IF(Raw!$N105&gt;$C$9,IF(Raw!$N105&lt;$A$9,IF(Raw!$X105&gt;$C$9,IF(Raw!$X105&lt;$A$9,Raw!N105,-999),-999),-999),-999),-999),-999)</f>
        <v>840</v>
      </c>
      <c r="K105" s="9">
        <f>IF(Raw!$G105&gt;$C$8,IF(Raw!$Q105&gt;$C$8,IF(Raw!$N105&gt;$C$9,IF(Raw!$N105&lt;$A$9,IF(Raw!$X105&gt;$C$9,IF(Raw!$X105&lt;$A$9,Raw!R105,-999),-999),-999),-999),-999),-999)</f>
        <v>0.17191000000000001</v>
      </c>
      <c r="L105" s="9">
        <f>IF(Raw!$G105&gt;$C$8,IF(Raw!$Q105&gt;$C$8,IF(Raw!$N105&gt;$C$9,IF(Raw!$N105&lt;$A$9,IF(Raw!$X105&gt;$C$9,IF(Raw!$X105&lt;$A$9,Raw!S105,-999),-999),-999),-999),-999),-999)</f>
        <v>0.29840299999999997</v>
      </c>
      <c r="M105" s="9">
        <f>Raw!Q105</f>
        <v>0.93336799999999998</v>
      </c>
      <c r="N105" s="9">
        <f>IF(Raw!$G105&gt;$C$8,IF(Raw!$Q105&gt;$C$8,IF(Raw!$N105&gt;$C$9,IF(Raw!$N105&lt;$A$9,IF(Raw!$X105&gt;$C$9,IF(Raw!$X105&lt;$A$9,Raw!V105,-999),-999),-999),-999),-999),-999)</f>
        <v>733.7</v>
      </c>
      <c r="O105" s="9">
        <f>IF(Raw!$G105&gt;$C$8,IF(Raw!$Q105&gt;$C$8,IF(Raw!$N105&gt;$C$9,IF(Raw!$N105&lt;$A$9,IF(Raw!$X105&gt;$C$9,IF(Raw!$X105&lt;$A$9,Raw!W105,-999),-999),-999),-999),-999),-999)</f>
        <v>7.9999999999999996E-6</v>
      </c>
      <c r="P105" s="9">
        <f>IF(Raw!$G105&gt;$C$8,IF(Raw!$Q105&gt;$C$8,IF(Raw!$N105&gt;$C$9,IF(Raw!$N105&lt;$A$9,IF(Raw!$X105&gt;$C$9,IF(Raw!$X105&lt;$A$9,Raw!X105,-999),-999),-999),-999),-999),-999)</f>
        <v>753</v>
      </c>
      <c r="R105" s="9">
        <f t="shared" si="20"/>
        <v>0.11021099999999998</v>
      </c>
      <c r="S105" s="9">
        <f t="shared" si="21"/>
        <v>0.37802008588637198</v>
      </c>
      <c r="T105" s="9">
        <f t="shared" si="22"/>
        <v>0.12649299999999997</v>
      </c>
      <c r="U105" s="9">
        <f t="shared" si="23"/>
        <v>0.423899893767824</v>
      </c>
      <c r="V105" s="15">
        <f t="shared" si="16"/>
        <v>0.22120614389999996</v>
      </c>
      <c r="X105" s="11">
        <f t="shared" si="24"/>
        <v>3.2508E+18</v>
      </c>
      <c r="Y105" s="11">
        <f t="shared" si="25"/>
        <v>6.5339999999999993E-18</v>
      </c>
      <c r="Z105" s="11">
        <f t="shared" si="26"/>
        <v>8.3999999999999993E-4</v>
      </c>
      <c r="AA105" s="16">
        <f t="shared" si="27"/>
        <v>1.7529446762809164E-2</v>
      </c>
      <c r="AB105" s="9">
        <f t="shared" si="17"/>
        <v>0.17412735230936802</v>
      </c>
      <c r="AC105" s="9">
        <f t="shared" si="18"/>
        <v>0.9824705532371909</v>
      </c>
      <c r="AD105" s="15">
        <f t="shared" si="19"/>
        <v>20.868389003344248</v>
      </c>
      <c r="AE105" s="3">
        <f t="shared" si="28"/>
        <v>786.69359999999972</v>
      </c>
      <c r="AF105" s="2">
        <f t="shared" si="29"/>
        <v>0.25</v>
      </c>
      <c r="AG105" s="9">
        <f t="shared" si="30"/>
        <v>6.8046983704794263E-3</v>
      </c>
      <c r="AH105" s="2">
        <f t="shared" si="31"/>
        <v>0.32927581281035084</v>
      </c>
    </row>
    <row r="106" spans="1:34">
      <c r="A106" s="1">
        <f>Raw!A106</f>
        <v>93</v>
      </c>
      <c r="B106" s="14">
        <f>Raw!B106</f>
        <v>0.41421296296296295</v>
      </c>
      <c r="C106" s="15">
        <f>Raw!C106</f>
        <v>60.5</v>
      </c>
      <c r="D106" s="15">
        <f>IF(C106&gt;0.5,Raw!D106*D$11,-999)</f>
        <v>5.4</v>
      </c>
      <c r="E106" s="9">
        <f>IF(Raw!$G106&gt;$C$8,IF(Raw!$Q106&gt;$C$8,IF(Raw!$N106&gt;$C$9,IF(Raw!$N106&lt;$A$9,IF(Raw!$X106&gt;$C$9,IF(Raw!$X106&lt;$A$9,Raw!H106,-999),-999),-999),-999),-999),-999)</f>
        <v>0.182175</v>
      </c>
      <c r="F106" s="9">
        <f>IF(Raw!$G106&gt;$C$8,IF(Raw!$Q106&gt;$C$8,IF(Raw!$N106&gt;$C$9,IF(Raw!$N106&lt;$A$9,IF(Raw!$X106&gt;$C$9,IF(Raw!$X106&lt;$A$9,Raw!I106,-999),-999),-999),-999),-999),-999)</f>
        <v>0.28309499999999999</v>
      </c>
      <c r="G106" s="9">
        <f>Raw!G106</f>
        <v>0.92914200000000002</v>
      </c>
      <c r="H106" s="9">
        <f>IF(Raw!$G106&gt;$C$8,IF(Raw!$Q106&gt;$C$8,IF(Raw!$N106&gt;$C$9,IF(Raw!$N106&lt;$A$9,IF(Raw!$X106&gt;$C$9,IF(Raw!$X106&lt;$A$9,Raw!L106,-999),-999),-999),-999),-999),-999)</f>
        <v>647.6</v>
      </c>
      <c r="I106" s="9">
        <f>IF(Raw!$G106&gt;$C$8,IF(Raw!$Q106&gt;$C$8,IF(Raw!$N106&gt;$C$9,IF(Raw!$N106&lt;$A$9,IF(Raw!$X106&gt;$C$9,IF(Raw!$X106&lt;$A$9,Raw!M106,-999),-999),-999),-999),-999),-999)</f>
        <v>0.112956</v>
      </c>
      <c r="J106" s="9">
        <f>IF(Raw!$G106&gt;$C$8,IF(Raw!$Q106&gt;$C$8,IF(Raw!$N106&gt;$C$9,IF(Raw!$N106&lt;$A$9,IF(Raw!$X106&gt;$C$9,IF(Raw!$X106&lt;$A$9,Raw!N106,-999),-999),-999),-999),-999),-999)</f>
        <v>888</v>
      </c>
      <c r="K106" s="9">
        <f>IF(Raw!$G106&gt;$C$8,IF(Raw!$Q106&gt;$C$8,IF(Raw!$N106&gt;$C$9,IF(Raw!$N106&lt;$A$9,IF(Raw!$X106&gt;$C$9,IF(Raw!$X106&lt;$A$9,Raw!R106,-999),-999),-999),-999),-999),-999)</f>
        <v>0.15936900000000001</v>
      </c>
      <c r="L106" s="9">
        <f>IF(Raw!$G106&gt;$C$8,IF(Raw!$Q106&gt;$C$8,IF(Raw!$N106&gt;$C$9,IF(Raw!$N106&lt;$A$9,IF(Raw!$X106&gt;$C$9,IF(Raw!$X106&lt;$A$9,Raw!S106,-999),-999),-999),-999),-999),-999)</f>
        <v>0.27940799999999999</v>
      </c>
      <c r="M106" s="9">
        <f>Raw!Q106</f>
        <v>0.938554</v>
      </c>
      <c r="N106" s="9">
        <f>IF(Raw!$G106&gt;$C$8,IF(Raw!$Q106&gt;$C$8,IF(Raw!$N106&gt;$C$9,IF(Raw!$N106&lt;$A$9,IF(Raw!$X106&gt;$C$9,IF(Raw!$X106&lt;$A$9,Raw!V106,-999),-999),-999),-999),-999),-999)</f>
        <v>656.4</v>
      </c>
      <c r="O106" s="9">
        <f>IF(Raw!$G106&gt;$C$8,IF(Raw!$Q106&gt;$C$8,IF(Raw!$N106&gt;$C$9,IF(Raw!$N106&lt;$A$9,IF(Raw!$X106&gt;$C$9,IF(Raw!$X106&lt;$A$9,Raw!W106,-999),-999),-999),-999),-999),-999)</f>
        <v>5.0000000000000004E-6</v>
      </c>
      <c r="P106" s="9">
        <f>IF(Raw!$G106&gt;$C$8,IF(Raw!$Q106&gt;$C$8,IF(Raw!$N106&gt;$C$9,IF(Raw!$N106&lt;$A$9,IF(Raw!$X106&gt;$C$9,IF(Raw!$X106&lt;$A$9,Raw!X106,-999),-999),-999),-999),-999),-999)</f>
        <v>663</v>
      </c>
      <c r="R106" s="9">
        <f t="shared" si="20"/>
        <v>0.10091999999999998</v>
      </c>
      <c r="S106" s="9">
        <f t="shared" si="21"/>
        <v>0.35648810469983572</v>
      </c>
      <c r="T106" s="9">
        <f t="shared" si="22"/>
        <v>0.12003899999999998</v>
      </c>
      <c r="U106" s="9">
        <f t="shared" si="23"/>
        <v>0.42961905170932824</v>
      </c>
      <c r="V106" s="15">
        <f t="shared" si="16"/>
        <v>0.20712515039999999</v>
      </c>
      <c r="X106" s="11">
        <f t="shared" si="24"/>
        <v>3.2508E+18</v>
      </c>
      <c r="Y106" s="11">
        <f t="shared" si="25"/>
        <v>6.4760000000000001E-18</v>
      </c>
      <c r="Z106" s="11">
        <f t="shared" si="26"/>
        <v>8.8800000000000001E-4</v>
      </c>
      <c r="AA106" s="16">
        <f t="shared" si="27"/>
        <v>1.8351271701091954E-2</v>
      </c>
      <c r="AB106" s="9">
        <f t="shared" si="17"/>
        <v>0.16157186830372738</v>
      </c>
      <c r="AC106" s="9">
        <f t="shared" si="18"/>
        <v>0.98164872829890804</v>
      </c>
      <c r="AD106" s="15">
        <f t="shared" si="19"/>
        <v>20.665846510238687</v>
      </c>
      <c r="AE106" s="3">
        <f t="shared" si="28"/>
        <v>779.71039999999982</v>
      </c>
      <c r="AF106" s="2">
        <f t="shared" si="29"/>
        <v>0.25</v>
      </c>
      <c r="AG106" s="9">
        <f t="shared" si="30"/>
        <v>6.8295702926917503E-3</v>
      </c>
      <c r="AH106" s="2">
        <f t="shared" si="31"/>
        <v>0.33047935218222774</v>
      </c>
    </row>
    <row r="107" spans="1:34">
      <c r="A107" s="1">
        <f>Raw!A107</f>
        <v>94</v>
      </c>
      <c r="B107" s="14">
        <f>Raw!B107</f>
        <v>0.41427083333333337</v>
      </c>
      <c r="C107" s="15">
        <f>Raw!C107</f>
        <v>61.4</v>
      </c>
      <c r="D107" s="15">
        <f>IF(C107&gt;0.5,Raw!D107*D$11,-999)</f>
        <v>5.4</v>
      </c>
      <c r="E107" s="9">
        <f>IF(Raw!$G107&gt;$C$8,IF(Raw!$Q107&gt;$C$8,IF(Raw!$N107&gt;$C$9,IF(Raw!$N107&lt;$A$9,IF(Raw!$X107&gt;$C$9,IF(Raw!$X107&lt;$A$9,Raw!H107,-999),-999),-999),-999),-999),-999)</f>
        <v>0.17114399999999999</v>
      </c>
      <c r="F107" s="9">
        <f>IF(Raw!$G107&gt;$C$8,IF(Raw!$Q107&gt;$C$8,IF(Raw!$N107&gt;$C$9,IF(Raw!$N107&lt;$A$9,IF(Raw!$X107&gt;$C$9,IF(Raw!$X107&lt;$A$9,Raw!I107,-999),-999),-999),-999),-999),-999)</f>
        <v>0.27203100000000002</v>
      </c>
      <c r="G107" s="9">
        <f>Raw!G107</f>
        <v>0.93764400000000003</v>
      </c>
      <c r="H107" s="9">
        <f>IF(Raw!$G107&gt;$C$8,IF(Raw!$Q107&gt;$C$8,IF(Raw!$N107&gt;$C$9,IF(Raw!$N107&lt;$A$9,IF(Raw!$X107&gt;$C$9,IF(Raw!$X107&lt;$A$9,Raw!L107,-999),-999),-999),-999),-999),-999)</f>
        <v>613.70000000000005</v>
      </c>
      <c r="I107" s="9">
        <f>IF(Raw!$G107&gt;$C$8,IF(Raw!$Q107&gt;$C$8,IF(Raw!$N107&gt;$C$9,IF(Raw!$N107&lt;$A$9,IF(Raw!$X107&gt;$C$9,IF(Raw!$X107&lt;$A$9,Raw!M107,-999),-999),-999),-999),-999),-999)</f>
        <v>1.9999999999999999E-6</v>
      </c>
      <c r="J107" s="9">
        <f>IF(Raw!$G107&gt;$C$8,IF(Raw!$Q107&gt;$C$8,IF(Raw!$N107&gt;$C$9,IF(Raw!$N107&lt;$A$9,IF(Raw!$X107&gt;$C$9,IF(Raw!$X107&lt;$A$9,Raw!N107,-999),-999),-999),-999),-999),-999)</f>
        <v>599</v>
      </c>
      <c r="K107" s="9">
        <f>IF(Raw!$G107&gt;$C$8,IF(Raw!$Q107&gt;$C$8,IF(Raw!$N107&gt;$C$9,IF(Raw!$N107&lt;$A$9,IF(Raw!$X107&gt;$C$9,IF(Raw!$X107&lt;$A$9,Raw!R107,-999),-999),-999),-999),-999),-999)</f>
        <v>0.16361300000000001</v>
      </c>
      <c r="L107" s="9">
        <f>IF(Raw!$G107&gt;$C$8,IF(Raw!$Q107&gt;$C$8,IF(Raw!$N107&gt;$C$9,IF(Raw!$N107&lt;$A$9,IF(Raw!$X107&gt;$C$9,IF(Raw!$X107&lt;$A$9,Raw!S107,-999),-999),-999),-999),-999),-999)</f>
        <v>0.26111400000000001</v>
      </c>
      <c r="M107" s="9">
        <f>Raw!Q107</f>
        <v>0.92870399999999997</v>
      </c>
      <c r="N107" s="9">
        <f>IF(Raw!$G107&gt;$C$8,IF(Raw!$Q107&gt;$C$8,IF(Raw!$N107&gt;$C$9,IF(Raw!$N107&lt;$A$9,IF(Raw!$X107&gt;$C$9,IF(Raw!$X107&lt;$A$9,Raw!V107,-999),-999),-999),-999),-999),-999)</f>
        <v>626.9</v>
      </c>
      <c r="O107" s="9">
        <f>IF(Raw!$G107&gt;$C$8,IF(Raw!$Q107&gt;$C$8,IF(Raw!$N107&gt;$C$9,IF(Raw!$N107&lt;$A$9,IF(Raw!$X107&gt;$C$9,IF(Raw!$X107&lt;$A$9,Raw!W107,-999),-999),-999),-999),-999),-999)</f>
        <v>0.30553799999999998</v>
      </c>
      <c r="P107" s="9">
        <f>IF(Raw!$G107&gt;$C$8,IF(Raw!$Q107&gt;$C$8,IF(Raw!$N107&gt;$C$9,IF(Raw!$N107&lt;$A$9,IF(Raw!$X107&gt;$C$9,IF(Raw!$X107&lt;$A$9,Raw!X107,-999),-999),-999),-999),-999),-999)</f>
        <v>731</v>
      </c>
      <c r="R107" s="9">
        <f t="shared" si="20"/>
        <v>0.10088700000000003</v>
      </c>
      <c r="S107" s="9">
        <f t="shared" si="21"/>
        <v>0.37086582043958233</v>
      </c>
      <c r="T107" s="9">
        <f t="shared" si="22"/>
        <v>9.7501000000000004E-2</v>
      </c>
      <c r="U107" s="9">
        <f t="shared" si="23"/>
        <v>0.37340395382859592</v>
      </c>
      <c r="V107" s="15">
        <f t="shared" si="16"/>
        <v>0.19356380819999999</v>
      </c>
      <c r="X107" s="11">
        <f t="shared" si="24"/>
        <v>3.2508E+18</v>
      </c>
      <c r="Y107" s="11">
        <f t="shared" si="25"/>
        <v>6.1369999999999998E-18</v>
      </c>
      <c r="Z107" s="11">
        <f t="shared" si="26"/>
        <v>5.9899999999999992E-4</v>
      </c>
      <c r="AA107" s="16">
        <f t="shared" si="27"/>
        <v>1.1809026020061354E-2</v>
      </c>
      <c r="AB107" s="9">
        <f t="shared" si="17"/>
        <v>0.16476439184598202</v>
      </c>
      <c r="AC107" s="9">
        <f t="shared" si="18"/>
        <v>0.9881909739799386</v>
      </c>
      <c r="AD107" s="15">
        <f t="shared" si="19"/>
        <v>19.714567646179223</v>
      </c>
      <c r="AE107" s="3">
        <f t="shared" si="28"/>
        <v>738.8947999999998</v>
      </c>
      <c r="AF107" s="2">
        <f t="shared" si="29"/>
        <v>0.25</v>
      </c>
      <c r="AG107" s="9">
        <f t="shared" si="30"/>
        <v>5.6626903900804902E-3</v>
      </c>
      <c r="AH107" s="2">
        <f t="shared" si="31"/>
        <v>0.274014640968685</v>
      </c>
    </row>
    <row r="108" spans="1:34">
      <c r="A108" s="1">
        <f>Raw!A108</f>
        <v>95</v>
      </c>
      <c r="B108" s="14">
        <f>Raw!B108</f>
        <v>0.41431712962962958</v>
      </c>
      <c r="C108" s="15">
        <f>Raw!C108</f>
        <v>62.5</v>
      </c>
      <c r="D108" s="15">
        <f>IF(C108&gt;0.5,Raw!D108*D$11,-999)</f>
        <v>5.4</v>
      </c>
      <c r="E108" s="9">
        <f>IF(Raw!$G108&gt;$C$8,IF(Raw!$Q108&gt;$C$8,IF(Raw!$N108&gt;$C$9,IF(Raw!$N108&lt;$A$9,IF(Raw!$X108&gt;$C$9,IF(Raw!$X108&lt;$A$9,Raw!H108,-999),-999),-999),-999),-999),-999)</f>
        <v>0.165717</v>
      </c>
      <c r="F108" s="9">
        <f>IF(Raw!$G108&gt;$C$8,IF(Raw!$Q108&gt;$C$8,IF(Raw!$N108&gt;$C$9,IF(Raw!$N108&lt;$A$9,IF(Raw!$X108&gt;$C$9,IF(Raw!$X108&lt;$A$9,Raw!I108,-999),-999),-999),-999),-999),-999)</f>
        <v>0.25802999999999998</v>
      </c>
      <c r="G108" s="9">
        <f>Raw!G108</f>
        <v>0.93113199999999996</v>
      </c>
      <c r="H108" s="9">
        <f>IF(Raw!$G108&gt;$C$8,IF(Raw!$Q108&gt;$C$8,IF(Raw!$N108&gt;$C$9,IF(Raw!$N108&lt;$A$9,IF(Raw!$X108&gt;$C$9,IF(Raw!$X108&lt;$A$9,Raw!L108,-999),-999),-999),-999),-999),-999)</f>
        <v>630</v>
      </c>
      <c r="I108" s="9">
        <f>IF(Raw!$G108&gt;$C$8,IF(Raw!$Q108&gt;$C$8,IF(Raw!$N108&gt;$C$9,IF(Raw!$N108&lt;$A$9,IF(Raw!$X108&gt;$C$9,IF(Raw!$X108&lt;$A$9,Raw!M108,-999),-999),-999),-999),-999),-999)</f>
        <v>5.0000000000000004E-6</v>
      </c>
      <c r="J108" s="9">
        <f>IF(Raw!$G108&gt;$C$8,IF(Raw!$Q108&gt;$C$8,IF(Raw!$N108&gt;$C$9,IF(Raw!$N108&lt;$A$9,IF(Raw!$X108&gt;$C$9,IF(Raw!$X108&lt;$A$9,Raw!N108,-999),-999),-999),-999),-999),-999)</f>
        <v>1129</v>
      </c>
      <c r="K108" s="9">
        <f>IF(Raw!$G108&gt;$C$8,IF(Raw!$Q108&gt;$C$8,IF(Raw!$N108&gt;$C$9,IF(Raw!$N108&lt;$A$9,IF(Raw!$X108&gt;$C$9,IF(Raw!$X108&lt;$A$9,Raw!R108,-999),-999),-999),-999),-999),-999)</f>
        <v>0.15231900000000001</v>
      </c>
      <c r="L108" s="9">
        <f>IF(Raw!$G108&gt;$C$8,IF(Raw!$Q108&gt;$C$8,IF(Raw!$N108&gt;$C$9,IF(Raw!$N108&lt;$A$9,IF(Raw!$X108&gt;$C$9,IF(Raw!$X108&lt;$A$9,Raw!S108,-999),-999),-999),-999),-999),-999)</f>
        <v>0.25098199999999998</v>
      </c>
      <c r="M108" s="9">
        <f>Raw!Q108</f>
        <v>0.91952</v>
      </c>
      <c r="N108" s="9">
        <f>IF(Raw!$G108&gt;$C$8,IF(Raw!$Q108&gt;$C$8,IF(Raw!$N108&gt;$C$9,IF(Raw!$N108&lt;$A$9,IF(Raw!$X108&gt;$C$9,IF(Raw!$X108&lt;$A$9,Raw!V108,-999),-999),-999),-999),-999),-999)</f>
        <v>711.9</v>
      </c>
      <c r="O108" s="9">
        <f>IF(Raw!$G108&gt;$C$8,IF(Raw!$Q108&gt;$C$8,IF(Raw!$N108&gt;$C$9,IF(Raw!$N108&lt;$A$9,IF(Raw!$X108&gt;$C$9,IF(Raw!$X108&lt;$A$9,Raw!W108,-999),-999),-999),-999),-999),-999)</f>
        <v>3.9999999999999998E-6</v>
      </c>
      <c r="P108" s="9">
        <f>IF(Raw!$G108&gt;$C$8,IF(Raw!$Q108&gt;$C$8,IF(Raw!$N108&gt;$C$9,IF(Raw!$N108&lt;$A$9,IF(Raw!$X108&gt;$C$9,IF(Raw!$X108&lt;$A$9,Raw!X108,-999),-999),-999),-999),-999),-999)</f>
        <v>563</v>
      </c>
      <c r="R108" s="9">
        <f t="shared" si="20"/>
        <v>9.2312999999999978E-2</v>
      </c>
      <c r="S108" s="9">
        <f t="shared" si="21"/>
        <v>0.35776072549703519</v>
      </c>
      <c r="T108" s="9">
        <f t="shared" si="22"/>
        <v>9.8662999999999973E-2</v>
      </c>
      <c r="U108" s="9">
        <f t="shared" si="23"/>
        <v>0.39310787227769312</v>
      </c>
      <c r="V108" s="15">
        <f t="shared" si="16"/>
        <v>0.18605295659999999</v>
      </c>
      <c r="X108" s="11">
        <f t="shared" si="24"/>
        <v>3.2508E+18</v>
      </c>
      <c r="Y108" s="11">
        <f t="shared" si="25"/>
        <v>6.2999999999999996E-18</v>
      </c>
      <c r="Z108" s="11">
        <f t="shared" si="26"/>
        <v>1.129E-3</v>
      </c>
      <c r="AA108" s="16">
        <f t="shared" si="27"/>
        <v>2.2599422109351442E-2</v>
      </c>
      <c r="AB108" s="9">
        <f t="shared" si="17"/>
        <v>0.15454872678357495</v>
      </c>
      <c r="AC108" s="9">
        <f t="shared" si="18"/>
        <v>0.97740057789064849</v>
      </c>
      <c r="AD108" s="15">
        <f t="shared" si="19"/>
        <v>20.017202931223597</v>
      </c>
      <c r="AE108" s="3">
        <f t="shared" si="28"/>
        <v>758.51999999999975</v>
      </c>
      <c r="AF108" s="2">
        <f t="shared" si="29"/>
        <v>0.25</v>
      </c>
      <c r="AG108" s="9">
        <f t="shared" si="30"/>
        <v>6.0530154255723926E-3</v>
      </c>
      <c r="AH108" s="2">
        <f t="shared" si="31"/>
        <v>0.29290226630111693</v>
      </c>
    </row>
    <row r="109" spans="1:34">
      <c r="A109" s="1">
        <f>Raw!A109</f>
        <v>96</v>
      </c>
      <c r="B109" s="14">
        <f>Raw!B109</f>
        <v>0.41437499999999999</v>
      </c>
      <c r="C109" s="15">
        <f>Raw!C109</f>
        <v>63.2</v>
      </c>
      <c r="D109" s="15">
        <f>IF(C109&gt;0.5,Raw!D109*D$11,-999)</f>
        <v>5.4</v>
      </c>
      <c r="E109" s="9">
        <f>IF(Raw!$G109&gt;$C$8,IF(Raw!$Q109&gt;$C$8,IF(Raw!$N109&gt;$C$9,IF(Raw!$N109&lt;$A$9,IF(Raw!$X109&gt;$C$9,IF(Raw!$X109&lt;$A$9,Raw!H109,-999),-999),-999),-999),-999),-999)</f>
        <v>0.14501</v>
      </c>
      <c r="F109" s="9">
        <f>IF(Raw!$G109&gt;$C$8,IF(Raw!$Q109&gt;$C$8,IF(Raw!$N109&gt;$C$9,IF(Raw!$N109&lt;$A$9,IF(Raw!$X109&gt;$C$9,IF(Raw!$X109&lt;$A$9,Raw!I109,-999),-999),-999),-999),-999),-999)</f>
        <v>0.21635499999999999</v>
      </c>
      <c r="G109" s="9">
        <f>Raw!G109</f>
        <v>0.92041200000000001</v>
      </c>
      <c r="H109" s="9">
        <f>IF(Raw!$G109&gt;$C$8,IF(Raw!$Q109&gt;$C$8,IF(Raw!$N109&gt;$C$9,IF(Raw!$N109&lt;$A$9,IF(Raw!$X109&gt;$C$9,IF(Raw!$X109&lt;$A$9,Raw!L109,-999),-999),-999),-999),-999),-999)</f>
        <v>561.4</v>
      </c>
      <c r="I109" s="9">
        <f>IF(Raw!$G109&gt;$C$8,IF(Raw!$Q109&gt;$C$8,IF(Raw!$N109&gt;$C$9,IF(Raw!$N109&lt;$A$9,IF(Raw!$X109&gt;$C$9,IF(Raw!$X109&lt;$A$9,Raw!M109,-999),-999),-999),-999),-999),-999)</f>
        <v>3.9999999999999998E-6</v>
      </c>
      <c r="J109" s="9">
        <f>IF(Raw!$G109&gt;$C$8,IF(Raw!$Q109&gt;$C$8,IF(Raw!$N109&gt;$C$9,IF(Raw!$N109&lt;$A$9,IF(Raw!$X109&gt;$C$9,IF(Raw!$X109&lt;$A$9,Raw!N109,-999),-999),-999),-999),-999),-999)</f>
        <v>1444</v>
      </c>
      <c r="K109" s="9">
        <f>IF(Raw!$G109&gt;$C$8,IF(Raw!$Q109&gt;$C$8,IF(Raw!$N109&gt;$C$9,IF(Raw!$N109&lt;$A$9,IF(Raw!$X109&gt;$C$9,IF(Raw!$X109&lt;$A$9,Raw!R109,-999),-999),-999),-999),-999),-999)</f>
        <v>0.12595100000000001</v>
      </c>
      <c r="L109" s="9">
        <f>IF(Raw!$G109&gt;$C$8,IF(Raw!$Q109&gt;$C$8,IF(Raw!$N109&gt;$C$9,IF(Raw!$N109&lt;$A$9,IF(Raw!$X109&gt;$C$9,IF(Raw!$X109&lt;$A$9,Raw!S109,-999),-999),-999),-999),-999),-999)</f>
        <v>0.206682</v>
      </c>
      <c r="M109" s="9">
        <f>Raw!Q109</f>
        <v>0.90696100000000002</v>
      </c>
      <c r="N109" s="9">
        <f>IF(Raw!$G109&gt;$C$8,IF(Raw!$Q109&gt;$C$8,IF(Raw!$N109&gt;$C$9,IF(Raw!$N109&lt;$A$9,IF(Raw!$X109&gt;$C$9,IF(Raw!$X109&lt;$A$9,Raw!V109,-999),-999),-999),-999),-999),-999)</f>
        <v>717.9</v>
      </c>
      <c r="O109" s="9">
        <f>IF(Raw!$G109&gt;$C$8,IF(Raw!$Q109&gt;$C$8,IF(Raw!$N109&gt;$C$9,IF(Raw!$N109&lt;$A$9,IF(Raw!$X109&gt;$C$9,IF(Raw!$X109&lt;$A$9,Raw!W109,-999),-999),-999),-999),-999),-999)</f>
        <v>2.9829000000000001E-2</v>
      </c>
      <c r="P109" s="9">
        <f>IF(Raw!$G109&gt;$C$8,IF(Raw!$Q109&gt;$C$8,IF(Raw!$N109&gt;$C$9,IF(Raw!$N109&lt;$A$9,IF(Raw!$X109&gt;$C$9,IF(Raw!$X109&lt;$A$9,Raw!X109,-999),-999),-999),-999),-999),-999)</f>
        <v>1946</v>
      </c>
      <c r="R109" s="9">
        <f t="shared" si="20"/>
        <v>7.1344999999999992E-2</v>
      </c>
      <c r="S109" s="9">
        <f t="shared" si="21"/>
        <v>0.3297589609669293</v>
      </c>
      <c r="T109" s="9">
        <f t="shared" si="22"/>
        <v>8.0730999999999997E-2</v>
      </c>
      <c r="U109" s="9">
        <f t="shared" si="23"/>
        <v>0.39060489060489056</v>
      </c>
      <c r="V109" s="15">
        <f t="shared" si="16"/>
        <v>0.15321336659999998</v>
      </c>
      <c r="X109" s="11">
        <f t="shared" si="24"/>
        <v>3.2508E+18</v>
      </c>
      <c r="Y109" s="11">
        <f t="shared" si="25"/>
        <v>5.6139999999999996E-18</v>
      </c>
      <c r="Z109" s="11">
        <f t="shared" si="26"/>
        <v>1.444E-3</v>
      </c>
      <c r="AA109" s="16">
        <f t="shared" si="27"/>
        <v>2.5676339055933365E-2</v>
      </c>
      <c r="AB109" s="9">
        <f t="shared" si="17"/>
        <v>0.12802387652832456</v>
      </c>
      <c r="AC109" s="9">
        <f t="shared" si="18"/>
        <v>0.97432366094406664</v>
      </c>
      <c r="AD109" s="15">
        <f t="shared" si="19"/>
        <v>17.781398238181001</v>
      </c>
      <c r="AE109" s="3">
        <f t="shared" si="28"/>
        <v>675.9255999999998</v>
      </c>
      <c r="AF109" s="2">
        <f t="shared" si="29"/>
        <v>0.25</v>
      </c>
      <c r="AG109" s="9">
        <f t="shared" si="30"/>
        <v>5.3426931643282185E-3</v>
      </c>
      <c r="AH109" s="2">
        <f t="shared" si="31"/>
        <v>0.25853014174918282</v>
      </c>
    </row>
    <row r="110" spans="1:34">
      <c r="A110" s="1">
        <f>Raw!A110</f>
        <v>97</v>
      </c>
      <c r="B110" s="14">
        <f>Raw!B110</f>
        <v>0.41443287037037035</v>
      </c>
      <c r="C110" s="15">
        <f>Raw!C110</f>
        <v>64.5</v>
      </c>
      <c r="D110" s="15">
        <f>IF(C110&gt;0.5,Raw!D110*D$11,-999)</f>
        <v>5.4</v>
      </c>
      <c r="E110" s="9">
        <f>IF(Raw!$G110&gt;$C$8,IF(Raw!$Q110&gt;$C$8,IF(Raw!$N110&gt;$C$9,IF(Raw!$N110&lt;$A$9,IF(Raw!$X110&gt;$C$9,IF(Raw!$X110&lt;$A$9,Raw!H110,-999),-999),-999),-999),-999),-999)</f>
        <v>0.13431499999999999</v>
      </c>
      <c r="F110" s="9">
        <f>IF(Raw!$G110&gt;$C$8,IF(Raw!$Q110&gt;$C$8,IF(Raw!$N110&gt;$C$9,IF(Raw!$N110&lt;$A$9,IF(Raw!$X110&gt;$C$9,IF(Raw!$X110&lt;$A$9,Raw!I110,-999),-999),-999),-999),-999),-999)</f>
        <v>0.189995</v>
      </c>
      <c r="G110" s="9">
        <f>Raw!G110</f>
        <v>0.87898399999999999</v>
      </c>
      <c r="H110" s="9">
        <f>IF(Raw!$G110&gt;$C$8,IF(Raw!$Q110&gt;$C$8,IF(Raw!$N110&gt;$C$9,IF(Raw!$N110&lt;$A$9,IF(Raw!$X110&gt;$C$9,IF(Raw!$X110&lt;$A$9,Raw!L110,-999),-999),-999),-999),-999),-999)</f>
        <v>638.6</v>
      </c>
      <c r="I110" s="9">
        <f>IF(Raw!$G110&gt;$C$8,IF(Raw!$Q110&gt;$C$8,IF(Raw!$N110&gt;$C$9,IF(Raw!$N110&lt;$A$9,IF(Raw!$X110&gt;$C$9,IF(Raw!$X110&lt;$A$9,Raw!M110,-999),-999),-999),-999),-999),-999)</f>
        <v>0.13688600000000001</v>
      </c>
      <c r="J110" s="9">
        <f>IF(Raw!$G110&gt;$C$8,IF(Raw!$Q110&gt;$C$8,IF(Raw!$N110&gt;$C$9,IF(Raw!$N110&lt;$A$9,IF(Raw!$X110&gt;$C$9,IF(Raw!$X110&lt;$A$9,Raw!N110,-999),-999),-999),-999),-999),-999)</f>
        <v>1252</v>
      </c>
      <c r="K110" s="9">
        <f>IF(Raw!$G110&gt;$C$8,IF(Raw!$Q110&gt;$C$8,IF(Raw!$N110&gt;$C$9,IF(Raw!$N110&lt;$A$9,IF(Raw!$X110&gt;$C$9,IF(Raw!$X110&lt;$A$9,Raw!R110,-999),-999),-999),-999),-999),-999)</f>
        <v>0.111516</v>
      </c>
      <c r="L110" s="9">
        <f>IF(Raw!$G110&gt;$C$8,IF(Raw!$Q110&gt;$C$8,IF(Raw!$N110&gt;$C$9,IF(Raw!$N110&lt;$A$9,IF(Raw!$X110&gt;$C$9,IF(Raw!$X110&lt;$A$9,Raw!S110,-999),-999),-999),-999),-999),-999)</f>
        <v>0.179314</v>
      </c>
      <c r="M110" s="9">
        <f>Raw!Q110</f>
        <v>0.84581200000000001</v>
      </c>
      <c r="N110" s="9">
        <f>IF(Raw!$G110&gt;$C$8,IF(Raw!$Q110&gt;$C$8,IF(Raw!$N110&gt;$C$9,IF(Raw!$N110&lt;$A$9,IF(Raw!$X110&gt;$C$9,IF(Raw!$X110&lt;$A$9,Raw!V110,-999),-999),-999),-999),-999),-999)</f>
        <v>694.8</v>
      </c>
      <c r="O110" s="9">
        <f>IF(Raw!$G110&gt;$C$8,IF(Raw!$Q110&gt;$C$8,IF(Raw!$N110&gt;$C$9,IF(Raw!$N110&lt;$A$9,IF(Raw!$X110&gt;$C$9,IF(Raw!$X110&lt;$A$9,Raw!W110,-999),-999),-999),-999),-999),-999)</f>
        <v>3.8171999999999998E-2</v>
      </c>
      <c r="P110" s="9">
        <f>IF(Raw!$G110&gt;$C$8,IF(Raw!$Q110&gt;$C$8,IF(Raw!$N110&gt;$C$9,IF(Raw!$N110&lt;$A$9,IF(Raw!$X110&gt;$C$9,IF(Raw!$X110&lt;$A$9,Raw!X110,-999),-999),-999),-999),-999),-999)</f>
        <v>750</v>
      </c>
      <c r="R110" s="9">
        <f t="shared" si="20"/>
        <v>5.5680000000000007E-2</v>
      </c>
      <c r="S110" s="9">
        <f t="shared" si="21"/>
        <v>0.29306034369325512</v>
      </c>
      <c r="T110" s="9">
        <f t="shared" si="22"/>
        <v>6.7797999999999997E-2</v>
      </c>
      <c r="U110" s="9">
        <f t="shared" si="23"/>
        <v>0.37809652341702266</v>
      </c>
      <c r="V110" s="15">
        <f t="shared" si="16"/>
        <v>0.13292546819999998</v>
      </c>
      <c r="X110" s="11">
        <f t="shared" si="24"/>
        <v>3.2508E+18</v>
      </c>
      <c r="Y110" s="11">
        <f t="shared" si="25"/>
        <v>6.3859999999999998E-18</v>
      </c>
      <c r="Z110" s="11">
        <f t="shared" si="26"/>
        <v>1.2519999999999999E-3</v>
      </c>
      <c r="AA110" s="16">
        <f t="shared" si="27"/>
        <v>2.5332609596097167E-2</v>
      </c>
      <c r="AB110" s="9">
        <f t="shared" si="17"/>
        <v>0.11323350026539621</v>
      </c>
      <c r="AC110" s="9">
        <f t="shared" si="18"/>
        <v>0.97466739040390271</v>
      </c>
      <c r="AD110" s="15">
        <f t="shared" si="19"/>
        <v>20.233713734901894</v>
      </c>
      <c r="AE110" s="3">
        <f t="shared" si="28"/>
        <v>768.87439999999981</v>
      </c>
      <c r="AF110" s="2">
        <f t="shared" si="29"/>
        <v>0.25</v>
      </c>
      <c r="AG110" s="9">
        <f t="shared" si="30"/>
        <v>5.8848437069089739E-3</v>
      </c>
      <c r="AH110" s="2">
        <f t="shared" si="31"/>
        <v>0.28476452435581023</v>
      </c>
    </row>
    <row r="111" spans="1:34">
      <c r="A111" s="1">
        <f>Raw!A111</f>
        <v>98</v>
      </c>
      <c r="B111" s="14">
        <f>Raw!B111</f>
        <v>0.41449074074074077</v>
      </c>
      <c r="C111" s="15">
        <f>Raw!C111</f>
        <v>65.599999999999994</v>
      </c>
      <c r="D111" s="15">
        <f>IF(C111&gt;0.5,Raw!D111*D$11,-999)</f>
        <v>5.4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0.78275600000000001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0.84554200000000002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3.2508E+18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0.41454861111111113</v>
      </c>
      <c r="C112" s="15">
        <f>Raw!C112</f>
        <v>66.099999999999994</v>
      </c>
      <c r="D112" s="15">
        <f>IF(C112&gt;0.5,Raw!D112*D$11,-999)</f>
        <v>5.4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0.85041299999999997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0.798377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3.2508E+18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0.4145949074074074</v>
      </c>
      <c r="C113" s="15">
        <f>Raw!C113</f>
        <v>67.2</v>
      </c>
      <c r="D113" s="15">
        <f>IF(C113&gt;0.5,Raw!D113*D$11,-999)</f>
        <v>5.4</v>
      </c>
      <c r="E113" s="9">
        <f>IF(Raw!$G113&gt;$C$8,IF(Raw!$Q113&gt;$C$8,IF(Raw!$N113&gt;$C$9,IF(Raw!$N113&lt;$A$9,IF(Raw!$X113&gt;$C$9,IF(Raw!$X113&lt;$A$9,Raw!H113,-999),-999),-999),-999),-999),-999)</f>
        <v>0.11566</v>
      </c>
      <c r="F113" s="9">
        <f>IF(Raw!$G113&gt;$C$8,IF(Raw!$Q113&gt;$C$8,IF(Raw!$N113&gt;$C$9,IF(Raw!$N113&lt;$A$9,IF(Raw!$X113&gt;$C$9,IF(Raw!$X113&lt;$A$9,Raw!I113,-999),-999),-999),-999),-999),-999)</f>
        <v>0.17388500000000001</v>
      </c>
      <c r="G113" s="9">
        <f>Raw!G113</f>
        <v>0.87627100000000002</v>
      </c>
      <c r="H113" s="9">
        <f>IF(Raw!$G113&gt;$C$8,IF(Raw!$Q113&gt;$C$8,IF(Raw!$N113&gt;$C$9,IF(Raw!$N113&lt;$A$9,IF(Raw!$X113&gt;$C$9,IF(Raw!$X113&lt;$A$9,Raw!L113,-999),-999),-999),-999),-999),-999)</f>
        <v>589</v>
      </c>
      <c r="I113" s="9">
        <f>IF(Raw!$G113&gt;$C$8,IF(Raw!$Q113&gt;$C$8,IF(Raw!$N113&gt;$C$9,IF(Raw!$N113&lt;$A$9,IF(Raw!$X113&gt;$C$9,IF(Raw!$X113&lt;$A$9,Raw!M113,-999),-999),-999),-999),-999),-999)</f>
        <v>6.0000000000000002E-6</v>
      </c>
      <c r="J113" s="9">
        <f>IF(Raw!$G113&gt;$C$8,IF(Raw!$Q113&gt;$C$8,IF(Raw!$N113&gt;$C$9,IF(Raw!$N113&lt;$A$9,IF(Raw!$X113&gt;$C$9,IF(Raw!$X113&lt;$A$9,Raw!N113,-999),-999),-999),-999),-999),-999)</f>
        <v>1003</v>
      </c>
      <c r="K113" s="9">
        <f>IF(Raw!$G113&gt;$C$8,IF(Raw!$Q113&gt;$C$8,IF(Raw!$N113&gt;$C$9,IF(Raw!$N113&lt;$A$9,IF(Raw!$X113&gt;$C$9,IF(Raw!$X113&lt;$A$9,Raw!R113,-999),-999),-999),-999),-999),-999)</f>
        <v>9.8732E-2</v>
      </c>
      <c r="L113" s="9">
        <f>IF(Raw!$G113&gt;$C$8,IF(Raw!$Q113&gt;$C$8,IF(Raw!$N113&gt;$C$9,IF(Raw!$N113&lt;$A$9,IF(Raw!$X113&gt;$C$9,IF(Raw!$X113&lt;$A$9,Raw!S113,-999),-999),-999),-999),-999),-999)</f>
        <v>0.152558</v>
      </c>
      <c r="M113" s="9">
        <f>Raw!Q113</f>
        <v>0.84818099999999996</v>
      </c>
      <c r="N113" s="9">
        <f>IF(Raw!$G113&gt;$C$8,IF(Raw!$Q113&gt;$C$8,IF(Raw!$N113&gt;$C$9,IF(Raw!$N113&lt;$A$9,IF(Raw!$X113&gt;$C$9,IF(Raw!$X113&lt;$A$9,Raw!V113,-999),-999),-999),-999),-999),-999)</f>
        <v>568.9</v>
      </c>
      <c r="O113" s="9">
        <f>IF(Raw!$G113&gt;$C$8,IF(Raw!$Q113&gt;$C$8,IF(Raw!$N113&gt;$C$9,IF(Raw!$N113&lt;$A$9,IF(Raw!$X113&gt;$C$9,IF(Raw!$X113&lt;$A$9,Raw!W113,-999),-999),-999),-999),-999),-999)</f>
        <v>9.9727999999999997E-2</v>
      </c>
      <c r="P113" s="9">
        <f>IF(Raw!$G113&gt;$C$8,IF(Raw!$Q113&gt;$C$8,IF(Raw!$N113&gt;$C$9,IF(Raw!$N113&lt;$A$9,IF(Raw!$X113&gt;$C$9,IF(Raw!$X113&lt;$A$9,Raw!X113,-999),-999),-999),-999),-999),-999)</f>
        <v>982</v>
      </c>
      <c r="R113" s="9">
        <f t="shared" si="20"/>
        <v>5.8225000000000013E-2</v>
      </c>
      <c r="S113" s="9">
        <f t="shared" si="21"/>
        <v>0.33484774419875207</v>
      </c>
      <c r="T113" s="9">
        <f t="shared" si="22"/>
        <v>5.3825999999999999E-2</v>
      </c>
      <c r="U113" s="9">
        <f t="shared" si="23"/>
        <v>0.35282318855779443</v>
      </c>
      <c r="V113" s="15">
        <f t="shared" si="16"/>
        <v>0.1130912454</v>
      </c>
      <c r="X113" s="11">
        <f t="shared" si="24"/>
        <v>3.2508E+18</v>
      </c>
      <c r="Y113" s="11">
        <f t="shared" si="25"/>
        <v>5.8899999999999995E-18</v>
      </c>
      <c r="Z113" s="11">
        <f t="shared" si="26"/>
        <v>1.003E-3</v>
      </c>
      <c r="AA113" s="16">
        <f t="shared" si="27"/>
        <v>1.8842784486400876E-2</v>
      </c>
      <c r="AB113" s="9">
        <f t="shared" si="17"/>
        <v>9.9746231717765019E-2</v>
      </c>
      <c r="AC113" s="9">
        <f t="shared" si="18"/>
        <v>0.98115721551359902</v>
      </c>
      <c r="AD113" s="15">
        <f t="shared" si="19"/>
        <v>18.78642521076857</v>
      </c>
      <c r="AE113" s="3">
        <f t="shared" si="28"/>
        <v>709.15599999999972</v>
      </c>
      <c r="AF113" s="2">
        <f t="shared" si="29"/>
        <v>0.25</v>
      </c>
      <c r="AG113" s="9">
        <f t="shared" si="30"/>
        <v>5.0986818803583868E-3</v>
      </c>
      <c r="AH113" s="2">
        <f t="shared" si="31"/>
        <v>0.24672256270752682</v>
      </c>
    </row>
    <row r="114" spans="1:34">
      <c r="A114" s="1">
        <f>Raw!A114</f>
        <v>101</v>
      </c>
      <c r="B114" s="14">
        <f>Raw!B114</f>
        <v>0.41465277777777776</v>
      </c>
      <c r="C114" s="15">
        <f>Raw!C114</f>
        <v>68.5</v>
      </c>
      <c r="D114" s="15">
        <f>IF(C114&gt;0.5,Raw!D114*D$11,-999)</f>
        <v>5.4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0.77502700000000002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0.82784500000000005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3.2508E+18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0.41471064814814818</v>
      </c>
      <c r="C115" s="15">
        <f>Raw!C115</f>
        <v>69.2</v>
      </c>
      <c r="D115" s="15">
        <f>IF(C115&gt;0.5,Raw!D115*D$11,-999)</f>
        <v>5.4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0.79289699999999996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0.81123900000000004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3.2508E+18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0.41476851851851854</v>
      </c>
      <c r="C116" s="15">
        <f>Raw!C116</f>
        <v>69.8</v>
      </c>
      <c r="D116" s="15">
        <f>IF(C116&gt;0.5,Raw!D116*D$11,-999)</f>
        <v>5.4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0.77259999999999995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0.77548600000000001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3.2508E+18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0.41482638888888884</v>
      </c>
      <c r="C117" s="15">
        <f>Raw!C117</f>
        <v>71.2</v>
      </c>
      <c r="D117" s="15">
        <f>IF(C117&gt;0.5,Raw!D117*D$11,-999)</f>
        <v>5.4</v>
      </c>
      <c r="E117" s="9">
        <f>IF(Raw!$G117&gt;$C$8,IF(Raw!$Q117&gt;$C$8,IF(Raw!$N117&gt;$C$9,IF(Raw!$N117&lt;$A$9,IF(Raw!$X117&gt;$C$9,IF(Raw!$X117&lt;$A$9,Raw!H117,-999),-999),-999),-999),-999),-999)</f>
        <v>0.109885</v>
      </c>
      <c r="F117" s="9">
        <f>IF(Raw!$G117&gt;$C$8,IF(Raw!$Q117&gt;$C$8,IF(Raw!$N117&gt;$C$9,IF(Raw!$N117&lt;$A$9,IF(Raw!$X117&gt;$C$9,IF(Raw!$X117&lt;$A$9,Raw!I117,-999),-999),-999),-999),-999),-999)</f>
        <v>0.16208700000000001</v>
      </c>
      <c r="G117" s="9">
        <f>Raw!G117</f>
        <v>0.83364899999999997</v>
      </c>
      <c r="H117" s="9">
        <f>IF(Raw!$G117&gt;$C$8,IF(Raw!$Q117&gt;$C$8,IF(Raw!$N117&gt;$C$9,IF(Raw!$N117&lt;$A$9,IF(Raw!$X117&gt;$C$9,IF(Raw!$X117&lt;$A$9,Raw!L117,-999),-999),-999),-999),-999),-999)</f>
        <v>512.4</v>
      </c>
      <c r="I117" s="9">
        <f>IF(Raw!$G117&gt;$C$8,IF(Raw!$Q117&gt;$C$8,IF(Raw!$N117&gt;$C$9,IF(Raw!$N117&lt;$A$9,IF(Raw!$X117&gt;$C$9,IF(Raw!$X117&lt;$A$9,Raw!M117,-999),-999),-999),-999),-999),-999)</f>
        <v>1.4E-5</v>
      </c>
      <c r="J117" s="9">
        <f>IF(Raw!$G117&gt;$C$8,IF(Raw!$Q117&gt;$C$8,IF(Raw!$N117&gt;$C$9,IF(Raw!$N117&lt;$A$9,IF(Raw!$X117&gt;$C$9,IF(Raw!$X117&lt;$A$9,Raw!N117,-999),-999),-999),-999),-999),-999)</f>
        <v>849</v>
      </c>
      <c r="K117" s="9">
        <f>IF(Raw!$G117&gt;$C$8,IF(Raw!$Q117&gt;$C$8,IF(Raw!$N117&gt;$C$9,IF(Raw!$N117&lt;$A$9,IF(Raw!$X117&gt;$C$9,IF(Raw!$X117&lt;$A$9,Raw!R117,-999),-999),-999),-999),-999),-999)</f>
        <v>9.9260000000000001E-2</v>
      </c>
      <c r="L117" s="9">
        <f>IF(Raw!$G117&gt;$C$8,IF(Raw!$Q117&gt;$C$8,IF(Raw!$N117&gt;$C$9,IF(Raw!$N117&lt;$A$9,IF(Raw!$X117&gt;$C$9,IF(Raw!$X117&lt;$A$9,Raw!S117,-999),-999),-999),-999),-999),-999)</f>
        <v>0.14626600000000001</v>
      </c>
      <c r="M117" s="9">
        <f>Raw!Q117</f>
        <v>0.831708</v>
      </c>
      <c r="N117" s="9">
        <f>IF(Raw!$G117&gt;$C$8,IF(Raw!$Q117&gt;$C$8,IF(Raw!$N117&gt;$C$9,IF(Raw!$N117&lt;$A$9,IF(Raw!$X117&gt;$C$9,IF(Raw!$X117&lt;$A$9,Raw!V117,-999),-999),-999),-999),-999),-999)</f>
        <v>542.70000000000005</v>
      </c>
      <c r="O117" s="9">
        <f>IF(Raw!$G117&gt;$C$8,IF(Raw!$Q117&gt;$C$8,IF(Raw!$N117&gt;$C$9,IF(Raw!$N117&lt;$A$9,IF(Raw!$X117&gt;$C$9,IF(Raw!$X117&lt;$A$9,Raw!W117,-999),-999),-999),-999),-999),-999)</f>
        <v>0.22917799999999999</v>
      </c>
      <c r="P117" s="9">
        <f>IF(Raw!$G117&gt;$C$8,IF(Raw!$Q117&gt;$C$8,IF(Raw!$N117&gt;$C$9,IF(Raw!$N117&lt;$A$9,IF(Raw!$X117&gt;$C$9,IF(Raw!$X117&lt;$A$9,Raw!X117,-999),-999),-999),-999),-999),-999)</f>
        <v>909</v>
      </c>
      <c r="R117" s="9">
        <f t="shared" si="20"/>
        <v>5.2202000000000012E-2</v>
      </c>
      <c r="S117" s="9">
        <f t="shared" si="21"/>
        <v>0.32206160888905344</v>
      </c>
      <c r="T117" s="9">
        <f t="shared" si="22"/>
        <v>4.7006000000000006E-2</v>
      </c>
      <c r="U117" s="9">
        <f t="shared" si="23"/>
        <v>0.32137338821052058</v>
      </c>
      <c r="V117" s="15">
        <f t="shared" si="16"/>
        <v>0.1084269858</v>
      </c>
      <c r="X117" s="11">
        <f t="shared" si="24"/>
        <v>3.2508E+18</v>
      </c>
      <c r="Y117" s="11">
        <f t="shared" si="25"/>
        <v>5.1239999999999999E-18</v>
      </c>
      <c r="Z117" s="11">
        <f t="shared" si="26"/>
        <v>8.4899999999999993E-4</v>
      </c>
      <c r="AA117" s="16">
        <f t="shared" si="27"/>
        <v>1.3944673362227222E-2</v>
      </c>
      <c r="AB117" s="9">
        <f t="shared" si="17"/>
        <v>9.9915483316064854E-2</v>
      </c>
      <c r="AC117" s="9">
        <f t="shared" si="18"/>
        <v>0.98605532663777273</v>
      </c>
      <c r="AD117" s="15">
        <f t="shared" si="19"/>
        <v>16.424821392493783</v>
      </c>
      <c r="AE117" s="3">
        <f t="shared" si="28"/>
        <v>616.92959999999982</v>
      </c>
      <c r="AF117" s="2">
        <f t="shared" si="29"/>
        <v>0.25</v>
      </c>
      <c r="AG117" s="9">
        <f t="shared" si="30"/>
        <v>4.0603850012756676E-3</v>
      </c>
      <c r="AH117" s="2">
        <f t="shared" si="31"/>
        <v>0.19647991708467238</v>
      </c>
    </row>
    <row r="118" spans="1:34">
      <c r="A118" s="1">
        <f>Raw!A118</f>
        <v>105</v>
      </c>
      <c r="B118" s="14">
        <f>Raw!B118</f>
        <v>0.41488425925925926</v>
      </c>
      <c r="C118" s="15">
        <f>Raw!C118</f>
        <v>71.599999999999994</v>
      </c>
      <c r="D118" s="15">
        <f>IF(C118&gt;0.5,Raw!D118*D$11,-999)</f>
        <v>5.4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0.81544499999999998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0.76988100000000004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3.2508E+18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0.41493055555555558</v>
      </c>
      <c r="C119" s="15">
        <f>Raw!C119</f>
        <v>73</v>
      </c>
      <c r="D119" s="15">
        <f>IF(C119&gt;0.5,Raw!D119*D$11,-999)</f>
        <v>5.4</v>
      </c>
      <c r="E119" s="9">
        <f>IF(Raw!$G119&gt;$C$8,IF(Raw!$Q119&gt;$C$8,IF(Raw!$N119&gt;$C$9,IF(Raw!$N119&lt;$A$9,IF(Raw!$X119&gt;$C$9,IF(Raw!$X119&lt;$A$9,Raw!H119,-999),-999),-999),-999),-999),-999)</f>
        <v>0.115066</v>
      </c>
      <c r="F119" s="9">
        <f>IF(Raw!$G119&gt;$C$8,IF(Raw!$Q119&gt;$C$8,IF(Raw!$N119&gt;$C$9,IF(Raw!$N119&lt;$A$9,IF(Raw!$X119&gt;$C$9,IF(Raw!$X119&lt;$A$9,Raw!I119,-999),-999),-999),-999),-999),-999)</f>
        <v>0.16778299999999999</v>
      </c>
      <c r="G119" s="9">
        <f>Raw!G119</f>
        <v>0.89160899999999998</v>
      </c>
      <c r="H119" s="9">
        <f>IF(Raw!$G119&gt;$C$8,IF(Raw!$Q119&gt;$C$8,IF(Raw!$N119&gt;$C$9,IF(Raw!$N119&lt;$A$9,IF(Raw!$X119&gt;$C$9,IF(Raw!$X119&lt;$A$9,Raw!L119,-999),-999),-999),-999),-999),-999)</f>
        <v>529.70000000000005</v>
      </c>
      <c r="I119" s="9">
        <f>IF(Raw!$G119&gt;$C$8,IF(Raw!$Q119&gt;$C$8,IF(Raw!$N119&gt;$C$9,IF(Raw!$N119&lt;$A$9,IF(Raw!$X119&gt;$C$9,IF(Raw!$X119&lt;$A$9,Raw!M119,-999),-999),-999),-999),-999),-999)</f>
        <v>1.9999999999999999E-6</v>
      </c>
      <c r="J119" s="9">
        <f>IF(Raw!$G119&gt;$C$8,IF(Raw!$Q119&gt;$C$8,IF(Raw!$N119&gt;$C$9,IF(Raw!$N119&lt;$A$9,IF(Raw!$X119&gt;$C$9,IF(Raw!$X119&lt;$A$9,Raw!N119,-999),-999),-999),-999),-999),-999)</f>
        <v>697</v>
      </c>
      <c r="K119" s="9">
        <f>IF(Raw!$G119&gt;$C$8,IF(Raw!$Q119&gt;$C$8,IF(Raw!$N119&gt;$C$9,IF(Raw!$N119&lt;$A$9,IF(Raw!$X119&gt;$C$9,IF(Raw!$X119&lt;$A$9,Raw!R119,-999),-999),-999),-999),-999),-999)</f>
        <v>9.5149999999999998E-2</v>
      </c>
      <c r="L119" s="9">
        <f>IF(Raw!$G119&gt;$C$8,IF(Raw!$Q119&gt;$C$8,IF(Raw!$N119&gt;$C$9,IF(Raw!$N119&lt;$A$9,IF(Raw!$X119&gt;$C$9,IF(Raw!$X119&lt;$A$9,Raw!S119,-999),-999),-999),-999),-999),-999)</f>
        <v>0.15026800000000001</v>
      </c>
      <c r="M119" s="9">
        <f>Raw!Q119</f>
        <v>0.82347999999999999</v>
      </c>
      <c r="N119" s="9">
        <f>IF(Raw!$G119&gt;$C$8,IF(Raw!$Q119&gt;$C$8,IF(Raw!$N119&gt;$C$9,IF(Raw!$N119&lt;$A$9,IF(Raw!$X119&gt;$C$9,IF(Raw!$X119&lt;$A$9,Raw!V119,-999),-999),-999),-999),-999),-999)</f>
        <v>636.4</v>
      </c>
      <c r="O119" s="9">
        <f>IF(Raw!$G119&gt;$C$8,IF(Raw!$Q119&gt;$C$8,IF(Raw!$N119&gt;$C$9,IF(Raw!$N119&lt;$A$9,IF(Raw!$X119&gt;$C$9,IF(Raw!$X119&lt;$A$9,Raw!W119,-999),-999),-999),-999),-999),-999)</f>
        <v>3.9999999999999998E-6</v>
      </c>
      <c r="P119" s="9">
        <f>IF(Raw!$G119&gt;$C$8,IF(Raw!$Q119&gt;$C$8,IF(Raw!$N119&gt;$C$9,IF(Raw!$N119&lt;$A$9,IF(Raw!$X119&gt;$C$9,IF(Raw!$X119&lt;$A$9,Raw!X119,-999),-999),-999),-999),-999),-999)</f>
        <v>682</v>
      </c>
      <c r="R119" s="9">
        <f t="shared" si="20"/>
        <v>5.2716999999999986E-2</v>
      </c>
      <c r="S119" s="9">
        <f t="shared" si="21"/>
        <v>0.31419750511076799</v>
      </c>
      <c r="T119" s="9">
        <f t="shared" si="22"/>
        <v>5.5118000000000014E-2</v>
      </c>
      <c r="U119" s="9">
        <f t="shared" si="23"/>
        <v>0.36679798759549609</v>
      </c>
      <c r="V119" s="15">
        <f t="shared" si="16"/>
        <v>0.11139366840000001</v>
      </c>
      <c r="X119" s="11">
        <f t="shared" si="24"/>
        <v>3.2508E+18</v>
      </c>
      <c r="Y119" s="11">
        <f t="shared" si="25"/>
        <v>5.2970000000000004E-18</v>
      </c>
      <c r="Z119" s="11">
        <f t="shared" si="26"/>
        <v>6.9699999999999992E-4</v>
      </c>
      <c r="AA119" s="16">
        <f t="shared" si="27"/>
        <v>1.1859643617806582E-2</v>
      </c>
      <c r="AB119" s="9">
        <f t="shared" si="17"/>
        <v>9.5803679836926267E-2</v>
      </c>
      <c r="AC119" s="9">
        <f t="shared" si="18"/>
        <v>0.98814035638219333</v>
      </c>
      <c r="AD119" s="15">
        <f t="shared" si="19"/>
        <v>17.015270613782761</v>
      </c>
      <c r="AE119" s="3">
        <f t="shared" si="28"/>
        <v>637.75879999999984</v>
      </c>
      <c r="AF119" s="2">
        <f t="shared" si="29"/>
        <v>0.25</v>
      </c>
      <c r="AG119" s="9">
        <f t="shared" si="30"/>
        <v>4.8008977073294599E-3</v>
      </c>
      <c r="AH119" s="2">
        <f t="shared" si="31"/>
        <v>0.23231294154907278</v>
      </c>
    </row>
    <row r="120" spans="1:34">
      <c r="A120" s="1">
        <f>Raw!A120</f>
        <v>107</v>
      </c>
      <c r="B120" s="14">
        <f>Raw!B120</f>
        <v>0.41498842592592594</v>
      </c>
      <c r="C120" s="15">
        <f>Raw!C120</f>
        <v>73.599999999999994</v>
      </c>
      <c r="D120" s="15">
        <f>IF(C120&gt;0.5,Raw!D120*D$11,-999)</f>
        <v>4.5</v>
      </c>
      <c r="E120" s="9">
        <f>IF(Raw!$G120&gt;$C$8,IF(Raw!$Q120&gt;$C$8,IF(Raw!$N120&gt;$C$9,IF(Raw!$N120&lt;$A$9,IF(Raw!$X120&gt;$C$9,IF(Raw!$X120&lt;$A$9,Raw!H120,-999),-999),-999),-999),-999),-999)</f>
        <v>0.117117</v>
      </c>
      <c r="F120" s="9">
        <f>IF(Raw!$G120&gt;$C$8,IF(Raw!$Q120&gt;$C$8,IF(Raw!$N120&gt;$C$9,IF(Raw!$N120&lt;$A$9,IF(Raw!$X120&gt;$C$9,IF(Raw!$X120&lt;$A$9,Raw!I120,-999),-999),-999),-999),-999),-999)</f>
        <v>0.17217399999999999</v>
      </c>
      <c r="G120" s="9">
        <f>Raw!G120</f>
        <v>0.83179700000000001</v>
      </c>
      <c r="H120" s="9">
        <f>IF(Raw!$G120&gt;$C$8,IF(Raw!$Q120&gt;$C$8,IF(Raw!$N120&gt;$C$9,IF(Raw!$N120&lt;$A$9,IF(Raw!$X120&gt;$C$9,IF(Raw!$X120&lt;$A$9,Raw!L120,-999),-999),-999),-999),-999),-999)</f>
        <v>588.6</v>
      </c>
      <c r="I120" s="9">
        <f>IF(Raw!$G120&gt;$C$8,IF(Raw!$Q120&gt;$C$8,IF(Raw!$N120&gt;$C$9,IF(Raw!$N120&lt;$A$9,IF(Raw!$X120&gt;$C$9,IF(Raw!$X120&lt;$A$9,Raw!M120,-999),-999),-999),-999),-999),-999)</f>
        <v>1.2E-5</v>
      </c>
      <c r="J120" s="9">
        <f>IF(Raw!$G120&gt;$C$8,IF(Raw!$Q120&gt;$C$8,IF(Raw!$N120&gt;$C$9,IF(Raw!$N120&lt;$A$9,IF(Raw!$X120&gt;$C$9,IF(Raw!$X120&lt;$A$9,Raw!N120,-999),-999),-999),-999),-999),-999)</f>
        <v>877</v>
      </c>
      <c r="K120" s="9">
        <f>IF(Raw!$G120&gt;$C$8,IF(Raw!$Q120&gt;$C$8,IF(Raw!$N120&gt;$C$9,IF(Raw!$N120&lt;$A$9,IF(Raw!$X120&gt;$C$9,IF(Raw!$X120&lt;$A$9,Raw!R120,-999),-999),-999),-999),-999),-999)</f>
        <v>9.7531000000000007E-2</v>
      </c>
      <c r="L120" s="9">
        <f>IF(Raw!$G120&gt;$C$8,IF(Raw!$Q120&gt;$C$8,IF(Raw!$N120&gt;$C$9,IF(Raw!$N120&lt;$A$9,IF(Raw!$X120&gt;$C$9,IF(Raw!$X120&lt;$A$9,Raw!S120,-999),-999),-999),-999),-999),-999)</f>
        <v>0.14952799999999999</v>
      </c>
      <c r="M120" s="9">
        <f>Raw!Q120</f>
        <v>0.84784199999999998</v>
      </c>
      <c r="N120" s="9">
        <f>IF(Raw!$G120&gt;$C$8,IF(Raw!$Q120&gt;$C$8,IF(Raw!$N120&gt;$C$9,IF(Raw!$N120&lt;$A$9,IF(Raw!$X120&gt;$C$9,IF(Raw!$X120&lt;$A$9,Raw!V120,-999),-999),-999),-999),-999),-999)</f>
        <v>690.8</v>
      </c>
      <c r="O120" s="9">
        <f>IF(Raw!$G120&gt;$C$8,IF(Raw!$Q120&gt;$C$8,IF(Raw!$N120&gt;$C$9,IF(Raw!$N120&lt;$A$9,IF(Raw!$X120&gt;$C$9,IF(Raw!$X120&lt;$A$9,Raw!W120,-999),-999),-999),-999),-999),-999)</f>
        <v>0.120184</v>
      </c>
      <c r="P120" s="9">
        <f>IF(Raw!$G120&gt;$C$8,IF(Raw!$Q120&gt;$C$8,IF(Raw!$N120&gt;$C$9,IF(Raw!$N120&lt;$A$9,IF(Raw!$X120&gt;$C$9,IF(Raw!$X120&lt;$A$9,Raw!X120,-999),-999),-999),-999),-999),-999)</f>
        <v>716</v>
      </c>
      <c r="R120" s="9">
        <f t="shared" si="20"/>
        <v>5.5056999999999995E-2</v>
      </c>
      <c r="S120" s="9">
        <f t="shared" si="21"/>
        <v>0.31977534354780629</v>
      </c>
      <c r="T120" s="9">
        <f t="shared" si="22"/>
        <v>5.1996999999999988E-2</v>
      </c>
      <c r="U120" s="9">
        <f t="shared" si="23"/>
        <v>0.34774089133807706</v>
      </c>
      <c r="V120" s="15">
        <f t="shared" si="16"/>
        <v>0.11084510639999999</v>
      </c>
      <c r="X120" s="11">
        <f t="shared" si="24"/>
        <v>2.708999999999999E+18</v>
      </c>
      <c r="Y120" s="11">
        <f t="shared" si="25"/>
        <v>5.8860000000000001E-18</v>
      </c>
      <c r="Z120" s="11">
        <f t="shared" si="26"/>
        <v>8.7699999999999996E-4</v>
      </c>
      <c r="AA120" s="16">
        <f t="shared" si="27"/>
        <v>1.3791064488602671E-2</v>
      </c>
      <c r="AB120" s="9">
        <f t="shared" si="17"/>
        <v>9.8248093980213877E-2</v>
      </c>
      <c r="AC120" s="9">
        <f t="shared" si="18"/>
        <v>0.98620893551139732</v>
      </c>
      <c r="AD120" s="15">
        <f t="shared" si="19"/>
        <v>15.725273077084005</v>
      </c>
      <c r="AE120" s="3">
        <f t="shared" si="28"/>
        <v>708.67439999999976</v>
      </c>
      <c r="AF120" s="2">
        <f t="shared" si="29"/>
        <v>0.25</v>
      </c>
      <c r="AG120" s="9">
        <f t="shared" si="30"/>
        <v>4.2064003664306591E-3</v>
      </c>
      <c r="AH120" s="2">
        <f t="shared" si="31"/>
        <v>0.20354552461443309</v>
      </c>
    </row>
    <row r="121" spans="1:34">
      <c r="A121" s="1">
        <f>Raw!A121</f>
        <v>108</v>
      </c>
      <c r="B121" s="14">
        <f>Raw!B121</f>
        <v>0.41504629629629625</v>
      </c>
      <c r="C121" s="15">
        <f>Raw!C121</f>
        <v>74.3</v>
      </c>
      <c r="D121" s="15">
        <f>IF(C121&gt;0.5,Raw!D121*D$11,-999)</f>
        <v>4.5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0.79724499999999998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0.83107900000000001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2.708999999999999E+18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0.41510416666666666</v>
      </c>
      <c r="C122" s="15">
        <f>Raw!C122</f>
        <v>75.900000000000006</v>
      </c>
      <c r="D122" s="15">
        <f>IF(C122&gt;0.5,Raw!D122*D$11,-999)</f>
        <v>4.5</v>
      </c>
      <c r="E122" s="9">
        <f>IF(Raw!$G122&gt;$C$8,IF(Raw!$Q122&gt;$C$8,IF(Raw!$N122&gt;$C$9,IF(Raw!$N122&lt;$A$9,IF(Raw!$X122&gt;$C$9,IF(Raw!$X122&lt;$A$9,Raw!H122,-999),-999),-999),-999),-999),-999)</f>
        <v>0.117172</v>
      </c>
      <c r="F122" s="9">
        <f>IF(Raw!$G122&gt;$C$8,IF(Raw!$Q122&gt;$C$8,IF(Raw!$N122&gt;$C$9,IF(Raw!$N122&lt;$A$9,IF(Raw!$X122&gt;$C$9,IF(Raw!$X122&lt;$A$9,Raw!I122,-999),-999),-999),-999),-999),-999)</f>
        <v>0.17208300000000001</v>
      </c>
      <c r="G122" s="9">
        <f>Raw!G122</f>
        <v>0.88569200000000003</v>
      </c>
      <c r="H122" s="9">
        <f>IF(Raw!$G122&gt;$C$8,IF(Raw!$Q122&gt;$C$8,IF(Raw!$N122&gt;$C$9,IF(Raw!$N122&lt;$A$9,IF(Raw!$X122&gt;$C$9,IF(Raw!$X122&lt;$A$9,Raw!L122,-999),-999),-999),-999),-999),-999)</f>
        <v>620.4</v>
      </c>
      <c r="I122" s="9">
        <f>IF(Raw!$G122&gt;$C$8,IF(Raw!$Q122&gt;$C$8,IF(Raw!$N122&gt;$C$9,IF(Raw!$N122&lt;$A$9,IF(Raw!$X122&gt;$C$9,IF(Raw!$X122&lt;$A$9,Raw!M122,-999),-999),-999),-999),-999),-999)</f>
        <v>2.9E-5</v>
      </c>
      <c r="J122" s="9">
        <f>IF(Raw!$G122&gt;$C$8,IF(Raw!$Q122&gt;$C$8,IF(Raw!$N122&gt;$C$9,IF(Raw!$N122&lt;$A$9,IF(Raw!$X122&gt;$C$9,IF(Raw!$X122&lt;$A$9,Raw!N122,-999),-999),-999),-999),-999),-999)</f>
        <v>1013</v>
      </c>
      <c r="K122" s="9">
        <f>IF(Raw!$G122&gt;$C$8,IF(Raw!$Q122&gt;$C$8,IF(Raw!$N122&gt;$C$9,IF(Raw!$N122&lt;$A$9,IF(Raw!$X122&gt;$C$9,IF(Raw!$X122&lt;$A$9,Raw!R122,-999),-999),-999),-999),-999),-999)</f>
        <v>0.1069</v>
      </c>
      <c r="L122" s="9">
        <f>IF(Raw!$G122&gt;$C$8,IF(Raw!$Q122&gt;$C$8,IF(Raw!$N122&gt;$C$9,IF(Raw!$N122&lt;$A$9,IF(Raw!$X122&gt;$C$9,IF(Raw!$X122&lt;$A$9,Raw!S122,-999),-999),-999),-999),-999),-999)</f>
        <v>0.16259399999999999</v>
      </c>
      <c r="M122" s="9">
        <f>Raw!Q122</f>
        <v>0.80440100000000003</v>
      </c>
      <c r="N122" s="9">
        <f>IF(Raw!$G122&gt;$C$8,IF(Raw!$Q122&gt;$C$8,IF(Raw!$N122&gt;$C$9,IF(Raw!$N122&lt;$A$9,IF(Raw!$X122&gt;$C$9,IF(Raw!$X122&lt;$A$9,Raw!V122,-999),-999),-999),-999),-999),-999)</f>
        <v>611.79999999999995</v>
      </c>
      <c r="O122" s="9">
        <f>IF(Raw!$G122&gt;$C$8,IF(Raw!$Q122&gt;$C$8,IF(Raw!$N122&gt;$C$9,IF(Raw!$N122&lt;$A$9,IF(Raw!$X122&gt;$C$9,IF(Raw!$X122&lt;$A$9,Raw!W122,-999),-999),-999),-999),-999),-999)</f>
        <v>1.0000000000000001E-5</v>
      </c>
      <c r="P122" s="9">
        <f>IF(Raw!$G122&gt;$C$8,IF(Raw!$Q122&gt;$C$8,IF(Raw!$N122&gt;$C$9,IF(Raw!$N122&lt;$A$9,IF(Raw!$X122&gt;$C$9,IF(Raw!$X122&lt;$A$9,Raw!X122,-999),-999),-999),-999),-999),-999)</f>
        <v>1380</v>
      </c>
      <c r="R122" s="9">
        <f t="shared" si="20"/>
        <v>5.4911000000000015E-2</v>
      </c>
      <c r="S122" s="9">
        <f t="shared" si="21"/>
        <v>0.31909601761940465</v>
      </c>
      <c r="T122" s="9">
        <f t="shared" si="22"/>
        <v>5.5693999999999994E-2</v>
      </c>
      <c r="U122" s="9">
        <f t="shared" si="23"/>
        <v>0.34253416485233157</v>
      </c>
      <c r="V122" s="15">
        <f t="shared" si="16"/>
        <v>0.12053093219999998</v>
      </c>
      <c r="X122" s="11">
        <f t="shared" si="24"/>
        <v>2.708999999999999E+18</v>
      </c>
      <c r="Y122" s="11">
        <f t="shared" si="25"/>
        <v>6.2039999999999995E-18</v>
      </c>
      <c r="Z122" s="11">
        <f t="shared" si="26"/>
        <v>1.013E-3</v>
      </c>
      <c r="AA122" s="16">
        <f t="shared" si="27"/>
        <v>1.6740119683605652E-2</v>
      </c>
      <c r="AB122" s="9">
        <f t="shared" si="17"/>
        <v>0.10783232422565873</v>
      </c>
      <c r="AC122" s="9">
        <f t="shared" si="18"/>
        <v>0.98325988031639422</v>
      </c>
      <c r="AD122" s="15">
        <f t="shared" si="19"/>
        <v>16.525290901881196</v>
      </c>
      <c r="AE122" s="3">
        <f t="shared" si="28"/>
        <v>746.96159999999975</v>
      </c>
      <c r="AF122" s="2">
        <f t="shared" si="29"/>
        <v>0.25</v>
      </c>
      <c r="AG122" s="9">
        <f t="shared" si="30"/>
        <v>4.3542128600136225E-3</v>
      </c>
      <c r="AH122" s="2">
        <f t="shared" si="31"/>
        <v>0.21069809425355229</v>
      </c>
    </row>
    <row r="123" spans="1:34">
      <c r="A123" s="1">
        <f>Raw!A123</f>
        <v>110</v>
      </c>
      <c r="B123" s="14">
        <f>Raw!B123</f>
        <v>0.41515046296296299</v>
      </c>
      <c r="C123" s="15">
        <f>Raw!C123</f>
        <v>76.7</v>
      </c>
      <c r="D123" s="15">
        <f>IF(C123&gt;0.5,Raw!D123*D$11,-999)</f>
        <v>4.5</v>
      </c>
      <c r="E123" s="9">
        <f>IF(Raw!$G123&gt;$C$8,IF(Raw!$Q123&gt;$C$8,IF(Raw!$N123&gt;$C$9,IF(Raw!$N123&lt;$A$9,IF(Raw!$X123&gt;$C$9,IF(Raw!$X123&lt;$A$9,Raw!H123,-999),-999),-999),-999),-999),-999)</f>
        <v>0.110192</v>
      </c>
      <c r="F123" s="9">
        <f>IF(Raw!$G123&gt;$C$8,IF(Raw!$Q123&gt;$C$8,IF(Raw!$N123&gt;$C$9,IF(Raw!$N123&lt;$A$9,IF(Raw!$X123&gt;$C$9,IF(Raw!$X123&lt;$A$9,Raw!I123,-999),-999),-999),-999),-999),-999)</f>
        <v>0.161664</v>
      </c>
      <c r="G123" s="9">
        <f>Raw!G123</f>
        <v>0.83761699999999994</v>
      </c>
      <c r="H123" s="9">
        <f>IF(Raw!$G123&gt;$C$8,IF(Raw!$Q123&gt;$C$8,IF(Raw!$N123&gt;$C$9,IF(Raw!$N123&lt;$A$9,IF(Raw!$X123&gt;$C$9,IF(Raw!$X123&lt;$A$9,Raw!L123,-999),-999),-999),-999),-999),-999)</f>
        <v>562.9</v>
      </c>
      <c r="I123" s="9">
        <f>IF(Raw!$G123&gt;$C$8,IF(Raw!$Q123&gt;$C$8,IF(Raw!$N123&gt;$C$9,IF(Raw!$N123&lt;$A$9,IF(Raw!$X123&gt;$C$9,IF(Raw!$X123&lt;$A$9,Raw!M123,-999),-999),-999),-999),-999),-999)</f>
        <v>0.189914</v>
      </c>
      <c r="J123" s="9">
        <f>IF(Raw!$G123&gt;$C$8,IF(Raw!$Q123&gt;$C$8,IF(Raw!$N123&gt;$C$9,IF(Raw!$N123&lt;$A$9,IF(Raw!$X123&gt;$C$9,IF(Raw!$X123&lt;$A$9,Raw!N123,-999),-999),-999),-999),-999),-999)</f>
        <v>643</v>
      </c>
      <c r="K123" s="9">
        <f>IF(Raw!$G123&gt;$C$8,IF(Raw!$Q123&gt;$C$8,IF(Raw!$N123&gt;$C$9,IF(Raw!$N123&lt;$A$9,IF(Raw!$X123&gt;$C$9,IF(Raw!$X123&lt;$A$9,Raw!R123,-999),-999),-999),-999),-999),-999)</f>
        <v>0.102627</v>
      </c>
      <c r="L123" s="9">
        <f>IF(Raw!$G123&gt;$C$8,IF(Raw!$Q123&gt;$C$8,IF(Raw!$N123&gt;$C$9,IF(Raw!$N123&lt;$A$9,IF(Raw!$X123&gt;$C$9,IF(Raw!$X123&lt;$A$9,Raw!S123,-999),-999),-999),-999),-999),-999)</f>
        <v>0.158108</v>
      </c>
      <c r="M123" s="9">
        <f>Raw!Q123</f>
        <v>0.85295399999999999</v>
      </c>
      <c r="N123" s="9">
        <f>IF(Raw!$G123&gt;$C$8,IF(Raw!$Q123&gt;$C$8,IF(Raw!$N123&gt;$C$9,IF(Raw!$N123&lt;$A$9,IF(Raw!$X123&gt;$C$9,IF(Raw!$X123&lt;$A$9,Raw!V123,-999),-999),-999),-999),-999),-999)</f>
        <v>548.29999999999995</v>
      </c>
      <c r="O123" s="9">
        <f>IF(Raw!$G123&gt;$C$8,IF(Raw!$Q123&gt;$C$8,IF(Raw!$N123&gt;$C$9,IF(Raw!$N123&lt;$A$9,IF(Raw!$X123&gt;$C$9,IF(Raw!$X123&lt;$A$9,Raw!W123,-999),-999),-999),-999),-999),-999)</f>
        <v>0.128002</v>
      </c>
      <c r="P123" s="9">
        <f>IF(Raw!$G123&gt;$C$8,IF(Raw!$Q123&gt;$C$8,IF(Raw!$N123&gt;$C$9,IF(Raw!$N123&lt;$A$9,IF(Raw!$X123&gt;$C$9,IF(Raw!$X123&lt;$A$9,Raw!X123,-999),-999),-999),-999),-999),-999)</f>
        <v>910</v>
      </c>
      <c r="R123" s="9">
        <f t="shared" si="20"/>
        <v>5.1472000000000004E-2</v>
      </c>
      <c r="S123" s="9">
        <f t="shared" si="21"/>
        <v>0.31838875692794932</v>
      </c>
      <c r="T123" s="9">
        <f t="shared" si="22"/>
        <v>5.5481000000000003E-2</v>
      </c>
      <c r="U123" s="9">
        <f t="shared" si="23"/>
        <v>0.35090571002099835</v>
      </c>
      <c r="V123" s="15">
        <f t="shared" si="16"/>
        <v>0.11720546039999999</v>
      </c>
      <c r="X123" s="11">
        <f t="shared" si="24"/>
        <v>2.708999999999999E+18</v>
      </c>
      <c r="Y123" s="11">
        <f t="shared" si="25"/>
        <v>5.6289999999999991E-18</v>
      </c>
      <c r="Z123" s="11">
        <f t="shared" si="26"/>
        <v>6.4300000000000002E-4</v>
      </c>
      <c r="AA123" s="16">
        <f t="shared" si="27"/>
        <v>9.709875795364295E-3</v>
      </c>
      <c r="AB123" s="9">
        <f t="shared" si="17"/>
        <v>0.10316571361900261</v>
      </c>
      <c r="AC123" s="9">
        <f t="shared" si="18"/>
        <v>0.99029012420463569</v>
      </c>
      <c r="AD123" s="15">
        <f t="shared" si="19"/>
        <v>15.100895482681638</v>
      </c>
      <c r="AE123" s="3">
        <f t="shared" si="28"/>
        <v>677.73159999999973</v>
      </c>
      <c r="AF123" s="2">
        <f t="shared" si="29"/>
        <v>0.25</v>
      </c>
      <c r="AG123" s="9">
        <f t="shared" si="30"/>
        <v>4.0761465010025286E-3</v>
      </c>
      <c r="AH123" s="2">
        <f t="shared" si="31"/>
        <v>0.19724260785377204</v>
      </c>
    </row>
    <row r="124" spans="1:34">
      <c r="A124" s="1">
        <f>Raw!A124</f>
        <v>111</v>
      </c>
      <c r="B124" s="14">
        <f>Raw!B124</f>
        <v>0.41520833333333335</v>
      </c>
      <c r="C124" s="15">
        <f>Raw!C124</f>
        <v>77.400000000000006</v>
      </c>
      <c r="D124" s="15">
        <f>IF(C124&gt;0.5,Raw!D124*D$11,-999)</f>
        <v>4.5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0.83042499999999997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0.78547199999999995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2.708999999999999E+18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0.41526620370370365</v>
      </c>
      <c r="C125" s="15">
        <f>Raw!C125</f>
        <v>78.7</v>
      </c>
      <c r="D125" s="15">
        <f>IF(C125&gt;0.5,Raw!D125*D$11,-999)</f>
        <v>4.5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0.78428500000000001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0.81415099999999996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2.708999999999999E+18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0.41532407407407407</v>
      </c>
      <c r="C126" s="15">
        <f>Raw!C126</f>
        <v>79.400000000000006</v>
      </c>
      <c r="D126" s="15">
        <f>IF(C126&gt;0.5,Raw!D126*D$11,-999)</f>
        <v>4.5</v>
      </c>
      <c r="E126" s="9">
        <f>IF(Raw!$G126&gt;$C$8,IF(Raw!$Q126&gt;$C$8,IF(Raw!$N126&gt;$C$9,IF(Raw!$N126&lt;$A$9,IF(Raw!$X126&gt;$C$9,IF(Raw!$X126&lt;$A$9,Raw!H126,-999),-999),-999),-999),-999),-999)</f>
        <v>0.101925</v>
      </c>
      <c r="F126" s="9">
        <f>IF(Raw!$G126&gt;$C$8,IF(Raw!$Q126&gt;$C$8,IF(Raw!$N126&gt;$C$9,IF(Raw!$N126&lt;$A$9,IF(Raw!$X126&gt;$C$9,IF(Raw!$X126&lt;$A$9,Raw!I126,-999),-999),-999),-999),-999),-999)</f>
        <v>0.153584</v>
      </c>
      <c r="G126" s="9">
        <f>Raw!G126</f>
        <v>0.80582900000000002</v>
      </c>
      <c r="H126" s="9">
        <f>IF(Raw!$G126&gt;$C$8,IF(Raw!$Q126&gt;$C$8,IF(Raw!$N126&gt;$C$9,IF(Raw!$N126&lt;$A$9,IF(Raw!$X126&gt;$C$9,IF(Raw!$X126&lt;$A$9,Raw!L126,-999),-999),-999),-999),-999),-999)</f>
        <v>629.1</v>
      </c>
      <c r="I126" s="9">
        <f>IF(Raw!$G126&gt;$C$8,IF(Raw!$Q126&gt;$C$8,IF(Raw!$N126&gt;$C$9,IF(Raw!$N126&lt;$A$9,IF(Raw!$X126&gt;$C$9,IF(Raw!$X126&lt;$A$9,Raw!M126,-999),-999),-999),-999),-999),-999)</f>
        <v>3.0000000000000001E-6</v>
      </c>
      <c r="J126" s="9">
        <f>IF(Raw!$G126&gt;$C$8,IF(Raw!$Q126&gt;$C$8,IF(Raw!$N126&gt;$C$9,IF(Raw!$N126&lt;$A$9,IF(Raw!$X126&gt;$C$9,IF(Raw!$X126&lt;$A$9,Raw!N126,-999),-999),-999),-999),-999),-999)</f>
        <v>848</v>
      </c>
      <c r="K126" s="9">
        <f>IF(Raw!$G126&gt;$C$8,IF(Raw!$Q126&gt;$C$8,IF(Raw!$N126&gt;$C$9,IF(Raw!$N126&lt;$A$9,IF(Raw!$X126&gt;$C$9,IF(Raw!$X126&lt;$A$9,Raw!R126,-999),-999),-999),-999),-999),-999)</f>
        <v>8.5679000000000005E-2</v>
      </c>
      <c r="L126" s="9">
        <f>IF(Raw!$G126&gt;$C$8,IF(Raw!$Q126&gt;$C$8,IF(Raw!$N126&gt;$C$9,IF(Raw!$N126&lt;$A$9,IF(Raw!$X126&gt;$C$9,IF(Raw!$X126&lt;$A$9,Raw!S126,-999),-999),-999),-999),-999),-999)</f>
        <v>0.13853099999999999</v>
      </c>
      <c r="M126" s="9">
        <f>Raw!Q126</f>
        <v>0.82653900000000002</v>
      </c>
      <c r="N126" s="9">
        <f>IF(Raw!$G126&gt;$C$8,IF(Raw!$Q126&gt;$C$8,IF(Raw!$N126&gt;$C$9,IF(Raw!$N126&lt;$A$9,IF(Raw!$X126&gt;$C$9,IF(Raw!$X126&lt;$A$9,Raw!V126,-999),-999),-999),-999),-999),-999)</f>
        <v>631</v>
      </c>
      <c r="O126" s="9">
        <f>IF(Raw!$G126&gt;$C$8,IF(Raw!$Q126&gt;$C$8,IF(Raw!$N126&gt;$C$9,IF(Raw!$N126&lt;$A$9,IF(Raw!$X126&gt;$C$9,IF(Raw!$X126&lt;$A$9,Raw!W126,-999),-999),-999),-999),-999),-999)</f>
        <v>3.3604000000000002E-2</v>
      </c>
      <c r="P126" s="9">
        <f>IF(Raw!$G126&gt;$C$8,IF(Raw!$Q126&gt;$C$8,IF(Raw!$N126&gt;$C$9,IF(Raw!$N126&lt;$A$9,IF(Raw!$X126&gt;$C$9,IF(Raw!$X126&lt;$A$9,Raw!X126,-999),-999),-999),-999),-999),-999)</f>
        <v>1024</v>
      </c>
      <c r="R126" s="9">
        <f t="shared" si="20"/>
        <v>5.1658999999999997E-2</v>
      </c>
      <c r="S126" s="9">
        <f t="shared" si="21"/>
        <v>0.33635665173455565</v>
      </c>
      <c r="T126" s="9">
        <f t="shared" si="22"/>
        <v>5.2851999999999982E-2</v>
      </c>
      <c r="U126" s="9">
        <f t="shared" si="23"/>
        <v>0.38151749427925868</v>
      </c>
      <c r="V126" s="15">
        <f t="shared" si="16"/>
        <v>0.10269303029999999</v>
      </c>
      <c r="X126" s="11">
        <f t="shared" si="24"/>
        <v>2.708999999999999E+18</v>
      </c>
      <c r="Y126" s="11">
        <f t="shared" si="25"/>
        <v>6.2909999999999999E-18</v>
      </c>
      <c r="Z126" s="11">
        <f t="shared" si="26"/>
        <v>8.4800000000000001E-4</v>
      </c>
      <c r="AA126" s="16">
        <f t="shared" si="27"/>
        <v>1.4246004866421077E-2</v>
      </c>
      <c r="AB126" s="9">
        <f t="shared" si="17"/>
        <v>8.643192984920009E-2</v>
      </c>
      <c r="AC126" s="9">
        <f t="shared" si="18"/>
        <v>0.98575399513357898</v>
      </c>
      <c r="AD126" s="15">
        <f t="shared" si="19"/>
        <v>16.799534040590892</v>
      </c>
      <c r="AE126" s="3">
        <f t="shared" si="28"/>
        <v>757.43639999999982</v>
      </c>
      <c r="AF126" s="2">
        <f t="shared" si="29"/>
        <v>0.25</v>
      </c>
      <c r="AG126" s="9">
        <f t="shared" si="30"/>
        <v>4.9302431786348829E-3</v>
      </c>
      <c r="AH126" s="2">
        <f t="shared" si="31"/>
        <v>0.23857190159088731</v>
      </c>
    </row>
    <row r="127" spans="1:34">
      <c r="A127" s="1">
        <f>Raw!A127</f>
        <v>114</v>
      </c>
      <c r="B127" s="14">
        <f>Raw!B127</f>
        <v>0.41538194444444443</v>
      </c>
      <c r="C127" s="15">
        <f>Raw!C127</f>
        <v>80.3</v>
      </c>
      <c r="D127" s="15">
        <f>IF(C127&gt;0.5,Raw!D127*D$11,-999)</f>
        <v>4.5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0.77054999999999996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0.77063300000000001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2.708999999999999E+18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0.41542824074074075</v>
      </c>
      <c r="C128" s="15">
        <f>Raw!C128</f>
        <v>81.400000000000006</v>
      </c>
      <c r="D128" s="15">
        <f>IF(C128&gt;0.5,Raw!D128*D$11,-999)</f>
        <v>4.5</v>
      </c>
      <c r="E128" s="9">
        <f>IF(Raw!$G128&gt;$C$8,IF(Raw!$Q128&gt;$C$8,IF(Raw!$N128&gt;$C$9,IF(Raw!$N128&lt;$A$9,IF(Raw!$X128&gt;$C$9,IF(Raw!$X128&lt;$A$9,Raw!H128,-999),-999),-999),-999),-999),-999)</f>
        <v>0.107777</v>
      </c>
      <c r="F128" s="9">
        <f>IF(Raw!$G128&gt;$C$8,IF(Raw!$Q128&gt;$C$8,IF(Raw!$N128&gt;$C$9,IF(Raw!$N128&lt;$A$9,IF(Raw!$X128&gt;$C$9,IF(Raw!$X128&lt;$A$9,Raw!I128,-999),-999),-999),-999),-999),-999)</f>
        <v>0.160467</v>
      </c>
      <c r="G128" s="9">
        <f>Raw!G128</f>
        <v>0.81298300000000001</v>
      </c>
      <c r="H128" s="9">
        <f>IF(Raw!$G128&gt;$C$8,IF(Raw!$Q128&gt;$C$8,IF(Raw!$N128&gt;$C$9,IF(Raw!$N128&lt;$A$9,IF(Raw!$X128&gt;$C$9,IF(Raw!$X128&lt;$A$9,Raw!L128,-999),-999),-999),-999),-999),-999)</f>
        <v>647.4</v>
      </c>
      <c r="I128" s="9">
        <f>IF(Raw!$G128&gt;$C$8,IF(Raw!$Q128&gt;$C$8,IF(Raw!$N128&gt;$C$9,IF(Raw!$N128&lt;$A$9,IF(Raw!$X128&gt;$C$9,IF(Raw!$X128&lt;$A$9,Raw!M128,-999),-999),-999),-999),-999),-999)</f>
        <v>3.0000000000000001E-6</v>
      </c>
      <c r="J128" s="9">
        <f>IF(Raw!$G128&gt;$C$8,IF(Raw!$Q128&gt;$C$8,IF(Raw!$N128&gt;$C$9,IF(Raw!$N128&lt;$A$9,IF(Raw!$X128&gt;$C$9,IF(Raw!$X128&lt;$A$9,Raw!N128,-999),-999),-999),-999),-999),-999)</f>
        <v>1373</v>
      </c>
      <c r="K128" s="9">
        <f>IF(Raw!$G128&gt;$C$8,IF(Raw!$Q128&gt;$C$8,IF(Raw!$N128&gt;$C$9,IF(Raw!$N128&lt;$A$9,IF(Raw!$X128&gt;$C$9,IF(Raw!$X128&lt;$A$9,Raw!R128,-999),-999),-999),-999),-999),-999)</f>
        <v>8.4168999999999994E-2</v>
      </c>
      <c r="L128" s="9">
        <f>IF(Raw!$G128&gt;$C$8,IF(Raw!$Q128&gt;$C$8,IF(Raw!$N128&gt;$C$9,IF(Raw!$N128&lt;$A$9,IF(Raw!$X128&gt;$C$9,IF(Raw!$X128&lt;$A$9,Raw!S128,-999),-999),-999),-999),-999),-999)</f>
        <v>0.14816799999999999</v>
      </c>
      <c r="M128" s="9">
        <f>Raw!Q128</f>
        <v>0.832318</v>
      </c>
      <c r="N128" s="9">
        <f>IF(Raw!$G128&gt;$C$8,IF(Raw!$Q128&gt;$C$8,IF(Raw!$N128&gt;$C$9,IF(Raw!$N128&lt;$A$9,IF(Raw!$X128&gt;$C$9,IF(Raw!$X128&lt;$A$9,Raw!V128,-999),-999),-999),-999),-999),-999)</f>
        <v>762.6</v>
      </c>
      <c r="O128" s="9">
        <f>IF(Raw!$G128&gt;$C$8,IF(Raw!$Q128&gt;$C$8,IF(Raw!$N128&gt;$C$9,IF(Raw!$N128&lt;$A$9,IF(Raw!$X128&gt;$C$9,IF(Raw!$X128&lt;$A$9,Raw!W128,-999),-999),-999),-999),-999),-999)</f>
        <v>6.9999999999999999E-6</v>
      </c>
      <c r="P128" s="9">
        <f>IF(Raw!$G128&gt;$C$8,IF(Raw!$Q128&gt;$C$8,IF(Raw!$N128&gt;$C$9,IF(Raw!$N128&lt;$A$9,IF(Raw!$X128&gt;$C$9,IF(Raw!$X128&lt;$A$9,Raw!X128,-999),-999),-999),-999),-999),-999)</f>
        <v>831</v>
      </c>
      <c r="R128" s="9">
        <f t="shared" si="20"/>
        <v>5.2690000000000001E-2</v>
      </c>
      <c r="S128" s="9">
        <f t="shared" si="21"/>
        <v>0.3283541164226913</v>
      </c>
      <c r="T128" s="9">
        <f t="shared" si="22"/>
        <v>6.3999E-2</v>
      </c>
      <c r="U128" s="9">
        <f t="shared" si="23"/>
        <v>0.43193537066033155</v>
      </c>
      <c r="V128" s="15">
        <f t="shared" si="16"/>
        <v>0.10983693839999999</v>
      </c>
      <c r="X128" s="11">
        <f t="shared" si="24"/>
        <v>2.708999999999999E+18</v>
      </c>
      <c r="Y128" s="11">
        <f t="shared" si="25"/>
        <v>6.4739999999999996E-18</v>
      </c>
      <c r="Z128" s="11">
        <f t="shared" si="26"/>
        <v>1.3729999999999999E-3</v>
      </c>
      <c r="AA128" s="16">
        <f t="shared" si="27"/>
        <v>2.3513563542564647E-2</v>
      </c>
      <c r="AB128" s="9">
        <f t="shared" si="17"/>
        <v>8.5673844553160586E-2</v>
      </c>
      <c r="AC128" s="9">
        <f t="shared" si="18"/>
        <v>0.97648643645743538</v>
      </c>
      <c r="AD128" s="15">
        <f t="shared" si="19"/>
        <v>17.125683570695301</v>
      </c>
      <c r="AE128" s="3">
        <f t="shared" si="28"/>
        <v>779.46959999999979</v>
      </c>
      <c r="AF128" s="2">
        <f t="shared" si="29"/>
        <v>0.25</v>
      </c>
      <c r="AG128" s="9">
        <f t="shared" si="30"/>
        <v>5.6901449853229424E-3</v>
      </c>
      <c r="AH128" s="2">
        <f t="shared" si="31"/>
        <v>0.27534315454440145</v>
      </c>
    </row>
    <row r="129" spans="1:34">
      <c r="A129" s="1">
        <f>Raw!A129</f>
        <v>116</v>
      </c>
      <c r="B129" s="14">
        <f>Raw!B129</f>
        <v>0.41548611111111106</v>
      </c>
      <c r="C129" s="15">
        <f>Raw!C129</f>
        <v>82.3</v>
      </c>
      <c r="D129" s="15">
        <f>IF(C129&gt;0.5,Raw!D129*D$11,-999)</f>
        <v>4.5</v>
      </c>
      <c r="E129" s="9">
        <f>IF(Raw!$G129&gt;$C$8,IF(Raw!$Q129&gt;$C$8,IF(Raw!$N129&gt;$C$9,IF(Raw!$N129&lt;$A$9,IF(Raw!$X129&gt;$C$9,IF(Raw!$X129&lt;$A$9,Raw!H129,-999),-999),-999),-999),-999),-999)</f>
        <v>0.104516</v>
      </c>
      <c r="F129" s="9">
        <f>IF(Raw!$G129&gt;$C$8,IF(Raw!$Q129&gt;$C$8,IF(Raw!$N129&gt;$C$9,IF(Raw!$N129&lt;$A$9,IF(Raw!$X129&gt;$C$9,IF(Raw!$X129&lt;$A$9,Raw!I129,-999),-999),-999),-999),-999),-999)</f>
        <v>0.161329</v>
      </c>
      <c r="G129" s="9">
        <f>Raw!G129</f>
        <v>0.84719699999999998</v>
      </c>
      <c r="H129" s="9">
        <f>IF(Raw!$G129&gt;$C$8,IF(Raw!$Q129&gt;$C$8,IF(Raw!$N129&gt;$C$9,IF(Raw!$N129&lt;$A$9,IF(Raw!$X129&gt;$C$9,IF(Raw!$X129&lt;$A$9,Raw!L129,-999),-999),-999),-999),-999),-999)</f>
        <v>612.1</v>
      </c>
      <c r="I129" s="9">
        <f>IF(Raw!$G129&gt;$C$8,IF(Raw!$Q129&gt;$C$8,IF(Raw!$N129&gt;$C$9,IF(Raw!$N129&lt;$A$9,IF(Raw!$X129&gt;$C$9,IF(Raw!$X129&lt;$A$9,Raw!M129,-999),-999),-999),-999),-999),-999)</f>
        <v>9.9999999999999995E-7</v>
      </c>
      <c r="J129" s="9">
        <f>IF(Raw!$G129&gt;$C$8,IF(Raw!$Q129&gt;$C$8,IF(Raw!$N129&gt;$C$9,IF(Raw!$N129&lt;$A$9,IF(Raw!$X129&gt;$C$9,IF(Raw!$X129&lt;$A$9,Raw!N129,-999),-999),-999),-999),-999),-999)</f>
        <v>846</v>
      </c>
      <c r="K129" s="9">
        <f>IF(Raw!$G129&gt;$C$8,IF(Raw!$Q129&gt;$C$8,IF(Raw!$N129&gt;$C$9,IF(Raw!$N129&lt;$A$9,IF(Raw!$X129&gt;$C$9,IF(Raw!$X129&lt;$A$9,Raw!R129,-999),-999),-999),-999),-999),-999)</f>
        <v>9.289E-2</v>
      </c>
      <c r="L129" s="9">
        <f>IF(Raw!$G129&gt;$C$8,IF(Raw!$Q129&gt;$C$8,IF(Raw!$N129&gt;$C$9,IF(Raw!$N129&lt;$A$9,IF(Raw!$X129&gt;$C$9,IF(Raw!$X129&lt;$A$9,Raw!S129,-999),-999),-999),-999),-999),-999)</f>
        <v>0.14825099999999999</v>
      </c>
      <c r="M129" s="9">
        <f>Raw!Q129</f>
        <v>0.83294000000000001</v>
      </c>
      <c r="N129" s="9">
        <f>IF(Raw!$G129&gt;$C$8,IF(Raw!$Q129&gt;$C$8,IF(Raw!$N129&gt;$C$9,IF(Raw!$N129&lt;$A$9,IF(Raw!$X129&gt;$C$9,IF(Raw!$X129&lt;$A$9,Raw!V129,-999),-999),-999),-999),-999),-999)</f>
        <v>708.8</v>
      </c>
      <c r="O129" s="9">
        <f>IF(Raw!$G129&gt;$C$8,IF(Raw!$Q129&gt;$C$8,IF(Raw!$N129&gt;$C$9,IF(Raw!$N129&lt;$A$9,IF(Raw!$X129&gt;$C$9,IF(Raw!$X129&lt;$A$9,Raw!W129,-999),-999),-999),-999),-999),-999)</f>
        <v>0.153277</v>
      </c>
      <c r="P129" s="9">
        <f>IF(Raw!$G129&gt;$C$8,IF(Raw!$Q129&gt;$C$8,IF(Raw!$N129&gt;$C$9,IF(Raw!$N129&lt;$A$9,IF(Raw!$X129&gt;$C$9,IF(Raw!$X129&lt;$A$9,Raw!X129,-999),-999),-999),-999),-999),-999)</f>
        <v>859</v>
      </c>
      <c r="R129" s="9">
        <f t="shared" si="20"/>
        <v>5.6813000000000002E-2</v>
      </c>
      <c r="S129" s="9">
        <f t="shared" si="21"/>
        <v>0.35215615295452152</v>
      </c>
      <c r="T129" s="9">
        <f t="shared" si="22"/>
        <v>5.5360999999999994E-2</v>
      </c>
      <c r="U129" s="9">
        <f t="shared" si="23"/>
        <v>0.37342749795954155</v>
      </c>
      <c r="V129" s="15">
        <f t="shared" si="16"/>
        <v>0.10989846629999998</v>
      </c>
      <c r="X129" s="11">
        <f t="shared" si="24"/>
        <v>2.708999999999999E+18</v>
      </c>
      <c r="Y129" s="11">
        <f t="shared" si="25"/>
        <v>6.121E-18</v>
      </c>
      <c r="Z129" s="11">
        <f t="shared" si="26"/>
        <v>8.4599999999999996E-4</v>
      </c>
      <c r="AA129" s="16">
        <f t="shared" si="27"/>
        <v>1.3834125701834342E-2</v>
      </c>
      <c r="AB129" s="9">
        <f t="shared" si="17"/>
        <v>9.3655871032979246E-2</v>
      </c>
      <c r="AC129" s="9">
        <f t="shared" si="18"/>
        <v>0.98616587429816571</v>
      </c>
      <c r="AD129" s="15">
        <f t="shared" si="19"/>
        <v>16.352394446612699</v>
      </c>
      <c r="AE129" s="3">
        <f t="shared" si="28"/>
        <v>736.96839999999975</v>
      </c>
      <c r="AF129" s="2">
        <f t="shared" si="29"/>
        <v>0.25</v>
      </c>
      <c r="AG129" s="9">
        <f t="shared" si="30"/>
        <v>4.6972567260354483E-3</v>
      </c>
      <c r="AH129" s="2">
        <f t="shared" si="31"/>
        <v>0.22729780840164371</v>
      </c>
    </row>
    <row r="130" spans="1:34">
      <c r="A130" s="1">
        <f>Raw!A130</f>
        <v>117</v>
      </c>
      <c r="B130" s="14">
        <f>Raw!B130</f>
        <v>0.41554398148148147</v>
      </c>
      <c r="C130" s="15">
        <f>Raw!C130</f>
        <v>83.2</v>
      </c>
      <c r="D130" s="15">
        <f>IF(C130&gt;0.5,Raw!D130*D$11,-999)</f>
        <v>4.5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0.77108699999999997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0.81503099999999995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2.708999999999999E+18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0.41560185185185183</v>
      </c>
      <c r="C131" s="15">
        <f>Raw!C131</f>
        <v>84.3</v>
      </c>
      <c r="D131" s="15">
        <f>IF(C131&gt;0.5,Raw!D131*D$11,-999)</f>
        <v>4.5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0.85785100000000003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0.72240800000000005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2.708999999999999E+18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0.41565972222222225</v>
      </c>
      <c r="C132" s="15">
        <f>Raw!C132</f>
        <v>85.2</v>
      </c>
      <c r="D132" s="15">
        <f>IF(C132&gt;0.5,Raw!D132*D$11,-999)</f>
        <v>4.5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0.83815799999999996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0.73679300000000003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2.708999999999999E+18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0.41570601851851857</v>
      </c>
      <c r="C133" s="15">
        <f>Raw!C133</f>
        <v>86.7</v>
      </c>
      <c r="D133" s="15">
        <f>IF(C133&gt;0.5,Raw!D133*D$11,-999)</f>
        <v>4.5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0.70372500000000004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0.75851900000000005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2.708999999999999E+18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0.41576388888888888</v>
      </c>
      <c r="C134" s="15">
        <f>Raw!C134</f>
        <v>86.9</v>
      </c>
      <c r="D134" s="15">
        <f>IF(C134&gt;0.5,Raw!D134*D$11,-999)</f>
        <v>4.5</v>
      </c>
      <c r="E134" s="9">
        <f>IF(Raw!$G134&gt;$C$8,IF(Raw!$Q134&gt;$C$8,IF(Raw!$N134&gt;$C$9,IF(Raw!$N134&lt;$A$9,IF(Raw!$X134&gt;$C$9,IF(Raw!$X134&lt;$A$9,Raw!H134,-999),-999),-999),-999),-999),-999)</f>
        <v>9.9630999999999997E-2</v>
      </c>
      <c r="F134" s="9">
        <f>IF(Raw!$G134&gt;$C$8,IF(Raw!$Q134&gt;$C$8,IF(Raw!$N134&gt;$C$9,IF(Raw!$N134&lt;$A$9,IF(Raw!$X134&gt;$C$9,IF(Raw!$X134&lt;$A$9,Raw!I134,-999),-999),-999),-999),-999),-999)</f>
        <v>0.14890400000000001</v>
      </c>
      <c r="G134" s="9">
        <f>Raw!G134</f>
        <v>0.84295900000000001</v>
      </c>
      <c r="H134" s="9">
        <f>IF(Raw!$G134&gt;$C$8,IF(Raw!$Q134&gt;$C$8,IF(Raw!$N134&gt;$C$9,IF(Raw!$N134&lt;$A$9,IF(Raw!$X134&gt;$C$9,IF(Raw!$X134&lt;$A$9,Raw!L134,-999),-999),-999),-999),-999),-999)</f>
        <v>525.9</v>
      </c>
      <c r="I134" s="9">
        <f>IF(Raw!$G134&gt;$C$8,IF(Raw!$Q134&gt;$C$8,IF(Raw!$N134&gt;$C$9,IF(Raw!$N134&lt;$A$9,IF(Raw!$X134&gt;$C$9,IF(Raw!$X134&lt;$A$9,Raw!M134,-999),-999),-999),-999),-999),-999)</f>
        <v>3.0000000000000001E-6</v>
      </c>
      <c r="J134" s="9">
        <f>IF(Raw!$G134&gt;$C$8,IF(Raw!$Q134&gt;$C$8,IF(Raw!$N134&gt;$C$9,IF(Raw!$N134&lt;$A$9,IF(Raw!$X134&gt;$C$9,IF(Raw!$X134&lt;$A$9,Raw!N134,-999),-999),-999),-999),-999),-999)</f>
        <v>986</v>
      </c>
      <c r="K134" s="9">
        <f>IF(Raw!$G134&gt;$C$8,IF(Raw!$Q134&gt;$C$8,IF(Raw!$N134&gt;$C$9,IF(Raw!$N134&lt;$A$9,IF(Raw!$X134&gt;$C$9,IF(Raw!$X134&lt;$A$9,Raw!R134,-999),-999),-999),-999),-999),-999)</f>
        <v>9.4108999999999998E-2</v>
      </c>
      <c r="L134" s="9">
        <f>IF(Raw!$G134&gt;$C$8,IF(Raw!$Q134&gt;$C$8,IF(Raw!$N134&gt;$C$9,IF(Raw!$N134&lt;$A$9,IF(Raw!$X134&gt;$C$9,IF(Raw!$X134&lt;$A$9,Raw!S134,-999),-999),-999),-999),-999),-999)</f>
        <v>0.13739599999999999</v>
      </c>
      <c r="M134" s="9">
        <f>Raw!Q134</f>
        <v>0.81781300000000001</v>
      </c>
      <c r="N134" s="9">
        <f>IF(Raw!$G134&gt;$C$8,IF(Raw!$Q134&gt;$C$8,IF(Raw!$N134&gt;$C$9,IF(Raw!$N134&lt;$A$9,IF(Raw!$X134&gt;$C$9,IF(Raw!$X134&lt;$A$9,Raw!V134,-999),-999),-999),-999),-999),-999)</f>
        <v>528.4</v>
      </c>
      <c r="O134" s="9">
        <f>IF(Raw!$G134&gt;$C$8,IF(Raw!$Q134&gt;$C$8,IF(Raw!$N134&gt;$C$9,IF(Raw!$N134&lt;$A$9,IF(Raw!$X134&gt;$C$9,IF(Raw!$X134&lt;$A$9,Raw!W134,-999),-999),-999),-999),-999),-999)</f>
        <v>0.29382599999999998</v>
      </c>
      <c r="P134" s="9">
        <f>IF(Raw!$G134&gt;$C$8,IF(Raw!$Q134&gt;$C$8,IF(Raw!$N134&gt;$C$9,IF(Raw!$N134&lt;$A$9,IF(Raw!$X134&gt;$C$9,IF(Raw!$X134&lt;$A$9,Raw!X134,-999),-999),-999),-999),-999),-999)</f>
        <v>1357</v>
      </c>
      <c r="R134" s="9">
        <f t="shared" si="20"/>
        <v>4.9273000000000011E-2</v>
      </c>
      <c r="S134" s="9">
        <f t="shared" si="21"/>
        <v>0.33090447536667927</v>
      </c>
      <c r="T134" s="9">
        <f t="shared" si="22"/>
        <v>4.3286999999999992E-2</v>
      </c>
      <c r="U134" s="9">
        <f t="shared" si="23"/>
        <v>0.31505283996622896</v>
      </c>
      <c r="V134" s="15">
        <f t="shared" si="16"/>
        <v>0.10185165479999998</v>
      </c>
      <c r="X134" s="11">
        <f t="shared" si="24"/>
        <v>2.708999999999999E+18</v>
      </c>
      <c r="Y134" s="11">
        <f t="shared" si="25"/>
        <v>5.2589999999999995E-18</v>
      </c>
      <c r="Z134" s="11">
        <f t="shared" si="26"/>
        <v>9.859999999999999E-4</v>
      </c>
      <c r="AA134" s="16">
        <f t="shared" si="27"/>
        <v>1.385258838884167E-2</v>
      </c>
      <c r="AB134" s="9">
        <f t="shared" si="17"/>
        <v>9.4708636993587794E-2</v>
      </c>
      <c r="AC134" s="9">
        <f t="shared" si="18"/>
        <v>0.98614741161115815</v>
      </c>
      <c r="AD134" s="15">
        <f t="shared" si="19"/>
        <v>14.049278284829279</v>
      </c>
      <c r="AE134" s="3">
        <f t="shared" si="28"/>
        <v>633.18359999999973</v>
      </c>
      <c r="AF134" s="2">
        <f t="shared" si="29"/>
        <v>0.25</v>
      </c>
      <c r="AG134" s="9">
        <f t="shared" si="30"/>
        <v>3.4048192485471801E-3</v>
      </c>
      <c r="AH134" s="2">
        <f t="shared" si="31"/>
        <v>0.16475743148314032</v>
      </c>
    </row>
    <row r="135" spans="1:34">
      <c r="A135" s="1">
        <f>Raw!A135</f>
        <v>122</v>
      </c>
      <c r="B135" s="14">
        <f>Raw!B135</f>
        <v>0.41582175925925924</v>
      </c>
      <c r="C135" s="15">
        <f>Raw!C135</f>
        <v>88.1</v>
      </c>
      <c r="D135" s="15">
        <f>IF(C135&gt;0.5,Raw!D135*D$11,-999)</f>
        <v>4.5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0.70264700000000002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0.73971799999999999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2.708999999999999E+18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0.41587962962962965</v>
      </c>
      <c r="C136" s="15">
        <f>Raw!C136</f>
        <v>89.2</v>
      </c>
      <c r="D136" s="15">
        <f>IF(C136&gt;0.5,Raw!D136*D$11,-999)</f>
        <v>4.5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0.76583699999999999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0.78042599999999995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2.708999999999999E+18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0.41593750000000002</v>
      </c>
      <c r="C137" s="15">
        <f>Raw!C137</f>
        <v>90.3</v>
      </c>
      <c r="D137" s="15">
        <f>IF(C137&gt;0.5,Raw!D137*D$11,-999)</f>
        <v>4.5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0.75502899999999995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0.648119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2.708999999999999E+18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0.41599537037037032</v>
      </c>
      <c r="C138" s="15">
        <f>Raw!C138</f>
        <v>91.2</v>
      </c>
      <c r="D138" s="15">
        <f>IF(C138&gt;0.5,Raw!D138*D$11,-999)</f>
        <v>4.5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0.78291599999999995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0.70512200000000003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2.708999999999999E+18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0.41604166666666664</v>
      </c>
      <c r="C139" s="15">
        <f>Raw!C139</f>
        <v>92.3</v>
      </c>
      <c r="D139" s="15">
        <f>IF(C139&gt;0.5,Raw!D139*D$11,-999)</f>
        <v>4.5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0.65677200000000002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0.71837399999999996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2.708999999999999E+18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0.41609953703703706</v>
      </c>
      <c r="C140" s="15">
        <f>Raw!C140</f>
        <v>92.9</v>
      </c>
      <c r="D140" s="15">
        <f>IF(C140&gt;0.5,Raw!D140*D$11,-999)</f>
        <v>4.5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0.72384000000000004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0.73609800000000003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2.708999999999999E+18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0.41615740740740742</v>
      </c>
      <c r="C141" s="15">
        <f>Raw!C141</f>
        <v>93.8</v>
      </c>
      <c r="D141" s="15">
        <f>IF(C141&gt;0.5,Raw!D141*D$11,-999)</f>
        <v>4.5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0.744564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0.72526500000000005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2.708999999999999E+18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0.41621527777777773</v>
      </c>
      <c r="C142" s="15">
        <f>Raw!C142</f>
        <v>95.1</v>
      </c>
      <c r="D142" s="15">
        <f>IF(C142&gt;0.5,Raw!D142*D$11,-999)</f>
        <v>4.5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0.68865699999999996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0.75580800000000004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2.708999999999999E+18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0.41627314814814814</v>
      </c>
      <c r="C143" s="15">
        <f>Raw!C143</f>
        <v>95.8</v>
      </c>
      <c r="D143" s="15">
        <f>IF(C143&gt;0.5,Raw!D143*D$11,-999)</f>
        <v>4.5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0.734178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0.63334599999999996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2.708999999999999E+18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0.41631944444444446</v>
      </c>
      <c r="C144" s="15">
        <f>Raw!C144</f>
        <v>96.9</v>
      </c>
      <c r="D144" s="15">
        <f>IF(C144&gt;0.5,Raw!D144*D$11,-999)</f>
        <v>4.5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0.75926300000000002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0.67746799999999996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2.708999999999999E+18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0.41637731481481483</v>
      </c>
      <c r="C145" s="15">
        <f>Raw!C145</f>
        <v>97.8</v>
      </c>
      <c r="D145" s="15">
        <f>IF(C145&gt;0.5,Raw!D145*D$11,-999)</f>
        <v>4.5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0.761409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0.61660400000000004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2.708999999999999E+18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0.41643518518518513</v>
      </c>
      <c r="C146" s="15">
        <f>Raw!C146</f>
        <v>98.9</v>
      </c>
      <c r="D146" s="15">
        <f>IF(C146&gt;0.5,Raw!D146*D$11,-999)</f>
        <v>4.5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0.54053499999999999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0.650976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2.708999999999999E+18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0.41649305555555555</v>
      </c>
      <c r="C147" s="15">
        <f>Raw!C147</f>
        <v>100</v>
      </c>
      <c r="D147" s="15">
        <f>IF(C147&gt;0.5,Raw!D147*D$11,-999)</f>
        <v>4.5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0.51981500000000003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0.67630199999999996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2.708999999999999E+18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0.41655092592592591</v>
      </c>
      <c r="C148" s="15">
        <f>Raw!C148</f>
        <v>100.7</v>
      </c>
      <c r="D148" s="15">
        <f>IF(C148&gt;0.5,Raw!D148*D$11,-999)</f>
        <v>4.5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0.64717899999999995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0.67994299999999996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2.708999999999999E+18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0.41660879629629632</v>
      </c>
      <c r="C149" s="15">
        <f>Raw!C149</f>
        <v>101.8</v>
      </c>
      <c r="D149" s="15">
        <f>IF(C149&gt;0.5,Raw!D149*D$11,-999)</f>
        <v>4.5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0.67485200000000001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0.64985199999999999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2.708999999999999E+18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0.41666666666666669</v>
      </c>
      <c r="C150" s="15">
        <f>Raw!C150</f>
        <v>101.6</v>
      </c>
      <c r="D150" s="15">
        <f>IF(C150&gt;0.5,Raw!D150*D$11,-999)</f>
        <v>4.5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0.69217700000000004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0.60062499999999996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2.708999999999999E+18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0.41671296296296295</v>
      </c>
      <c r="C151" s="15">
        <f>Raw!C151</f>
        <v>100.4</v>
      </c>
      <c r="D151" s="15">
        <f>IF(C151&gt;0.5,Raw!D151*D$11,-999)</f>
        <v>4.5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0.65082899999999999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0.63648099999999996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2.708999999999999E+18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0.41677083333333331</v>
      </c>
      <c r="C152" s="15">
        <f>Raw!C152</f>
        <v>99.6</v>
      </c>
      <c r="D152" s="15">
        <f>IF(C152&gt;0.5,Raw!D152*D$11,-999)</f>
        <v>4.5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0.74796799999999997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0.49381700000000001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2.708999999999999E+18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0.41682870370370373</v>
      </c>
      <c r="C153" s="15">
        <f>Raw!C153</f>
        <v>99.3</v>
      </c>
      <c r="D153" s="15">
        <f>IF(C153&gt;0.5,Raw!D153*D$11,-999)</f>
        <v>4.5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0.59445099999999995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0.63469100000000001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2.708999999999999E+18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0.41688657407407409</v>
      </c>
      <c r="C154" s="15">
        <f>Raw!C154</f>
        <v>97.3</v>
      </c>
      <c r="D154" s="15">
        <f>IF(C154&gt;0.5,Raw!D154*D$11,-999)</f>
        <v>4.5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0.70941200000000004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0.59974700000000003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2.708999999999999E+18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0.4169444444444444</v>
      </c>
      <c r="C155" s="15">
        <f>Raw!C155</f>
        <v>97.1</v>
      </c>
      <c r="D155" s="15">
        <f>IF(C155&gt;0.5,Raw!D155*D$11,-999)</f>
        <v>4.5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0.66997300000000004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0.71504199999999996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2.708999999999999E+18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0.41700231481481481</v>
      </c>
      <c r="C156" s="15">
        <f>Raw!C156</f>
        <v>96</v>
      </c>
      <c r="D156" s="15">
        <f>IF(C156&gt;0.5,Raw!D156*D$11,-999)</f>
        <v>4.5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0.74773500000000004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0.58537700000000004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2.708999999999999E+18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0.41704861111111113</v>
      </c>
      <c r="C157" s="15">
        <f>Raw!C157</f>
        <v>94.9</v>
      </c>
      <c r="D157" s="15">
        <f>IF(C157&gt;0.5,Raw!D157*D$11,-999)</f>
        <v>4.5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0.70192500000000002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0.62999499999999997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2.708999999999999E+18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0.41710648148148149</v>
      </c>
      <c r="C158" s="15">
        <f>Raw!C158</f>
        <v>94</v>
      </c>
      <c r="D158" s="15">
        <f>IF(C158&gt;0.5,Raw!D158*D$11,-999)</f>
        <v>4.5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0.64253300000000002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0.53707899999999997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2.708999999999999E+18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0.4171643518518518</v>
      </c>
      <c r="C159" s="15">
        <f>Raw!C159</f>
        <v>93.2</v>
      </c>
      <c r="D159" s="15">
        <f>IF(C159&gt;0.5,Raw!D159*D$11,-999)</f>
        <v>4.5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0.750004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0.63991299999999995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2.708999999999999E+18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0.41722222222222222</v>
      </c>
      <c r="C160" s="15">
        <f>Raw!C160</f>
        <v>92.2</v>
      </c>
      <c r="D160" s="15">
        <f>IF(C160&gt;0.5,Raw!D160*D$11,-999)</f>
        <v>4.5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0.72177400000000003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0.73538599999999998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2.708999999999999E+18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0.41728009259259258</v>
      </c>
      <c r="C161" s="15">
        <f>Raw!C161</f>
        <v>90.9</v>
      </c>
      <c r="D161" s="15">
        <f>IF(C161&gt;0.5,Raw!D161*D$11,-999)</f>
        <v>4.5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0.70247499999999996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0.69775600000000004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2.708999999999999E+18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0.4173263888888889</v>
      </c>
      <c r="C162" s="15">
        <f>Raw!C162</f>
        <v>90.5</v>
      </c>
      <c r="D162" s="15">
        <f>IF(C162&gt;0.5,Raw!D162*D$11,-999)</f>
        <v>4.5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0.72106499999999996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0.76029999999999998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2.708999999999999E+18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0.4173842592592592</v>
      </c>
      <c r="C163" s="15">
        <f>Raw!C163</f>
        <v>89.4</v>
      </c>
      <c r="D163" s="15">
        <f>IF(C163&gt;0.5,Raw!D163*D$11,-999)</f>
        <v>4.5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0.765571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0.80631200000000003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2.708999999999999E+18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0.41744212962962962</v>
      </c>
      <c r="C164" s="15">
        <f>Raw!C164</f>
        <v>88</v>
      </c>
      <c r="D164" s="15">
        <f>IF(C164&gt;0.5,Raw!D164*D$11,-999)</f>
        <v>4.5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0.79740699999999998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0.73268999999999995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2.708999999999999E+18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0.41749999999999998</v>
      </c>
      <c r="C165" s="15">
        <f>Raw!C165</f>
        <v>87.4</v>
      </c>
      <c r="D165" s="15">
        <f>IF(C165&gt;0.5,Raw!D165*D$11,-999)</f>
        <v>4.5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0.68679999999999997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0.75028899999999998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2.708999999999999E+18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0.4175578703703704</v>
      </c>
      <c r="C166" s="15">
        <f>Raw!C166</f>
        <v>86.5</v>
      </c>
      <c r="D166" s="15">
        <f>IF(C166&gt;0.5,Raw!D166*D$11,-999)</f>
        <v>4.5</v>
      </c>
      <c r="E166" s="9">
        <f>IF(Raw!$G166&gt;$C$8,IF(Raw!$Q166&gt;$C$8,IF(Raw!$N166&gt;$C$9,IF(Raw!$N166&lt;$A$9,IF(Raw!$X166&gt;$C$9,IF(Raw!$X166&lt;$A$9,Raw!H166,-999),-999),-999),-999),-999),-999)</f>
        <v>0.10872</v>
      </c>
      <c r="F166" s="9">
        <f>IF(Raw!$G166&gt;$C$8,IF(Raw!$Q166&gt;$C$8,IF(Raw!$N166&gt;$C$9,IF(Raw!$N166&lt;$A$9,IF(Raw!$X166&gt;$C$9,IF(Raw!$X166&lt;$A$9,Raw!I166,-999),-999),-999),-999),-999),-999)</f>
        <v>0.160168</v>
      </c>
      <c r="G166" s="9">
        <f>Raw!G166</f>
        <v>0.85790299999999997</v>
      </c>
      <c r="H166" s="9">
        <f>IF(Raw!$G166&gt;$C$8,IF(Raw!$Q166&gt;$C$8,IF(Raw!$N166&gt;$C$9,IF(Raw!$N166&lt;$A$9,IF(Raw!$X166&gt;$C$9,IF(Raw!$X166&lt;$A$9,Raw!L166,-999),-999),-999),-999),-999),-999)</f>
        <v>615.9</v>
      </c>
      <c r="I166" s="9">
        <f>IF(Raw!$G166&gt;$C$8,IF(Raw!$Q166&gt;$C$8,IF(Raw!$N166&gt;$C$9,IF(Raw!$N166&lt;$A$9,IF(Raw!$X166&gt;$C$9,IF(Raw!$X166&lt;$A$9,Raw!M166,-999),-999),-999),-999),-999),-999)</f>
        <v>4.8987000000000003E-2</v>
      </c>
      <c r="J166" s="9">
        <f>IF(Raw!$G166&gt;$C$8,IF(Raw!$Q166&gt;$C$8,IF(Raw!$N166&gt;$C$9,IF(Raw!$N166&lt;$A$9,IF(Raw!$X166&gt;$C$9,IF(Raw!$X166&lt;$A$9,Raw!N166,-999),-999),-999),-999),-999),-999)</f>
        <v>620</v>
      </c>
      <c r="K166" s="9">
        <f>IF(Raw!$G166&gt;$C$8,IF(Raw!$Q166&gt;$C$8,IF(Raw!$N166&gt;$C$9,IF(Raw!$N166&lt;$A$9,IF(Raw!$X166&gt;$C$9,IF(Raw!$X166&lt;$A$9,Raw!R166,-999),-999),-999),-999),-999),-999)</f>
        <v>8.5760000000000003E-2</v>
      </c>
      <c r="L166" s="9">
        <f>IF(Raw!$G166&gt;$C$8,IF(Raw!$Q166&gt;$C$8,IF(Raw!$N166&gt;$C$9,IF(Raw!$N166&lt;$A$9,IF(Raw!$X166&gt;$C$9,IF(Raw!$X166&lt;$A$9,Raw!S166,-999),-999),-999),-999),-999),-999)</f>
        <v>0.144926</v>
      </c>
      <c r="M166" s="9">
        <f>Raw!Q166</f>
        <v>0.83769800000000005</v>
      </c>
      <c r="N166" s="9">
        <f>IF(Raw!$G166&gt;$C$8,IF(Raw!$Q166&gt;$C$8,IF(Raw!$N166&gt;$C$9,IF(Raw!$N166&lt;$A$9,IF(Raw!$X166&gt;$C$9,IF(Raw!$X166&lt;$A$9,Raw!V166,-999),-999),-999),-999),-999),-999)</f>
        <v>727.3</v>
      </c>
      <c r="O166" s="9">
        <f>IF(Raw!$G166&gt;$C$8,IF(Raw!$Q166&gt;$C$8,IF(Raw!$N166&gt;$C$9,IF(Raw!$N166&lt;$A$9,IF(Raw!$X166&gt;$C$9,IF(Raw!$X166&lt;$A$9,Raw!W166,-999),-999),-999),-999),-999),-999)</f>
        <v>3.0000000000000001E-6</v>
      </c>
      <c r="P166" s="9">
        <f>IF(Raw!$G166&gt;$C$8,IF(Raw!$Q166&gt;$C$8,IF(Raw!$N166&gt;$C$9,IF(Raw!$N166&lt;$A$9,IF(Raw!$X166&gt;$C$9,IF(Raw!$X166&lt;$A$9,Raw!X166,-999),-999),-999),-999),-999),-999)</f>
        <v>770</v>
      </c>
      <c r="R166" s="9">
        <f t="shared" si="36"/>
        <v>5.1448000000000008E-2</v>
      </c>
      <c r="S166" s="9">
        <f t="shared" si="37"/>
        <v>0.32121272663703115</v>
      </c>
      <c r="T166" s="9">
        <f t="shared" si="38"/>
        <v>5.9165999999999996E-2</v>
      </c>
      <c r="U166" s="9">
        <f t="shared" si="39"/>
        <v>0.40824972744711091</v>
      </c>
      <c r="V166" s="15">
        <f t="shared" si="32"/>
        <v>0.10743364379999999</v>
      </c>
      <c r="X166" s="11">
        <f t="shared" si="40"/>
        <v>2.708999999999999E+18</v>
      </c>
      <c r="Y166" s="11">
        <f t="shared" si="41"/>
        <v>6.1589999999999994E-18</v>
      </c>
      <c r="Z166" s="11">
        <f t="shared" si="42"/>
        <v>6.2E-4</v>
      </c>
      <c r="AA166" s="16">
        <f t="shared" si="43"/>
        <v>1.0238619480655416E-2</v>
      </c>
      <c r="AB166" s="9">
        <f t="shared" si="33"/>
        <v>8.6365778160192461E-2</v>
      </c>
      <c r="AC166" s="9">
        <f t="shared" si="34"/>
        <v>0.98976138051934459</v>
      </c>
      <c r="AD166" s="15">
        <f t="shared" si="35"/>
        <v>16.513902388153898</v>
      </c>
      <c r="AE166" s="3">
        <f t="shared" si="44"/>
        <v>741.54359999999974</v>
      </c>
      <c r="AF166" s="2">
        <f t="shared" si="45"/>
        <v>0.25</v>
      </c>
      <c r="AG166" s="9">
        <f t="shared" si="46"/>
        <v>5.1859970377323254E-3</v>
      </c>
      <c r="AH166" s="2">
        <f t="shared" si="47"/>
        <v>0.25094769773183528</v>
      </c>
    </row>
    <row r="167" spans="1:34">
      <c r="A167" s="1">
        <f>Raw!A167</f>
        <v>154</v>
      </c>
      <c r="B167" s="14">
        <f>Raw!B167</f>
        <v>0.41760416666666672</v>
      </c>
      <c r="C167" s="15">
        <f>Raw!C167</f>
        <v>85.1</v>
      </c>
      <c r="D167" s="15">
        <f>IF(C167&gt;0.5,Raw!D167*D$11,-999)</f>
        <v>4.5</v>
      </c>
      <c r="E167" s="9">
        <f>IF(Raw!$G167&gt;$C$8,IF(Raw!$Q167&gt;$C$8,IF(Raw!$N167&gt;$C$9,IF(Raw!$N167&lt;$A$9,IF(Raw!$X167&gt;$C$9,IF(Raw!$X167&lt;$A$9,Raw!H167,-999),-999),-999),-999),-999),-999)</f>
        <v>0.11153299999999999</v>
      </c>
      <c r="F167" s="9">
        <f>IF(Raw!$G167&gt;$C$8,IF(Raw!$Q167&gt;$C$8,IF(Raw!$N167&gt;$C$9,IF(Raw!$N167&lt;$A$9,IF(Raw!$X167&gt;$C$9,IF(Raw!$X167&lt;$A$9,Raw!I167,-999),-999),-999),-999),-999),-999)</f>
        <v>0.16497899999999999</v>
      </c>
      <c r="G167" s="9">
        <f>Raw!G167</f>
        <v>0.83172100000000004</v>
      </c>
      <c r="H167" s="9">
        <f>IF(Raw!$G167&gt;$C$8,IF(Raw!$Q167&gt;$C$8,IF(Raw!$N167&gt;$C$9,IF(Raw!$N167&lt;$A$9,IF(Raw!$X167&gt;$C$9,IF(Raw!$X167&lt;$A$9,Raw!L167,-999),-999),-999),-999),-999),-999)</f>
        <v>621.70000000000005</v>
      </c>
      <c r="I167" s="9">
        <f>IF(Raw!$G167&gt;$C$8,IF(Raw!$Q167&gt;$C$8,IF(Raw!$N167&gt;$C$9,IF(Raw!$N167&lt;$A$9,IF(Raw!$X167&gt;$C$9,IF(Raw!$X167&lt;$A$9,Raw!M167,-999),-999),-999),-999),-999),-999)</f>
        <v>1.74E-4</v>
      </c>
      <c r="J167" s="9">
        <f>IF(Raw!$G167&gt;$C$8,IF(Raw!$Q167&gt;$C$8,IF(Raw!$N167&gt;$C$9,IF(Raw!$N167&lt;$A$9,IF(Raw!$X167&gt;$C$9,IF(Raw!$X167&lt;$A$9,Raw!N167,-999),-999),-999),-999),-999),-999)</f>
        <v>1006</v>
      </c>
      <c r="K167" s="9">
        <f>IF(Raw!$G167&gt;$C$8,IF(Raw!$Q167&gt;$C$8,IF(Raw!$N167&gt;$C$9,IF(Raw!$N167&lt;$A$9,IF(Raw!$X167&gt;$C$9,IF(Raw!$X167&lt;$A$9,Raw!R167,-999),-999),-999),-999),-999),-999)</f>
        <v>9.1516E-2</v>
      </c>
      <c r="L167" s="9">
        <f>IF(Raw!$G167&gt;$C$8,IF(Raw!$Q167&gt;$C$8,IF(Raw!$N167&gt;$C$9,IF(Raw!$N167&lt;$A$9,IF(Raw!$X167&gt;$C$9,IF(Raw!$X167&lt;$A$9,Raw!S167,-999),-999),-999),-999),-999),-999)</f>
        <v>0.15760199999999999</v>
      </c>
      <c r="M167" s="9">
        <f>Raw!Q167</f>
        <v>0.86621300000000001</v>
      </c>
      <c r="N167" s="9">
        <f>IF(Raw!$G167&gt;$C$8,IF(Raw!$Q167&gt;$C$8,IF(Raw!$N167&gt;$C$9,IF(Raw!$N167&lt;$A$9,IF(Raw!$X167&gt;$C$9,IF(Raw!$X167&lt;$A$9,Raw!V167,-999),-999),-999),-999),-999),-999)</f>
        <v>746.6</v>
      </c>
      <c r="O167" s="9">
        <f>IF(Raw!$G167&gt;$C$8,IF(Raw!$Q167&gt;$C$8,IF(Raw!$N167&gt;$C$9,IF(Raw!$N167&lt;$A$9,IF(Raw!$X167&gt;$C$9,IF(Raw!$X167&lt;$A$9,Raw!W167,-999),-999),-999),-999),-999),-999)</f>
        <v>9.0000000000000002E-6</v>
      </c>
      <c r="P167" s="9">
        <f>IF(Raw!$G167&gt;$C$8,IF(Raw!$Q167&gt;$C$8,IF(Raw!$N167&gt;$C$9,IF(Raw!$N167&lt;$A$9,IF(Raw!$X167&gt;$C$9,IF(Raw!$X167&lt;$A$9,Raw!X167,-999),-999),-999),-999),-999),-999)</f>
        <v>618</v>
      </c>
      <c r="R167" s="9">
        <f t="shared" si="36"/>
        <v>5.3445999999999994E-2</v>
      </c>
      <c r="S167" s="9">
        <f t="shared" si="37"/>
        <v>0.32395638232744772</v>
      </c>
      <c r="T167" s="9">
        <f t="shared" si="38"/>
        <v>6.6085999999999992E-2</v>
      </c>
      <c r="U167" s="9">
        <f t="shared" si="39"/>
        <v>0.41932208982119512</v>
      </c>
      <c r="V167" s="15">
        <f t="shared" si="32"/>
        <v>0.11683036259999999</v>
      </c>
      <c r="X167" s="11">
        <f t="shared" si="40"/>
        <v>2.708999999999999E+18</v>
      </c>
      <c r="Y167" s="11">
        <f t="shared" si="41"/>
        <v>6.2170000000000001E-18</v>
      </c>
      <c r="Z167" s="11">
        <f t="shared" si="42"/>
        <v>1.0059999999999999E-3</v>
      </c>
      <c r="AA167" s="16">
        <f t="shared" si="43"/>
        <v>1.6660624750309522E-2</v>
      </c>
      <c r="AB167" s="9">
        <f t="shared" si="33"/>
        <v>9.2617034047248956E-2</v>
      </c>
      <c r="AC167" s="9">
        <f t="shared" si="34"/>
        <v>0.98333937524969051</v>
      </c>
      <c r="AD167" s="15">
        <f t="shared" si="35"/>
        <v>16.561257207067118</v>
      </c>
      <c r="AE167" s="3">
        <f t="shared" si="44"/>
        <v>748.52679999999987</v>
      </c>
      <c r="AF167" s="2">
        <f t="shared" si="45"/>
        <v>0.25</v>
      </c>
      <c r="AG167" s="9">
        <f t="shared" si="46"/>
        <v>5.3419238324105486E-3</v>
      </c>
      <c r="AH167" s="2">
        <f t="shared" si="47"/>
        <v>0.25849291417806658</v>
      </c>
    </row>
    <row r="168" spans="1:34">
      <c r="A168" s="1">
        <f>Raw!A168</f>
        <v>155</v>
      </c>
      <c r="B168" s="14">
        <f>Raw!B168</f>
        <v>0.41766203703703703</v>
      </c>
      <c r="C168" s="15">
        <f>Raw!C168</f>
        <v>84.7</v>
      </c>
      <c r="D168" s="15">
        <f>IF(C168&gt;0.5,Raw!D168*D$11,-999)</f>
        <v>4.5</v>
      </c>
      <c r="E168" s="9">
        <f>IF(Raw!$G168&gt;$C$8,IF(Raw!$Q168&gt;$C$8,IF(Raw!$N168&gt;$C$9,IF(Raw!$N168&lt;$A$9,IF(Raw!$X168&gt;$C$9,IF(Raw!$X168&lt;$A$9,Raw!H168,-999),-999),-999),-999),-999),-999)</f>
        <v>0.118807</v>
      </c>
      <c r="F168" s="9">
        <f>IF(Raw!$G168&gt;$C$8,IF(Raw!$Q168&gt;$C$8,IF(Raw!$N168&gt;$C$9,IF(Raw!$N168&lt;$A$9,IF(Raw!$X168&gt;$C$9,IF(Raw!$X168&lt;$A$9,Raw!I168,-999),-999),-999),-999),-999),-999)</f>
        <v>0.17020399999999999</v>
      </c>
      <c r="G168" s="9">
        <f>Raw!G168</f>
        <v>0.84275999999999995</v>
      </c>
      <c r="H168" s="9">
        <f>IF(Raw!$G168&gt;$C$8,IF(Raw!$Q168&gt;$C$8,IF(Raw!$N168&gt;$C$9,IF(Raw!$N168&lt;$A$9,IF(Raw!$X168&gt;$C$9,IF(Raw!$X168&lt;$A$9,Raw!L168,-999),-999),-999),-999),-999),-999)</f>
        <v>575</v>
      </c>
      <c r="I168" s="9">
        <f>IF(Raw!$G168&gt;$C$8,IF(Raw!$Q168&gt;$C$8,IF(Raw!$N168&gt;$C$9,IF(Raw!$N168&lt;$A$9,IF(Raw!$X168&gt;$C$9,IF(Raw!$X168&lt;$A$9,Raw!M168,-999),-999),-999),-999),-999),-999)</f>
        <v>8.2000000000000001E-5</v>
      </c>
      <c r="J168" s="9">
        <f>IF(Raw!$G168&gt;$C$8,IF(Raw!$Q168&gt;$C$8,IF(Raw!$N168&gt;$C$9,IF(Raw!$N168&lt;$A$9,IF(Raw!$X168&gt;$C$9,IF(Raw!$X168&lt;$A$9,Raw!N168,-999),-999),-999),-999),-999),-999)</f>
        <v>608</v>
      </c>
      <c r="K168" s="9">
        <f>IF(Raw!$G168&gt;$C$8,IF(Raw!$Q168&gt;$C$8,IF(Raw!$N168&gt;$C$9,IF(Raw!$N168&lt;$A$9,IF(Raw!$X168&gt;$C$9,IF(Raw!$X168&lt;$A$9,Raw!R168,-999),-999),-999),-999),-999),-999)</f>
        <v>9.8787E-2</v>
      </c>
      <c r="L168" s="9">
        <f>IF(Raw!$G168&gt;$C$8,IF(Raw!$Q168&gt;$C$8,IF(Raw!$N168&gt;$C$9,IF(Raw!$N168&lt;$A$9,IF(Raw!$X168&gt;$C$9,IF(Raw!$X168&lt;$A$9,Raw!S168,-999),-999),-999),-999),-999),-999)</f>
        <v>0.156941</v>
      </c>
      <c r="M168" s="9">
        <f>Raw!Q168</f>
        <v>0.87070800000000004</v>
      </c>
      <c r="N168" s="9">
        <f>IF(Raw!$G168&gt;$C$8,IF(Raw!$Q168&gt;$C$8,IF(Raw!$N168&gt;$C$9,IF(Raw!$N168&lt;$A$9,IF(Raw!$X168&gt;$C$9,IF(Raw!$X168&lt;$A$9,Raw!V168,-999),-999),-999),-999),-999),-999)</f>
        <v>723.3</v>
      </c>
      <c r="O168" s="9">
        <f>IF(Raw!$G168&gt;$C$8,IF(Raw!$Q168&gt;$C$8,IF(Raw!$N168&gt;$C$9,IF(Raw!$N168&lt;$A$9,IF(Raw!$X168&gt;$C$9,IF(Raw!$X168&lt;$A$9,Raw!W168,-999),-999),-999),-999),-999),-999)</f>
        <v>0.22606100000000001</v>
      </c>
      <c r="P168" s="9">
        <f>IF(Raw!$G168&gt;$C$8,IF(Raw!$Q168&gt;$C$8,IF(Raw!$N168&gt;$C$9,IF(Raw!$N168&lt;$A$9,IF(Raw!$X168&gt;$C$9,IF(Raw!$X168&lt;$A$9,Raw!X168,-999),-999),-999),-999),-999),-999)</f>
        <v>837</v>
      </c>
      <c r="R168" s="9">
        <f t="shared" si="36"/>
        <v>5.1396999999999998E-2</v>
      </c>
      <c r="S168" s="9">
        <f t="shared" si="37"/>
        <v>0.30197292660572017</v>
      </c>
      <c r="T168" s="9">
        <f t="shared" si="38"/>
        <v>5.8153999999999997E-2</v>
      </c>
      <c r="U168" s="9">
        <f t="shared" si="39"/>
        <v>0.3705468934185458</v>
      </c>
      <c r="V168" s="15">
        <f t="shared" si="32"/>
        <v>0.11634036329999999</v>
      </c>
      <c r="X168" s="11">
        <f t="shared" si="40"/>
        <v>2.708999999999999E+18</v>
      </c>
      <c r="Y168" s="11">
        <f t="shared" si="41"/>
        <v>5.7499999999999994E-18</v>
      </c>
      <c r="Z168" s="11">
        <f t="shared" si="42"/>
        <v>6.0799999999999993E-4</v>
      </c>
      <c r="AA168" s="16">
        <f t="shared" si="43"/>
        <v>9.3818120107351573E-3</v>
      </c>
      <c r="AB168" s="9">
        <f t="shared" si="33"/>
        <v>9.9332589895672285E-2</v>
      </c>
      <c r="AC168" s="9">
        <f t="shared" si="34"/>
        <v>0.99061818798926493</v>
      </c>
      <c r="AD168" s="15">
        <f t="shared" si="35"/>
        <v>15.430611859761775</v>
      </c>
      <c r="AE168" s="3">
        <f t="shared" si="44"/>
        <v>692.29999999999973</v>
      </c>
      <c r="AF168" s="2">
        <f t="shared" si="45"/>
        <v>0.25</v>
      </c>
      <c r="AG168" s="9">
        <f t="shared" si="46"/>
        <v>4.3982809909093043E-3</v>
      </c>
      <c r="AH168" s="2">
        <f t="shared" si="47"/>
        <v>0.21283052817342438</v>
      </c>
    </row>
    <row r="169" spans="1:34">
      <c r="A169" s="1">
        <f>Raw!A169</f>
        <v>156</v>
      </c>
      <c r="B169" s="14">
        <f>Raw!B169</f>
        <v>0.41771990740740739</v>
      </c>
      <c r="C169" s="15">
        <f>Raw!C169</f>
        <v>83</v>
      </c>
      <c r="D169" s="15">
        <f>IF(C169&gt;0.5,Raw!D169*D$11,-999)</f>
        <v>4.5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0.85854399999999997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0.79012400000000005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2.708999999999999E+18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0.4177777777777778</v>
      </c>
      <c r="C170" s="15">
        <f>Raw!C170</f>
        <v>82.5</v>
      </c>
      <c r="D170" s="15">
        <f>IF(C170&gt;0.5,Raw!D170*D$11,-999)</f>
        <v>4.5</v>
      </c>
      <c r="E170" s="9">
        <f>IF(Raw!$G170&gt;$C$8,IF(Raw!$Q170&gt;$C$8,IF(Raw!$N170&gt;$C$9,IF(Raw!$N170&lt;$A$9,IF(Raw!$X170&gt;$C$9,IF(Raw!$X170&lt;$A$9,Raw!H170,-999),-999),-999),-999),-999),-999)</f>
        <v>0.10872800000000001</v>
      </c>
      <c r="F170" s="9">
        <f>IF(Raw!$G170&gt;$C$8,IF(Raw!$Q170&gt;$C$8,IF(Raw!$N170&gt;$C$9,IF(Raw!$N170&lt;$A$9,IF(Raw!$X170&gt;$C$9,IF(Raw!$X170&lt;$A$9,Raw!I170,-999),-999),-999),-999),-999),-999)</f>
        <v>0.15783</v>
      </c>
      <c r="G170" s="9">
        <f>Raw!G170</f>
        <v>0.83012300000000006</v>
      </c>
      <c r="H170" s="9">
        <f>IF(Raw!$G170&gt;$C$8,IF(Raw!$Q170&gt;$C$8,IF(Raw!$N170&gt;$C$9,IF(Raw!$N170&lt;$A$9,IF(Raw!$X170&gt;$C$9,IF(Raw!$X170&lt;$A$9,Raw!L170,-999),-999),-999),-999),-999),-999)</f>
        <v>689</v>
      </c>
      <c r="I170" s="9">
        <f>IF(Raw!$G170&gt;$C$8,IF(Raw!$Q170&gt;$C$8,IF(Raw!$N170&gt;$C$9,IF(Raw!$N170&lt;$A$9,IF(Raw!$X170&gt;$C$9,IF(Raw!$X170&lt;$A$9,Raw!M170,-999),-999),-999),-999),-999),-999)</f>
        <v>1.5999999999999999E-5</v>
      </c>
      <c r="J170" s="9">
        <f>IF(Raw!$G170&gt;$C$8,IF(Raw!$Q170&gt;$C$8,IF(Raw!$N170&gt;$C$9,IF(Raw!$N170&lt;$A$9,IF(Raw!$X170&gt;$C$9,IF(Raw!$X170&lt;$A$9,Raw!N170,-999),-999),-999),-999),-999),-999)</f>
        <v>519</v>
      </c>
      <c r="K170" s="9">
        <f>IF(Raw!$G170&gt;$C$8,IF(Raw!$Q170&gt;$C$8,IF(Raw!$N170&gt;$C$9,IF(Raw!$N170&lt;$A$9,IF(Raw!$X170&gt;$C$9,IF(Raw!$X170&lt;$A$9,Raw!R170,-999),-999),-999),-999),-999),-999)</f>
        <v>9.4357999999999997E-2</v>
      </c>
      <c r="L170" s="9">
        <f>IF(Raw!$G170&gt;$C$8,IF(Raw!$Q170&gt;$C$8,IF(Raw!$N170&gt;$C$9,IF(Raw!$N170&lt;$A$9,IF(Raw!$X170&gt;$C$9,IF(Raw!$X170&lt;$A$9,Raw!S170,-999),-999),-999),-999),-999),-999)</f>
        <v>0.14647199999999999</v>
      </c>
      <c r="M170" s="9">
        <f>Raw!Q170</f>
        <v>0.85131599999999996</v>
      </c>
      <c r="N170" s="9">
        <f>IF(Raw!$G170&gt;$C$8,IF(Raw!$Q170&gt;$C$8,IF(Raw!$N170&gt;$C$9,IF(Raw!$N170&lt;$A$9,IF(Raw!$X170&gt;$C$9,IF(Raw!$X170&lt;$A$9,Raw!V170,-999),-999),-999),-999),-999),-999)</f>
        <v>563.1</v>
      </c>
      <c r="O170" s="9">
        <f>IF(Raw!$G170&gt;$C$8,IF(Raw!$Q170&gt;$C$8,IF(Raw!$N170&gt;$C$9,IF(Raw!$N170&lt;$A$9,IF(Raw!$X170&gt;$C$9,IF(Raw!$X170&lt;$A$9,Raw!W170,-999),-999),-999),-999),-999),-999)</f>
        <v>9.9999999999999995E-7</v>
      </c>
      <c r="P170" s="9">
        <f>IF(Raw!$G170&gt;$C$8,IF(Raw!$Q170&gt;$C$8,IF(Raw!$N170&gt;$C$9,IF(Raw!$N170&lt;$A$9,IF(Raw!$X170&gt;$C$9,IF(Raw!$X170&lt;$A$9,Raw!X170,-999),-999),-999),-999),-999),-999)</f>
        <v>1501</v>
      </c>
      <c r="R170" s="9">
        <f t="shared" si="36"/>
        <v>4.9101999999999993E-2</v>
      </c>
      <c r="S170" s="9">
        <f t="shared" si="37"/>
        <v>0.31110688715706769</v>
      </c>
      <c r="T170" s="9">
        <f t="shared" si="38"/>
        <v>5.2113999999999994E-2</v>
      </c>
      <c r="U170" s="9">
        <f t="shared" si="39"/>
        <v>0.35579496422524437</v>
      </c>
      <c r="V170" s="15">
        <f t="shared" si="32"/>
        <v>0.10857969359999999</v>
      </c>
      <c r="X170" s="11">
        <f t="shared" si="40"/>
        <v>2.708999999999999E+18</v>
      </c>
      <c r="Y170" s="11">
        <f t="shared" si="41"/>
        <v>6.8899999999999995E-18</v>
      </c>
      <c r="Z170" s="11">
        <f t="shared" si="42"/>
        <v>5.1899999999999993E-4</v>
      </c>
      <c r="AA170" s="16">
        <f t="shared" si="43"/>
        <v>9.5941998312240526E-3</v>
      </c>
      <c r="AB170" s="9">
        <f t="shared" si="33"/>
        <v>9.4857992130004412E-2</v>
      </c>
      <c r="AC170" s="9">
        <f t="shared" si="34"/>
        <v>0.99040580016877588</v>
      </c>
      <c r="AD170" s="15">
        <f t="shared" si="35"/>
        <v>18.485934164208196</v>
      </c>
      <c r="AE170" s="3">
        <f t="shared" si="44"/>
        <v>829.5559999999997</v>
      </c>
      <c r="AF170" s="2">
        <f t="shared" si="45"/>
        <v>0.25</v>
      </c>
      <c r="AG170" s="9">
        <f t="shared" si="46"/>
        <v>5.0593863727882125E-3</v>
      </c>
      <c r="AH170" s="2">
        <f t="shared" si="47"/>
        <v>0.24482107354658217</v>
      </c>
    </row>
    <row r="171" spans="1:34">
      <c r="A171" s="1">
        <f>Raw!A171</f>
        <v>158</v>
      </c>
      <c r="B171" s="14">
        <f>Raw!B171</f>
        <v>0.41783564814814816</v>
      </c>
      <c r="C171" s="15">
        <f>Raw!C171</f>
        <v>81.599999999999994</v>
      </c>
      <c r="D171" s="15">
        <f>IF(C171&gt;0.5,Raw!D171*D$11,-999)</f>
        <v>4.5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0.848634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0.75500900000000004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2.708999999999999E+18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0.41789351851851847</v>
      </c>
      <c r="C172" s="15">
        <f>Raw!C172</f>
        <v>80.5</v>
      </c>
      <c r="D172" s="15">
        <f>IF(C172&gt;0.5,Raw!D172*D$11,-999)</f>
        <v>4.5</v>
      </c>
      <c r="E172" s="9">
        <f>IF(Raw!$G172&gt;$C$8,IF(Raw!$Q172&gt;$C$8,IF(Raw!$N172&gt;$C$9,IF(Raw!$N172&lt;$A$9,IF(Raw!$X172&gt;$C$9,IF(Raw!$X172&lt;$A$9,Raw!H172,-999),-999),-999),-999),-999),-999)</f>
        <v>0.106645</v>
      </c>
      <c r="F172" s="9">
        <f>IF(Raw!$G172&gt;$C$8,IF(Raw!$Q172&gt;$C$8,IF(Raw!$N172&gt;$C$9,IF(Raw!$N172&lt;$A$9,IF(Raw!$X172&gt;$C$9,IF(Raw!$X172&lt;$A$9,Raw!I172,-999),-999),-999),-999),-999),-999)</f>
        <v>0.15528400000000001</v>
      </c>
      <c r="G172" s="9">
        <f>Raw!G172</f>
        <v>0.84700600000000004</v>
      </c>
      <c r="H172" s="9">
        <f>IF(Raw!$G172&gt;$C$8,IF(Raw!$Q172&gt;$C$8,IF(Raw!$N172&gt;$C$9,IF(Raw!$N172&lt;$A$9,IF(Raw!$X172&gt;$C$9,IF(Raw!$X172&lt;$A$9,Raw!L172,-999),-999),-999),-999),-999),-999)</f>
        <v>660.7</v>
      </c>
      <c r="I172" s="9">
        <f>IF(Raw!$G172&gt;$C$8,IF(Raw!$Q172&gt;$C$8,IF(Raw!$N172&gt;$C$9,IF(Raw!$N172&lt;$A$9,IF(Raw!$X172&gt;$C$9,IF(Raw!$X172&lt;$A$9,Raw!M172,-999),-999),-999),-999),-999),-999)</f>
        <v>1.1E-5</v>
      </c>
      <c r="J172" s="9">
        <f>IF(Raw!$G172&gt;$C$8,IF(Raw!$Q172&gt;$C$8,IF(Raw!$N172&gt;$C$9,IF(Raw!$N172&lt;$A$9,IF(Raw!$X172&gt;$C$9,IF(Raw!$X172&lt;$A$9,Raw!N172,-999),-999),-999),-999),-999),-999)</f>
        <v>1444</v>
      </c>
      <c r="K172" s="9">
        <f>IF(Raw!$G172&gt;$C$8,IF(Raw!$Q172&gt;$C$8,IF(Raw!$N172&gt;$C$9,IF(Raw!$N172&lt;$A$9,IF(Raw!$X172&gt;$C$9,IF(Raw!$X172&lt;$A$9,Raw!R172,-999),-999),-999),-999),-999),-999)</f>
        <v>9.3077999999999994E-2</v>
      </c>
      <c r="L172" s="9">
        <f>IF(Raw!$G172&gt;$C$8,IF(Raw!$Q172&gt;$C$8,IF(Raw!$N172&gt;$C$9,IF(Raw!$N172&lt;$A$9,IF(Raw!$X172&gt;$C$9,IF(Raw!$X172&lt;$A$9,Raw!S172,-999),-999),-999),-999),-999),-999)</f>
        <v>0.14153399999999999</v>
      </c>
      <c r="M172" s="9">
        <f>Raw!Q172</f>
        <v>0.81343399999999999</v>
      </c>
      <c r="N172" s="9">
        <f>IF(Raw!$G172&gt;$C$8,IF(Raw!$Q172&gt;$C$8,IF(Raw!$N172&gt;$C$9,IF(Raw!$N172&lt;$A$9,IF(Raw!$X172&gt;$C$9,IF(Raw!$X172&lt;$A$9,Raw!V172,-999),-999),-999),-999),-999),-999)</f>
        <v>568</v>
      </c>
      <c r="O172" s="9">
        <f>IF(Raw!$G172&gt;$C$8,IF(Raw!$Q172&gt;$C$8,IF(Raw!$N172&gt;$C$9,IF(Raw!$N172&lt;$A$9,IF(Raw!$X172&gt;$C$9,IF(Raw!$X172&lt;$A$9,Raw!W172,-999),-999),-999),-999),-999),-999)</f>
        <v>3.0000000000000001E-6</v>
      </c>
      <c r="P172" s="9">
        <f>IF(Raw!$G172&gt;$C$8,IF(Raw!$Q172&gt;$C$8,IF(Raw!$N172&gt;$C$9,IF(Raw!$N172&lt;$A$9,IF(Raw!$X172&gt;$C$9,IF(Raw!$X172&lt;$A$9,Raw!X172,-999),-999),-999),-999),-999),-999)</f>
        <v>1581</v>
      </c>
      <c r="R172" s="9">
        <f t="shared" si="36"/>
        <v>4.8639000000000002E-2</v>
      </c>
      <c r="S172" s="9">
        <f t="shared" si="37"/>
        <v>0.31322608897246335</v>
      </c>
      <c r="T172" s="9">
        <f t="shared" si="38"/>
        <v>4.8455999999999999E-2</v>
      </c>
      <c r="U172" s="9">
        <f t="shared" si="39"/>
        <v>0.342362965789139</v>
      </c>
      <c r="V172" s="15">
        <f t="shared" si="32"/>
        <v>0.10491915419999999</v>
      </c>
      <c r="X172" s="11">
        <f t="shared" si="40"/>
        <v>2.708999999999999E+18</v>
      </c>
      <c r="Y172" s="11">
        <f t="shared" si="41"/>
        <v>6.6070000000000004E-18</v>
      </c>
      <c r="Z172" s="11">
        <f t="shared" si="42"/>
        <v>1.444E-3</v>
      </c>
      <c r="AA172" s="16">
        <f t="shared" si="43"/>
        <v>2.5194088991866804E-2</v>
      </c>
      <c r="AB172" s="9">
        <f t="shared" si="33"/>
        <v>9.429880477618989E-2</v>
      </c>
      <c r="AC172" s="9">
        <f t="shared" si="34"/>
        <v>0.97480591100813319</v>
      </c>
      <c r="AD172" s="15">
        <f t="shared" si="35"/>
        <v>17.447430049769256</v>
      </c>
      <c r="AE172" s="3">
        <f t="shared" si="44"/>
        <v>795.48279999999977</v>
      </c>
      <c r="AF172" s="2">
        <f t="shared" si="45"/>
        <v>0.25</v>
      </c>
      <c r="AG172" s="9">
        <f t="shared" si="46"/>
        <v>4.594887613259652E-3</v>
      </c>
      <c r="AH172" s="2">
        <f t="shared" si="47"/>
        <v>0.2223442203098985</v>
      </c>
    </row>
    <row r="173" spans="1:34">
      <c r="A173" s="1">
        <f>Raw!A173</f>
        <v>160</v>
      </c>
      <c r="B173" s="14">
        <f>Raw!B173</f>
        <v>0.41795138888888889</v>
      </c>
      <c r="C173" s="15">
        <f>Raw!C173</f>
        <v>79.2</v>
      </c>
      <c r="D173" s="15">
        <f>IF(C173&gt;0.5,Raw!D173*D$11,-999)</f>
        <v>4.5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0.84070100000000003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0.74890699999999999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2.708999999999999E+18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0.41799768518518521</v>
      </c>
      <c r="C174" s="15">
        <f>Raw!C174</f>
        <v>78.5</v>
      </c>
      <c r="D174" s="15">
        <f>IF(C174&gt;0.5,Raw!D174*D$11,-999)</f>
        <v>4.5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0.76231499999999996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0.853854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2.708999999999999E+18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0.41805555555555557</v>
      </c>
      <c r="C175" s="15">
        <f>Raw!C175</f>
        <v>77.8</v>
      </c>
      <c r="D175" s="15">
        <f>IF(C175&gt;0.5,Raw!D175*D$11,-999)</f>
        <v>4.5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0.83056399999999997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0.78175099999999997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2.708999999999999E+18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0.41811342592592587</v>
      </c>
      <c r="C176" s="15">
        <f>Raw!C176</f>
        <v>76.3</v>
      </c>
      <c r="D176" s="15">
        <f>IF(C176&gt;0.5,Raw!D176*D$11,-999)</f>
        <v>4.5</v>
      </c>
      <c r="E176" s="9">
        <f>IF(Raw!$G176&gt;$C$8,IF(Raw!$Q176&gt;$C$8,IF(Raw!$N176&gt;$C$9,IF(Raw!$N176&lt;$A$9,IF(Raw!$X176&gt;$C$9,IF(Raw!$X176&lt;$A$9,Raw!H176,-999),-999),-999),-999),-999),-999)</f>
        <v>0.105696</v>
      </c>
      <c r="F176" s="9">
        <f>IF(Raw!$G176&gt;$C$8,IF(Raw!$Q176&gt;$C$8,IF(Raw!$N176&gt;$C$9,IF(Raw!$N176&lt;$A$9,IF(Raw!$X176&gt;$C$9,IF(Raw!$X176&lt;$A$9,Raw!I176,-999),-999),-999),-999),-999),-999)</f>
        <v>0.167152</v>
      </c>
      <c r="G176" s="9">
        <f>Raw!G176</f>
        <v>0.87007400000000001</v>
      </c>
      <c r="H176" s="9">
        <f>IF(Raw!$G176&gt;$C$8,IF(Raw!$Q176&gt;$C$8,IF(Raw!$N176&gt;$C$9,IF(Raw!$N176&lt;$A$9,IF(Raw!$X176&gt;$C$9,IF(Raw!$X176&lt;$A$9,Raw!L176,-999),-999),-999),-999),-999),-999)</f>
        <v>682.6</v>
      </c>
      <c r="I176" s="9">
        <f>IF(Raw!$G176&gt;$C$8,IF(Raw!$Q176&gt;$C$8,IF(Raw!$N176&gt;$C$9,IF(Raw!$N176&lt;$A$9,IF(Raw!$X176&gt;$C$9,IF(Raw!$X176&lt;$A$9,Raw!M176,-999),-999),-999),-999),-999),-999)</f>
        <v>8.3999999999999995E-5</v>
      </c>
      <c r="J176" s="9">
        <f>IF(Raw!$G176&gt;$C$8,IF(Raw!$Q176&gt;$C$8,IF(Raw!$N176&gt;$C$9,IF(Raw!$N176&lt;$A$9,IF(Raw!$X176&gt;$C$9,IF(Raw!$X176&lt;$A$9,Raw!N176,-999),-999),-999),-999),-999),-999)</f>
        <v>1052</v>
      </c>
      <c r="K176" s="9">
        <f>IF(Raw!$G176&gt;$C$8,IF(Raw!$Q176&gt;$C$8,IF(Raw!$N176&gt;$C$9,IF(Raw!$N176&lt;$A$9,IF(Raw!$X176&gt;$C$9,IF(Raw!$X176&lt;$A$9,Raw!R176,-999),-999),-999),-999),-999),-999)</f>
        <v>9.6825999999999995E-2</v>
      </c>
      <c r="L176" s="9">
        <f>IF(Raw!$G176&gt;$C$8,IF(Raw!$Q176&gt;$C$8,IF(Raw!$N176&gt;$C$9,IF(Raw!$N176&lt;$A$9,IF(Raw!$X176&gt;$C$9,IF(Raw!$X176&lt;$A$9,Raw!S176,-999),-999),-999),-999),-999),-999)</f>
        <v>0.15151200000000001</v>
      </c>
      <c r="M176" s="9">
        <f>Raw!Q176</f>
        <v>0.80195499999999997</v>
      </c>
      <c r="N176" s="9">
        <f>IF(Raw!$G176&gt;$C$8,IF(Raw!$Q176&gt;$C$8,IF(Raw!$N176&gt;$C$9,IF(Raw!$N176&lt;$A$9,IF(Raw!$X176&gt;$C$9,IF(Raw!$X176&lt;$A$9,Raw!V176,-999),-999),-999),-999),-999),-999)</f>
        <v>693.4</v>
      </c>
      <c r="O176" s="9">
        <f>IF(Raw!$G176&gt;$C$8,IF(Raw!$Q176&gt;$C$8,IF(Raw!$N176&gt;$C$9,IF(Raw!$N176&lt;$A$9,IF(Raw!$X176&gt;$C$9,IF(Raw!$X176&lt;$A$9,Raw!W176,-999),-999),-999),-999),-999),-999)</f>
        <v>0.10002800000000001</v>
      </c>
      <c r="P176" s="9">
        <f>IF(Raw!$G176&gt;$C$8,IF(Raw!$Q176&gt;$C$8,IF(Raw!$N176&gt;$C$9,IF(Raw!$N176&lt;$A$9,IF(Raw!$X176&gt;$C$9,IF(Raw!$X176&lt;$A$9,Raw!X176,-999),-999),-999),-999),-999),-999)</f>
        <v>497</v>
      </c>
      <c r="R176" s="9">
        <f t="shared" si="36"/>
        <v>6.1455999999999997E-2</v>
      </c>
      <c r="S176" s="9">
        <f t="shared" si="37"/>
        <v>0.36766535847611753</v>
      </c>
      <c r="T176" s="9">
        <f t="shared" si="38"/>
        <v>5.4686000000000012E-2</v>
      </c>
      <c r="U176" s="9">
        <f t="shared" si="39"/>
        <v>0.36093510745023505</v>
      </c>
      <c r="V176" s="15">
        <f t="shared" si="32"/>
        <v>0.11231584560000001</v>
      </c>
      <c r="X176" s="11">
        <f t="shared" si="40"/>
        <v>2.708999999999999E+18</v>
      </c>
      <c r="Y176" s="11">
        <f t="shared" si="41"/>
        <v>6.8259999999999997E-18</v>
      </c>
      <c r="Z176" s="11">
        <f t="shared" si="42"/>
        <v>1.052E-3</v>
      </c>
      <c r="AA176" s="16">
        <f t="shared" si="43"/>
        <v>1.9081993158383933E-2</v>
      </c>
      <c r="AB176" s="9">
        <f t="shared" si="33"/>
        <v>9.7869517877859386E-2</v>
      </c>
      <c r="AC176" s="9">
        <f t="shared" si="34"/>
        <v>0.98091800684161601</v>
      </c>
      <c r="AD176" s="15">
        <f t="shared" si="35"/>
        <v>18.13877676652465</v>
      </c>
      <c r="AE176" s="3">
        <f t="shared" si="44"/>
        <v>821.85039999999969</v>
      </c>
      <c r="AF176" s="2">
        <f t="shared" si="45"/>
        <v>0.25</v>
      </c>
      <c r="AG176" s="9">
        <f t="shared" si="46"/>
        <v>5.036093339416463E-3</v>
      </c>
      <c r="AH176" s="2">
        <f t="shared" si="47"/>
        <v>0.24369393578400692</v>
      </c>
    </row>
    <row r="177" spans="1:34">
      <c r="A177" s="1">
        <f>Raw!A177</f>
        <v>164</v>
      </c>
      <c r="B177" s="14">
        <f>Raw!B177</f>
        <v>0.41817129629629629</v>
      </c>
      <c r="C177" s="15">
        <f>Raw!C177</f>
        <v>75.599999999999994</v>
      </c>
      <c r="D177" s="15">
        <f>IF(C177&gt;0.5,Raw!D177*D$11,-999)</f>
        <v>4.5</v>
      </c>
      <c r="E177" s="9">
        <f>IF(Raw!$G177&gt;$C$8,IF(Raw!$Q177&gt;$C$8,IF(Raw!$N177&gt;$C$9,IF(Raw!$N177&lt;$A$9,IF(Raw!$X177&gt;$C$9,IF(Raw!$X177&lt;$A$9,Raw!H177,-999),-999),-999),-999),-999),-999)</f>
        <v>0.12579299999999999</v>
      </c>
      <c r="F177" s="9">
        <f>IF(Raw!$G177&gt;$C$8,IF(Raw!$Q177&gt;$C$8,IF(Raw!$N177&gt;$C$9,IF(Raw!$N177&lt;$A$9,IF(Raw!$X177&gt;$C$9,IF(Raw!$X177&lt;$A$9,Raw!I177,-999),-999),-999),-999),-999),-999)</f>
        <v>0.18865299999999999</v>
      </c>
      <c r="G177" s="9">
        <f>Raw!G177</f>
        <v>0.83808300000000002</v>
      </c>
      <c r="H177" s="9">
        <f>IF(Raw!$G177&gt;$C$8,IF(Raw!$Q177&gt;$C$8,IF(Raw!$N177&gt;$C$9,IF(Raw!$N177&lt;$A$9,IF(Raw!$X177&gt;$C$9,IF(Raw!$X177&lt;$A$9,Raw!L177,-999),-999),-999),-999),-999),-999)</f>
        <v>575.4</v>
      </c>
      <c r="I177" s="9">
        <f>IF(Raw!$G177&gt;$C$8,IF(Raw!$Q177&gt;$C$8,IF(Raw!$N177&gt;$C$9,IF(Raw!$N177&lt;$A$9,IF(Raw!$X177&gt;$C$9,IF(Raw!$X177&lt;$A$9,Raw!M177,-999),-999),-999),-999),-999),-999)</f>
        <v>9.0000000000000002E-6</v>
      </c>
      <c r="J177" s="9">
        <f>IF(Raw!$G177&gt;$C$8,IF(Raw!$Q177&gt;$C$8,IF(Raw!$N177&gt;$C$9,IF(Raw!$N177&lt;$A$9,IF(Raw!$X177&gt;$C$9,IF(Raw!$X177&lt;$A$9,Raw!N177,-999),-999),-999),-999),-999),-999)</f>
        <v>560</v>
      </c>
      <c r="K177" s="9">
        <f>IF(Raw!$G177&gt;$C$8,IF(Raw!$Q177&gt;$C$8,IF(Raw!$N177&gt;$C$9,IF(Raw!$N177&lt;$A$9,IF(Raw!$X177&gt;$C$9,IF(Raw!$X177&lt;$A$9,Raw!R177,-999),-999),-999),-999),-999),-999)</f>
        <v>0.113314</v>
      </c>
      <c r="L177" s="9">
        <f>IF(Raw!$G177&gt;$C$8,IF(Raw!$Q177&gt;$C$8,IF(Raw!$N177&gt;$C$9,IF(Raw!$N177&lt;$A$9,IF(Raw!$X177&gt;$C$9,IF(Raw!$X177&lt;$A$9,Raw!S177,-999),-999),-999),-999),-999),-999)</f>
        <v>0.17731</v>
      </c>
      <c r="M177" s="9">
        <f>Raw!Q177</f>
        <v>0.86870400000000003</v>
      </c>
      <c r="N177" s="9">
        <f>IF(Raw!$G177&gt;$C$8,IF(Raw!$Q177&gt;$C$8,IF(Raw!$N177&gt;$C$9,IF(Raw!$N177&lt;$A$9,IF(Raw!$X177&gt;$C$9,IF(Raw!$X177&lt;$A$9,Raw!V177,-999),-999),-999),-999),-999),-999)</f>
        <v>670.3</v>
      </c>
      <c r="O177" s="9">
        <f>IF(Raw!$G177&gt;$C$8,IF(Raw!$Q177&gt;$C$8,IF(Raw!$N177&gt;$C$9,IF(Raw!$N177&lt;$A$9,IF(Raw!$X177&gt;$C$9,IF(Raw!$X177&lt;$A$9,Raw!W177,-999),-999),-999),-999),-999),-999)</f>
        <v>3.9999999999999998E-6</v>
      </c>
      <c r="P177" s="9">
        <f>IF(Raw!$G177&gt;$C$8,IF(Raw!$Q177&gt;$C$8,IF(Raw!$N177&gt;$C$9,IF(Raw!$N177&lt;$A$9,IF(Raw!$X177&gt;$C$9,IF(Raw!$X177&lt;$A$9,Raw!X177,-999),-999),-999),-999),-999),-999)</f>
        <v>857</v>
      </c>
      <c r="R177" s="9">
        <f t="shared" si="36"/>
        <v>6.2859999999999999E-2</v>
      </c>
      <c r="S177" s="9">
        <f t="shared" si="37"/>
        <v>0.33320434872490767</v>
      </c>
      <c r="T177" s="9">
        <f t="shared" si="38"/>
        <v>6.3995999999999997E-2</v>
      </c>
      <c r="U177" s="9">
        <f t="shared" si="39"/>
        <v>0.36092718966781345</v>
      </c>
      <c r="V177" s="15">
        <f t="shared" si="32"/>
        <v>0.131439903</v>
      </c>
      <c r="X177" s="11">
        <f t="shared" si="40"/>
        <v>2.708999999999999E+18</v>
      </c>
      <c r="Y177" s="11">
        <f t="shared" si="41"/>
        <v>5.7539999999999996E-18</v>
      </c>
      <c r="Z177" s="11">
        <f t="shared" si="42"/>
        <v>5.5999999999999995E-4</v>
      </c>
      <c r="AA177" s="16">
        <f t="shared" si="43"/>
        <v>8.6535112436014958E-3</v>
      </c>
      <c r="AB177" s="9">
        <f t="shared" si="33"/>
        <v>0.11386779010554551</v>
      </c>
      <c r="AC177" s="9">
        <f t="shared" si="34"/>
        <v>0.99134648875639864</v>
      </c>
      <c r="AD177" s="15">
        <f t="shared" si="35"/>
        <v>15.45269864928839</v>
      </c>
      <c r="AE177" s="3">
        <f t="shared" si="44"/>
        <v>692.7815999999998</v>
      </c>
      <c r="AF177" s="2">
        <f t="shared" si="45"/>
        <v>0.25</v>
      </c>
      <c r="AG177" s="9">
        <f t="shared" si="46"/>
        <v>4.2902300740548273E-3</v>
      </c>
      <c r="AH177" s="2">
        <f t="shared" si="47"/>
        <v>0.20760200053926639</v>
      </c>
    </row>
    <row r="178" spans="1:34">
      <c r="A178" s="1">
        <f>Raw!A178</f>
        <v>165</v>
      </c>
      <c r="B178" s="14">
        <f>Raw!B178</f>
        <v>0.41822916666666665</v>
      </c>
      <c r="C178" s="15">
        <f>Raw!C178</f>
        <v>75</v>
      </c>
      <c r="D178" s="15">
        <f>IF(C178&gt;0.5,Raw!D178*D$11,-999)</f>
        <v>4.5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0.89510800000000001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0.7974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2.708999999999999E+18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0.41827546296296297</v>
      </c>
      <c r="C179" s="15">
        <f>Raw!C179</f>
        <v>73.400000000000006</v>
      </c>
      <c r="D179" s="15">
        <f>IF(C179&gt;0.5,Raw!D179*D$11,-999)</f>
        <v>5.4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0.843001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0.77982600000000002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3.2508E+18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0.41833333333333328</v>
      </c>
      <c r="C180" s="15">
        <f>Raw!C180</f>
        <v>73.2</v>
      </c>
      <c r="D180" s="15">
        <f>IF(C180&gt;0.5,Raw!D180*D$11,-999)</f>
        <v>4.5</v>
      </c>
      <c r="E180" s="9">
        <f>IF(Raw!$G180&gt;$C$8,IF(Raw!$Q180&gt;$C$8,IF(Raw!$N180&gt;$C$9,IF(Raw!$N180&lt;$A$9,IF(Raw!$X180&gt;$C$9,IF(Raw!$X180&lt;$A$9,Raw!H180,-999),-999),-999),-999),-999),-999)</f>
        <v>0.120448</v>
      </c>
      <c r="F180" s="9">
        <f>IF(Raw!$G180&gt;$C$8,IF(Raw!$Q180&gt;$C$8,IF(Raw!$N180&gt;$C$9,IF(Raw!$N180&lt;$A$9,IF(Raw!$X180&gt;$C$9,IF(Raw!$X180&lt;$A$9,Raw!I180,-999),-999),-999),-999),-999),-999)</f>
        <v>0.17772499999999999</v>
      </c>
      <c r="G180" s="9">
        <f>Raw!G180</f>
        <v>0.82064199999999998</v>
      </c>
      <c r="H180" s="9">
        <f>IF(Raw!$G180&gt;$C$8,IF(Raw!$Q180&gt;$C$8,IF(Raw!$N180&gt;$C$9,IF(Raw!$N180&lt;$A$9,IF(Raw!$X180&gt;$C$9,IF(Raw!$X180&lt;$A$9,Raw!L180,-999),-999),-999),-999),-999),-999)</f>
        <v>767.3</v>
      </c>
      <c r="I180" s="9">
        <f>IF(Raw!$G180&gt;$C$8,IF(Raw!$Q180&gt;$C$8,IF(Raw!$N180&gt;$C$9,IF(Raw!$N180&lt;$A$9,IF(Raw!$X180&gt;$C$9,IF(Raw!$X180&lt;$A$9,Raw!M180,-999),-999),-999),-999),-999),-999)</f>
        <v>0.173595</v>
      </c>
      <c r="J180" s="9">
        <f>IF(Raw!$G180&gt;$C$8,IF(Raw!$Q180&gt;$C$8,IF(Raw!$N180&gt;$C$9,IF(Raw!$N180&lt;$A$9,IF(Raw!$X180&gt;$C$9,IF(Raw!$X180&lt;$A$9,Raw!N180,-999),-999),-999),-999),-999),-999)</f>
        <v>969</v>
      </c>
      <c r="K180" s="9">
        <f>IF(Raw!$G180&gt;$C$8,IF(Raw!$Q180&gt;$C$8,IF(Raw!$N180&gt;$C$9,IF(Raw!$N180&lt;$A$9,IF(Raw!$X180&gt;$C$9,IF(Raw!$X180&lt;$A$9,Raw!R180,-999),-999),-999),-999),-999),-999)</f>
        <v>9.7591999999999998E-2</v>
      </c>
      <c r="L180" s="9">
        <f>IF(Raw!$G180&gt;$C$8,IF(Raw!$Q180&gt;$C$8,IF(Raw!$N180&gt;$C$9,IF(Raw!$N180&lt;$A$9,IF(Raw!$X180&gt;$C$9,IF(Raw!$X180&lt;$A$9,Raw!S180,-999),-999),-999),-999),-999),-999)</f>
        <v>0.1658</v>
      </c>
      <c r="M180" s="9">
        <f>Raw!Q180</f>
        <v>0.84409599999999996</v>
      </c>
      <c r="N180" s="9">
        <f>IF(Raw!$G180&gt;$C$8,IF(Raw!$Q180&gt;$C$8,IF(Raw!$N180&gt;$C$9,IF(Raw!$N180&lt;$A$9,IF(Raw!$X180&gt;$C$9,IF(Raw!$X180&lt;$A$9,Raw!V180,-999),-999),-999),-999),-999),-999)</f>
        <v>727.9</v>
      </c>
      <c r="O180" s="9">
        <f>IF(Raw!$G180&gt;$C$8,IF(Raw!$Q180&gt;$C$8,IF(Raw!$N180&gt;$C$9,IF(Raw!$N180&lt;$A$9,IF(Raw!$X180&gt;$C$9,IF(Raw!$X180&lt;$A$9,Raw!W180,-999),-999),-999),-999),-999),-999)</f>
        <v>3.9999999999999998E-6</v>
      </c>
      <c r="P180" s="9">
        <f>IF(Raw!$G180&gt;$C$8,IF(Raw!$Q180&gt;$C$8,IF(Raw!$N180&gt;$C$9,IF(Raw!$N180&lt;$A$9,IF(Raw!$X180&gt;$C$9,IF(Raw!$X180&lt;$A$9,Raw!X180,-999),-999),-999),-999),-999),-999)</f>
        <v>732</v>
      </c>
      <c r="R180" s="9">
        <f t="shared" si="36"/>
        <v>5.7276999999999995E-2</v>
      </c>
      <c r="S180" s="9">
        <f t="shared" si="37"/>
        <v>0.32227880151920102</v>
      </c>
      <c r="T180" s="9">
        <f t="shared" si="38"/>
        <v>6.8208000000000005E-2</v>
      </c>
      <c r="U180" s="9">
        <f t="shared" si="39"/>
        <v>0.41138721351025331</v>
      </c>
      <c r="V180" s="15">
        <f t="shared" si="32"/>
        <v>0.12290754</v>
      </c>
      <c r="X180" s="11">
        <f t="shared" si="40"/>
        <v>2.708999999999999E+18</v>
      </c>
      <c r="Y180" s="11">
        <f t="shared" si="41"/>
        <v>7.6729999999999992E-18</v>
      </c>
      <c r="Z180" s="11">
        <f t="shared" si="42"/>
        <v>9.6899999999999992E-4</v>
      </c>
      <c r="AA180" s="16">
        <f t="shared" si="43"/>
        <v>1.9744104600744213E-2</v>
      </c>
      <c r="AB180" s="9">
        <f t="shared" si="33"/>
        <v>9.8938705886607553E-2</v>
      </c>
      <c r="AC180" s="9">
        <f t="shared" si="34"/>
        <v>0.98025589539925584</v>
      </c>
      <c r="AD180" s="15">
        <f t="shared" si="35"/>
        <v>20.375752941944498</v>
      </c>
      <c r="AE180" s="3">
        <f t="shared" si="44"/>
        <v>923.82919999999967</v>
      </c>
      <c r="AF180" s="2">
        <f t="shared" si="45"/>
        <v>0.25</v>
      </c>
      <c r="AG180" s="9">
        <f t="shared" si="46"/>
        <v>6.4479417122768404E-3</v>
      </c>
      <c r="AH180" s="2">
        <f t="shared" si="47"/>
        <v>0.31201254378511639</v>
      </c>
    </row>
    <row r="181" spans="1:34">
      <c r="A181" s="1">
        <f>Raw!A181</f>
        <v>168</v>
      </c>
      <c r="B181" s="14">
        <f>Raw!B181</f>
        <v>0.4183912037037037</v>
      </c>
      <c r="C181" s="15">
        <f>Raw!C181</f>
        <v>71.900000000000006</v>
      </c>
      <c r="D181" s="15">
        <f>IF(C181&gt;0.5,Raw!D181*D$11,-999)</f>
        <v>4.5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0.88648400000000005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0.78010999999999997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2.708999999999999E+18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0.41844907407407406</v>
      </c>
      <c r="C182" s="15">
        <f>Raw!C182</f>
        <v>71</v>
      </c>
      <c r="D182" s="15">
        <f>IF(C182&gt;0.5,Raw!D182*D$11,-999)</f>
        <v>5.4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0.81231500000000001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0.79944400000000004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3.2508E+18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0.41850694444444447</v>
      </c>
      <c r="C183" s="15">
        <f>Raw!C183</f>
        <v>70.099999999999994</v>
      </c>
      <c r="D183" s="15">
        <f>IF(C183&gt;0.5,Raw!D183*D$11,-999)</f>
        <v>5.4</v>
      </c>
      <c r="E183" s="9">
        <f>IF(Raw!$G183&gt;$C$8,IF(Raw!$Q183&gt;$C$8,IF(Raw!$N183&gt;$C$9,IF(Raw!$N183&lt;$A$9,IF(Raw!$X183&gt;$C$9,IF(Raw!$X183&lt;$A$9,Raw!H183,-999),-999),-999),-999),-999),-999)</f>
        <v>0.122197</v>
      </c>
      <c r="F183" s="9">
        <f>IF(Raw!$G183&gt;$C$8,IF(Raw!$Q183&gt;$C$8,IF(Raw!$N183&gt;$C$9,IF(Raw!$N183&lt;$A$9,IF(Raw!$X183&gt;$C$9,IF(Raw!$X183&lt;$A$9,Raw!I183,-999),-999),-999),-999),-999),-999)</f>
        <v>0.17530299999999999</v>
      </c>
      <c r="G183" s="9">
        <f>Raw!G183</f>
        <v>0.86535499999999999</v>
      </c>
      <c r="H183" s="9">
        <f>IF(Raw!$G183&gt;$C$8,IF(Raw!$Q183&gt;$C$8,IF(Raw!$N183&gt;$C$9,IF(Raw!$N183&lt;$A$9,IF(Raw!$X183&gt;$C$9,IF(Raw!$X183&lt;$A$9,Raw!L183,-999),-999),-999),-999),-999),-999)</f>
        <v>558.70000000000005</v>
      </c>
      <c r="I183" s="9">
        <f>IF(Raw!$G183&gt;$C$8,IF(Raw!$Q183&gt;$C$8,IF(Raw!$N183&gt;$C$9,IF(Raw!$N183&lt;$A$9,IF(Raw!$X183&gt;$C$9,IF(Raw!$X183&lt;$A$9,Raw!M183,-999),-999),-999),-999),-999),-999)</f>
        <v>1.9999999999999999E-6</v>
      </c>
      <c r="J183" s="9">
        <f>IF(Raw!$G183&gt;$C$8,IF(Raw!$Q183&gt;$C$8,IF(Raw!$N183&gt;$C$9,IF(Raw!$N183&lt;$A$9,IF(Raw!$X183&gt;$C$9,IF(Raw!$X183&lt;$A$9,Raw!N183,-999),-999),-999),-999),-999),-999)</f>
        <v>641</v>
      </c>
      <c r="K183" s="9">
        <f>IF(Raw!$G183&gt;$C$8,IF(Raw!$Q183&gt;$C$8,IF(Raw!$N183&gt;$C$9,IF(Raw!$N183&lt;$A$9,IF(Raw!$X183&gt;$C$9,IF(Raw!$X183&lt;$A$9,Raw!R183,-999),-999),-999),-999),-999),-999)</f>
        <v>9.8729999999999998E-2</v>
      </c>
      <c r="L183" s="9">
        <f>IF(Raw!$G183&gt;$C$8,IF(Raw!$Q183&gt;$C$8,IF(Raw!$N183&gt;$C$9,IF(Raw!$N183&lt;$A$9,IF(Raw!$X183&gt;$C$9,IF(Raw!$X183&lt;$A$9,Raw!S183,-999),-999),-999),-999),-999),-999)</f>
        <v>0.15401799999999999</v>
      </c>
      <c r="M183" s="9">
        <f>Raw!Q183</f>
        <v>0.82784800000000003</v>
      </c>
      <c r="N183" s="9">
        <f>IF(Raw!$G183&gt;$C$8,IF(Raw!$Q183&gt;$C$8,IF(Raw!$N183&gt;$C$9,IF(Raw!$N183&lt;$A$9,IF(Raw!$X183&gt;$C$9,IF(Raw!$X183&lt;$A$9,Raw!V183,-999),-999),-999),-999),-999),-999)</f>
        <v>585.29999999999995</v>
      </c>
      <c r="O183" s="9">
        <f>IF(Raw!$G183&gt;$C$8,IF(Raw!$Q183&gt;$C$8,IF(Raw!$N183&gt;$C$9,IF(Raw!$N183&lt;$A$9,IF(Raw!$X183&gt;$C$9,IF(Raw!$X183&lt;$A$9,Raw!W183,-999),-999),-999),-999),-999),-999)</f>
        <v>8.1000000000000004E-5</v>
      </c>
      <c r="P183" s="9">
        <f>IF(Raw!$G183&gt;$C$8,IF(Raw!$Q183&gt;$C$8,IF(Raw!$N183&gt;$C$9,IF(Raw!$N183&lt;$A$9,IF(Raw!$X183&gt;$C$9,IF(Raw!$X183&lt;$A$9,Raw!X183,-999),-999),-999),-999),-999),-999)</f>
        <v>937</v>
      </c>
      <c r="R183" s="9">
        <f t="shared" si="36"/>
        <v>5.3105999999999987E-2</v>
      </c>
      <c r="S183" s="9">
        <f t="shared" si="37"/>
        <v>0.30293834104379269</v>
      </c>
      <c r="T183" s="9">
        <f t="shared" si="38"/>
        <v>5.528799999999999E-2</v>
      </c>
      <c r="U183" s="9">
        <f t="shared" si="39"/>
        <v>0.35897102936020464</v>
      </c>
      <c r="V183" s="15">
        <f t="shared" si="32"/>
        <v>0.11417354339999998</v>
      </c>
      <c r="X183" s="11">
        <f t="shared" si="40"/>
        <v>3.2508E+18</v>
      </c>
      <c r="Y183" s="11">
        <f t="shared" si="41"/>
        <v>5.5870000000000004E-18</v>
      </c>
      <c r="Z183" s="11">
        <f t="shared" si="42"/>
        <v>6.4099999999999997E-4</v>
      </c>
      <c r="AA183" s="16">
        <f t="shared" si="43"/>
        <v>1.1508006747403338E-2</v>
      </c>
      <c r="AB183" s="9">
        <f t="shared" si="33"/>
        <v>9.9366254677050431E-2</v>
      </c>
      <c r="AC183" s="9">
        <f t="shared" si="34"/>
        <v>0.98849199325259673</v>
      </c>
      <c r="AD183" s="15">
        <f t="shared" si="35"/>
        <v>17.953208654295381</v>
      </c>
      <c r="AE183" s="3">
        <f t="shared" si="44"/>
        <v>672.67479999999989</v>
      </c>
      <c r="AF183" s="2">
        <f t="shared" si="45"/>
        <v>0.25</v>
      </c>
      <c r="AG183" s="9">
        <f t="shared" si="46"/>
        <v>4.9574475315007282E-3</v>
      </c>
      <c r="AH183" s="2">
        <f t="shared" si="47"/>
        <v>0.23988830606823217</v>
      </c>
    </row>
    <row r="184" spans="1:34">
      <c r="A184" s="1">
        <f>Raw!A184</f>
        <v>171</v>
      </c>
      <c r="B184" s="14">
        <f>Raw!B184</f>
        <v>0.4185532407407408</v>
      </c>
      <c r="C184" s="15">
        <f>Raw!C184</f>
        <v>68.8</v>
      </c>
      <c r="D184" s="15">
        <f>IF(C184&gt;0.5,Raw!D184*D$11,-999)</f>
        <v>5.4</v>
      </c>
      <c r="E184" s="9">
        <f>IF(Raw!$G184&gt;$C$8,IF(Raw!$Q184&gt;$C$8,IF(Raw!$N184&gt;$C$9,IF(Raw!$N184&lt;$A$9,IF(Raw!$X184&gt;$C$9,IF(Raw!$X184&lt;$A$9,Raw!H184,-999),-999),-999),-999),-999),-999)</f>
        <v>0.11506</v>
      </c>
      <c r="F184" s="9">
        <f>IF(Raw!$G184&gt;$C$8,IF(Raw!$Q184&gt;$C$8,IF(Raw!$N184&gt;$C$9,IF(Raw!$N184&lt;$A$9,IF(Raw!$X184&gt;$C$9,IF(Raw!$X184&lt;$A$9,Raw!I184,-999),-999),-999),-999),-999),-999)</f>
        <v>0.166606</v>
      </c>
      <c r="G184" s="9">
        <f>Raw!G184</f>
        <v>0.81413199999999997</v>
      </c>
      <c r="H184" s="9">
        <f>IF(Raw!$G184&gt;$C$8,IF(Raw!$Q184&gt;$C$8,IF(Raw!$N184&gt;$C$9,IF(Raw!$N184&lt;$A$9,IF(Raw!$X184&gt;$C$9,IF(Raw!$X184&lt;$A$9,Raw!L184,-999),-999),-999),-999),-999),-999)</f>
        <v>718.7</v>
      </c>
      <c r="I184" s="9">
        <f>IF(Raw!$G184&gt;$C$8,IF(Raw!$Q184&gt;$C$8,IF(Raw!$N184&gt;$C$9,IF(Raw!$N184&lt;$A$9,IF(Raw!$X184&gt;$C$9,IF(Raw!$X184&lt;$A$9,Raw!M184,-999),-999),-999),-999),-999),-999)</f>
        <v>0.34314699999999998</v>
      </c>
      <c r="J184" s="9">
        <f>IF(Raw!$G184&gt;$C$8,IF(Raw!$Q184&gt;$C$8,IF(Raw!$N184&gt;$C$9,IF(Raw!$N184&lt;$A$9,IF(Raw!$X184&gt;$C$9,IF(Raw!$X184&lt;$A$9,Raw!N184,-999),-999),-999),-999),-999),-999)</f>
        <v>842</v>
      </c>
      <c r="K184" s="9">
        <f>IF(Raw!$G184&gt;$C$8,IF(Raw!$Q184&gt;$C$8,IF(Raw!$N184&gt;$C$9,IF(Raw!$N184&lt;$A$9,IF(Raw!$X184&gt;$C$9,IF(Raw!$X184&lt;$A$9,Raw!R184,-999),-999),-999),-999),-999),-999)</f>
        <v>9.6922999999999995E-2</v>
      </c>
      <c r="L184" s="9">
        <f>IF(Raw!$G184&gt;$C$8,IF(Raw!$Q184&gt;$C$8,IF(Raw!$N184&gt;$C$9,IF(Raw!$N184&lt;$A$9,IF(Raw!$X184&gt;$C$9,IF(Raw!$X184&lt;$A$9,Raw!S184,-999),-999),-999),-999),-999),-999)</f>
        <v>0.14988799999999999</v>
      </c>
      <c r="M184" s="9">
        <f>Raw!Q184</f>
        <v>0.89026499999999997</v>
      </c>
      <c r="N184" s="9">
        <f>IF(Raw!$G184&gt;$C$8,IF(Raw!$Q184&gt;$C$8,IF(Raw!$N184&gt;$C$9,IF(Raw!$N184&lt;$A$9,IF(Raw!$X184&gt;$C$9,IF(Raw!$X184&lt;$A$9,Raw!V184,-999),-999),-999),-999),-999),-999)</f>
        <v>583.29999999999995</v>
      </c>
      <c r="O184" s="9">
        <f>IF(Raw!$G184&gt;$C$8,IF(Raw!$Q184&gt;$C$8,IF(Raw!$N184&gt;$C$9,IF(Raw!$N184&lt;$A$9,IF(Raw!$X184&gt;$C$9,IF(Raw!$X184&lt;$A$9,Raw!W184,-999),-999),-999),-999),-999),-999)</f>
        <v>3.9999999999999998E-6</v>
      </c>
      <c r="P184" s="9">
        <f>IF(Raw!$G184&gt;$C$8,IF(Raw!$Q184&gt;$C$8,IF(Raw!$N184&gt;$C$9,IF(Raw!$N184&lt;$A$9,IF(Raw!$X184&gt;$C$9,IF(Raw!$X184&lt;$A$9,Raw!X184,-999),-999),-999),-999),-999),-999)</f>
        <v>1043</v>
      </c>
      <c r="R184" s="9">
        <f t="shared" si="36"/>
        <v>5.1546000000000008E-2</v>
      </c>
      <c r="S184" s="9">
        <f t="shared" si="37"/>
        <v>0.30938861745675428</v>
      </c>
      <c r="T184" s="9">
        <f t="shared" si="38"/>
        <v>5.2964999999999998E-2</v>
      </c>
      <c r="U184" s="9">
        <f t="shared" si="39"/>
        <v>0.35336384500426987</v>
      </c>
      <c r="V184" s="15">
        <f t="shared" si="32"/>
        <v>0.11111197439999999</v>
      </c>
      <c r="X184" s="11">
        <f t="shared" si="40"/>
        <v>3.2508E+18</v>
      </c>
      <c r="Y184" s="11">
        <f t="shared" si="41"/>
        <v>7.1870000000000004E-18</v>
      </c>
      <c r="Z184" s="11">
        <f t="shared" si="42"/>
        <v>8.4199999999999998E-4</v>
      </c>
      <c r="AA184" s="16">
        <f t="shared" si="43"/>
        <v>1.9292542481403215E-2</v>
      </c>
      <c r="AB184" s="9">
        <f t="shared" si="33"/>
        <v>9.7944829512527518E-2</v>
      </c>
      <c r="AC184" s="9">
        <f t="shared" si="34"/>
        <v>0.98070745751859678</v>
      </c>
      <c r="AD184" s="15">
        <f t="shared" si="35"/>
        <v>22.912758291452754</v>
      </c>
      <c r="AE184" s="3">
        <f t="shared" si="44"/>
        <v>865.31479999999976</v>
      </c>
      <c r="AF184" s="2">
        <f t="shared" si="45"/>
        <v>0.25</v>
      </c>
      <c r="AG184" s="9">
        <f t="shared" si="46"/>
        <v>6.2281079765547764E-3</v>
      </c>
      <c r="AH184" s="2">
        <f t="shared" si="47"/>
        <v>0.30137490372056219</v>
      </c>
    </row>
    <row r="185" spans="1:34">
      <c r="A185" s="1">
        <f>Raw!A185</f>
        <v>172</v>
      </c>
      <c r="B185" s="14">
        <f>Raw!B185</f>
        <v>0.4186111111111111</v>
      </c>
      <c r="C185" s="15">
        <f>Raw!C185</f>
        <v>68.099999999999994</v>
      </c>
      <c r="D185" s="15">
        <f>IF(C185&gt;0.5,Raw!D185*D$11,-999)</f>
        <v>5.4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0.79774999999999996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0.81042800000000004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3.2508E+18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0.41866898148148146</v>
      </c>
      <c r="C186" s="15">
        <f>Raw!C186</f>
        <v>67</v>
      </c>
      <c r="D186" s="15">
        <f>IF(C186&gt;0.5,Raw!D186*D$11,-999)</f>
        <v>5.4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0.84515600000000002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0.72761699999999996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3.2508E+18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0.41872685185185188</v>
      </c>
      <c r="C187" s="15">
        <f>Raw!C187</f>
        <v>66.099999999999994</v>
      </c>
      <c r="D187" s="15">
        <f>IF(C187&gt;0.5,Raw!D187*D$11,-999)</f>
        <v>5.4</v>
      </c>
      <c r="E187" s="9">
        <f>IF(Raw!$G187&gt;$C$8,IF(Raw!$Q187&gt;$C$8,IF(Raw!$N187&gt;$C$9,IF(Raw!$N187&lt;$A$9,IF(Raw!$X187&gt;$C$9,IF(Raw!$X187&lt;$A$9,Raw!H187,-999),-999),-999),-999),-999),-999)</f>
        <v>0.12180299999999999</v>
      </c>
      <c r="F187" s="9">
        <f>IF(Raw!$G187&gt;$C$8,IF(Raw!$Q187&gt;$C$8,IF(Raw!$N187&gt;$C$9,IF(Raw!$N187&lt;$A$9,IF(Raw!$X187&gt;$C$9,IF(Raw!$X187&lt;$A$9,Raw!I187,-999),-999),-999),-999),-999),-999)</f>
        <v>0.17474899999999999</v>
      </c>
      <c r="G187" s="9">
        <f>Raw!G187</f>
        <v>0.90280099999999996</v>
      </c>
      <c r="H187" s="9">
        <f>IF(Raw!$G187&gt;$C$8,IF(Raw!$Q187&gt;$C$8,IF(Raw!$N187&gt;$C$9,IF(Raw!$N187&lt;$A$9,IF(Raw!$X187&gt;$C$9,IF(Raw!$X187&lt;$A$9,Raw!L187,-999),-999),-999),-999),-999),-999)</f>
        <v>650.29999999999995</v>
      </c>
      <c r="I187" s="9">
        <f>IF(Raw!$G187&gt;$C$8,IF(Raw!$Q187&gt;$C$8,IF(Raw!$N187&gt;$C$9,IF(Raw!$N187&lt;$A$9,IF(Raw!$X187&gt;$C$9,IF(Raw!$X187&lt;$A$9,Raw!M187,-999),-999),-999),-999),-999),-999)</f>
        <v>0.37081999999999998</v>
      </c>
      <c r="J187" s="9">
        <f>IF(Raw!$G187&gt;$C$8,IF(Raw!$Q187&gt;$C$8,IF(Raw!$N187&gt;$C$9,IF(Raw!$N187&lt;$A$9,IF(Raw!$X187&gt;$C$9,IF(Raw!$X187&lt;$A$9,Raw!N187,-999),-999),-999),-999),-999),-999)</f>
        <v>1668</v>
      </c>
      <c r="K187" s="9">
        <f>IF(Raw!$G187&gt;$C$8,IF(Raw!$Q187&gt;$C$8,IF(Raw!$N187&gt;$C$9,IF(Raw!$N187&lt;$A$9,IF(Raw!$X187&gt;$C$9,IF(Raw!$X187&lt;$A$9,Raw!R187,-999),-999),-999),-999),-999),-999)</f>
        <v>0.10628600000000001</v>
      </c>
      <c r="L187" s="9">
        <f>IF(Raw!$G187&gt;$C$8,IF(Raw!$Q187&gt;$C$8,IF(Raw!$N187&gt;$C$9,IF(Raw!$N187&lt;$A$9,IF(Raw!$X187&gt;$C$9,IF(Raw!$X187&lt;$A$9,Raw!S187,-999),-999),-999),-999),-999),-999)</f>
        <v>0.160553</v>
      </c>
      <c r="M187" s="9">
        <f>Raw!Q187</f>
        <v>0.88703500000000002</v>
      </c>
      <c r="N187" s="9">
        <f>IF(Raw!$G187&gt;$C$8,IF(Raw!$Q187&gt;$C$8,IF(Raw!$N187&gt;$C$9,IF(Raw!$N187&lt;$A$9,IF(Raw!$X187&gt;$C$9,IF(Raw!$X187&lt;$A$9,Raw!V187,-999),-999),-999),-999),-999),-999)</f>
        <v>559.20000000000005</v>
      </c>
      <c r="O187" s="9">
        <f>IF(Raw!$G187&gt;$C$8,IF(Raw!$Q187&gt;$C$8,IF(Raw!$N187&gt;$C$9,IF(Raw!$N187&lt;$A$9,IF(Raw!$X187&gt;$C$9,IF(Raw!$X187&lt;$A$9,Raw!W187,-999),-999),-999),-999),-999),-999)</f>
        <v>3.6000000000000001E-5</v>
      </c>
      <c r="P187" s="9">
        <f>IF(Raw!$G187&gt;$C$8,IF(Raw!$Q187&gt;$C$8,IF(Raw!$N187&gt;$C$9,IF(Raw!$N187&lt;$A$9,IF(Raw!$X187&gt;$C$9,IF(Raw!$X187&lt;$A$9,Raw!X187,-999),-999),-999),-999),-999),-999)</f>
        <v>1765</v>
      </c>
      <c r="R187" s="9">
        <f t="shared" si="36"/>
        <v>5.2945999999999993E-2</v>
      </c>
      <c r="S187" s="9">
        <f t="shared" si="37"/>
        <v>0.30298313581193598</v>
      </c>
      <c r="T187" s="9">
        <f t="shared" si="38"/>
        <v>5.4266999999999996E-2</v>
      </c>
      <c r="U187" s="9">
        <f t="shared" si="39"/>
        <v>0.33800053564866428</v>
      </c>
      <c r="V187" s="15">
        <f t="shared" si="32"/>
        <v>0.11901793889999999</v>
      </c>
      <c r="X187" s="11">
        <f t="shared" si="40"/>
        <v>3.2508E+18</v>
      </c>
      <c r="Y187" s="11">
        <f t="shared" si="41"/>
        <v>6.5029999999999992E-18</v>
      </c>
      <c r="Z187" s="11">
        <f t="shared" si="42"/>
        <v>1.668E-3</v>
      </c>
      <c r="AA187" s="16">
        <f t="shared" si="43"/>
        <v>3.406042108808259E-2</v>
      </c>
      <c r="AB187" s="9">
        <f t="shared" si="33"/>
        <v>0.10813435687118698</v>
      </c>
      <c r="AC187" s="9">
        <f t="shared" si="34"/>
        <v>0.9659395789119174</v>
      </c>
      <c r="AD187" s="15">
        <f t="shared" si="35"/>
        <v>20.419916719473974</v>
      </c>
      <c r="AE187" s="3">
        <f t="shared" si="44"/>
        <v>782.96119999999974</v>
      </c>
      <c r="AF187" s="2">
        <f t="shared" si="45"/>
        <v>0.25</v>
      </c>
      <c r="AG187" s="9">
        <f t="shared" si="46"/>
        <v>5.3091867608333213E-3</v>
      </c>
      <c r="AH187" s="2">
        <f t="shared" si="47"/>
        <v>0.2569087843216446</v>
      </c>
    </row>
    <row r="188" spans="1:34">
      <c r="A188" s="1">
        <f>Raw!A188</f>
        <v>175</v>
      </c>
      <c r="B188" s="14">
        <f>Raw!B188</f>
        <v>0.41878472222222224</v>
      </c>
      <c r="C188" s="15">
        <f>Raw!C188</f>
        <v>65</v>
      </c>
      <c r="D188" s="15">
        <f>IF(C188&gt;0.5,Raw!D188*D$11,-999)</f>
        <v>5.4</v>
      </c>
      <c r="E188" s="9">
        <f>IF(Raw!$G188&gt;$C$8,IF(Raw!$Q188&gt;$C$8,IF(Raw!$N188&gt;$C$9,IF(Raw!$N188&lt;$A$9,IF(Raw!$X188&gt;$C$9,IF(Raw!$X188&lt;$A$9,Raw!H188,-999),-999),-999),-999),-999),-999)</f>
        <v>0.11869300000000001</v>
      </c>
      <c r="F188" s="9">
        <f>IF(Raw!$G188&gt;$C$8,IF(Raw!$Q188&gt;$C$8,IF(Raw!$N188&gt;$C$9,IF(Raw!$N188&lt;$A$9,IF(Raw!$X188&gt;$C$9,IF(Raw!$X188&lt;$A$9,Raw!I188,-999),-999),-999),-999),-999),-999)</f>
        <v>0.183564</v>
      </c>
      <c r="G188" s="9">
        <f>Raw!G188</f>
        <v>0.84160299999999999</v>
      </c>
      <c r="H188" s="9">
        <f>IF(Raw!$G188&gt;$C$8,IF(Raw!$Q188&gt;$C$8,IF(Raw!$N188&gt;$C$9,IF(Raw!$N188&lt;$A$9,IF(Raw!$X188&gt;$C$9,IF(Raw!$X188&lt;$A$9,Raw!L188,-999),-999),-999),-999),-999),-999)</f>
        <v>691.3</v>
      </c>
      <c r="I188" s="9">
        <f>IF(Raw!$G188&gt;$C$8,IF(Raw!$Q188&gt;$C$8,IF(Raw!$N188&gt;$C$9,IF(Raw!$N188&lt;$A$9,IF(Raw!$X188&gt;$C$9,IF(Raw!$X188&lt;$A$9,Raw!M188,-999),-999),-999),-999),-999),-999)</f>
        <v>2.8E-5</v>
      </c>
      <c r="J188" s="9">
        <f>IF(Raw!$G188&gt;$C$8,IF(Raw!$Q188&gt;$C$8,IF(Raw!$N188&gt;$C$9,IF(Raw!$N188&lt;$A$9,IF(Raw!$X188&gt;$C$9,IF(Raw!$X188&lt;$A$9,Raw!N188,-999),-999),-999),-999),-999),-999)</f>
        <v>791</v>
      </c>
      <c r="K188" s="9">
        <f>IF(Raw!$G188&gt;$C$8,IF(Raw!$Q188&gt;$C$8,IF(Raw!$N188&gt;$C$9,IF(Raw!$N188&lt;$A$9,IF(Raw!$X188&gt;$C$9,IF(Raw!$X188&lt;$A$9,Raw!R188,-999),-999),-999),-999),-999),-999)</f>
        <v>0.101842</v>
      </c>
      <c r="L188" s="9">
        <f>IF(Raw!$G188&gt;$C$8,IF(Raw!$Q188&gt;$C$8,IF(Raw!$N188&gt;$C$9,IF(Raw!$N188&lt;$A$9,IF(Raw!$X188&gt;$C$9,IF(Raw!$X188&lt;$A$9,Raw!S188,-999),-999),-999),-999),-999),-999)</f>
        <v>0.167047</v>
      </c>
      <c r="M188" s="9">
        <f>Raw!Q188</f>
        <v>0.84837899999999999</v>
      </c>
      <c r="N188" s="9">
        <f>IF(Raw!$G188&gt;$C$8,IF(Raw!$Q188&gt;$C$8,IF(Raw!$N188&gt;$C$9,IF(Raw!$N188&lt;$A$9,IF(Raw!$X188&gt;$C$9,IF(Raw!$X188&lt;$A$9,Raw!V188,-999),-999),-999),-999),-999),-999)</f>
        <v>657</v>
      </c>
      <c r="O188" s="9">
        <f>IF(Raw!$G188&gt;$C$8,IF(Raw!$Q188&gt;$C$8,IF(Raw!$N188&gt;$C$9,IF(Raw!$N188&lt;$A$9,IF(Raw!$X188&gt;$C$9,IF(Raw!$X188&lt;$A$9,Raw!W188,-999),-999),-999),-999),-999),-999)</f>
        <v>6.0000000000000002E-6</v>
      </c>
      <c r="P188" s="9">
        <f>IF(Raw!$G188&gt;$C$8,IF(Raw!$Q188&gt;$C$8,IF(Raw!$N188&gt;$C$9,IF(Raw!$N188&lt;$A$9,IF(Raw!$X188&gt;$C$9,IF(Raw!$X188&lt;$A$9,Raw!X188,-999),-999),-999),-999),-999),-999)</f>
        <v>814</v>
      </c>
      <c r="R188" s="9">
        <f t="shared" si="36"/>
        <v>6.4870999999999998E-2</v>
      </c>
      <c r="S188" s="9">
        <f t="shared" si="37"/>
        <v>0.35339718027499945</v>
      </c>
      <c r="T188" s="9">
        <f t="shared" si="38"/>
        <v>6.5204999999999999E-2</v>
      </c>
      <c r="U188" s="9">
        <f t="shared" si="39"/>
        <v>0.39033924584099083</v>
      </c>
      <c r="V188" s="15">
        <f t="shared" si="32"/>
        <v>0.1238319411</v>
      </c>
      <c r="X188" s="11">
        <f t="shared" si="40"/>
        <v>3.2508E+18</v>
      </c>
      <c r="Y188" s="11">
        <f t="shared" si="41"/>
        <v>6.9129999999999993E-18</v>
      </c>
      <c r="Z188" s="11">
        <f t="shared" si="42"/>
        <v>7.9099999999999993E-4</v>
      </c>
      <c r="AA188" s="16">
        <f t="shared" si="43"/>
        <v>1.7465503050429383E-2</v>
      </c>
      <c r="AB188" s="9">
        <f t="shared" si="33"/>
        <v>0.10298083812640325</v>
      </c>
      <c r="AC188" s="9">
        <f t="shared" si="34"/>
        <v>0.98253449694957051</v>
      </c>
      <c r="AD188" s="15">
        <f t="shared" si="35"/>
        <v>22.080281985372167</v>
      </c>
      <c r="AE188" s="3">
        <f t="shared" si="44"/>
        <v>832.32519999999965</v>
      </c>
      <c r="AF188" s="2">
        <f t="shared" si="45"/>
        <v>0.25</v>
      </c>
      <c r="AG188" s="9">
        <f t="shared" si="46"/>
        <v>6.6298466293281443E-3</v>
      </c>
      <c r="AH188" s="2">
        <f t="shared" si="47"/>
        <v>0.32081482805330902</v>
      </c>
    </row>
    <row r="189" spans="1:34">
      <c r="A189" s="1">
        <f>Raw!A189</f>
        <v>176</v>
      </c>
      <c r="B189" s="14">
        <f>Raw!B189</f>
        <v>0.41884259259259254</v>
      </c>
      <c r="C189" s="15">
        <f>Raw!C189</f>
        <v>64.099999999999994</v>
      </c>
      <c r="D189" s="15">
        <f>IF(C189&gt;0.5,Raw!D189*D$11,-999)</f>
        <v>5.4</v>
      </c>
      <c r="E189" s="9">
        <f>IF(Raw!$G189&gt;$C$8,IF(Raw!$Q189&gt;$C$8,IF(Raw!$N189&gt;$C$9,IF(Raw!$N189&lt;$A$9,IF(Raw!$X189&gt;$C$9,IF(Raw!$X189&lt;$A$9,Raw!H189,-999),-999),-999),-999),-999),-999)</f>
        <v>0.12844900000000001</v>
      </c>
      <c r="F189" s="9">
        <f>IF(Raw!$G189&gt;$C$8,IF(Raw!$Q189&gt;$C$8,IF(Raw!$N189&gt;$C$9,IF(Raw!$N189&lt;$A$9,IF(Raw!$X189&gt;$C$9,IF(Raw!$X189&lt;$A$9,Raw!I189,-999),-999),-999),-999),-999),-999)</f>
        <v>0.18876100000000001</v>
      </c>
      <c r="G189" s="9">
        <f>Raw!G189</f>
        <v>0.84527200000000002</v>
      </c>
      <c r="H189" s="9">
        <f>IF(Raw!$G189&gt;$C$8,IF(Raw!$Q189&gt;$C$8,IF(Raw!$N189&gt;$C$9,IF(Raw!$N189&lt;$A$9,IF(Raw!$X189&gt;$C$9,IF(Raw!$X189&lt;$A$9,Raw!L189,-999),-999),-999),-999),-999),-999)</f>
        <v>602.5</v>
      </c>
      <c r="I189" s="9">
        <f>IF(Raw!$G189&gt;$C$8,IF(Raw!$Q189&gt;$C$8,IF(Raw!$N189&gt;$C$9,IF(Raw!$N189&lt;$A$9,IF(Raw!$X189&gt;$C$9,IF(Raw!$X189&lt;$A$9,Raw!M189,-999),-999),-999),-999),-999),-999)</f>
        <v>6.9999999999999999E-6</v>
      </c>
      <c r="J189" s="9">
        <f>IF(Raw!$G189&gt;$C$8,IF(Raw!$Q189&gt;$C$8,IF(Raw!$N189&gt;$C$9,IF(Raw!$N189&lt;$A$9,IF(Raw!$X189&gt;$C$9,IF(Raw!$X189&lt;$A$9,Raw!N189,-999),-999),-999),-999),-999),-999)</f>
        <v>850</v>
      </c>
      <c r="K189" s="9">
        <f>IF(Raw!$G189&gt;$C$8,IF(Raw!$Q189&gt;$C$8,IF(Raw!$N189&gt;$C$9,IF(Raw!$N189&lt;$A$9,IF(Raw!$X189&gt;$C$9,IF(Raw!$X189&lt;$A$9,Raw!R189,-999),-999),-999),-999),-999),-999)</f>
        <v>0.121945</v>
      </c>
      <c r="L189" s="9">
        <f>IF(Raw!$G189&gt;$C$8,IF(Raw!$Q189&gt;$C$8,IF(Raw!$N189&gt;$C$9,IF(Raw!$N189&lt;$A$9,IF(Raw!$X189&gt;$C$9,IF(Raw!$X189&lt;$A$9,Raw!S189,-999),-999),-999),-999),-999),-999)</f>
        <v>0.17499400000000001</v>
      </c>
      <c r="M189" s="9">
        <f>Raw!Q189</f>
        <v>0.82436299999999996</v>
      </c>
      <c r="N189" s="9">
        <f>IF(Raw!$G189&gt;$C$8,IF(Raw!$Q189&gt;$C$8,IF(Raw!$N189&gt;$C$9,IF(Raw!$N189&lt;$A$9,IF(Raw!$X189&gt;$C$9,IF(Raw!$X189&lt;$A$9,Raw!V189,-999),-999),-999),-999),-999),-999)</f>
        <v>503.1</v>
      </c>
      <c r="O189" s="9">
        <f>IF(Raw!$G189&gt;$C$8,IF(Raw!$Q189&gt;$C$8,IF(Raw!$N189&gt;$C$9,IF(Raw!$N189&lt;$A$9,IF(Raw!$X189&gt;$C$9,IF(Raw!$X189&lt;$A$9,Raw!W189,-999),-999),-999),-999),-999),-999)</f>
        <v>0.37081900000000001</v>
      </c>
      <c r="P189" s="9">
        <f>IF(Raw!$G189&gt;$C$8,IF(Raw!$Q189&gt;$C$8,IF(Raw!$N189&gt;$C$9,IF(Raw!$N189&lt;$A$9,IF(Raw!$X189&gt;$C$9,IF(Raw!$X189&lt;$A$9,Raw!X189,-999),-999),-999),-999),-999),-999)</f>
        <v>568</v>
      </c>
      <c r="R189" s="9">
        <f t="shared" si="36"/>
        <v>6.0312000000000004E-2</v>
      </c>
      <c r="S189" s="9">
        <f t="shared" si="37"/>
        <v>0.31951515408373554</v>
      </c>
      <c r="T189" s="9">
        <f t="shared" si="38"/>
        <v>5.3049000000000013E-2</v>
      </c>
      <c r="U189" s="9">
        <f t="shared" si="39"/>
        <v>0.3031475364869653</v>
      </c>
      <c r="V189" s="15">
        <f t="shared" si="32"/>
        <v>0.12972305219999999</v>
      </c>
      <c r="X189" s="11">
        <f t="shared" si="40"/>
        <v>3.2508E+18</v>
      </c>
      <c r="Y189" s="11">
        <f t="shared" si="41"/>
        <v>6.0249999999999999E-18</v>
      </c>
      <c r="Z189" s="11">
        <f t="shared" si="42"/>
        <v>8.4999999999999995E-4</v>
      </c>
      <c r="AA189" s="16">
        <f t="shared" si="43"/>
        <v>1.6375536948975315E-2</v>
      </c>
      <c r="AB189" s="9">
        <f t="shared" si="33"/>
        <v>0.12281370585960619</v>
      </c>
      <c r="AC189" s="9">
        <f t="shared" si="34"/>
        <v>0.98362446305102469</v>
      </c>
      <c r="AD189" s="15">
        <f t="shared" si="35"/>
        <v>19.265337587029784</v>
      </c>
      <c r="AE189" s="3">
        <f t="shared" si="44"/>
        <v>725.40999999999974</v>
      </c>
      <c r="AF189" s="2">
        <f t="shared" si="45"/>
        <v>0.25</v>
      </c>
      <c r="AG189" s="9">
        <f t="shared" si="46"/>
        <v>4.4924920223829348E-3</v>
      </c>
      <c r="AH189" s="2">
        <f t="shared" si="47"/>
        <v>0.21738935095662962</v>
      </c>
    </row>
    <row r="190" spans="1:34">
      <c r="A190" s="1">
        <f>Raw!A190</f>
        <v>177</v>
      </c>
      <c r="B190" s="14">
        <f>Raw!B190</f>
        <v>0.41888888888888887</v>
      </c>
      <c r="C190" s="15">
        <f>Raw!C190</f>
        <v>62.7</v>
      </c>
      <c r="D190" s="15">
        <f>IF(C190&gt;0.5,Raw!D190*D$11,-999)</f>
        <v>5.4</v>
      </c>
      <c r="E190" s="9">
        <f>IF(Raw!$G190&gt;$C$8,IF(Raw!$Q190&gt;$C$8,IF(Raw!$N190&gt;$C$9,IF(Raw!$N190&lt;$A$9,IF(Raw!$X190&gt;$C$9,IF(Raw!$X190&lt;$A$9,Raw!H190,-999),-999),-999),-999),-999),-999)</f>
        <v>0.12609300000000001</v>
      </c>
      <c r="F190" s="9">
        <f>IF(Raw!$G190&gt;$C$8,IF(Raw!$Q190&gt;$C$8,IF(Raw!$N190&gt;$C$9,IF(Raw!$N190&lt;$A$9,IF(Raw!$X190&gt;$C$9,IF(Raw!$X190&lt;$A$9,Raw!I190,-999),-999),-999),-999),-999),-999)</f>
        <v>0.19969300000000001</v>
      </c>
      <c r="G190" s="9">
        <f>Raw!G190</f>
        <v>0.87978199999999995</v>
      </c>
      <c r="H190" s="9">
        <f>IF(Raw!$G190&gt;$C$8,IF(Raw!$Q190&gt;$C$8,IF(Raw!$N190&gt;$C$9,IF(Raw!$N190&lt;$A$9,IF(Raw!$X190&gt;$C$9,IF(Raw!$X190&lt;$A$9,Raw!L190,-999),-999),-999),-999),-999),-999)</f>
        <v>712.4</v>
      </c>
      <c r="I190" s="9">
        <f>IF(Raw!$G190&gt;$C$8,IF(Raw!$Q190&gt;$C$8,IF(Raw!$N190&gt;$C$9,IF(Raw!$N190&lt;$A$9,IF(Raw!$X190&gt;$C$9,IF(Raw!$X190&lt;$A$9,Raw!M190,-999),-999),-999),-999),-999),-999)</f>
        <v>3.0000000000000001E-6</v>
      </c>
      <c r="J190" s="9">
        <f>IF(Raw!$G190&gt;$C$8,IF(Raw!$Q190&gt;$C$8,IF(Raw!$N190&gt;$C$9,IF(Raw!$N190&lt;$A$9,IF(Raw!$X190&gt;$C$9,IF(Raw!$X190&lt;$A$9,Raw!N190,-999),-999),-999),-999),-999),-999)</f>
        <v>1029</v>
      </c>
      <c r="K190" s="9">
        <f>IF(Raw!$G190&gt;$C$8,IF(Raw!$Q190&gt;$C$8,IF(Raw!$N190&gt;$C$9,IF(Raw!$N190&lt;$A$9,IF(Raw!$X190&gt;$C$9,IF(Raw!$X190&lt;$A$9,Raw!R190,-999),-999),-999),-999),-999),-999)</f>
        <v>0.11117</v>
      </c>
      <c r="L190" s="9">
        <f>IF(Raw!$G190&gt;$C$8,IF(Raw!$Q190&gt;$C$8,IF(Raw!$N190&gt;$C$9,IF(Raw!$N190&lt;$A$9,IF(Raw!$X190&gt;$C$9,IF(Raw!$X190&lt;$A$9,Raw!S190,-999),-999),-999),-999),-999),-999)</f>
        <v>0.18382699999999999</v>
      </c>
      <c r="M190" s="9">
        <f>Raw!Q190</f>
        <v>0.88682799999999995</v>
      </c>
      <c r="N190" s="9">
        <f>IF(Raw!$G190&gt;$C$8,IF(Raw!$Q190&gt;$C$8,IF(Raw!$N190&gt;$C$9,IF(Raw!$N190&lt;$A$9,IF(Raw!$X190&gt;$C$9,IF(Raw!$X190&lt;$A$9,Raw!V190,-999),-999),-999),-999),-999),-999)</f>
        <v>681.2</v>
      </c>
      <c r="O190" s="9">
        <f>IF(Raw!$G190&gt;$C$8,IF(Raw!$Q190&gt;$C$8,IF(Raw!$N190&gt;$C$9,IF(Raw!$N190&lt;$A$9,IF(Raw!$X190&gt;$C$9,IF(Raw!$X190&lt;$A$9,Raw!W190,-999),-999),-999),-999),-999),-999)</f>
        <v>0.17780499999999999</v>
      </c>
      <c r="P190" s="9">
        <f>IF(Raw!$G190&gt;$C$8,IF(Raw!$Q190&gt;$C$8,IF(Raw!$N190&gt;$C$9,IF(Raw!$N190&lt;$A$9,IF(Raw!$X190&gt;$C$9,IF(Raw!$X190&lt;$A$9,Raw!X190,-999),-999),-999),-999),-999),-999)</f>
        <v>1021</v>
      </c>
      <c r="R190" s="9">
        <f t="shared" si="36"/>
        <v>7.3599999999999999E-2</v>
      </c>
      <c r="S190" s="9">
        <f t="shared" si="37"/>
        <v>0.36856574842383055</v>
      </c>
      <c r="T190" s="9">
        <f t="shared" si="38"/>
        <v>7.2656999999999985E-2</v>
      </c>
      <c r="U190" s="9">
        <f t="shared" si="39"/>
        <v>0.39524661774385694</v>
      </c>
      <c r="V190" s="15">
        <f t="shared" si="32"/>
        <v>0.13627095509999998</v>
      </c>
      <c r="X190" s="11">
        <f t="shared" si="40"/>
        <v>3.2508E+18</v>
      </c>
      <c r="Y190" s="11">
        <f t="shared" si="41"/>
        <v>7.124E-18</v>
      </c>
      <c r="Z190" s="11">
        <f t="shared" si="42"/>
        <v>1.029E-3</v>
      </c>
      <c r="AA190" s="16">
        <f t="shared" si="43"/>
        <v>2.3275636052602213E-2</v>
      </c>
      <c r="AB190" s="9">
        <f t="shared" si="33"/>
        <v>0.11286113788867393</v>
      </c>
      <c r="AC190" s="9">
        <f t="shared" si="34"/>
        <v>0.9767243639473977</v>
      </c>
      <c r="AD190" s="15">
        <f t="shared" si="35"/>
        <v>22.619665745969108</v>
      </c>
      <c r="AE190" s="3">
        <f t="shared" si="44"/>
        <v>857.72959999999978</v>
      </c>
      <c r="AF190" s="2">
        <f t="shared" si="45"/>
        <v>0.25</v>
      </c>
      <c r="AG190" s="9">
        <f t="shared" si="46"/>
        <v>6.8771895235314367E-3</v>
      </c>
      <c r="AH190" s="2">
        <f t="shared" si="47"/>
        <v>0.33278362198030798</v>
      </c>
    </row>
    <row r="191" spans="1:34">
      <c r="A191" s="1">
        <f>Raw!A191</f>
        <v>178</v>
      </c>
      <c r="B191" s="14">
        <f>Raw!B191</f>
        <v>0.41894675925925928</v>
      </c>
      <c r="C191" s="15">
        <f>Raw!C191</f>
        <v>62.7</v>
      </c>
      <c r="D191" s="15">
        <f>IF(C191&gt;0.5,Raw!D191*D$11,-999)</f>
        <v>5.4</v>
      </c>
      <c r="E191" s="9">
        <f>IF(Raw!$G191&gt;$C$8,IF(Raw!$Q191&gt;$C$8,IF(Raw!$N191&gt;$C$9,IF(Raw!$N191&lt;$A$9,IF(Raw!$X191&gt;$C$9,IF(Raw!$X191&lt;$A$9,Raw!H191,-999),-999),-999),-999),-999),-999)</f>
        <v>0.16491</v>
      </c>
      <c r="F191" s="9">
        <f>IF(Raw!$G191&gt;$C$8,IF(Raw!$Q191&gt;$C$8,IF(Raw!$N191&gt;$C$9,IF(Raw!$N191&lt;$A$9,IF(Raw!$X191&gt;$C$9,IF(Raw!$X191&lt;$A$9,Raw!I191,-999),-999),-999),-999),-999),-999)</f>
        <v>0.25365799999999999</v>
      </c>
      <c r="G191" s="9">
        <f>Raw!G191</f>
        <v>0.947967</v>
      </c>
      <c r="H191" s="9">
        <f>IF(Raw!$G191&gt;$C$8,IF(Raw!$Q191&gt;$C$8,IF(Raw!$N191&gt;$C$9,IF(Raw!$N191&lt;$A$9,IF(Raw!$X191&gt;$C$9,IF(Raw!$X191&lt;$A$9,Raw!L191,-999),-999),-999),-999),-999),-999)</f>
        <v>605.6</v>
      </c>
      <c r="I191" s="9">
        <f>IF(Raw!$G191&gt;$C$8,IF(Raw!$Q191&gt;$C$8,IF(Raw!$N191&gt;$C$9,IF(Raw!$N191&lt;$A$9,IF(Raw!$X191&gt;$C$9,IF(Raw!$X191&lt;$A$9,Raw!M191,-999),-999),-999),-999),-999),-999)</f>
        <v>8.6014999999999994E-2</v>
      </c>
      <c r="J191" s="9">
        <f>IF(Raw!$G191&gt;$C$8,IF(Raw!$Q191&gt;$C$8,IF(Raw!$N191&gt;$C$9,IF(Raw!$N191&lt;$A$9,IF(Raw!$X191&gt;$C$9,IF(Raw!$X191&lt;$A$9,Raw!N191,-999),-999),-999),-999),-999),-999)</f>
        <v>892</v>
      </c>
      <c r="K191" s="9">
        <f>IF(Raw!$G191&gt;$C$8,IF(Raw!$Q191&gt;$C$8,IF(Raw!$N191&gt;$C$9,IF(Raw!$N191&lt;$A$9,IF(Raw!$X191&gt;$C$9,IF(Raw!$X191&lt;$A$9,Raw!R191,-999),-999),-999),-999),-999),-999)</f>
        <v>0.14522099999999999</v>
      </c>
      <c r="L191" s="9">
        <f>IF(Raw!$G191&gt;$C$8,IF(Raw!$Q191&gt;$C$8,IF(Raw!$N191&gt;$C$9,IF(Raw!$N191&lt;$A$9,IF(Raw!$X191&gt;$C$9,IF(Raw!$X191&lt;$A$9,Raw!S191,-999),-999),-999),-999),-999),-999)</f>
        <v>0.23879800000000001</v>
      </c>
      <c r="M191" s="9">
        <f>Raw!Q191</f>
        <v>0.93444000000000005</v>
      </c>
      <c r="N191" s="9">
        <f>IF(Raw!$G191&gt;$C$8,IF(Raw!$Q191&gt;$C$8,IF(Raw!$N191&gt;$C$9,IF(Raw!$N191&lt;$A$9,IF(Raw!$X191&gt;$C$9,IF(Raw!$X191&lt;$A$9,Raw!V191,-999),-999),-999),-999),-999),-999)</f>
        <v>545.4</v>
      </c>
      <c r="O191" s="9">
        <f>IF(Raw!$G191&gt;$C$8,IF(Raw!$Q191&gt;$C$8,IF(Raw!$N191&gt;$C$9,IF(Raw!$N191&lt;$A$9,IF(Raw!$X191&gt;$C$9,IF(Raw!$X191&lt;$A$9,Raw!W191,-999),-999),-999),-999),-999),-999)</f>
        <v>8.7537000000000004E-2</v>
      </c>
      <c r="P191" s="9">
        <f>IF(Raw!$G191&gt;$C$8,IF(Raw!$Q191&gt;$C$8,IF(Raw!$N191&gt;$C$9,IF(Raw!$N191&lt;$A$9,IF(Raw!$X191&gt;$C$9,IF(Raw!$X191&lt;$A$9,Raw!X191,-999),-999),-999),-999),-999),-999)</f>
        <v>864</v>
      </c>
      <c r="R191" s="9">
        <f t="shared" si="36"/>
        <v>8.8747999999999994E-2</v>
      </c>
      <c r="S191" s="9">
        <f t="shared" si="37"/>
        <v>0.34987266319217214</v>
      </c>
      <c r="T191" s="9">
        <f t="shared" si="38"/>
        <v>9.3577000000000021E-2</v>
      </c>
      <c r="U191" s="9">
        <f t="shared" si="39"/>
        <v>0.39186676605331711</v>
      </c>
      <c r="V191" s="15">
        <f t="shared" si="32"/>
        <v>0.17702095739999998</v>
      </c>
      <c r="X191" s="11">
        <f t="shared" si="40"/>
        <v>3.2508E+18</v>
      </c>
      <c r="Y191" s="11">
        <f t="shared" si="41"/>
        <v>6.056E-18</v>
      </c>
      <c r="Z191" s="11">
        <f t="shared" si="42"/>
        <v>8.92E-4</v>
      </c>
      <c r="AA191" s="16">
        <f t="shared" si="43"/>
        <v>1.7257610436335141E-2</v>
      </c>
      <c r="AB191" s="9">
        <f t="shared" si="33"/>
        <v>0.14683591541180091</v>
      </c>
      <c r="AC191" s="9">
        <f t="shared" si="34"/>
        <v>0.982742389563665</v>
      </c>
      <c r="AD191" s="15">
        <f t="shared" si="35"/>
        <v>19.347096901721013</v>
      </c>
      <c r="AE191" s="3">
        <f t="shared" si="44"/>
        <v>729.14239999999984</v>
      </c>
      <c r="AF191" s="2">
        <f t="shared" si="45"/>
        <v>0.25</v>
      </c>
      <c r="AG191" s="9">
        <f t="shared" si="46"/>
        <v>5.8319109964596657E-3</v>
      </c>
      <c r="AH191" s="2">
        <f t="shared" si="47"/>
        <v>0.28220313804468955</v>
      </c>
    </row>
    <row r="192" spans="1:34">
      <c r="A192" s="1">
        <f>Raw!A192</f>
        <v>179</v>
      </c>
      <c r="B192" s="14">
        <f>Raw!B192</f>
        <v>0.41900462962962964</v>
      </c>
      <c r="C192" s="15">
        <f>Raw!C192</f>
        <v>60.8</v>
      </c>
      <c r="D192" s="15">
        <f>IF(C192&gt;0.5,Raw!D192*D$11,-999)</f>
        <v>5.4</v>
      </c>
      <c r="E192" s="9">
        <f>IF(Raw!$G192&gt;$C$8,IF(Raw!$Q192&gt;$C$8,IF(Raw!$N192&gt;$C$9,IF(Raw!$N192&lt;$A$9,IF(Raw!$X192&gt;$C$9,IF(Raw!$X192&lt;$A$9,Raw!H192,-999),-999),-999),-999),-999),-999)</f>
        <v>0.16461500000000001</v>
      </c>
      <c r="F192" s="9">
        <f>IF(Raw!$G192&gt;$C$8,IF(Raw!$Q192&gt;$C$8,IF(Raw!$N192&gt;$C$9,IF(Raw!$N192&lt;$A$9,IF(Raw!$X192&gt;$C$9,IF(Raw!$X192&lt;$A$9,Raw!I192,-999),-999),-999),-999),-999),-999)</f>
        <v>0.25961000000000001</v>
      </c>
      <c r="G192" s="9">
        <f>Raw!G192</f>
        <v>0.91861999999999999</v>
      </c>
      <c r="H192" s="9">
        <f>IF(Raw!$G192&gt;$C$8,IF(Raw!$Q192&gt;$C$8,IF(Raw!$N192&gt;$C$9,IF(Raw!$N192&lt;$A$9,IF(Raw!$X192&gt;$C$9,IF(Raw!$X192&lt;$A$9,Raw!L192,-999),-999),-999),-999),-999),-999)</f>
        <v>649.6</v>
      </c>
      <c r="I192" s="9">
        <f>IF(Raw!$G192&gt;$C$8,IF(Raw!$Q192&gt;$C$8,IF(Raw!$N192&gt;$C$9,IF(Raw!$N192&lt;$A$9,IF(Raw!$X192&gt;$C$9,IF(Raw!$X192&lt;$A$9,Raw!M192,-999),-999),-999),-999),-999),-999)</f>
        <v>8.1000000000000004E-5</v>
      </c>
      <c r="J192" s="9">
        <f>IF(Raw!$G192&gt;$C$8,IF(Raw!$Q192&gt;$C$8,IF(Raw!$N192&gt;$C$9,IF(Raw!$N192&lt;$A$9,IF(Raw!$X192&gt;$C$9,IF(Raw!$X192&lt;$A$9,Raw!N192,-999),-999),-999),-999),-999),-999)</f>
        <v>1147</v>
      </c>
      <c r="K192" s="9">
        <f>IF(Raw!$G192&gt;$C$8,IF(Raw!$Q192&gt;$C$8,IF(Raw!$N192&gt;$C$9,IF(Raw!$N192&lt;$A$9,IF(Raw!$X192&gt;$C$9,IF(Raw!$X192&lt;$A$9,Raw!R192,-999),-999),-999),-999),-999),-999)</f>
        <v>0.142425</v>
      </c>
      <c r="L192" s="9">
        <f>IF(Raw!$G192&gt;$C$8,IF(Raw!$Q192&gt;$C$8,IF(Raw!$N192&gt;$C$9,IF(Raw!$N192&lt;$A$9,IF(Raw!$X192&gt;$C$9,IF(Raw!$X192&lt;$A$9,Raw!S192,-999),-999),-999),-999),-999),-999)</f>
        <v>0.24340500000000001</v>
      </c>
      <c r="M192" s="9">
        <f>Raw!Q192</f>
        <v>0.91058399999999995</v>
      </c>
      <c r="N192" s="9">
        <f>IF(Raw!$G192&gt;$C$8,IF(Raw!$Q192&gt;$C$8,IF(Raw!$N192&gt;$C$9,IF(Raw!$N192&lt;$A$9,IF(Raw!$X192&gt;$C$9,IF(Raw!$X192&lt;$A$9,Raw!V192,-999),-999),-999),-999),-999),-999)</f>
        <v>718.5</v>
      </c>
      <c r="O192" s="9">
        <f>IF(Raw!$G192&gt;$C$8,IF(Raw!$Q192&gt;$C$8,IF(Raw!$N192&gt;$C$9,IF(Raw!$N192&lt;$A$9,IF(Raw!$X192&gt;$C$9,IF(Raw!$X192&lt;$A$9,Raw!W192,-999),-999),-999),-999),-999),-999)</f>
        <v>2.3E-5</v>
      </c>
      <c r="P192" s="9">
        <f>IF(Raw!$G192&gt;$C$8,IF(Raw!$Q192&gt;$C$8,IF(Raw!$N192&gt;$C$9,IF(Raw!$N192&lt;$A$9,IF(Raw!$X192&gt;$C$9,IF(Raw!$X192&lt;$A$9,Raw!X192,-999),-999),-999),-999),-999),-999)</f>
        <v>820</v>
      </c>
      <c r="R192" s="9">
        <f t="shared" si="36"/>
        <v>9.4994999999999996E-2</v>
      </c>
      <c r="S192" s="9">
        <f t="shared" si="37"/>
        <v>0.36591425599938365</v>
      </c>
      <c r="T192" s="9">
        <f t="shared" si="38"/>
        <v>0.10098000000000001</v>
      </c>
      <c r="U192" s="9">
        <f t="shared" si="39"/>
        <v>0.41486411536328344</v>
      </c>
      <c r="V192" s="15">
        <f t="shared" si="32"/>
        <v>0.18043612649999999</v>
      </c>
      <c r="X192" s="11">
        <f t="shared" si="40"/>
        <v>3.2508E+18</v>
      </c>
      <c r="Y192" s="11">
        <f t="shared" si="41"/>
        <v>6.4959999999999999E-18</v>
      </c>
      <c r="Z192" s="11">
        <f t="shared" si="42"/>
        <v>1.147E-3</v>
      </c>
      <c r="AA192" s="16">
        <f t="shared" si="43"/>
        <v>2.3648621425776742E-2</v>
      </c>
      <c r="AB192" s="9">
        <f t="shared" si="33"/>
        <v>0.14481303779157492</v>
      </c>
      <c r="AC192" s="9">
        <f t="shared" si="34"/>
        <v>0.97635137857422338</v>
      </c>
      <c r="AD192" s="15">
        <f t="shared" si="35"/>
        <v>20.617804207303177</v>
      </c>
      <c r="AE192" s="3">
        <f t="shared" si="44"/>
        <v>782.11839999999972</v>
      </c>
      <c r="AF192" s="2">
        <f t="shared" si="45"/>
        <v>0.25</v>
      </c>
      <c r="AG192" s="9">
        <f t="shared" si="46"/>
        <v>6.5796823870740125E-3</v>
      </c>
      <c r="AH192" s="2">
        <f t="shared" si="47"/>
        <v>0.31838740647737213</v>
      </c>
    </row>
    <row r="193" spans="1:34">
      <c r="A193" s="1">
        <f>Raw!A193</f>
        <v>180</v>
      </c>
      <c r="B193" s="14">
        <f>Raw!B193</f>
        <v>0.41906249999999995</v>
      </c>
      <c r="C193" s="15">
        <f>Raw!C193</f>
        <v>60.3</v>
      </c>
      <c r="D193" s="15">
        <f>IF(C193&gt;0.5,Raw!D193*D$11,-999)</f>
        <v>5.4</v>
      </c>
      <c r="E193" s="9">
        <f>IF(Raw!$G193&gt;$C$8,IF(Raw!$Q193&gt;$C$8,IF(Raw!$N193&gt;$C$9,IF(Raw!$N193&lt;$A$9,IF(Raw!$X193&gt;$C$9,IF(Raw!$X193&lt;$A$9,Raw!H193,-999),-999),-999),-999),-999),-999)</f>
        <v>0.16723099999999999</v>
      </c>
      <c r="F193" s="9">
        <f>IF(Raw!$G193&gt;$C$8,IF(Raw!$Q193&gt;$C$8,IF(Raw!$N193&gt;$C$9,IF(Raw!$N193&lt;$A$9,IF(Raw!$X193&gt;$C$9,IF(Raw!$X193&lt;$A$9,Raw!I193,-999),-999),-999),-999),-999),-999)</f>
        <v>0.26769900000000002</v>
      </c>
      <c r="G193" s="9">
        <f>Raw!G193</f>
        <v>0.95255199999999995</v>
      </c>
      <c r="H193" s="9">
        <f>IF(Raw!$G193&gt;$C$8,IF(Raw!$Q193&gt;$C$8,IF(Raw!$N193&gt;$C$9,IF(Raw!$N193&lt;$A$9,IF(Raw!$X193&gt;$C$9,IF(Raw!$X193&lt;$A$9,Raw!L193,-999),-999),-999),-999),-999),-999)</f>
        <v>651.70000000000005</v>
      </c>
      <c r="I193" s="9">
        <f>IF(Raw!$G193&gt;$C$8,IF(Raw!$Q193&gt;$C$8,IF(Raw!$N193&gt;$C$9,IF(Raw!$N193&lt;$A$9,IF(Raw!$X193&gt;$C$9,IF(Raw!$X193&lt;$A$9,Raw!M193,-999),-999),-999),-999),-999),-999)</f>
        <v>9.2225000000000001E-2</v>
      </c>
      <c r="J193" s="9">
        <f>IF(Raw!$G193&gt;$C$8,IF(Raw!$Q193&gt;$C$8,IF(Raw!$N193&gt;$C$9,IF(Raw!$N193&lt;$A$9,IF(Raw!$X193&gt;$C$9,IF(Raw!$X193&lt;$A$9,Raw!N193,-999),-999),-999),-999),-999),-999)</f>
        <v>908</v>
      </c>
      <c r="K193" s="9">
        <f>IF(Raw!$G193&gt;$C$8,IF(Raw!$Q193&gt;$C$8,IF(Raw!$N193&gt;$C$9,IF(Raw!$N193&lt;$A$9,IF(Raw!$X193&gt;$C$9,IF(Raw!$X193&lt;$A$9,Raw!R193,-999),-999),-999),-999),-999),-999)</f>
        <v>0.17089299999999999</v>
      </c>
      <c r="L193" s="9">
        <f>IF(Raw!$G193&gt;$C$8,IF(Raw!$Q193&gt;$C$8,IF(Raw!$N193&gt;$C$9,IF(Raw!$N193&lt;$A$9,IF(Raw!$X193&gt;$C$9,IF(Raw!$X193&lt;$A$9,Raw!S193,-999),-999),-999),-999),-999),-999)</f>
        <v>0.26152300000000001</v>
      </c>
      <c r="M193" s="9">
        <f>Raw!Q193</f>
        <v>0.92345299999999997</v>
      </c>
      <c r="N193" s="9">
        <f>IF(Raw!$G193&gt;$C$8,IF(Raw!$Q193&gt;$C$8,IF(Raw!$N193&gt;$C$9,IF(Raw!$N193&lt;$A$9,IF(Raw!$X193&gt;$C$9,IF(Raw!$X193&lt;$A$9,Raw!V193,-999),-999),-999),-999),-999),-999)</f>
        <v>615</v>
      </c>
      <c r="O193" s="9">
        <f>IF(Raw!$G193&gt;$C$8,IF(Raw!$Q193&gt;$C$8,IF(Raw!$N193&gt;$C$9,IF(Raw!$N193&lt;$A$9,IF(Raw!$X193&gt;$C$9,IF(Raw!$X193&lt;$A$9,Raw!W193,-999),-999),-999),-999),-999),-999)</f>
        <v>6.9999999999999999E-6</v>
      </c>
      <c r="P193" s="9">
        <f>IF(Raw!$G193&gt;$C$8,IF(Raw!$Q193&gt;$C$8,IF(Raw!$N193&gt;$C$9,IF(Raw!$N193&lt;$A$9,IF(Raw!$X193&gt;$C$9,IF(Raw!$X193&lt;$A$9,Raw!X193,-999),-999),-999),-999),-999),-999)</f>
        <v>544</v>
      </c>
      <c r="R193" s="9">
        <f t="shared" si="36"/>
        <v>0.10046800000000003</v>
      </c>
      <c r="S193" s="9">
        <f t="shared" si="37"/>
        <v>0.37530211170008115</v>
      </c>
      <c r="T193" s="9">
        <f t="shared" si="38"/>
        <v>9.0630000000000016E-2</v>
      </c>
      <c r="U193" s="9">
        <f t="shared" si="39"/>
        <v>0.34654695762896576</v>
      </c>
      <c r="V193" s="15">
        <f t="shared" si="32"/>
        <v>0.1938669999</v>
      </c>
      <c r="X193" s="11">
        <f t="shared" si="40"/>
        <v>3.2508E+18</v>
      </c>
      <c r="Y193" s="11">
        <f t="shared" si="41"/>
        <v>6.5170000000000001E-18</v>
      </c>
      <c r="Z193" s="11">
        <f t="shared" si="42"/>
        <v>9.0799999999999995E-4</v>
      </c>
      <c r="AA193" s="16">
        <f t="shared" si="43"/>
        <v>1.887334570360023E-2</v>
      </c>
      <c r="AB193" s="9">
        <f t="shared" si="33"/>
        <v>0.17260349132111727</v>
      </c>
      <c r="AC193" s="9">
        <f t="shared" si="34"/>
        <v>0.98112665429639989</v>
      </c>
      <c r="AD193" s="15">
        <f t="shared" si="35"/>
        <v>20.785623021586161</v>
      </c>
      <c r="AE193" s="3">
        <f t="shared" si="44"/>
        <v>784.64679999999976</v>
      </c>
      <c r="AF193" s="2">
        <f t="shared" si="45"/>
        <v>0.25</v>
      </c>
      <c r="AG193" s="9">
        <f t="shared" si="46"/>
        <v>5.5409187850409807E-3</v>
      </c>
      <c r="AH193" s="2">
        <f t="shared" si="47"/>
        <v>0.26812217637384655</v>
      </c>
    </row>
    <row r="194" spans="1:34">
      <c r="A194" s="1">
        <f>Raw!A194</f>
        <v>181</v>
      </c>
      <c r="B194" s="14">
        <f>Raw!B194</f>
        <v>0.41912037037037037</v>
      </c>
      <c r="C194" s="15">
        <f>Raw!C194</f>
        <v>58.8</v>
      </c>
      <c r="D194" s="15">
        <f>IF(C194&gt;0.5,Raw!D194*D$11,-999)</f>
        <v>5.4</v>
      </c>
      <c r="E194" s="9">
        <f>IF(Raw!$G194&gt;$C$8,IF(Raw!$Q194&gt;$C$8,IF(Raw!$N194&gt;$C$9,IF(Raw!$N194&lt;$A$9,IF(Raw!$X194&gt;$C$9,IF(Raw!$X194&lt;$A$9,Raw!H194,-999),-999),-999),-999),-999),-999)</f>
        <v>0.173292</v>
      </c>
      <c r="F194" s="9">
        <f>IF(Raw!$G194&gt;$C$8,IF(Raw!$Q194&gt;$C$8,IF(Raw!$N194&gt;$C$9,IF(Raw!$N194&lt;$A$9,IF(Raw!$X194&gt;$C$9,IF(Raw!$X194&lt;$A$9,Raw!I194,-999),-999),-999),-999),-999),-999)</f>
        <v>0.27618700000000002</v>
      </c>
      <c r="G194" s="9">
        <f>Raw!G194</f>
        <v>0.92662199999999995</v>
      </c>
      <c r="H194" s="9">
        <f>IF(Raw!$G194&gt;$C$8,IF(Raw!$Q194&gt;$C$8,IF(Raw!$N194&gt;$C$9,IF(Raw!$N194&lt;$A$9,IF(Raw!$X194&gt;$C$9,IF(Raw!$X194&lt;$A$9,Raw!L194,-999),-999),-999),-999),-999),-999)</f>
        <v>673.5</v>
      </c>
      <c r="I194" s="9">
        <f>IF(Raw!$G194&gt;$C$8,IF(Raw!$Q194&gt;$C$8,IF(Raw!$N194&gt;$C$9,IF(Raw!$N194&lt;$A$9,IF(Raw!$X194&gt;$C$9,IF(Raw!$X194&lt;$A$9,Raw!M194,-999),-999),-999),-999),-999),-999)</f>
        <v>3.9999999999999998E-6</v>
      </c>
      <c r="J194" s="9">
        <f>IF(Raw!$G194&gt;$C$8,IF(Raw!$Q194&gt;$C$8,IF(Raw!$N194&gt;$C$9,IF(Raw!$N194&lt;$A$9,IF(Raw!$X194&gt;$C$9,IF(Raw!$X194&lt;$A$9,Raw!N194,-999),-999),-999),-999),-999),-999)</f>
        <v>1116</v>
      </c>
      <c r="K194" s="9">
        <f>IF(Raw!$G194&gt;$C$8,IF(Raw!$Q194&gt;$C$8,IF(Raw!$N194&gt;$C$9,IF(Raw!$N194&lt;$A$9,IF(Raw!$X194&gt;$C$9,IF(Raw!$X194&lt;$A$9,Raw!R194,-999),-999),-999),-999),-999),-999)</f>
        <v>0.17121600000000001</v>
      </c>
      <c r="L194" s="9">
        <f>IF(Raw!$G194&gt;$C$8,IF(Raw!$Q194&gt;$C$8,IF(Raw!$N194&gt;$C$9,IF(Raw!$N194&lt;$A$9,IF(Raw!$X194&gt;$C$9,IF(Raw!$X194&lt;$A$9,Raw!S194,-999),-999),-999),-999),-999),-999)</f>
        <v>0.27832899999999999</v>
      </c>
      <c r="M194" s="9">
        <f>Raw!Q194</f>
        <v>0.90550200000000003</v>
      </c>
      <c r="N194" s="9">
        <f>IF(Raw!$G194&gt;$C$8,IF(Raw!$Q194&gt;$C$8,IF(Raw!$N194&gt;$C$9,IF(Raw!$N194&lt;$A$9,IF(Raw!$X194&gt;$C$9,IF(Raw!$X194&lt;$A$9,Raw!V194,-999),-999),-999),-999),-999),-999)</f>
        <v>667.5</v>
      </c>
      <c r="O194" s="9">
        <f>IF(Raw!$G194&gt;$C$8,IF(Raw!$Q194&gt;$C$8,IF(Raw!$N194&gt;$C$9,IF(Raw!$N194&lt;$A$9,IF(Raw!$X194&gt;$C$9,IF(Raw!$X194&lt;$A$9,Raw!W194,-999),-999),-999),-999),-999),-999)</f>
        <v>9.0000000000000002E-6</v>
      </c>
      <c r="P194" s="9">
        <f>IF(Raw!$G194&gt;$C$8,IF(Raw!$Q194&gt;$C$8,IF(Raw!$N194&gt;$C$9,IF(Raw!$N194&lt;$A$9,IF(Raw!$X194&gt;$C$9,IF(Raw!$X194&lt;$A$9,Raw!X194,-999),-999),-999),-999),-999),-999)</f>
        <v>845</v>
      </c>
      <c r="R194" s="9">
        <f t="shared" si="36"/>
        <v>0.10289500000000001</v>
      </c>
      <c r="S194" s="9">
        <f t="shared" si="37"/>
        <v>0.37255555113021255</v>
      </c>
      <c r="T194" s="9">
        <f t="shared" si="38"/>
        <v>0.10711299999999999</v>
      </c>
      <c r="U194" s="9">
        <f t="shared" si="39"/>
        <v>0.38484311731799414</v>
      </c>
      <c r="V194" s="15">
        <f t="shared" si="32"/>
        <v>0.20632528769999997</v>
      </c>
      <c r="X194" s="11">
        <f t="shared" si="40"/>
        <v>3.2508E+18</v>
      </c>
      <c r="Y194" s="11">
        <f t="shared" si="41"/>
        <v>6.735E-18</v>
      </c>
      <c r="Z194" s="11">
        <f t="shared" si="42"/>
        <v>1.116E-3</v>
      </c>
      <c r="AA194" s="16">
        <f t="shared" si="43"/>
        <v>2.3851084008011371E-2</v>
      </c>
      <c r="AB194" s="9">
        <f t="shared" si="33"/>
        <v>0.17377076116135012</v>
      </c>
      <c r="AC194" s="9">
        <f t="shared" si="34"/>
        <v>0.97614891599198872</v>
      </c>
      <c r="AD194" s="15">
        <f t="shared" si="35"/>
        <v>21.371939075279009</v>
      </c>
      <c r="AE194" s="3">
        <f t="shared" si="44"/>
        <v>810.89399999999978</v>
      </c>
      <c r="AF194" s="2">
        <f t="shared" si="45"/>
        <v>0.25</v>
      </c>
      <c r="AG194" s="9">
        <f t="shared" si="46"/>
        <v>6.3268028129697092E-3</v>
      </c>
      <c r="AH194" s="2">
        <f t="shared" si="47"/>
        <v>0.30615069549139157</v>
      </c>
    </row>
    <row r="195" spans="1:34">
      <c r="A195" s="1">
        <f>Raw!A195</f>
        <v>182</v>
      </c>
      <c r="B195" s="14">
        <f>Raw!B195</f>
        <v>0.41917824074074073</v>
      </c>
      <c r="C195" s="15">
        <f>Raw!C195</f>
        <v>58.1</v>
      </c>
      <c r="D195" s="15">
        <f>IF(C195&gt;0.5,Raw!D195*D$11,-999)</f>
        <v>6.3</v>
      </c>
      <c r="E195" s="9">
        <f>IF(Raw!$G195&gt;$C$8,IF(Raw!$Q195&gt;$C$8,IF(Raw!$N195&gt;$C$9,IF(Raw!$N195&lt;$A$9,IF(Raw!$X195&gt;$C$9,IF(Raw!$X195&lt;$A$9,Raw!H195,-999),-999),-999),-999),-999),-999)</f>
        <v>0.19753599999999999</v>
      </c>
      <c r="F195" s="9">
        <f>IF(Raw!$G195&gt;$C$8,IF(Raw!$Q195&gt;$C$8,IF(Raw!$N195&gt;$C$9,IF(Raw!$N195&lt;$A$9,IF(Raw!$X195&gt;$C$9,IF(Raw!$X195&lt;$A$9,Raw!I195,-999),-999),-999),-999),-999),-999)</f>
        <v>0.31004900000000002</v>
      </c>
      <c r="G195" s="9">
        <f>Raw!G195</f>
        <v>0.95226100000000002</v>
      </c>
      <c r="H195" s="9">
        <f>IF(Raw!$G195&gt;$C$8,IF(Raw!$Q195&gt;$C$8,IF(Raw!$N195&gt;$C$9,IF(Raw!$N195&lt;$A$9,IF(Raw!$X195&gt;$C$9,IF(Raw!$X195&lt;$A$9,Raw!L195,-999),-999),-999),-999),-999),-999)</f>
        <v>587.9</v>
      </c>
      <c r="I195" s="9">
        <f>IF(Raw!$G195&gt;$C$8,IF(Raw!$Q195&gt;$C$8,IF(Raw!$N195&gt;$C$9,IF(Raw!$N195&lt;$A$9,IF(Raw!$X195&gt;$C$9,IF(Raw!$X195&lt;$A$9,Raw!M195,-999),-999),-999),-999),-999),-999)</f>
        <v>3.9999999999999998E-6</v>
      </c>
      <c r="J195" s="9">
        <f>IF(Raw!$G195&gt;$C$8,IF(Raw!$Q195&gt;$C$8,IF(Raw!$N195&gt;$C$9,IF(Raw!$N195&lt;$A$9,IF(Raw!$X195&gt;$C$9,IF(Raw!$X195&lt;$A$9,Raw!N195,-999),-999),-999),-999),-999),-999)</f>
        <v>791</v>
      </c>
      <c r="K195" s="9">
        <f>IF(Raw!$G195&gt;$C$8,IF(Raw!$Q195&gt;$C$8,IF(Raw!$N195&gt;$C$9,IF(Raw!$N195&lt;$A$9,IF(Raw!$X195&gt;$C$9,IF(Raw!$X195&lt;$A$9,Raw!R195,-999),-999),-999),-999),-999),-999)</f>
        <v>0.18246699999999999</v>
      </c>
      <c r="L195" s="9">
        <f>IF(Raw!$G195&gt;$C$8,IF(Raw!$Q195&gt;$C$8,IF(Raw!$N195&gt;$C$9,IF(Raw!$N195&lt;$A$9,IF(Raw!$X195&gt;$C$9,IF(Raw!$X195&lt;$A$9,Raw!S195,-999),-999),-999),-999),-999),-999)</f>
        <v>0.29294900000000001</v>
      </c>
      <c r="M195" s="9">
        <f>Raw!Q195</f>
        <v>0.94413000000000002</v>
      </c>
      <c r="N195" s="9">
        <f>IF(Raw!$G195&gt;$C$8,IF(Raw!$Q195&gt;$C$8,IF(Raw!$N195&gt;$C$9,IF(Raw!$N195&lt;$A$9,IF(Raw!$X195&gt;$C$9,IF(Raw!$X195&lt;$A$9,Raw!V195,-999),-999),-999),-999),-999),-999)</f>
        <v>692</v>
      </c>
      <c r="O195" s="9">
        <f>IF(Raw!$G195&gt;$C$8,IF(Raw!$Q195&gt;$C$8,IF(Raw!$N195&gt;$C$9,IF(Raw!$N195&lt;$A$9,IF(Raw!$X195&gt;$C$9,IF(Raw!$X195&lt;$A$9,Raw!W195,-999),-999),-999),-999),-999),-999)</f>
        <v>0.37081999999999998</v>
      </c>
      <c r="P195" s="9">
        <f>IF(Raw!$G195&gt;$C$8,IF(Raw!$Q195&gt;$C$8,IF(Raw!$N195&gt;$C$9,IF(Raw!$N195&lt;$A$9,IF(Raw!$X195&gt;$C$9,IF(Raw!$X195&lt;$A$9,Raw!X195,-999),-999),-999),-999),-999),-999)</f>
        <v>707</v>
      </c>
      <c r="R195" s="9">
        <f t="shared" si="36"/>
        <v>0.11251300000000003</v>
      </c>
      <c r="S195" s="9">
        <f t="shared" si="37"/>
        <v>0.36288780160555273</v>
      </c>
      <c r="T195" s="9">
        <f t="shared" si="38"/>
        <v>0.11048200000000002</v>
      </c>
      <c r="U195" s="9">
        <f t="shared" si="39"/>
        <v>0.37713731741702489</v>
      </c>
      <c r="V195" s="15">
        <f t="shared" si="32"/>
        <v>0.2171630937</v>
      </c>
      <c r="X195" s="11">
        <f t="shared" si="40"/>
        <v>3.792599999999999E+18</v>
      </c>
      <c r="Y195" s="11">
        <f t="shared" si="41"/>
        <v>5.8789999999999993E-18</v>
      </c>
      <c r="Z195" s="11">
        <f t="shared" si="42"/>
        <v>7.9099999999999993E-4</v>
      </c>
      <c r="AA195" s="16">
        <f t="shared" si="43"/>
        <v>1.7331024227968787E-2</v>
      </c>
      <c r="AB195" s="9">
        <f t="shared" si="33"/>
        <v>0.18438176621875443</v>
      </c>
      <c r="AC195" s="9">
        <f t="shared" si="34"/>
        <v>0.98266897577203127</v>
      </c>
      <c r="AD195" s="15">
        <f t="shared" si="35"/>
        <v>21.910270831818952</v>
      </c>
      <c r="AE195" s="3">
        <f t="shared" si="44"/>
        <v>707.83159999999975</v>
      </c>
      <c r="AF195" s="2">
        <f t="shared" si="45"/>
        <v>0.25</v>
      </c>
      <c r="AG195" s="9">
        <f t="shared" si="46"/>
        <v>6.3562928964559125E-3</v>
      </c>
      <c r="AH195" s="2">
        <f t="shared" si="47"/>
        <v>0.30757770528390355</v>
      </c>
    </row>
    <row r="196" spans="1:34">
      <c r="A196" s="1">
        <f>Raw!A196</f>
        <v>183</v>
      </c>
      <c r="B196" s="14">
        <f>Raw!B196</f>
        <v>0.41922453703703705</v>
      </c>
      <c r="C196" s="15">
        <f>Raw!C196</f>
        <v>57</v>
      </c>
      <c r="D196" s="15">
        <f>IF(C196&gt;0.5,Raw!D196*D$11,-999)</f>
        <v>6.3</v>
      </c>
      <c r="E196" s="9">
        <f>IF(Raw!$G196&gt;$C$8,IF(Raw!$Q196&gt;$C$8,IF(Raw!$N196&gt;$C$9,IF(Raw!$N196&lt;$A$9,IF(Raw!$X196&gt;$C$9,IF(Raw!$X196&lt;$A$9,Raw!H196,-999),-999),-999),-999),-999),-999)</f>
        <v>0.193964</v>
      </c>
      <c r="F196" s="9">
        <f>IF(Raw!$G196&gt;$C$8,IF(Raw!$Q196&gt;$C$8,IF(Raw!$N196&gt;$C$9,IF(Raw!$N196&lt;$A$9,IF(Raw!$X196&gt;$C$9,IF(Raw!$X196&lt;$A$9,Raw!I196,-999),-999),-999),-999),-999),-999)</f>
        <v>0.31067600000000001</v>
      </c>
      <c r="G196" s="9">
        <f>Raw!G196</f>
        <v>0.95663100000000001</v>
      </c>
      <c r="H196" s="9">
        <f>IF(Raw!$G196&gt;$C$8,IF(Raw!$Q196&gt;$C$8,IF(Raw!$N196&gt;$C$9,IF(Raw!$N196&lt;$A$9,IF(Raw!$X196&gt;$C$9,IF(Raw!$X196&lt;$A$9,Raw!L196,-999),-999),-999),-999),-999),-999)</f>
        <v>628.1</v>
      </c>
      <c r="I196" s="9">
        <f>IF(Raw!$G196&gt;$C$8,IF(Raw!$Q196&gt;$C$8,IF(Raw!$N196&gt;$C$9,IF(Raw!$N196&lt;$A$9,IF(Raw!$X196&gt;$C$9,IF(Raw!$X196&lt;$A$9,Raw!M196,-999),-999),-999),-999),-999),-999)</f>
        <v>6.9999999999999999E-6</v>
      </c>
      <c r="J196" s="9">
        <f>IF(Raw!$G196&gt;$C$8,IF(Raw!$Q196&gt;$C$8,IF(Raw!$N196&gt;$C$9,IF(Raw!$N196&lt;$A$9,IF(Raw!$X196&gt;$C$9,IF(Raw!$X196&lt;$A$9,Raw!N196,-999),-999),-999),-999),-999),-999)</f>
        <v>708</v>
      </c>
      <c r="K196" s="9">
        <f>IF(Raw!$G196&gt;$C$8,IF(Raw!$Q196&gt;$C$8,IF(Raw!$N196&gt;$C$9,IF(Raw!$N196&lt;$A$9,IF(Raw!$X196&gt;$C$9,IF(Raw!$X196&lt;$A$9,Raw!R196,-999),-999),-999),-999),-999),-999)</f>
        <v>0.17663999999999999</v>
      </c>
      <c r="L196" s="9">
        <f>IF(Raw!$G196&gt;$C$8,IF(Raw!$Q196&gt;$C$8,IF(Raw!$N196&gt;$C$9,IF(Raw!$N196&lt;$A$9,IF(Raw!$X196&gt;$C$9,IF(Raw!$X196&lt;$A$9,Raw!S196,-999),-999),-999),-999),-999),-999)</f>
        <v>0.30263099999999998</v>
      </c>
      <c r="M196" s="9">
        <f>Raw!Q196</f>
        <v>0.95687199999999994</v>
      </c>
      <c r="N196" s="9">
        <f>IF(Raw!$G196&gt;$C$8,IF(Raw!$Q196&gt;$C$8,IF(Raw!$N196&gt;$C$9,IF(Raw!$N196&lt;$A$9,IF(Raw!$X196&gt;$C$9,IF(Raw!$X196&lt;$A$9,Raw!V196,-999),-999),-999),-999),-999),-999)</f>
        <v>614.4</v>
      </c>
      <c r="O196" s="9">
        <f>IF(Raw!$G196&gt;$C$8,IF(Raw!$Q196&gt;$C$8,IF(Raw!$N196&gt;$C$9,IF(Raw!$N196&lt;$A$9,IF(Raw!$X196&gt;$C$9,IF(Raw!$X196&lt;$A$9,Raw!W196,-999),-999),-999),-999),-999),-999)</f>
        <v>6.0000000000000002E-6</v>
      </c>
      <c r="P196" s="9">
        <f>IF(Raw!$G196&gt;$C$8,IF(Raw!$Q196&gt;$C$8,IF(Raw!$N196&gt;$C$9,IF(Raw!$N196&lt;$A$9,IF(Raw!$X196&gt;$C$9,IF(Raw!$X196&lt;$A$9,Raw!X196,-999),-999),-999),-999),-999),-999)</f>
        <v>803</v>
      </c>
      <c r="R196" s="9">
        <f t="shared" si="36"/>
        <v>0.11671200000000001</v>
      </c>
      <c r="S196" s="9">
        <f t="shared" si="37"/>
        <v>0.37567111717673718</v>
      </c>
      <c r="T196" s="9">
        <f t="shared" si="38"/>
        <v>0.12599099999999999</v>
      </c>
      <c r="U196" s="9">
        <f t="shared" si="39"/>
        <v>0.4163188833926465</v>
      </c>
      <c r="V196" s="15">
        <f t="shared" si="32"/>
        <v>0.22434036029999999</v>
      </c>
      <c r="X196" s="11">
        <f t="shared" si="40"/>
        <v>3.792599999999999E+18</v>
      </c>
      <c r="Y196" s="11">
        <f t="shared" si="41"/>
        <v>6.2809999999999999E-18</v>
      </c>
      <c r="Z196" s="11">
        <f t="shared" si="42"/>
        <v>7.0799999999999997E-4</v>
      </c>
      <c r="AA196" s="16">
        <f t="shared" si="43"/>
        <v>1.6585767801130961E-2</v>
      </c>
      <c r="AB196" s="9">
        <f t="shared" si="33"/>
        <v>0.17872965747103228</v>
      </c>
      <c r="AC196" s="9">
        <f t="shared" si="34"/>
        <v>0.98341423219886903</v>
      </c>
      <c r="AD196" s="15">
        <f t="shared" si="35"/>
        <v>23.426225707812094</v>
      </c>
      <c r="AE196" s="3">
        <f t="shared" si="44"/>
        <v>756.23239999999976</v>
      </c>
      <c r="AF196" s="2">
        <f t="shared" si="45"/>
        <v>0.25</v>
      </c>
      <c r="AG196" s="9">
        <f t="shared" si="46"/>
        <v>7.5021385606003398E-3</v>
      </c>
      <c r="AH196" s="2">
        <f t="shared" si="47"/>
        <v>0.36302458064478604</v>
      </c>
    </row>
    <row r="197" spans="1:34">
      <c r="A197" s="1">
        <f>Raw!A197</f>
        <v>184</v>
      </c>
      <c r="B197" s="14">
        <f>Raw!B197</f>
        <v>0.41928240740740735</v>
      </c>
      <c r="C197" s="15">
        <f>Raw!C197</f>
        <v>56.1</v>
      </c>
      <c r="D197" s="15">
        <f>IF(C197&gt;0.5,Raw!D197*D$11,-999)</f>
        <v>6.3</v>
      </c>
      <c r="E197" s="9">
        <f>IF(Raw!$G197&gt;$C$8,IF(Raw!$Q197&gt;$C$8,IF(Raw!$N197&gt;$C$9,IF(Raw!$N197&lt;$A$9,IF(Raw!$X197&gt;$C$9,IF(Raw!$X197&lt;$A$9,Raw!H197,-999),-999),-999),-999),-999),-999)</f>
        <v>0.19828399999999999</v>
      </c>
      <c r="F197" s="9">
        <f>IF(Raw!$G197&gt;$C$8,IF(Raw!$Q197&gt;$C$8,IF(Raw!$N197&gt;$C$9,IF(Raw!$N197&lt;$A$9,IF(Raw!$X197&gt;$C$9,IF(Raw!$X197&lt;$A$9,Raw!I197,-999),-999),-999),-999),-999),-999)</f>
        <v>0.31812600000000002</v>
      </c>
      <c r="G197" s="9">
        <f>Raw!G197</f>
        <v>0.95416100000000004</v>
      </c>
      <c r="H197" s="9">
        <f>IF(Raw!$G197&gt;$C$8,IF(Raw!$Q197&gt;$C$8,IF(Raw!$N197&gt;$C$9,IF(Raw!$N197&lt;$A$9,IF(Raw!$X197&gt;$C$9,IF(Raw!$X197&lt;$A$9,Raw!L197,-999),-999),-999),-999),-999),-999)</f>
        <v>662.7</v>
      </c>
      <c r="I197" s="9">
        <f>IF(Raw!$G197&gt;$C$8,IF(Raw!$Q197&gt;$C$8,IF(Raw!$N197&gt;$C$9,IF(Raw!$N197&lt;$A$9,IF(Raw!$X197&gt;$C$9,IF(Raw!$X197&lt;$A$9,Raw!M197,-999),-999),-999),-999),-999),-999)</f>
        <v>1.746E-2</v>
      </c>
      <c r="J197" s="9">
        <f>IF(Raw!$G197&gt;$C$8,IF(Raw!$Q197&gt;$C$8,IF(Raw!$N197&gt;$C$9,IF(Raw!$N197&lt;$A$9,IF(Raw!$X197&gt;$C$9,IF(Raw!$X197&lt;$A$9,Raw!N197,-999),-999),-999),-999),-999),-999)</f>
        <v>682</v>
      </c>
      <c r="K197" s="9">
        <f>IF(Raw!$G197&gt;$C$8,IF(Raw!$Q197&gt;$C$8,IF(Raw!$N197&gt;$C$9,IF(Raw!$N197&lt;$A$9,IF(Raw!$X197&gt;$C$9,IF(Raw!$X197&lt;$A$9,Raw!R197,-999),-999),-999),-999),-999),-999)</f>
        <v>0.190385</v>
      </c>
      <c r="L197" s="9">
        <f>IF(Raw!$G197&gt;$C$8,IF(Raw!$Q197&gt;$C$8,IF(Raw!$N197&gt;$C$9,IF(Raw!$N197&lt;$A$9,IF(Raw!$X197&gt;$C$9,IF(Raw!$X197&lt;$A$9,Raw!S197,-999),-999),-999),-999),-999),-999)</f>
        <v>0.31037599999999999</v>
      </c>
      <c r="M197" s="9">
        <f>Raw!Q197</f>
        <v>0.94371400000000005</v>
      </c>
      <c r="N197" s="9">
        <f>IF(Raw!$G197&gt;$C$8,IF(Raw!$Q197&gt;$C$8,IF(Raw!$N197&gt;$C$9,IF(Raw!$N197&lt;$A$9,IF(Raw!$X197&gt;$C$9,IF(Raw!$X197&lt;$A$9,Raw!V197,-999),-999),-999),-999),-999),-999)</f>
        <v>678.8</v>
      </c>
      <c r="O197" s="9">
        <f>IF(Raw!$G197&gt;$C$8,IF(Raw!$Q197&gt;$C$8,IF(Raw!$N197&gt;$C$9,IF(Raw!$N197&lt;$A$9,IF(Raw!$X197&gt;$C$9,IF(Raw!$X197&lt;$A$9,Raw!W197,-999),-999),-999),-999),-999),-999)</f>
        <v>6.0000000000000002E-6</v>
      </c>
      <c r="P197" s="9">
        <f>IF(Raw!$G197&gt;$C$8,IF(Raw!$Q197&gt;$C$8,IF(Raw!$N197&gt;$C$9,IF(Raw!$N197&lt;$A$9,IF(Raw!$X197&gt;$C$9,IF(Raw!$X197&lt;$A$9,Raw!X197,-999),-999),-999),-999),-999),-999)</f>
        <v>586</v>
      </c>
      <c r="R197" s="9">
        <f t="shared" si="36"/>
        <v>0.11984200000000003</v>
      </c>
      <c r="S197" s="9">
        <f t="shared" si="37"/>
        <v>0.37671237182751494</v>
      </c>
      <c r="T197" s="9">
        <f t="shared" si="38"/>
        <v>0.11999099999999999</v>
      </c>
      <c r="U197" s="9">
        <f t="shared" si="39"/>
        <v>0.38659883496146608</v>
      </c>
      <c r="V197" s="15">
        <f t="shared" si="32"/>
        <v>0.23008172879999997</v>
      </c>
      <c r="X197" s="11">
        <f t="shared" si="40"/>
        <v>3.792599999999999E+18</v>
      </c>
      <c r="Y197" s="11">
        <f t="shared" si="41"/>
        <v>6.6270000000000003E-18</v>
      </c>
      <c r="Z197" s="11">
        <f t="shared" si="42"/>
        <v>6.8199999999999999E-4</v>
      </c>
      <c r="AA197" s="16">
        <f t="shared" si="43"/>
        <v>1.6852222624448274E-2</v>
      </c>
      <c r="AB197" s="9">
        <f t="shared" si="33"/>
        <v>0.19240711504493016</v>
      </c>
      <c r="AC197" s="9">
        <f t="shared" si="34"/>
        <v>0.98314777737555181</v>
      </c>
      <c r="AD197" s="15">
        <f t="shared" si="35"/>
        <v>24.710003848164625</v>
      </c>
      <c r="AE197" s="3">
        <f t="shared" si="44"/>
        <v>797.89079999999979</v>
      </c>
      <c r="AF197" s="2">
        <f t="shared" si="45"/>
        <v>0.25</v>
      </c>
      <c r="AG197" s="9">
        <f t="shared" si="46"/>
        <v>7.3483528458413751E-3</v>
      </c>
      <c r="AH197" s="2">
        <f t="shared" si="47"/>
        <v>0.35558296994157551</v>
      </c>
    </row>
    <row r="198" spans="1:34">
      <c r="A198" s="1">
        <f>Raw!A198</f>
        <v>185</v>
      </c>
      <c r="B198" s="14">
        <f>Raw!B198</f>
        <v>0.41934027777777777</v>
      </c>
      <c r="C198" s="15">
        <f>Raw!C198</f>
        <v>55.2</v>
      </c>
      <c r="D198" s="15">
        <f>IF(C198&gt;0.5,Raw!D198*D$11,-999)</f>
        <v>6.3</v>
      </c>
      <c r="E198" s="9">
        <f>IF(Raw!$G198&gt;$C$8,IF(Raw!$Q198&gt;$C$8,IF(Raw!$N198&gt;$C$9,IF(Raw!$N198&lt;$A$9,IF(Raw!$X198&gt;$C$9,IF(Raw!$X198&lt;$A$9,Raw!H198,-999),-999),-999),-999),-999),-999)</f>
        <v>0.212114</v>
      </c>
      <c r="F198" s="9">
        <f>IF(Raw!$G198&gt;$C$8,IF(Raw!$Q198&gt;$C$8,IF(Raw!$N198&gt;$C$9,IF(Raw!$N198&lt;$A$9,IF(Raw!$X198&gt;$C$9,IF(Raw!$X198&lt;$A$9,Raw!I198,-999),-999),-999),-999),-999),-999)</f>
        <v>0.32822800000000002</v>
      </c>
      <c r="G198" s="9">
        <f>Raw!G198</f>
        <v>0.94873499999999999</v>
      </c>
      <c r="H198" s="9">
        <f>IF(Raw!$G198&gt;$C$8,IF(Raw!$Q198&gt;$C$8,IF(Raw!$N198&gt;$C$9,IF(Raw!$N198&lt;$A$9,IF(Raw!$X198&gt;$C$9,IF(Raw!$X198&lt;$A$9,Raw!L198,-999),-999),-999),-999),-999),-999)</f>
        <v>617</v>
      </c>
      <c r="I198" s="9">
        <f>IF(Raw!$G198&gt;$C$8,IF(Raw!$Q198&gt;$C$8,IF(Raw!$N198&gt;$C$9,IF(Raw!$N198&lt;$A$9,IF(Raw!$X198&gt;$C$9,IF(Raw!$X198&lt;$A$9,Raw!M198,-999),-999),-999),-999),-999),-999)</f>
        <v>3.9999999999999998E-6</v>
      </c>
      <c r="J198" s="9">
        <f>IF(Raw!$G198&gt;$C$8,IF(Raw!$Q198&gt;$C$8,IF(Raw!$N198&gt;$C$9,IF(Raw!$N198&lt;$A$9,IF(Raw!$X198&gt;$C$9,IF(Raw!$X198&lt;$A$9,Raw!N198,-999),-999),-999),-999),-999),-999)</f>
        <v>563</v>
      </c>
      <c r="K198" s="9">
        <f>IF(Raw!$G198&gt;$C$8,IF(Raw!$Q198&gt;$C$8,IF(Raw!$N198&gt;$C$9,IF(Raw!$N198&lt;$A$9,IF(Raw!$X198&gt;$C$9,IF(Raw!$X198&lt;$A$9,Raw!R198,-999),-999),-999),-999),-999),-999)</f>
        <v>0.189942</v>
      </c>
      <c r="L198" s="9">
        <f>IF(Raw!$G198&gt;$C$8,IF(Raw!$Q198&gt;$C$8,IF(Raw!$N198&gt;$C$9,IF(Raw!$N198&lt;$A$9,IF(Raw!$X198&gt;$C$9,IF(Raw!$X198&lt;$A$9,Raw!S198,-999),-999),-999),-999),-999),-999)</f>
        <v>0.32169399999999998</v>
      </c>
      <c r="M198" s="9">
        <f>Raw!Q198</f>
        <v>0.95182800000000001</v>
      </c>
      <c r="N198" s="9">
        <f>IF(Raw!$G198&gt;$C$8,IF(Raw!$Q198&gt;$C$8,IF(Raw!$N198&gt;$C$9,IF(Raw!$N198&lt;$A$9,IF(Raw!$X198&gt;$C$9,IF(Raw!$X198&lt;$A$9,Raw!V198,-999),-999),-999),-999),-999),-999)</f>
        <v>668.4</v>
      </c>
      <c r="O198" s="9">
        <f>IF(Raw!$G198&gt;$C$8,IF(Raw!$Q198&gt;$C$8,IF(Raw!$N198&gt;$C$9,IF(Raw!$N198&lt;$A$9,IF(Raw!$X198&gt;$C$9,IF(Raw!$X198&lt;$A$9,Raw!W198,-999),-999),-999),-999),-999),-999)</f>
        <v>1.7E-5</v>
      </c>
      <c r="P198" s="9">
        <f>IF(Raw!$G198&gt;$C$8,IF(Raw!$Q198&gt;$C$8,IF(Raw!$N198&gt;$C$9,IF(Raw!$N198&lt;$A$9,IF(Raw!$X198&gt;$C$9,IF(Raw!$X198&lt;$A$9,Raw!X198,-999),-999),-999),-999),-999),-999)</f>
        <v>732</v>
      </c>
      <c r="R198" s="9">
        <f t="shared" si="36"/>
        <v>0.11611400000000002</v>
      </c>
      <c r="S198" s="9">
        <f t="shared" si="37"/>
        <v>0.35376019108668372</v>
      </c>
      <c r="T198" s="9">
        <f t="shared" si="38"/>
        <v>0.13175199999999998</v>
      </c>
      <c r="U198" s="9">
        <f t="shared" si="39"/>
        <v>0.40955690811765216</v>
      </c>
      <c r="V198" s="15">
        <f t="shared" si="32"/>
        <v>0.23847176219999996</v>
      </c>
      <c r="X198" s="11">
        <f t="shared" si="40"/>
        <v>3.792599999999999E+18</v>
      </c>
      <c r="Y198" s="11">
        <f t="shared" si="41"/>
        <v>6.1699999999999995E-18</v>
      </c>
      <c r="Z198" s="11">
        <f t="shared" si="42"/>
        <v>5.6300000000000002E-4</v>
      </c>
      <c r="AA198" s="16">
        <f t="shared" si="43"/>
        <v>1.3003084802502896E-2</v>
      </c>
      <c r="AB198" s="9">
        <f t="shared" si="33"/>
        <v>0.19165518242889937</v>
      </c>
      <c r="AC198" s="9">
        <f t="shared" si="34"/>
        <v>0.9869969151974971</v>
      </c>
      <c r="AD198" s="15">
        <f t="shared" si="35"/>
        <v>23.096065368566421</v>
      </c>
      <c r="AE198" s="3">
        <f t="shared" si="44"/>
        <v>742.86799999999971</v>
      </c>
      <c r="AF198" s="2">
        <f t="shared" si="45"/>
        <v>0.25</v>
      </c>
      <c r="AG198" s="9">
        <f t="shared" si="46"/>
        <v>7.2762716323332656E-3</v>
      </c>
      <c r="AH198" s="2">
        <f t="shared" si="47"/>
        <v>0.35209499753280477</v>
      </c>
    </row>
    <row r="199" spans="1:34">
      <c r="A199" s="1">
        <f>Raw!A199</f>
        <v>186</v>
      </c>
      <c r="B199" s="14">
        <f>Raw!B199</f>
        <v>0.41939814814814813</v>
      </c>
      <c r="C199" s="15">
        <f>Raw!C199</f>
        <v>54.1</v>
      </c>
      <c r="D199" s="15">
        <f>IF(C199&gt;0.5,Raw!D199*D$11,-999)</f>
        <v>6.3</v>
      </c>
      <c r="E199" s="9">
        <f>IF(Raw!$G199&gt;$C$8,IF(Raw!$Q199&gt;$C$8,IF(Raw!$N199&gt;$C$9,IF(Raw!$N199&lt;$A$9,IF(Raw!$X199&gt;$C$9,IF(Raw!$X199&lt;$A$9,Raw!H199,-999),-999),-999),-999),-999),-999)</f>
        <v>0.22675999999999999</v>
      </c>
      <c r="F199" s="9">
        <f>IF(Raw!$G199&gt;$C$8,IF(Raw!$Q199&gt;$C$8,IF(Raw!$N199&gt;$C$9,IF(Raw!$N199&lt;$A$9,IF(Raw!$X199&gt;$C$9,IF(Raw!$X199&lt;$A$9,Raw!I199,-999),-999),-999),-999),-999),-999)</f>
        <v>0.344829</v>
      </c>
      <c r="G199" s="9">
        <f>Raw!G199</f>
        <v>0.94762400000000002</v>
      </c>
      <c r="H199" s="9">
        <f>IF(Raw!$G199&gt;$C$8,IF(Raw!$Q199&gt;$C$8,IF(Raw!$N199&gt;$C$9,IF(Raw!$N199&lt;$A$9,IF(Raw!$X199&gt;$C$9,IF(Raw!$X199&lt;$A$9,Raw!L199,-999),-999),-999),-999),-999),-999)</f>
        <v>592.20000000000005</v>
      </c>
      <c r="I199" s="9">
        <f>IF(Raw!$G199&gt;$C$8,IF(Raw!$Q199&gt;$C$8,IF(Raw!$N199&gt;$C$9,IF(Raw!$N199&lt;$A$9,IF(Raw!$X199&gt;$C$9,IF(Raw!$X199&lt;$A$9,Raw!M199,-999),-999),-999),-999),-999),-999)</f>
        <v>3.0000000000000001E-6</v>
      </c>
      <c r="J199" s="9">
        <f>IF(Raw!$G199&gt;$C$8,IF(Raw!$Q199&gt;$C$8,IF(Raw!$N199&gt;$C$9,IF(Raw!$N199&lt;$A$9,IF(Raw!$X199&gt;$C$9,IF(Raw!$X199&lt;$A$9,Raw!N199,-999),-999),-999),-999),-999),-999)</f>
        <v>434</v>
      </c>
      <c r="K199" s="9">
        <f>IF(Raw!$G199&gt;$C$8,IF(Raw!$Q199&gt;$C$8,IF(Raw!$N199&gt;$C$9,IF(Raw!$N199&lt;$A$9,IF(Raw!$X199&gt;$C$9,IF(Raw!$X199&lt;$A$9,Raw!R199,-999),-999),-999),-999),-999),-999)</f>
        <v>0.19589799999999999</v>
      </c>
      <c r="L199" s="9">
        <f>IF(Raw!$G199&gt;$C$8,IF(Raw!$Q199&gt;$C$8,IF(Raw!$N199&gt;$C$9,IF(Raw!$N199&lt;$A$9,IF(Raw!$X199&gt;$C$9,IF(Raw!$X199&lt;$A$9,Raw!S199,-999),-999),-999),-999),-999),-999)</f>
        <v>0.34226000000000001</v>
      </c>
      <c r="M199" s="9">
        <f>Raw!Q199</f>
        <v>0.95670699999999997</v>
      </c>
      <c r="N199" s="9">
        <f>IF(Raw!$G199&gt;$C$8,IF(Raw!$Q199&gt;$C$8,IF(Raw!$N199&gt;$C$9,IF(Raw!$N199&lt;$A$9,IF(Raw!$X199&gt;$C$9,IF(Raw!$X199&lt;$A$9,Raw!V199,-999),-999),-999),-999),-999),-999)</f>
        <v>684.5</v>
      </c>
      <c r="O199" s="9">
        <f>IF(Raw!$G199&gt;$C$8,IF(Raw!$Q199&gt;$C$8,IF(Raw!$N199&gt;$C$9,IF(Raw!$N199&lt;$A$9,IF(Raw!$X199&gt;$C$9,IF(Raw!$X199&lt;$A$9,Raw!W199,-999),-999),-999),-999),-999),-999)</f>
        <v>3.9999999999999998E-6</v>
      </c>
      <c r="P199" s="9">
        <f>IF(Raw!$G199&gt;$C$8,IF(Raw!$Q199&gt;$C$8,IF(Raw!$N199&gt;$C$9,IF(Raw!$N199&lt;$A$9,IF(Raw!$X199&gt;$C$9,IF(Raw!$X199&lt;$A$9,Raw!X199,-999),-999),-999),-999),-999),-999)</f>
        <v>477</v>
      </c>
      <c r="R199" s="9">
        <f t="shared" si="36"/>
        <v>0.11806900000000001</v>
      </c>
      <c r="S199" s="9">
        <f t="shared" si="37"/>
        <v>0.34239869616534574</v>
      </c>
      <c r="T199" s="9">
        <f t="shared" si="38"/>
        <v>0.14636200000000002</v>
      </c>
      <c r="U199" s="9">
        <f t="shared" si="39"/>
        <v>0.42763396248466085</v>
      </c>
      <c r="V199" s="15">
        <f t="shared" si="32"/>
        <v>0.25371733800000001</v>
      </c>
      <c r="X199" s="11">
        <f t="shared" si="40"/>
        <v>3.792599999999999E+18</v>
      </c>
      <c r="Y199" s="11">
        <f t="shared" si="41"/>
        <v>5.9219999999999998E-18</v>
      </c>
      <c r="Z199" s="11">
        <f t="shared" si="42"/>
        <v>4.3399999999999998E-4</v>
      </c>
      <c r="AA199" s="16">
        <f t="shared" si="43"/>
        <v>9.6534459226286298E-3</v>
      </c>
      <c r="AB199" s="9">
        <f t="shared" si="33"/>
        <v>0.19731089765212775</v>
      </c>
      <c r="AC199" s="9">
        <f t="shared" si="34"/>
        <v>0.99034655407737138</v>
      </c>
      <c r="AD199" s="15">
        <f t="shared" si="35"/>
        <v>22.242962955365506</v>
      </c>
      <c r="AE199" s="3">
        <f t="shared" si="44"/>
        <v>713.00879999999972</v>
      </c>
      <c r="AF199" s="2">
        <f t="shared" si="45"/>
        <v>0.25</v>
      </c>
      <c r="AG199" s="9">
        <f t="shared" si="46"/>
        <v>7.3168049123095947E-3</v>
      </c>
      <c r="AH199" s="2">
        <f t="shared" si="47"/>
        <v>0.35405638185631516</v>
      </c>
    </row>
    <row r="200" spans="1:34">
      <c r="A200" s="1">
        <f>Raw!A200</f>
        <v>187</v>
      </c>
      <c r="B200" s="14">
        <f>Raw!B200</f>
        <v>0.41945601851851855</v>
      </c>
      <c r="C200" s="15">
        <f>Raw!C200</f>
        <v>53.2</v>
      </c>
      <c r="D200" s="15">
        <f>IF(C200&gt;0.5,Raw!D200*D$11,-999)</f>
        <v>6.3</v>
      </c>
      <c r="E200" s="9">
        <f>IF(Raw!$G200&gt;$C$8,IF(Raw!$Q200&gt;$C$8,IF(Raw!$N200&gt;$C$9,IF(Raw!$N200&lt;$A$9,IF(Raw!$X200&gt;$C$9,IF(Raw!$X200&lt;$A$9,Raw!H200,-999),-999),-999),-999),-999),-999)</f>
        <v>0.23793300000000001</v>
      </c>
      <c r="F200" s="9">
        <f>IF(Raw!$G200&gt;$C$8,IF(Raw!$Q200&gt;$C$8,IF(Raw!$N200&gt;$C$9,IF(Raw!$N200&lt;$A$9,IF(Raw!$X200&gt;$C$9,IF(Raw!$X200&lt;$A$9,Raw!I200,-999),-999),-999),-999),-999),-999)</f>
        <v>0.38560100000000003</v>
      </c>
      <c r="G200" s="9">
        <f>Raw!G200</f>
        <v>0.97088300000000005</v>
      </c>
      <c r="H200" s="9">
        <f>IF(Raw!$G200&gt;$C$8,IF(Raw!$Q200&gt;$C$8,IF(Raw!$N200&gt;$C$9,IF(Raw!$N200&lt;$A$9,IF(Raw!$X200&gt;$C$9,IF(Raw!$X200&lt;$A$9,Raw!L200,-999),-999),-999),-999),-999),-999)</f>
        <v>635.5</v>
      </c>
      <c r="I200" s="9">
        <f>IF(Raw!$G200&gt;$C$8,IF(Raw!$Q200&gt;$C$8,IF(Raw!$N200&gt;$C$9,IF(Raw!$N200&lt;$A$9,IF(Raw!$X200&gt;$C$9,IF(Raw!$X200&lt;$A$9,Raw!M200,-999),-999),-999),-999),-999),-999)</f>
        <v>9.0000000000000002E-6</v>
      </c>
      <c r="J200" s="9">
        <f>IF(Raw!$G200&gt;$C$8,IF(Raw!$Q200&gt;$C$8,IF(Raw!$N200&gt;$C$9,IF(Raw!$N200&lt;$A$9,IF(Raw!$X200&gt;$C$9,IF(Raw!$X200&lt;$A$9,Raw!N200,-999),-999),-999),-999),-999),-999)</f>
        <v>658</v>
      </c>
      <c r="K200" s="9">
        <f>IF(Raw!$G200&gt;$C$8,IF(Raw!$Q200&gt;$C$8,IF(Raw!$N200&gt;$C$9,IF(Raw!$N200&lt;$A$9,IF(Raw!$X200&gt;$C$9,IF(Raw!$X200&lt;$A$9,Raw!R200,-999),-999),-999),-999),-999),-999)</f>
        <v>0.234185</v>
      </c>
      <c r="L200" s="9">
        <f>IF(Raw!$G200&gt;$C$8,IF(Raw!$Q200&gt;$C$8,IF(Raw!$N200&gt;$C$9,IF(Raw!$N200&lt;$A$9,IF(Raw!$X200&gt;$C$9,IF(Raw!$X200&lt;$A$9,Raw!S200,-999),-999),-999),-999),-999),-999)</f>
        <v>0.38657999999999998</v>
      </c>
      <c r="M200" s="9">
        <f>Raw!Q200</f>
        <v>0.96806700000000001</v>
      </c>
      <c r="N200" s="9">
        <f>IF(Raw!$G200&gt;$C$8,IF(Raw!$Q200&gt;$C$8,IF(Raw!$N200&gt;$C$9,IF(Raw!$N200&lt;$A$9,IF(Raw!$X200&gt;$C$9,IF(Raw!$X200&lt;$A$9,Raw!V200,-999),-999),-999),-999),-999),-999)</f>
        <v>647</v>
      </c>
      <c r="O200" s="9">
        <f>IF(Raw!$G200&gt;$C$8,IF(Raw!$Q200&gt;$C$8,IF(Raw!$N200&gt;$C$9,IF(Raw!$N200&lt;$A$9,IF(Raw!$X200&gt;$C$9,IF(Raw!$X200&lt;$A$9,Raw!W200,-999),-999),-999),-999),-999),-999)</f>
        <v>2.1999999999999999E-5</v>
      </c>
      <c r="P200" s="9">
        <f>IF(Raw!$G200&gt;$C$8,IF(Raw!$Q200&gt;$C$8,IF(Raw!$N200&gt;$C$9,IF(Raw!$N200&lt;$A$9,IF(Raw!$X200&gt;$C$9,IF(Raw!$X200&lt;$A$9,Raw!X200,-999),-999),-999),-999),-999),-999)</f>
        <v>783</v>
      </c>
      <c r="R200" s="9">
        <f t="shared" si="36"/>
        <v>0.14766800000000002</v>
      </c>
      <c r="S200" s="9">
        <f t="shared" si="37"/>
        <v>0.38295543839357266</v>
      </c>
      <c r="T200" s="9">
        <f t="shared" si="38"/>
        <v>0.15239499999999997</v>
      </c>
      <c r="U200" s="9">
        <f t="shared" si="39"/>
        <v>0.39421335816648556</v>
      </c>
      <c r="V200" s="15">
        <f t="shared" si="32"/>
        <v>0.28657175399999996</v>
      </c>
      <c r="X200" s="11">
        <f t="shared" si="40"/>
        <v>3.792599999999999E+18</v>
      </c>
      <c r="Y200" s="11">
        <f t="shared" si="41"/>
        <v>6.3549999999999997E-18</v>
      </c>
      <c r="Z200" s="11">
        <f t="shared" si="42"/>
        <v>6.5799999999999995E-4</v>
      </c>
      <c r="AA200" s="16">
        <f t="shared" si="43"/>
        <v>1.5611513704577661E-2</v>
      </c>
      <c r="AB200" s="9">
        <f t="shared" si="33"/>
        <v>0.23656411663100912</v>
      </c>
      <c r="AC200" s="9">
        <f t="shared" si="34"/>
        <v>0.9843884862954223</v>
      </c>
      <c r="AD200" s="15">
        <f t="shared" si="35"/>
        <v>23.725704718203133</v>
      </c>
      <c r="AE200" s="3">
        <f t="shared" si="44"/>
        <v>765.14199999999971</v>
      </c>
      <c r="AF200" s="2">
        <f t="shared" si="45"/>
        <v>0.25</v>
      </c>
      <c r="AG200" s="9">
        <f t="shared" si="46"/>
        <v>7.1946074860225282E-3</v>
      </c>
      <c r="AH200" s="2">
        <f t="shared" si="47"/>
        <v>0.34814331199291554</v>
      </c>
    </row>
    <row r="201" spans="1:34">
      <c r="A201" s="1">
        <f>Raw!A201</f>
        <v>188</v>
      </c>
      <c r="B201" s="14">
        <f>Raw!B201</f>
        <v>0.41950231481481487</v>
      </c>
      <c r="C201" s="15">
        <f>Raw!C201</f>
        <v>52.1</v>
      </c>
      <c r="D201" s="15">
        <f>IF(C201&gt;0.5,Raw!D201*D$11,-999)</f>
        <v>6.3</v>
      </c>
      <c r="E201" s="9">
        <f>IF(Raw!$G201&gt;$C$8,IF(Raw!$Q201&gt;$C$8,IF(Raw!$N201&gt;$C$9,IF(Raw!$N201&lt;$A$9,IF(Raw!$X201&gt;$C$9,IF(Raw!$X201&lt;$A$9,Raw!H201,-999),-999),-999),-999),-999),-999)</f>
        <v>0.24653700000000001</v>
      </c>
      <c r="F201" s="9">
        <f>IF(Raw!$G201&gt;$C$8,IF(Raw!$Q201&gt;$C$8,IF(Raw!$N201&gt;$C$9,IF(Raw!$N201&lt;$A$9,IF(Raw!$X201&gt;$C$9,IF(Raw!$X201&lt;$A$9,Raw!I201,-999),-999),-999),-999),-999),-999)</f>
        <v>0.39528000000000002</v>
      </c>
      <c r="G201" s="9">
        <f>Raw!G201</f>
        <v>0.95617799999999997</v>
      </c>
      <c r="H201" s="9">
        <f>IF(Raw!$G201&gt;$C$8,IF(Raw!$Q201&gt;$C$8,IF(Raw!$N201&gt;$C$9,IF(Raw!$N201&lt;$A$9,IF(Raw!$X201&gt;$C$9,IF(Raw!$X201&lt;$A$9,Raw!L201,-999),-999),-999),-999),-999),-999)</f>
        <v>591.6</v>
      </c>
      <c r="I201" s="9">
        <f>IF(Raw!$G201&gt;$C$8,IF(Raw!$Q201&gt;$C$8,IF(Raw!$N201&gt;$C$9,IF(Raw!$N201&lt;$A$9,IF(Raw!$X201&gt;$C$9,IF(Raw!$X201&lt;$A$9,Raw!M201,-999),-999),-999),-999),-999),-999)</f>
        <v>9.0000000000000002E-6</v>
      </c>
      <c r="J201" s="9">
        <f>IF(Raw!$G201&gt;$C$8,IF(Raw!$Q201&gt;$C$8,IF(Raw!$N201&gt;$C$9,IF(Raw!$N201&lt;$A$9,IF(Raw!$X201&gt;$C$9,IF(Raw!$X201&lt;$A$9,Raw!N201,-999),-999),-999),-999),-999),-999)</f>
        <v>942</v>
      </c>
      <c r="K201" s="9">
        <f>IF(Raw!$G201&gt;$C$8,IF(Raw!$Q201&gt;$C$8,IF(Raw!$N201&gt;$C$9,IF(Raw!$N201&lt;$A$9,IF(Raw!$X201&gt;$C$9,IF(Raw!$X201&lt;$A$9,Raw!R201,-999),-999),-999),-999),-999),-999)</f>
        <v>0.238898</v>
      </c>
      <c r="L201" s="9">
        <f>IF(Raw!$G201&gt;$C$8,IF(Raw!$Q201&gt;$C$8,IF(Raw!$N201&gt;$C$9,IF(Raw!$N201&lt;$A$9,IF(Raw!$X201&gt;$C$9,IF(Raw!$X201&lt;$A$9,Raw!S201,-999),-999),-999),-999),-999),-999)</f>
        <v>0.39940900000000001</v>
      </c>
      <c r="M201" s="9">
        <f>Raw!Q201</f>
        <v>0.95494800000000002</v>
      </c>
      <c r="N201" s="9">
        <f>IF(Raw!$G201&gt;$C$8,IF(Raw!$Q201&gt;$C$8,IF(Raw!$N201&gt;$C$9,IF(Raw!$N201&lt;$A$9,IF(Raw!$X201&gt;$C$9,IF(Raw!$X201&lt;$A$9,Raw!V201,-999),-999),-999),-999),-999),-999)</f>
        <v>617.29999999999995</v>
      </c>
      <c r="O201" s="9">
        <f>IF(Raw!$G201&gt;$C$8,IF(Raw!$Q201&gt;$C$8,IF(Raw!$N201&gt;$C$9,IF(Raw!$N201&lt;$A$9,IF(Raw!$X201&gt;$C$9,IF(Raw!$X201&lt;$A$9,Raw!W201,-999),-999),-999),-999),-999),-999)</f>
        <v>1.5E-5</v>
      </c>
      <c r="P201" s="9">
        <f>IF(Raw!$G201&gt;$C$8,IF(Raw!$Q201&gt;$C$8,IF(Raw!$N201&gt;$C$9,IF(Raw!$N201&lt;$A$9,IF(Raw!$X201&gt;$C$9,IF(Raw!$X201&lt;$A$9,Raw!X201,-999),-999),-999),-999),-999),-999)</f>
        <v>619</v>
      </c>
      <c r="R201" s="9">
        <f t="shared" si="36"/>
        <v>0.14874300000000001</v>
      </c>
      <c r="S201" s="9">
        <f t="shared" si="37"/>
        <v>0.37629781420765029</v>
      </c>
      <c r="T201" s="9">
        <f t="shared" si="38"/>
        <v>0.16051100000000001</v>
      </c>
      <c r="U201" s="9">
        <f t="shared" si="39"/>
        <v>0.40187126479373275</v>
      </c>
      <c r="V201" s="15">
        <f t="shared" si="32"/>
        <v>0.29608189169999999</v>
      </c>
      <c r="X201" s="11">
        <f t="shared" si="40"/>
        <v>3.792599999999999E+18</v>
      </c>
      <c r="Y201" s="11">
        <f t="shared" si="41"/>
        <v>5.916E-18</v>
      </c>
      <c r="Z201" s="11">
        <f t="shared" si="42"/>
        <v>9.4199999999999991E-4</v>
      </c>
      <c r="AA201" s="16">
        <f t="shared" si="43"/>
        <v>2.0698203851032604E-2</v>
      </c>
      <c r="AB201" s="9">
        <f t="shared" si="33"/>
        <v>0.24222028939833309</v>
      </c>
      <c r="AC201" s="9">
        <f t="shared" si="34"/>
        <v>0.9793017961489674</v>
      </c>
      <c r="AD201" s="15">
        <f t="shared" si="35"/>
        <v>21.972615553113172</v>
      </c>
      <c r="AE201" s="3">
        <f t="shared" si="44"/>
        <v>712.28639999999984</v>
      </c>
      <c r="AF201" s="2">
        <f t="shared" si="45"/>
        <v>0.25</v>
      </c>
      <c r="AG201" s="9">
        <f t="shared" si="46"/>
        <v>6.7924329255046427E-3</v>
      </c>
      <c r="AH201" s="2">
        <f t="shared" si="47"/>
        <v>0.32868229431126889</v>
      </c>
    </row>
    <row r="202" spans="1:34">
      <c r="A202" s="1">
        <f>Raw!A202</f>
        <v>189</v>
      </c>
      <c r="B202" s="14">
        <f>Raw!B202</f>
        <v>0.41956018518518517</v>
      </c>
      <c r="C202" s="15">
        <f>Raw!C202</f>
        <v>51.4</v>
      </c>
      <c r="D202" s="15">
        <f>IF(C202&gt;0.5,Raw!D202*D$11,-999)</f>
        <v>7.2</v>
      </c>
      <c r="E202" s="9">
        <f>IF(Raw!$G202&gt;$C$8,IF(Raw!$Q202&gt;$C$8,IF(Raw!$N202&gt;$C$9,IF(Raw!$N202&lt;$A$9,IF(Raw!$X202&gt;$C$9,IF(Raw!$X202&lt;$A$9,Raw!H202,-999),-999),-999),-999),-999),-999)</f>
        <v>0.28102100000000002</v>
      </c>
      <c r="F202" s="9">
        <f>IF(Raw!$G202&gt;$C$8,IF(Raw!$Q202&gt;$C$8,IF(Raw!$N202&gt;$C$9,IF(Raw!$N202&lt;$A$9,IF(Raw!$X202&gt;$C$9,IF(Raw!$X202&lt;$A$9,Raw!I202,-999),-999),-999),-999),-999),-999)</f>
        <v>0.44938699999999998</v>
      </c>
      <c r="G202" s="9">
        <f>Raw!G202</f>
        <v>0.97897699999999999</v>
      </c>
      <c r="H202" s="9">
        <f>IF(Raw!$G202&gt;$C$8,IF(Raw!$Q202&gt;$C$8,IF(Raw!$N202&gt;$C$9,IF(Raw!$N202&lt;$A$9,IF(Raw!$X202&gt;$C$9,IF(Raw!$X202&lt;$A$9,Raw!L202,-999),-999),-999),-999),-999),-999)</f>
        <v>615.9</v>
      </c>
      <c r="I202" s="9">
        <f>IF(Raw!$G202&gt;$C$8,IF(Raw!$Q202&gt;$C$8,IF(Raw!$N202&gt;$C$9,IF(Raw!$N202&lt;$A$9,IF(Raw!$X202&gt;$C$9,IF(Raw!$X202&lt;$A$9,Raw!M202,-999),-999),-999),-999),-999),-999)</f>
        <v>1.7E-5</v>
      </c>
      <c r="J202" s="9">
        <f>IF(Raw!$G202&gt;$C$8,IF(Raw!$Q202&gt;$C$8,IF(Raw!$N202&gt;$C$9,IF(Raw!$N202&lt;$A$9,IF(Raw!$X202&gt;$C$9,IF(Raw!$X202&lt;$A$9,Raw!N202,-999),-999),-999),-999),-999),-999)</f>
        <v>747</v>
      </c>
      <c r="K202" s="9">
        <f>IF(Raw!$G202&gt;$C$8,IF(Raw!$Q202&gt;$C$8,IF(Raw!$N202&gt;$C$9,IF(Raw!$N202&lt;$A$9,IF(Raw!$X202&gt;$C$9,IF(Raw!$X202&lt;$A$9,Raw!R202,-999),-999),-999),-999),-999),-999)</f>
        <v>0.26204899999999998</v>
      </c>
      <c r="L202" s="9">
        <f>IF(Raw!$G202&gt;$C$8,IF(Raw!$Q202&gt;$C$8,IF(Raw!$N202&gt;$C$9,IF(Raw!$N202&lt;$A$9,IF(Raw!$X202&gt;$C$9,IF(Raw!$X202&lt;$A$9,Raw!S202,-999),-999),-999),-999),-999),-999)</f>
        <v>0.43043100000000001</v>
      </c>
      <c r="M202" s="9">
        <f>Raw!Q202</f>
        <v>0.97048699999999999</v>
      </c>
      <c r="N202" s="9">
        <f>IF(Raw!$G202&gt;$C$8,IF(Raw!$Q202&gt;$C$8,IF(Raw!$N202&gt;$C$9,IF(Raw!$N202&lt;$A$9,IF(Raw!$X202&gt;$C$9,IF(Raw!$X202&lt;$A$9,Raw!V202,-999),-999),-999),-999),-999),-999)</f>
        <v>652.5</v>
      </c>
      <c r="O202" s="9">
        <f>IF(Raw!$G202&gt;$C$8,IF(Raw!$Q202&gt;$C$8,IF(Raw!$N202&gt;$C$9,IF(Raw!$N202&lt;$A$9,IF(Raw!$X202&gt;$C$9,IF(Raw!$X202&lt;$A$9,Raw!W202,-999),-999),-999),-999),-999),-999)</f>
        <v>0.173095</v>
      </c>
      <c r="P202" s="9">
        <f>IF(Raw!$G202&gt;$C$8,IF(Raw!$Q202&gt;$C$8,IF(Raw!$N202&gt;$C$9,IF(Raw!$N202&lt;$A$9,IF(Raw!$X202&gt;$C$9,IF(Raw!$X202&lt;$A$9,Raw!X202,-999),-999),-999),-999),-999),-999)</f>
        <v>571</v>
      </c>
      <c r="R202" s="9">
        <f t="shared" si="36"/>
        <v>0.16836599999999996</v>
      </c>
      <c r="S202" s="9">
        <f t="shared" si="37"/>
        <v>0.37465703280246193</v>
      </c>
      <c r="T202" s="9">
        <f t="shared" si="38"/>
        <v>0.16838200000000003</v>
      </c>
      <c r="U202" s="9">
        <f t="shared" si="39"/>
        <v>0.39119394281545711</v>
      </c>
      <c r="V202" s="15">
        <f t="shared" si="32"/>
        <v>0.31907850030000001</v>
      </c>
      <c r="X202" s="11">
        <f t="shared" si="40"/>
        <v>4.3343999999999995E+18</v>
      </c>
      <c r="Y202" s="11">
        <f t="shared" si="41"/>
        <v>6.1589999999999994E-18</v>
      </c>
      <c r="Z202" s="11">
        <f t="shared" si="42"/>
        <v>7.4699999999999994E-4</v>
      </c>
      <c r="AA202" s="16">
        <f t="shared" si="43"/>
        <v>1.9551698525791267E-2</v>
      </c>
      <c r="AB202" s="9">
        <f t="shared" si="33"/>
        <v>0.26534115410116976</v>
      </c>
      <c r="AC202" s="9">
        <f t="shared" si="34"/>
        <v>0.98044830147420869</v>
      </c>
      <c r="AD202" s="15">
        <f t="shared" si="35"/>
        <v>26.173625871206518</v>
      </c>
      <c r="AE202" s="3">
        <f t="shared" si="44"/>
        <v>741.54359999999974</v>
      </c>
      <c r="AF202" s="2">
        <f t="shared" si="45"/>
        <v>0.25</v>
      </c>
      <c r="AG202" s="9">
        <f t="shared" si="46"/>
        <v>7.8761260787184092E-3</v>
      </c>
      <c r="AH202" s="2">
        <f t="shared" si="47"/>
        <v>0.38112164201395538</v>
      </c>
    </row>
    <row r="203" spans="1:34">
      <c r="A203" s="1">
        <f>Raw!A203</f>
        <v>190</v>
      </c>
      <c r="B203" s="14">
        <f>Raw!B203</f>
        <v>0.41961805555555554</v>
      </c>
      <c r="C203" s="15">
        <f>Raw!C203</f>
        <v>49.9</v>
      </c>
      <c r="D203" s="15">
        <f>IF(C203&gt;0.5,Raw!D203*D$11,-999)</f>
        <v>7.2</v>
      </c>
      <c r="E203" s="9">
        <f>IF(Raw!$G203&gt;$C$8,IF(Raw!$Q203&gt;$C$8,IF(Raw!$N203&gt;$C$9,IF(Raw!$N203&lt;$A$9,IF(Raw!$X203&gt;$C$9,IF(Raw!$X203&lt;$A$9,Raw!H203,-999),-999),-999),-999),-999),-999)</f>
        <v>0.32212600000000002</v>
      </c>
      <c r="F203" s="9">
        <f>IF(Raw!$G203&gt;$C$8,IF(Raw!$Q203&gt;$C$8,IF(Raw!$N203&gt;$C$9,IF(Raw!$N203&lt;$A$9,IF(Raw!$X203&gt;$C$9,IF(Raw!$X203&lt;$A$9,Raw!I203,-999),-999),-999),-999),-999),-999)</f>
        <v>0.53125999999999995</v>
      </c>
      <c r="G203" s="9">
        <f>Raw!G203</f>
        <v>0.98257799999999995</v>
      </c>
      <c r="H203" s="9">
        <f>IF(Raw!$G203&gt;$C$8,IF(Raw!$Q203&gt;$C$8,IF(Raw!$N203&gt;$C$9,IF(Raw!$N203&lt;$A$9,IF(Raw!$X203&gt;$C$9,IF(Raw!$X203&lt;$A$9,Raw!L203,-999),-999),-999),-999),-999),-999)</f>
        <v>628.4</v>
      </c>
      <c r="I203" s="9">
        <f>IF(Raw!$G203&gt;$C$8,IF(Raw!$Q203&gt;$C$8,IF(Raw!$N203&gt;$C$9,IF(Raw!$N203&lt;$A$9,IF(Raw!$X203&gt;$C$9,IF(Raw!$X203&lt;$A$9,Raw!M203,-999),-999),-999),-999),-999),-999)</f>
        <v>1.5779999999999999E-2</v>
      </c>
      <c r="J203" s="9">
        <f>IF(Raw!$G203&gt;$C$8,IF(Raw!$Q203&gt;$C$8,IF(Raw!$N203&gt;$C$9,IF(Raw!$N203&lt;$A$9,IF(Raw!$X203&gt;$C$9,IF(Raw!$X203&lt;$A$9,Raw!N203,-999),-999),-999),-999),-999),-999)</f>
        <v>697</v>
      </c>
      <c r="K203" s="9">
        <f>IF(Raw!$G203&gt;$C$8,IF(Raw!$Q203&gt;$C$8,IF(Raw!$N203&gt;$C$9,IF(Raw!$N203&lt;$A$9,IF(Raw!$X203&gt;$C$9,IF(Raw!$X203&lt;$A$9,Raw!R203,-999),-999),-999),-999),-999),-999)</f>
        <v>0.30040800000000001</v>
      </c>
      <c r="L203" s="9">
        <f>IF(Raw!$G203&gt;$C$8,IF(Raw!$Q203&gt;$C$8,IF(Raw!$N203&gt;$C$9,IF(Raw!$N203&lt;$A$9,IF(Raw!$X203&gt;$C$9,IF(Raw!$X203&lt;$A$9,Raw!S203,-999),-999),-999),-999),-999),-999)</f>
        <v>0.519289</v>
      </c>
      <c r="M203" s="9">
        <f>Raw!Q203</f>
        <v>0.97601000000000004</v>
      </c>
      <c r="N203" s="9">
        <f>IF(Raw!$G203&gt;$C$8,IF(Raw!$Q203&gt;$C$8,IF(Raw!$N203&gt;$C$9,IF(Raw!$N203&lt;$A$9,IF(Raw!$X203&gt;$C$9,IF(Raw!$X203&lt;$A$9,Raw!V203,-999),-999),-999),-999),-999),-999)</f>
        <v>659.1</v>
      </c>
      <c r="O203" s="9">
        <f>IF(Raw!$G203&gt;$C$8,IF(Raw!$Q203&gt;$C$8,IF(Raw!$N203&gt;$C$9,IF(Raw!$N203&lt;$A$9,IF(Raw!$X203&gt;$C$9,IF(Raw!$X203&lt;$A$9,Raw!W203,-999),-999),-999),-999),-999),-999)</f>
        <v>3.5265999999999999E-2</v>
      </c>
      <c r="P203" s="9">
        <f>IF(Raw!$G203&gt;$C$8,IF(Raw!$Q203&gt;$C$8,IF(Raw!$N203&gt;$C$9,IF(Raw!$N203&lt;$A$9,IF(Raw!$X203&gt;$C$9,IF(Raw!$X203&lt;$A$9,Raw!X203,-999),-999),-999),-999),-999),-999)</f>
        <v>648</v>
      </c>
      <c r="R203" s="9">
        <f t="shared" si="36"/>
        <v>0.20913399999999993</v>
      </c>
      <c r="S203" s="9">
        <f t="shared" si="37"/>
        <v>0.39365658999360004</v>
      </c>
      <c r="T203" s="9">
        <f t="shared" si="38"/>
        <v>0.21888099999999999</v>
      </c>
      <c r="U203" s="9">
        <f t="shared" si="39"/>
        <v>0.42150132199988827</v>
      </c>
      <c r="V203" s="15">
        <f t="shared" si="32"/>
        <v>0.38494893569999999</v>
      </c>
      <c r="X203" s="11">
        <f t="shared" si="40"/>
        <v>4.3343999999999995E+18</v>
      </c>
      <c r="Y203" s="11">
        <f t="shared" si="41"/>
        <v>6.2839999999999991E-18</v>
      </c>
      <c r="Z203" s="11">
        <f t="shared" si="42"/>
        <v>6.9699999999999992E-4</v>
      </c>
      <c r="AA203" s="16">
        <f t="shared" si="43"/>
        <v>1.8630752092768328E-2</v>
      </c>
      <c r="AB203" s="9">
        <f t="shared" si="33"/>
        <v>0.30448591764881722</v>
      </c>
      <c r="AC203" s="9">
        <f t="shared" si="34"/>
        <v>0.98136924790723179</v>
      </c>
      <c r="AD203" s="15">
        <f t="shared" si="35"/>
        <v>26.729916919323294</v>
      </c>
      <c r="AE203" s="3">
        <f t="shared" si="44"/>
        <v>756.5935999999997</v>
      </c>
      <c r="AF203" s="2">
        <f t="shared" si="45"/>
        <v>0.25</v>
      </c>
      <c r="AG203" s="9">
        <f t="shared" si="46"/>
        <v>8.6666887064938067E-3</v>
      </c>
      <c r="AH203" s="2">
        <f t="shared" si="47"/>
        <v>0.419376556143219</v>
      </c>
    </row>
    <row r="204" spans="1:34">
      <c r="A204" s="1">
        <f>Raw!A204</f>
        <v>191</v>
      </c>
      <c r="B204" s="14">
        <f>Raw!B204</f>
        <v>0.41967592592592595</v>
      </c>
      <c r="C204" s="15">
        <f>Raw!C204</f>
        <v>48.8</v>
      </c>
      <c r="D204" s="15">
        <f>IF(C204&gt;0.5,Raw!D204*D$11,-999)</f>
        <v>7.2</v>
      </c>
      <c r="E204" s="9">
        <f>IF(Raw!$G204&gt;$C$8,IF(Raw!$Q204&gt;$C$8,IF(Raw!$N204&gt;$C$9,IF(Raw!$N204&lt;$A$9,IF(Raw!$X204&gt;$C$9,IF(Raw!$X204&lt;$A$9,Raw!H204,-999),-999),-999),-999),-999),-999)</f>
        <v>0.35589999999999999</v>
      </c>
      <c r="F204" s="9">
        <f>IF(Raw!$G204&gt;$C$8,IF(Raw!$Q204&gt;$C$8,IF(Raw!$N204&gt;$C$9,IF(Raw!$N204&lt;$A$9,IF(Raw!$X204&gt;$C$9,IF(Raw!$X204&lt;$A$9,Raw!I204,-999),-999),-999),-999),-999),-999)</f>
        <v>0.59055299999999999</v>
      </c>
      <c r="G204" s="9">
        <f>Raw!G204</f>
        <v>0.97997100000000004</v>
      </c>
      <c r="H204" s="9">
        <f>IF(Raw!$G204&gt;$C$8,IF(Raw!$Q204&gt;$C$8,IF(Raw!$N204&gt;$C$9,IF(Raw!$N204&lt;$A$9,IF(Raw!$X204&gt;$C$9,IF(Raw!$X204&lt;$A$9,Raw!L204,-999),-999),-999),-999),-999),-999)</f>
        <v>614.6</v>
      </c>
      <c r="I204" s="9">
        <f>IF(Raw!$G204&gt;$C$8,IF(Raw!$Q204&gt;$C$8,IF(Raw!$N204&gt;$C$9,IF(Raw!$N204&lt;$A$9,IF(Raw!$X204&gt;$C$9,IF(Raw!$X204&lt;$A$9,Raw!M204,-999),-999),-999),-999),-999),-999)</f>
        <v>3.9999999999999998E-6</v>
      </c>
      <c r="J204" s="9">
        <f>IF(Raw!$G204&gt;$C$8,IF(Raw!$Q204&gt;$C$8,IF(Raw!$N204&gt;$C$9,IF(Raw!$N204&lt;$A$9,IF(Raw!$X204&gt;$C$9,IF(Raw!$X204&lt;$A$9,Raw!N204,-999),-999),-999),-999),-999),-999)</f>
        <v>737</v>
      </c>
      <c r="K204" s="9">
        <f>IF(Raw!$G204&gt;$C$8,IF(Raw!$Q204&gt;$C$8,IF(Raw!$N204&gt;$C$9,IF(Raw!$N204&lt;$A$9,IF(Raw!$X204&gt;$C$9,IF(Raw!$X204&lt;$A$9,Raw!R204,-999),-999),-999),-999),-999),-999)</f>
        <v>0.340505</v>
      </c>
      <c r="L204" s="9">
        <f>IF(Raw!$G204&gt;$C$8,IF(Raw!$Q204&gt;$C$8,IF(Raw!$N204&gt;$C$9,IF(Raw!$N204&lt;$A$9,IF(Raw!$X204&gt;$C$9,IF(Raw!$X204&lt;$A$9,Raw!S204,-999),-999),-999),-999),-999),-999)</f>
        <v>0.59585399999999999</v>
      </c>
      <c r="M204" s="9">
        <f>Raw!Q204</f>
        <v>0.97536699999999998</v>
      </c>
      <c r="N204" s="9">
        <f>IF(Raw!$G204&gt;$C$8,IF(Raw!$Q204&gt;$C$8,IF(Raw!$N204&gt;$C$9,IF(Raw!$N204&lt;$A$9,IF(Raw!$X204&gt;$C$9,IF(Raw!$X204&lt;$A$9,Raw!V204,-999),-999),-999),-999),-999),-999)</f>
        <v>657.8</v>
      </c>
      <c r="O204" s="9">
        <f>IF(Raw!$G204&gt;$C$8,IF(Raw!$Q204&gt;$C$8,IF(Raw!$N204&gt;$C$9,IF(Raw!$N204&lt;$A$9,IF(Raw!$X204&gt;$C$9,IF(Raw!$X204&lt;$A$9,Raw!W204,-999),-999),-999),-999),-999),-999)</f>
        <v>6.9999999999999999E-6</v>
      </c>
      <c r="P204" s="9">
        <f>IF(Raw!$G204&gt;$C$8,IF(Raw!$Q204&gt;$C$8,IF(Raw!$N204&gt;$C$9,IF(Raw!$N204&lt;$A$9,IF(Raw!$X204&gt;$C$9,IF(Raw!$X204&lt;$A$9,Raw!X204,-999),-999),-999),-999),-999),-999)</f>
        <v>540</v>
      </c>
      <c r="R204" s="9">
        <f t="shared" si="36"/>
        <v>0.234653</v>
      </c>
      <c r="S204" s="9">
        <f t="shared" si="37"/>
        <v>0.39734452284553629</v>
      </c>
      <c r="T204" s="9">
        <f t="shared" si="38"/>
        <v>0.25534899999999999</v>
      </c>
      <c r="U204" s="9">
        <f t="shared" si="39"/>
        <v>0.42854289809248575</v>
      </c>
      <c r="V204" s="15">
        <f t="shared" si="32"/>
        <v>0.44170657019999998</v>
      </c>
      <c r="X204" s="11">
        <f t="shared" si="40"/>
        <v>4.3343999999999995E+18</v>
      </c>
      <c r="Y204" s="11">
        <f t="shared" si="41"/>
        <v>6.1460000000000003E-18</v>
      </c>
      <c r="Z204" s="11">
        <f t="shared" si="42"/>
        <v>7.3699999999999992E-4</v>
      </c>
      <c r="AA204" s="16">
        <f t="shared" si="43"/>
        <v>1.9255070059779902E-2</v>
      </c>
      <c r="AB204" s="9">
        <f t="shared" si="33"/>
        <v>0.34542176288469473</v>
      </c>
      <c r="AC204" s="9">
        <f t="shared" si="34"/>
        <v>0.98074492994022011</v>
      </c>
      <c r="AD204" s="15">
        <f t="shared" si="35"/>
        <v>26.126282306349939</v>
      </c>
      <c r="AE204" s="3">
        <f t="shared" si="44"/>
        <v>739.97839999999985</v>
      </c>
      <c r="AF204" s="2">
        <f t="shared" si="45"/>
        <v>0.25</v>
      </c>
      <c r="AG204" s="9">
        <f t="shared" si="46"/>
        <v>8.6124867199581807E-3</v>
      </c>
      <c r="AH204" s="2">
        <f t="shared" si="47"/>
        <v>0.41675375022284483</v>
      </c>
    </row>
    <row r="205" spans="1:34">
      <c r="A205" s="1">
        <f>Raw!A205</f>
        <v>192</v>
      </c>
      <c r="B205" s="14">
        <f>Raw!B205</f>
        <v>0.41973379629629631</v>
      </c>
      <c r="C205" s="15">
        <f>Raw!C205</f>
        <v>48.1</v>
      </c>
      <c r="D205" s="15">
        <f>IF(C205&gt;0.5,Raw!D205*D$11,-999)</f>
        <v>7.2</v>
      </c>
      <c r="E205" s="9">
        <f>IF(Raw!$G205&gt;$C$8,IF(Raw!$Q205&gt;$C$8,IF(Raw!$N205&gt;$C$9,IF(Raw!$N205&lt;$A$9,IF(Raw!$X205&gt;$C$9,IF(Raw!$X205&lt;$A$9,Raw!H205,-999),-999),-999),-999),-999),-999)</f>
        <v>0.37883800000000001</v>
      </c>
      <c r="F205" s="9">
        <f>IF(Raw!$G205&gt;$C$8,IF(Raw!$Q205&gt;$C$8,IF(Raw!$N205&gt;$C$9,IF(Raw!$N205&lt;$A$9,IF(Raw!$X205&gt;$C$9,IF(Raw!$X205&lt;$A$9,Raw!I205,-999),-999),-999),-999),-999),-999)</f>
        <v>0.63209300000000002</v>
      </c>
      <c r="G205" s="9">
        <f>Raw!G205</f>
        <v>0.98408399999999996</v>
      </c>
      <c r="H205" s="9">
        <f>IF(Raw!$G205&gt;$C$8,IF(Raw!$Q205&gt;$C$8,IF(Raw!$N205&gt;$C$9,IF(Raw!$N205&lt;$A$9,IF(Raw!$X205&gt;$C$9,IF(Raw!$X205&lt;$A$9,Raw!L205,-999),-999),-999),-999),-999),-999)</f>
        <v>638.1</v>
      </c>
      <c r="I205" s="9">
        <f>IF(Raw!$G205&gt;$C$8,IF(Raw!$Q205&gt;$C$8,IF(Raw!$N205&gt;$C$9,IF(Raw!$N205&lt;$A$9,IF(Raw!$X205&gt;$C$9,IF(Raw!$X205&lt;$A$9,Raw!M205,-999),-999),-999),-999),-999),-999)</f>
        <v>7.9041E-2</v>
      </c>
      <c r="J205" s="9">
        <f>IF(Raw!$G205&gt;$C$8,IF(Raw!$Q205&gt;$C$8,IF(Raw!$N205&gt;$C$9,IF(Raw!$N205&lt;$A$9,IF(Raw!$X205&gt;$C$9,IF(Raw!$X205&lt;$A$9,Raw!N205,-999),-999),-999),-999),-999),-999)</f>
        <v>705</v>
      </c>
      <c r="K205" s="9">
        <f>IF(Raw!$G205&gt;$C$8,IF(Raw!$Q205&gt;$C$8,IF(Raw!$N205&gt;$C$9,IF(Raw!$N205&lt;$A$9,IF(Raw!$X205&gt;$C$9,IF(Raw!$X205&lt;$A$9,Raw!R205,-999),-999),-999),-999),-999),-999)</f>
        <v>0.37267899999999998</v>
      </c>
      <c r="L205" s="9">
        <f>IF(Raw!$G205&gt;$C$8,IF(Raw!$Q205&gt;$C$8,IF(Raw!$N205&gt;$C$9,IF(Raw!$N205&lt;$A$9,IF(Raw!$X205&gt;$C$9,IF(Raw!$X205&lt;$A$9,Raw!S205,-999),-999),-999),-999),-999),-999)</f>
        <v>0.63881500000000002</v>
      </c>
      <c r="M205" s="9">
        <f>Raw!Q205</f>
        <v>0.98048500000000005</v>
      </c>
      <c r="N205" s="9">
        <f>IF(Raw!$G205&gt;$C$8,IF(Raw!$Q205&gt;$C$8,IF(Raw!$N205&gt;$C$9,IF(Raw!$N205&lt;$A$9,IF(Raw!$X205&gt;$C$9,IF(Raw!$X205&lt;$A$9,Raw!V205,-999),-999),-999),-999),-999),-999)</f>
        <v>618</v>
      </c>
      <c r="O205" s="9">
        <f>IF(Raw!$G205&gt;$C$8,IF(Raw!$Q205&gt;$C$8,IF(Raw!$N205&gt;$C$9,IF(Raw!$N205&lt;$A$9,IF(Raw!$X205&gt;$C$9,IF(Raw!$X205&lt;$A$9,Raw!W205,-999),-999),-999),-999),-999),-999)</f>
        <v>1.4E-5</v>
      </c>
      <c r="P205" s="9">
        <f>IF(Raw!$G205&gt;$C$8,IF(Raw!$Q205&gt;$C$8,IF(Raw!$N205&gt;$C$9,IF(Raw!$N205&lt;$A$9,IF(Raw!$X205&gt;$C$9,IF(Raw!$X205&lt;$A$9,Raw!X205,-999),-999),-999),-999),-999),-999)</f>
        <v>443</v>
      </c>
      <c r="R205" s="9">
        <f t="shared" si="36"/>
        <v>0.25325500000000001</v>
      </c>
      <c r="S205" s="9">
        <f t="shared" si="37"/>
        <v>0.40066097868509853</v>
      </c>
      <c r="T205" s="9">
        <f t="shared" si="38"/>
        <v>0.26613600000000004</v>
      </c>
      <c r="U205" s="9">
        <f t="shared" si="39"/>
        <v>0.4166088773745138</v>
      </c>
      <c r="V205" s="15">
        <f>IF(L205&gt;0,L205*V$8+V$10,-999)</f>
        <v>0.4735535595</v>
      </c>
      <c r="X205" s="11">
        <f t="shared" si="40"/>
        <v>4.3343999999999995E+18</v>
      </c>
      <c r="Y205" s="11">
        <f t="shared" si="41"/>
        <v>6.3810000000000002E-18</v>
      </c>
      <c r="Z205" s="11">
        <f t="shared" si="42"/>
        <v>7.0500000000000001E-4</v>
      </c>
      <c r="AA205" s="16">
        <f t="shared" si="43"/>
        <v>1.9125823788239175E-2</v>
      </c>
      <c r="AB205" s="9">
        <f>K205+T205*AA205</f>
        <v>0.37776907023970679</v>
      </c>
      <c r="AC205" s="9">
        <f>IF(T205&gt;0,(L205-AB205)/T205,-999)</f>
        <v>0.98087417621176087</v>
      </c>
      <c r="AD205" s="15">
        <f>IF(AC205&gt;0,X205*Y205*AC205,-999)</f>
        <v>27.128828068424365</v>
      </c>
      <c r="AE205" s="3">
        <f t="shared" si="44"/>
        <v>768.27239999999983</v>
      </c>
      <c r="AF205" s="2">
        <f t="shared" si="45"/>
        <v>0.25</v>
      </c>
      <c r="AG205" s="9">
        <f t="shared" si="46"/>
        <v>8.6939312354403636E-3</v>
      </c>
      <c r="AH205" s="2">
        <f t="shared" si="47"/>
        <v>0.42069480794124181</v>
      </c>
    </row>
    <row r="206" spans="1:34">
      <c r="A206" s="1">
        <f>Raw!A206</f>
        <v>193</v>
      </c>
      <c r="B206" s="14">
        <f>Raw!B206</f>
        <v>0.41979166666666662</v>
      </c>
      <c r="C206" s="15">
        <f>Raw!C206</f>
        <v>47.2</v>
      </c>
      <c r="D206" s="15">
        <f>IF(C206&gt;0.5,Raw!D206*D$11,-999)</f>
        <v>8.1</v>
      </c>
      <c r="E206" s="9">
        <f>IF(Raw!$G206&gt;$C$8,IF(Raw!$Q206&gt;$C$8,IF(Raw!$N206&gt;$C$9,IF(Raw!$N206&lt;$A$9,IF(Raw!$X206&gt;$C$9,IF(Raw!$X206&lt;$A$9,Raw!H206,-999),-999),-999),-999),-999),-999)</f>
        <v>0.45342100000000002</v>
      </c>
      <c r="F206" s="9">
        <f>IF(Raw!$G206&gt;$C$8,IF(Raw!$Q206&gt;$C$8,IF(Raw!$N206&gt;$C$9,IF(Raw!$N206&lt;$A$9,IF(Raw!$X206&gt;$C$9,IF(Raw!$X206&lt;$A$9,Raw!I206,-999),-999),-999),-999),-999),-999)</f>
        <v>0.74838000000000005</v>
      </c>
      <c r="G206" s="9">
        <f>Raw!G206</f>
        <v>0.98904899999999996</v>
      </c>
      <c r="H206" s="9">
        <f>IF(Raw!$G206&gt;$C$8,IF(Raw!$Q206&gt;$C$8,IF(Raw!$N206&gt;$C$9,IF(Raw!$N206&lt;$A$9,IF(Raw!$X206&gt;$C$9,IF(Raw!$X206&lt;$A$9,Raw!L206,-999),-999),-999),-999),-999),-999)</f>
        <v>615.5</v>
      </c>
      <c r="I206" s="9">
        <f>IF(Raw!$G206&gt;$C$8,IF(Raw!$Q206&gt;$C$8,IF(Raw!$N206&gt;$C$9,IF(Raw!$N206&lt;$A$9,IF(Raw!$X206&gt;$C$9,IF(Raw!$X206&lt;$A$9,Raw!M206,-999),-999),-999),-999),-999),-999)</f>
        <v>3.4053E-2</v>
      </c>
      <c r="J206" s="9">
        <f>IF(Raw!$G206&gt;$C$8,IF(Raw!$Q206&gt;$C$8,IF(Raw!$N206&gt;$C$9,IF(Raw!$N206&lt;$A$9,IF(Raw!$X206&gt;$C$9,IF(Raw!$X206&lt;$A$9,Raw!N206,-999),-999),-999),-999),-999),-999)</f>
        <v>700</v>
      </c>
      <c r="K206" s="9">
        <f>IF(Raw!$G206&gt;$C$8,IF(Raw!$Q206&gt;$C$8,IF(Raw!$N206&gt;$C$9,IF(Raw!$N206&lt;$A$9,IF(Raw!$X206&gt;$C$9,IF(Raw!$X206&lt;$A$9,Raw!R206,-999),-999),-999),-999),-999),-999)</f>
        <v>0.41464600000000001</v>
      </c>
      <c r="L206" s="9">
        <f>IF(Raw!$G206&gt;$C$8,IF(Raw!$Q206&gt;$C$8,IF(Raw!$N206&gt;$C$9,IF(Raw!$N206&lt;$A$9,IF(Raw!$X206&gt;$C$9,IF(Raw!$X206&lt;$A$9,Raw!S206,-999),-999),-999),-999),-999),-999)</f>
        <v>0.70986400000000005</v>
      </c>
      <c r="M206" s="9">
        <f>Raw!Q206</f>
        <v>0.98474600000000001</v>
      </c>
      <c r="N206" s="9">
        <f>IF(Raw!$G206&gt;$C$8,IF(Raw!$Q206&gt;$C$8,IF(Raw!$N206&gt;$C$9,IF(Raw!$N206&lt;$A$9,IF(Raw!$X206&gt;$C$9,IF(Raw!$X206&lt;$A$9,Raw!V206,-999),-999),-999),-999),-999),-999)</f>
        <v>638.9</v>
      </c>
      <c r="O206" s="9">
        <f>IF(Raw!$G206&gt;$C$8,IF(Raw!$Q206&gt;$C$8,IF(Raw!$N206&gt;$C$9,IF(Raw!$N206&lt;$A$9,IF(Raw!$X206&gt;$C$9,IF(Raw!$X206&lt;$A$9,Raw!W206,-999),-999),-999),-999),-999),-999)</f>
        <v>4.9758999999999998E-2</v>
      </c>
      <c r="P206" s="9">
        <f>IF(Raw!$G206&gt;$C$8,IF(Raw!$Q206&gt;$C$8,IF(Raw!$N206&gt;$C$9,IF(Raw!$N206&lt;$A$9,IF(Raw!$X206&gt;$C$9,IF(Raw!$X206&lt;$A$9,Raw!X206,-999),-999),-999),-999),-999),-999)</f>
        <v>607</v>
      </c>
      <c r="R206" s="9">
        <f>F206-E206</f>
        <v>0.29495900000000003</v>
      </c>
      <c r="S206" s="9">
        <f>R206/F206</f>
        <v>0.39412998743953609</v>
      </c>
      <c r="T206" s="9">
        <f>L206-K206</f>
        <v>0.29521800000000004</v>
      </c>
      <c r="U206" s="9">
        <f>T206/L206</f>
        <v>0.41587966145627897</v>
      </c>
      <c r="V206" s="15">
        <f>IF(L206&gt;0,L206*V$8+V$10,-999)</f>
        <v>0.52622218320000003</v>
      </c>
      <c r="X206" s="11">
        <f>D206*6.02*10^23*10^(-6)</f>
        <v>4.876199999999998E+18</v>
      </c>
      <c r="Y206" s="11">
        <f>H206*10^(-20)</f>
        <v>6.155E-18</v>
      </c>
      <c r="Z206" s="11">
        <f>J206*10^(-6)</f>
        <v>6.9999999999999999E-4</v>
      </c>
      <c r="AA206" s="16">
        <f>IF(Z206&gt;0,(X206*Y206/(X206*Y206+1/Z206)),1)</f>
        <v>2.0576807338503224E-2</v>
      </c>
      <c r="AB206" s="9">
        <f>K206+T206*AA206</f>
        <v>0.42072064390885827</v>
      </c>
      <c r="AC206" s="9">
        <f>IF(T206&gt;0,(L206-AB206)/T206,-999)</f>
        <v>0.97942319266149669</v>
      </c>
      <c r="AD206" s="15">
        <f>IF(AC206&gt;0,X206*Y206*AC206,-999)</f>
        <v>29.395439055004609</v>
      </c>
      <c r="AE206" s="3">
        <f>AE$9*Y206</f>
        <v>741.06199999999978</v>
      </c>
      <c r="AF206" s="2">
        <f>IF(AD206&lt;=AE206,AF$6,AF$6/(AD206/AE206))</f>
        <v>0.25</v>
      </c>
      <c r="AG206" s="9">
        <f>AD206*AF206*$AG$6*U206/AG$8</f>
        <v>9.4038194173492289E-3</v>
      </c>
      <c r="AH206" s="2">
        <f>((AG206*12.01)/893.5)*3600</f>
        <v>0.45504592762004609</v>
      </c>
    </row>
    <row r="207" spans="1:34">
      <c r="A207" s="1">
        <f>Raw!A207</f>
        <v>194</v>
      </c>
      <c r="B207" s="14">
        <f>Raw!B207</f>
        <v>0.41983796296296294</v>
      </c>
      <c r="C207" s="15">
        <f>Raw!C207</f>
        <v>46.1</v>
      </c>
      <c r="D207" s="15">
        <f>IF(C207&gt;0.5,Raw!D207*D$11,-999)</f>
        <v>8.1</v>
      </c>
      <c r="E207" s="9">
        <f>IF(Raw!$G207&gt;$C$8,IF(Raw!$Q207&gt;$C$8,IF(Raw!$N207&gt;$C$9,IF(Raw!$N207&lt;$A$9,IF(Raw!$X207&gt;$C$9,IF(Raw!$X207&lt;$A$9,Raw!H207,-999),-999),-999),-999),-999),-999)</f>
        <v>0.45582899999999998</v>
      </c>
      <c r="F207" s="9">
        <f>IF(Raw!$G207&gt;$C$8,IF(Raw!$Q207&gt;$C$8,IF(Raw!$N207&gt;$C$9,IF(Raw!$N207&lt;$A$9,IF(Raw!$X207&gt;$C$9,IF(Raw!$X207&lt;$A$9,Raw!I207,-999),-999),-999),-999),-999),-999)</f>
        <v>0.77260200000000001</v>
      </c>
      <c r="G207" s="9">
        <f>Raw!G207</f>
        <v>0.98285199999999995</v>
      </c>
      <c r="H207" s="9">
        <f>IF(Raw!$G207&gt;$C$8,IF(Raw!$Q207&gt;$C$8,IF(Raw!$N207&gt;$C$9,IF(Raw!$N207&lt;$A$9,IF(Raw!$X207&gt;$C$9,IF(Raw!$X207&lt;$A$9,Raw!L207,-999),-999),-999),-999),-999),-999)</f>
        <v>649.29999999999995</v>
      </c>
      <c r="I207" s="9">
        <f>IF(Raw!$G207&gt;$C$8,IF(Raw!$Q207&gt;$C$8,IF(Raw!$N207&gt;$C$9,IF(Raw!$N207&lt;$A$9,IF(Raw!$X207&gt;$C$9,IF(Raw!$X207&lt;$A$9,Raw!M207,-999),-999),-999),-999),-999),-999)</f>
        <v>1.9949999999999998E-3</v>
      </c>
      <c r="J207" s="9">
        <f>IF(Raw!$G207&gt;$C$8,IF(Raw!$Q207&gt;$C$8,IF(Raw!$N207&gt;$C$9,IF(Raw!$N207&lt;$A$9,IF(Raw!$X207&gt;$C$9,IF(Raw!$X207&lt;$A$9,Raw!N207,-999),-999),-999),-999),-999),-999)</f>
        <v>708</v>
      </c>
      <c r="K207" s="9">
        <f>IF(Raw!$G207&gt;$C$8,IF(Raw!$Q207&gt;$C$8,IF(Raw!$N207&gt;$C$9,IF(Raw!$N207&lt;$A$9,IF(Raw!$X207&gt;$C$9,IF(Raw!$X207&lt;$A$9,Raw!R207,-999),-999),-999),-999),-999),-999)</f>
        <v>0.458034</v>
      </c>
      <c r="L207" s="9">
        <f>IF(Raw!$G207&gt;$C$8,IF(Raw!$Q207&gt;$C$8,IF(Raw!$N207&gt;$C$9,IF(Raw!$N207&lt;$A$9,IF(Raw!$X207&gt;$C$9,IF(Raw!$X207&lt;$A$9,Raw!S207,-999),-999),-999),-999),-999),-999)</f>
        <v>0.76461299999999999</v>
      </c>
      <c r="M207" s="9">
        <f>Raw!Q207</f>
        <v>0.98671500000000001</v>
      </c>
      <c r="N207" s="9">
        <f>IF(Raw!$G207&gt;$C$8,IF(Raw!$Q207&gt;$C$8,IF(Raw!$N207&gt;$C$9,IF(Raw!$N207&lt;$A$9,IF(Raw!$X207&gt;$C$9,IF(Raw!$X207&lt;$A$9,Raw!V207,-999),-999),-999),-999),-999),-999)</f>
        <v>621.29999999999995</v>
      </c>
      <c r="O207" s="9">
        <f>IF(Raw!$G207&gt;$C$8,IF(Raw!$Q207&gt;$C$8,IF(Raw!$N207&gt;$C$9,IF(Raw!$N207&lt;$A$9,IF(Raw!$X207&gt;$C$9,IF(Raw!$X207&lt;$A$9,Raw!W207,-999),-999),-999),-999),-999),-999)</f>
        <v>0.10320600000000001</v>
      </c>
      <c r="P207" s="9">
        <f>IF(Raw!$G207&gt;$C$8,IF(Raw!$Q207&gt;$C$8,IF(Raw!$N207&gt;$C$9,IF(Raw!$N207&lt;$A$9,IF(Raw!$X207&gt;$C$9,IF(Raw!$X207&lt;$A$9,Raw!X207,-999),-999),-999),-999),-999),-999)</f>
        <v>574</v>
      </c>
      <c r="R207" s="9">
        <f t="shared" ref="R207:R213" si="48">F207-E207</f>
        <v>0.31677300000000003</v>
      </c>
      <c r="S207" s="9">
        <f t="shared" ref="S207:S213" si="49">R207/F207</f>
        <v>0.41000799894382878</v>
      </c>
      <c r="T207" s="9">
        <f t="shared" ref="T207:T213" si="50">L207-K207</f>
        <v>0.30657899999999999</v>
      </c>
      <c r="U207" s="9">
        <f t="shared" ref="U207:U213" si="51">T207/L207</f>
        <v>0.40095970118216667</v>
      </c>
      <c r="V207" s="15">
        <f t="shared" ref="V207:V213" si="52">IF(L207&gt;0,L207*V$8+V$10,-999)</f>
        <v>0.56680761689999992</v>
      </c>
      <c r="X207" s="11">
        <f t="shared" ref="X207:X213" si="53">D207*6.02*10^23*10^(-6)</f>
        <v>4.876199999999998E+18</v>
      </c>
      <c r="Y207" s="11">
        <f t="shared" ref="Y207:Y213" si="54">H207*10^(-20)</f>
        <v>6.4929999999999993E-18</v>
      </c>
      <c r="Z207" s="11">
        <f t="shared" ref="Z207:Z213" si="55">J207*10^(-6)</f>
        <v>7.0799999999999997E-4</v>
      </c>
      <c r="AA207" s="16">
        <f t="shared" ref="AA207:AA213" si="56">IF(Z207&gt;0,(X207*Y207/(X207*Y207+1/Z207)),1)</f>
        <v>2.1924640879859958E-2</v>
      </c>
      <c r="AB207" s="9">
        <f t="shared" ref="AB207:AB213" si="57">K207+T207*AA207</f>
        <v>0.46475563447630658</v>
      </c>
      <c r="AC207" s="9">
        <f t="shared" ref="AC207:AC213" si="58">IF(T207&gt;0,(L207-AB207)/T207,-999)</f>
        <v>0.9780753591201401</v>
      </c>
      <c r="AD207" s="15">
        <f t="shared" ref="AD207:AD213" si="59">IF(AC207&gt;0,X207*Y207*AC207,-999)</f>
        <v>30.967006892457569</v>
      </c>
      <c r="AE207" s="3">
        <f t="shared" ref="AE207:AE213" si="60">AE$9*Y207</f>
        <v>781.75719999999967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9.5511706385429853E-3</v>
      </c>
      <c r="AH207" s="2">
        <f t="shared" ref="AH207:AH270" si="63">((AG207*12.01)/893.5)*3600</f>
        <v>0.46217617652830945</v>
      </c>
    </row>
    <row r="208" spans="1:34">
      <c r="A208" s="1">
        <f>Raw!A208</f>
        <v>195</v>
      </c>
      <c r="B208" s="14">
        <f>Raw!B208</f>
        <v>0.41989583333333336</v>
      </c>
      <c r="C208" s="15">
        <f>Raw!C208</f>
        <v>45.2</v>
      </c>
      <c r="D208" s="15">
        <f>IF(C208&gt;0.5,Raw!D208*D$11,-999)</f>
        <v>8.1</v>
      </c>
      <c r="E208" s="9">
        <f>IF(Raw!$G208&gt;$C$8,IF(Raw!$Q208&gt;$C$8,IF(Raw!$N208&gt;$C$9,IF(Raw!$N208&lt;$A$9,IF(Raw!$X208&gt;$C$9,IF(Raw!$X208&lt;$A$9,Raw!H208,-999),-999),-999),-999),-999),-999)</f>
        <v>0.50192999999999999</v>
      </c>
      <c r="F208" s="9">
        <f>IF(Raw!$G208&gt;$C$8,IF(Raw!$Q208&gt;$C$8,IF(Raw!$N208&gt;$C$9,IF(Raw!$N208&lt;$A$9,IF(Raw!$X208&gt;$C$9,IF(Raw!$X208&lt;$A$9,Raw!I208,-999),-999),-999),-999),-999),-999)</f>
        <v>0.82935199999999998</v>
      </c>
      <c r="G208" s="9">
        <f>Raw!G208</f>
        <v>0.98473299999999997</v>
      </c>
      <c r="H208" s="9">
        <f>IF(Raw!$G208&gt;$C$8,IF(Raw!$Q208&gt;$C$8,IF(Raw!$N208&gt;$C$9,IF(Raw!$N208&lt;$A$9,IF(Raw!$X208&gt;$C$9,IF(Raw!$X208&lt;$A$9,Raw!L208,-999),-999),-999),-999),-999),-999)</f>
        <v>636</v>
      </c>
      <c r="I208" s="9">
        <f>IF(Raw!$G208&gt;$C$8,IF(Raw!$Q208&gt;$C$8,IF(Raw!$N208&gt;$C$9,IF(Raw!$N208&lt;$A$9,IF(Raw!$X208&gt;$C$9,IF(Raw!$X208&lt;$A$9,Raw!M208,-999),-999),-999),-999),-999),-999)</f>
        <v>5.2239000000000001E-2</v>
      </c>
      <c r="J208" s="9">
        <f>IF(Raw!$G208&gt;$C$8,IF(Raw!$Q208&gt;$C$8,IF(Raw!$N208&gt;$C$9,IF(Raw!$N208&lt;$A$9,IF(Raw!$X208&gt;$C$9,IF(Raw!$X208&lt;$A$9,Raw!N208,-999),-999),-999),-999),-999),-999)</f>
        <v>546</v>
      </c>
      <c r="K208" s="9">
        <f>IF(Raw!$G208&gt;$C$8,IF(Raw!$Q208&gt;$C$8,IF(Raw!$N208&gt;$C$9,IF(Raw!$N208&lt;$A$9,IF(Raw!$X208&gt;$C$9,IF(Raw!$X208&lt;$A$9,Raw!R208,-999),-999),-999),-999),-999),-999)</f>
        <v>0.49220799999999998</v>
      </c>
      <c r="L208" s="9">
        <f>IF(Raw!$G208&gt;$C$8,IF(Raw!$Q208&gt;$C$8,IF(Raw!$N208&gt;$C$9,IF(Raw!$N208&lt;$A$9,IF(Raw!$X208&gt;$C$9,IF(Raw!$X208&lt;$A$9,Raw!S208,-999),-999),-999),-999),-999),-999)</f>
        <v>0.82592399999999999</v>
      </c>
      <c r="M208" s="9">
        <f>Raw!Q208</f>
        <v>0.98555899999999996</v>
      </c>
      <c r="N208" s="9">
        <f>IF(Raw!$G208&gt;$C$8,IF(Raw!$Q208&gt;$C$8,IF(Raw!$N208&gt;$C$9,IF(Raw!$N208&lt;$A$9,IF(Raw!$X208&gt;$C$9,IF(Raw!$X208&lt;$A$9,Raw!V208,-999),-999),-999),-999),-999),-999)</f>
        <v>651.4</v>
      </c>
      <c r="O208" s="9">
        <f>IF(Raw!$G208&gt;$C$8,IF(Raw!$Q208&gt;$C$8,IF(Raw!$N208&gt;$C$9,IF(Raw!$N208&lt;$A$9,IF(Raw!$X208&gt;$C$9,IF(Raw!$X208&lt;$A$9,Raw!W208,-999),-999),-999),-999),-999),-999)</f>
        <v>2.094E-2</v>
      </c>
      <c r="P208" s="9">
        <f>IF(Raw!$G208&gt;$C$8,IF(Raw!$Q208&gt;$C$8,IF(Raw!$N208&gt;$C$9,IF(Raw!$N208&lt;$A$9,IF(Raw!$X208&gt;$C$9,IF(Raw!$X208&lt;$A$9,Raw!X208,-999),-999),-999),-999),-999),-999)</f>
        <v>624</v>
      </c>
      <c r="R208" s="9">
        <f t="shared" si="48"/>
        <v>0.32742199999999999</v>
      </c>
      <c r="S208" s="9">
        <f t="shared" si="49"/>
        <v>0.39479256093914283</v>
      </c>
      <c r="T208" s="9">
        <f t="shared" si="50"/>
        <v>0.33371600000000001</v>
      </c>
      <c r="U208" s="9">
        <f t="shared" si="51"/>
        <v>0.40405170451518546</v>
      </c>
      <c r="V208" s="15">
        <f t="shared" si="52"/>
        <v>0.61225746119999991</v>
      </c>
      <c r="X208" s="11">
        <f t="shared" si="53"/>
        <v>4.876199999999998E+18</v>
      </c>
      <c r="Y208" s="11">
        <f t="shared" si="54"/>
        <v>6.3599999999999993E-18</v>
      </c>
      <c r="Z208" s="11">
        <f t="shared" si="55"/>
        <v>5.4599999999999994E-4</v>
      </c>
      <c r="AA208" s="16">
        <f t="shared" si="56"/>
        <v>1.6650948278646473E-2</v>
      </c>
      <c r="AB208" s="9">
        <f t="shared" si="57"/>
        <v>0.49776468785575678</v>
      </c>
      <c r="AC208" s="9">
        <f t="shared" si="58"/>
        <v>0.98334905172135345</v>
      </c>
      <c r="AD208" s="15">
        <f t="shared" si="59"/>
        <v>30.496242268583284</v>
      </c>
      <c r="AE208" s="3">
        <f t="shared" si="60"/>
        <v>765.74399999999969</v>
      </c>
      <c r="AF208" s="2">
        <f t="shared" si="61"/>
        <v>0.25</v>
      </c>
      <c r="AG208" s="9">
        <f t="shared" si="62"/>
        <v>9.4785066691762485E-3</v>
      </c>
      <c r="AH208" s="2">
        <f t="shared" si="63"/>
        <v>0.45866000486682063</v>
      </c>
    </row>
    <row r="209" spans="1:34">
      <c r="A209" s="1">
        <f>Raw!A209</f>
        <v>196</v>
      </c>
      <c r="B209" s="14">
        <f>Raw!B209</f>
        <v>0.41995370370370372</v>
      </c>
      <c r="C209" s="15">
        <f>Raw!C209</f>
        <v>44.3</v>
      </c>
      <c r="D209" s="15">
        <f>IF(C209&gt;0.5,Raw!D209*D$11,-999)</f>
        <v>9</v>
      </c>
      <c r="E209" s="9">
        <f>IF(Raw!$G209&gt;$C$8,IF(Raw!$Q209&gt;$C$8,IF(Raw!$N209&gt;$C$9,IF(Raw!$N209&lt;$A$9,IF(Raw!$X209&gt;$C$9,IF(Raw!$X209&lt;$A$9,Raw!H209,-999),-999),-999),-999),-999),-999)</f>
        <v>0.58932799999999996</v>
      </c>
      <c r="F209" s="9">
        <f>IF(Raw!$G209&gt;$C$8,IF(Raw!$Q209&gt;$C$8,IF(Raw!$N209&gt;$C$9,IF(Raw!$N209&lt;$A$9,IF(Raw!$X209&gt;$C$9,IF(Raw!$X209&lt;$A$9,Raw!I209,-999),-999),-999),-999),-999),-999)</f>
        <v>0.96623300000000001</v>
      </c>
      <c r="G209" s="9">
        <f>Raw!G209</f>
        <v>0.98997800000000002</v>
      </c>
      <c r="H209" s="9">
        <f>IF(Raw!$G209&gt;$C$8,IF(Raw!$Q209&gt;$C$8,IF(Raw!$N209&gt;$C$9,IF(Raw!$N209&lt;$A$9,IF(Raw!$X209&gt;$C$9,IF(Raw!$X209&lt;$A$9,Raw!L209,-999),-999),-999),-999),-999),-999)</f>
        <v>645.9</v>
      </c>
      <c r="I209" s="9">
        <f>IF(Raw!$G209&gt;$C$8,IF(Raw!$Q209&gt;$C$8,IF(Raw!$N209&gt;$C$9,IF(Raw!$N209&lt;$A$9,IF(Raw!$X209&gt;$C$9,IF(Raw!$X209&lt;$A$9,Raw!M209,-999),-999),-999),-999),-999),-999)</f>
        <v>2.0000000000000002E-5</v>
      </c>
      <c r="J209" s="9">
        <f>IF(Raw!$G209&gt;$C$8,IF(Raw!$Q209&gt;$C$8,IF(Raw!$N209&gt;$C$9,IF(Raw!$N209&lt;$A$9,IF(Raw!$X209&gt;$C$9,IF(Raw!$X209&lt;$A$9,Raw!N209,-999),-999),-999),-999),-999),-999)</f>
        <v>666</v>
      </c>
      <c r="K209" s="9">
        <f>IF(Raw!$G209&gt;$C$8,IF(Raw!$Q209&gt;$C$8,IF(Raw!$N209&gt;$C$9,IF(Raw!$N209&lt;$A$9,IF(Raw!$X209&gt;$C$9,IF(Raw!$X209&lt;$A$9,Raw!R209,-999),-999),-999),-999),-999),-999)</f>
        <v>0.586337</v>
      </c>
      <c r="L209" s="9">
        <f>IF(Raw!$G209&gt;$C$8,IF(Raw!$Q209&gt;$C$8,IF(Raw!$N209&gt;$C$9,IF(Raw!$N209&lt;$A$9,IF(Raw!$X209&gt;$C$9,IF(Raw!$X209&lt;$A$9,Raw!S209,-999),-999),-999),-999),-999),-999)</f>
        <v>0.99766600000000005</v>
      </c>
      <c r="M209" s="9">
        <f>Raw!Q209</f>
        <v>0.98617299999999997</v>
      </c>
      <c r="N209" s="9">
        <f>IF(Raw!$G209&gt;$C$8,IF(Raw!$Q209&gt;$C$8,IF(Raw!$N209&gt;$C$9,IF(Raw!$N209&lt;$A$9,IF(Raw!$X209&gt;$C$9,IF(Raw!$X209&lt;$A$9,Raw!V209,-999),-999),-999),-999),-999),-999)</f>
        <v>651.9</v>
      </c>
      <c r="O209" s="9">
        <f>IF(Raw!$G209&gt;$C$8,IF(Raw!$Q209&gt;$C$8,IF(Raw!$N209&gt;$C$9,IF(Raw!$N209&lt;$A$9,IF(Raw!$X209&gt;$C$9,IF(Raw!$X209&lt;$A$9,Raw!W209,-999),-999),-999),-999),-999),-999)</f>
        <v>2.0999999999999999E-5</v>
      </c>
      <c r="P209" s="9">
        <f>IF(Raw!$G209&gt;$C$8,IF(Raw!$Q209&gt;$C$8,IF(Raw!$N209&gt;$C$9,IF(Raw!$N209&lt;$A$9,IF(Raw!$X209&gt;$C$9,IF(Raw!$X209&lt;$A$9,Raw!X209,-999),-999),-999),-999),-999),-999)</f>
        <v>503</v>
      </c>
      <c r="R209" s="9">
        <f t="shared" si="48"/>
        <v>0.37690500000000005</v>
      </c>
      <c r="S209" s="9">
        <f t="shared" si="49"/>
        <v>0.39007672062535648</v>
      </c>
      <c r="T209" s="9">
        <f t="shared" si="50"/>
        <v>0.41132900000000006</v>
      </c>
      <c r="U209" s="9">
        <f t="shared" si="51"/>
        <v>0.41229128786587899</v>
      </c>
      <c r="V209" s="15">
        <f t="shared" si="52"/>
        <v>0.73956980579999998</v>
      </c>
      <c r="X209" s="11">
        <f t="shared" si="53"/>
        <v>5.417999999999998E+18</v>
      </c>
      <c r="Y209" s="11">
        <f t="shared" si="54"/>
        <v>6.4589999999999993E-18</v>
      </c>
      <c r="Z209" s="11">
        <f t="shared" si="55"/>
        <v>6.6599999999999993E-4</v>
      </c>
      <c r="AA209" s="16">
        <f t="shared" si="56"/>
        <v>2.2775753220951753E-2</v>
      </c>
      <c r="AB209" s="9">
        <f t="shared" si="57"/>
        <v>0.59570532779662089</v>
      </c>
      <c r="AC209" s="9">
        <f t="shared" si="58"/>
        <v>0.97722424677904818</v>
      </c>
      <c r="AD209" s="15">
        <f t="shared" si="59"/>
        <v>34.19782765908672</v>
      </c>
      <c r="AE209" s="3">
        <f t="shared" si="60"/>
        <v>777.66359999999975</v>
      </c>
      <c r="AF209" s="2">
        <f t="shared" si="61"/>
        <v>0.25</v>
      </c>
      <c r="AG209" s="9">
        <f t="shared" si="62"/>
        <v>1.0845743390600187E-2</v>
      </c>
      <c r="AH209" s="2">
        <f t="shared" si="63"/>
        <v>0.52481987827195264</v>
      </c>
    </row>
    <row r="210" spans="1:34">
      <c r="A210" s="1">
        <f>Raw!A210</f>
        <v>197</v>
      </c>
      <c r="B210" s="14">
        <f>Raw!B210</f>
        <v>0.42001157407407402</v>
      </c>
      <c r="C210" s="15">
        <f>Raw!C210</f>
        <v>43.2</v>
      </c>
      <c r="D210" s="15">
        <f>IF(C210&gt;0.5,Raw!D210*D$11,-999)</f>
        <v>9</v>
      </c>
      <c r="E210" s="9">
        <f>IF(Raw!$G210&gt;$C$8,IF(Raw!$Q210&gt;$C$8,IF(Raw!$N210&gt;$C$9,IF(Raw!$N210&lt;$A$9,IF(Raw!$X210&gt;$C$9,IF(Raw!$X210&lt;$A$9,Raw!H210,-999),-999),-999),-999),-999),-999)</f>
        <v>0.660694</v>
      </c>
      <c r="F210" s="9">
        <f>IF(Raw!$G210&gt;$C$8,IF(Raw!$Q210&gt;$C$8,IF(Raw!$N210&gt;$C$9,IF(Raw!$N210&lt;$A$9,IF(Raw!$X210&gt;$C$9,IF(Raw!$X210&lt;$A$9,Raw!I210,-999),-999),-999),-999),-999),-999)</f>
        <v>1.0850690000000001</v>
      </c>
      <c r="G210" s="9">
        <f>Raw!G210</f>
        <v>0.991008</v>
      </c>
      <c r="H210" s="9">
        <f>IF(Raw!$G210&gt;$C$8,IF(Raw!$Q210&gt;$C$8,IF(Raw!$N210&gt;$C$9,IF(Raw!$N210&lt;$A$9,IF(Raw!$X210&gt;$C$9,IF(Raw!$X210&lt;$A$9,Raw!L210,-999),-999),-999),-999),-999),-999)</f>
        <v>646.20000000000005</v>
      </c>
      <c r="I210" s="9">
        <f>IF(Raw!$G210&gt;$C$8,IF(Raw!$Q210&gt;$C$8,IF(Raw!$N210&gt;$C$9,IF(Raw!$N210&lt;$A$9,IF(Raw!$X210&gt;$C$9,IF(Raw!$X210&lt;$A$9,Raw!M210,-999),-999),-999),-999),-999),-999)</f>
        <v>2.4419E-2</v>
      </c>
      <c r="J210" s="9">
        <f>IF(Raw!$G210&gt;$C$8,IF(Raw!$Q210&gt;$C$8,IF(Raw!$N210&gt;$C$9,IF(Raw!$N210&lt;$A$9,IF(Raw!$X210&gt;$C$9,IF(Raw!$X210&lt;$A$9,Raw!N210,-999),-999),-999),-999),-999),-999)</f>
        <v>442</v>
      </c>
      <c r="K210" s="9">
        <f>IF(Raw!$G210&gt;$C$8,IF(Raw!$Q210&gt;$C$8,IF(Raw!$N210&gt;$C$9,IF(Raw!$N210&lt;$A$9,IF(Raw!$X210&gt;$C$9,IF(Raw!$X210&lt;$A$9,Raw!R210,-999),-999),-999),-999),-999),-999)</f>
        <v>0.63854299999999997</v>
      </c>
      <c r="L210" s="9">
        <f>IF(Raw!$G210&gt;$C$8,IF(Raw!$Q210&gt;$C$8,IF(Raw!$N210&gt;$C$9,IF(Raw!$N210&lt;$A$9,IF(Raw!$X210&gt;$C$9,IF(Raw!$X210&lt;$A$9,Raw!S210,-999),-999),-999),-999),-999),-999)</f>
        <v>1.070681</v>
      </c>
      <c r="M210" s="9">
        <f>Raw!Q210</f>
        <v>0.98942600000000003</v>
      </c>
      <c r="N210" s="9">
        <f>IF(Raw!$G210&gt;$C$8,IF(Raw!$Q210&gt;$C$8,IF(Raw!$N210&gt;$C$9,IF(Raw!$N210&lt;$A$9,IF(Raw!$X210&gt;$C$9,IF(Raw!$X210&lt;$A$9,Raw!V210,-999),-999),-999),-999),-999),-999)</f>
        <v>664.4</v>
      </c>
      <c r="O210" s="9">
        <f>IF(Raw!$G210&gt;$C$8,IF(Raw!$Q210&gt;$C$8,IF(Raw!$N210&gt;$C$9,IF(Raw!$N210&lt;$A$9,IF(Raw!$X210&gt;$C$9,IF(Raw!$X210&lt;$A$9,Raw!W210,-999),-999),-999),-999),-999),-999)</f>
        <v>3.6516E-2</v>
      </c>
      <c r="P210" s="9">
        <f>IF(Raw!$G210&gt;$C$8,IF(Raw!$Q210&gt;$C$8,IF(Raw!$N210&gt;$C$9,IF(Raw!$N210&lt;$A$9,IF(Raw!$X210&gt;$C$9,IF(Raw!$X210&lt;$A$9,Raw!X210,-999),-999),-999),-999),-999),-999)</f>
        <v>392</v>
      </c>
      <c r="R210" s="9">
        <f t="shared" si="48"/>
        <v>0.42437500000000006</v>
      </c>
      <c r="S210" s="9">
        <f t="shared" si="49"/>
        <v>0.39110416019626404</v>
      </c>
      <c r="T210" s="9">
        <f t="shared" si="50"/>
        <v>0.43213800000000002</v>
      </c>
      <c r="U210" s="9">
        <f t="shared" si="51"/>
        <v>0.40361041243843876</v>
      </c>
      <c r="V210" s="15">
        <f t="shared" si="52"/>
        <v>0.79369582529999994</v>
      </c>
      <c r="X210" s="11">
        <f t="shared" si="53"/>
        <v>5.417999999999998E+18</v>
      </c>
      <c r="Y210" s="11">
        <f t="shared" si="54"/>
        <v>6.462E-18</v>
      </c>
      <c r="Z210" s="11">
        <f t="shared" si="55"/>
        <v>4.4199999999999996E-4</v>
      </c>
      <c r="AA210" s="16">
        <f t="shared" si="56"/>
        <v>1.523908968084469E-2</v>
      </c>
      <c r="AB210" s="9">
        <f t="shared" si="57"/>
        <v>0.64512838973650088</v>
      </c>
      <c r="AC210" s="9">
        <f t="shared" si="58"/>
        <v>0.98476091031915525</v>
      </c>
      <c r="AD210" s="15">
        <f t="shared" si="59"/>
        <v>34.477578463449525</v>
      </c>
      <c r="AE210" s="3">
        <f t="shared" si="60"/>
        <v>778.0247999999998</v>
      </c>
      <c r="AF210" s="2">
        <f t="shared" si="61"/>
        <v>0.25</v>
      </c>
      <c r="AG210" s="9">
        <f t="shared" si="62"/>
        <v>1.0704238202701151E-2</v>
      </c>
      <c r="AH210" s="2">
        <f t="shared" si="63"/>
        <v>0.51797251587239723</v>
      </c>
    </row>
    <row r="211" spans="1:34">
      <c r="A211" s="1">
        <f>Raw!A211</f>
        <v>198</v>
      </c>
      <c r="B211" s="14">
        <f>Raw!B211</f>
        <v>0.42006944444444444</v>
      </c>
      <c r="C211" s="15">
        <f>Raw!C211</f>
        <v>42.3</v>
      </c>
      <c r="D211" s="15">
        <f>IF(C211&gt;0.5,Raw!D211*D$11,-999)</f>
        <v>9.9</v>
      </c>
      <c r="E211" s="9">
        <f>IF(Raw!$G211&gt;$C$8,IF(Raw!$Q211&gt;$C$8,IF(Raw!$N211&gt;$C$9,IF(Raw!$N211&lt;$A$9,IF(Raw!$X211&gt;$C$9,IF(Raw!$X211&lt;$A$9,Raw!H211,-999),-999),-999),-999),-999),-999)</f>
        <v>0.67403400000000002</v>
      </c>
      <c r="F211" s="9">
        <f>IF(Raw!$G211&gt;$C$8,IF(Raw!$Q211&gt;$C$8,IF(Raw!$N211&gt;$C$9,IF(Raw!$N211&lt;$A$9,IF(Raw!$X211&gt;$C$9,IF(Raw!$X211&lt;$A$9,Raw!I211,-999),-999),-999),-999),-999),-999)</f>
        <v>1.1020620000000001</v>
      </c>
      <c r="G211" s="9">
        <f>Raw!G211</f>
        <v>0.99144100000000002</v>
      </c>
      <c r="H211" s="9">
        <f>IF(Raw!$G211&gt;$C$8,IF(Raw!$Q211&gt;$C$8,IF(Raw!$N211&gt;$C$9,IF(Raw!$N211&lt;$A$9,IF(Raw!$X211&gt;$C$9,IF(Raw!$X211&lt;$A$9,Raw!L211,-999),-999),-999),-999),-999),-999)</f>
        <v>651.1</v>
      </c>
      <c r="I211" s="9">
        <f>IF(Raw!$G211&gt;$C$8,IF(Raw!$Q211&gt;$C$8,IF(Raw!$N211&gt;$C$9,IF(Raw!$N211&lt;$A$9,IF(Raw!$X211&gt;$C$9,IF(Raw!$X211&lt;$A$9,Raw!M211,-999),-999),-999),-999),-999),-999)</f>
        <v>1.5E-5</v>
      </c>
      <c r="J211" s="9">
        <f>IF(Raw!$G211&gt;$C$8,IF(Raw!$Q211&gt;$C$8,IF(Raw!$N211&gt;$C$9,IF(Raw!$N211&lt;$A$9,IF(Raw!$X211&gt;$C$9,IF(Raw!$X211&lt;$A$9,Raw!N211,-999),-999),-999),-999),-999),-999)</f>
        <v>577</v>
      </c>
      <c r="K211" s="9">
        <f>IF(Raw!$G211&gt;$C$8,IF(Raw!$Q211&gt;$C$8,IF(Raw!$N211&gt;$C$9,IF(Raw!$N211&lt;$A$9,IF(Raw!$X211&gt;$C$9,IF(Raw!$X211&lt;$A$9,Raw!R211,-999),-999),-999),-999),-999),-999)</f>
        <v>0.66385899999999998</v>
      </c>
      <c r="L211" s="9">
        <f>IF(Raw!$G211&gt;$C$8,IF(Raw!$Q211&gt;$C$8,IF(Raw!$N211&gt;$C$9,IF(Raw!$N211&lt;$A$9,IF(Raw!$X211&gt;$C$9,IF(Raw!$X211&lt;$A$9,Raw!S211,-999),-999),-999),-999),-999),-999)</f>
        <v>1.1227100000000001</v>
      </c>
      <c r="M211" s="9">
        <f>Raw!Q211</f>
        <v>0.989896</v>
      </c>
      <c r="N211" s="9">
        <f>IF(Raw!$G211&gt;$C$8,IF(Raw!$Q211&gt;$C$8,IF(Raw!$N211&gt;$C$9,IF(Raw!$N211&lt;$A$9,IF(Raw!$X211&gt;$C$9,IF(Raw!$X211&lt;$A$9,Raw!V211,-999),-999),-999),-999),-999),-999)</f>
        <v>665.5</v>
      </c>
      <c r="O211" s="9">
        <f>IF(Raw!$G211&gt;$C$8,IF(Raw!$Q211&gt;$C$8,IF(Raw!$N211&gt;$C$9,IF(Raw!$N211&lt;$A$9,IF(Raw!$X211&gt;$C$9,IF(Raw!$X211&lt;$A$9,Raw!W211,-999),-999),-999),-999),-999),-999)</f>
        <v>7.979E-3</v>
      </c>
      <c r="P211" s="9">
        <f>IF(Raw!$G211&gt;$C$8,IF(Raw!$Q211&gt;$C$8,IF(Raw!$N211&gt;$C$9,IF(Raw!$N211&lt;$A$9,IF(Raw!$X211&gt;$C$9,IF(Raw!$X211&lt;$A$9,Raw!X211,-999),-999),-999),-999),-999),-999)</f>
        <v>529</v>
      </c>
      <c r="R211" s="9">
        <f t="shared" si="48"/>
        <v>0.42802800000000008</v>
      </c>
      <c r="S211" s="9">
        <f t="shared" si="49"/>
        <v>0.38838831209133429</v>
      </c>
      <c r="T211" s="9">
        <f t="shared" si="50"/>
        <v>0.45885100000000012</v>
      </c>
      <c r="U211" s="9">
        <f t="shared" si="51"/>
        <v>0.40869948606496787</v>
      </c>
      <c r="V211" s="15">
        <f t="shared" si="52"/>
        <v>0.83226492299999999</v>
      </c>
      <c r="X211" s="11">
        <f t="shared" si="53"/>
        <v>5.959799999999999E+18</v>
      </c>
      <c r="Y211" s="11">
        <f t="shared" si="54"/>
        <v>6.5110000000000003E-18</v>
      </c>
      <c r="Z211" s="11">
        <f t="shared" si="55"/>
        <v>5.7699999999999993E-4</v>
      </c>
      <c r="AA211" s="16">
        <f t="shared" si="56"/>
        <v>2.189972075996215E-2</v>
      </c>
      <c r="AB211" s="9">
        <f t="shared" si="57"/>
        <v>0.67390770877042938</v>
      </c>
      <c r="AC211" s="9">
        <f t="shared" si="58"/>
        <v>0.97810027924003784</v>
      </c>
      <c r="AD211" s="15">
        <f t="shared" si="59"/>
        <v>37.954455389882412</v>
      </c>
      <c r="AE211" s="3">
        <f t="shared" si="60"/>
        <v>783.92439999999976</v>
      </c>
      <c r="AF211" s="2">
        <f t="shared" si="61"/>
        <v>0.25</v>
      </c>
      <c r="AG211" s="9">
        <f t="shared" si="62"/>
        <v>1.1932281855169763E-2</v>
      </c>
      <c r="AH211" s="2">
        <f t="shared" si="63"/>
        <v>0.57739690911037478</v>
      </c>
    </row>
    <row r="212" spans="1:34">
      <c r="A212" s="1">
        <f>Raw!A212</f>
        <v>199</v>
      </c>
      <c r="B212" s="14">
        <f>Raw!B212</f>
        <v>0.4201273148148148</v>
      </c>
      <c r="C212" s="15">
        <f>Raw!C212</f>
        <v>41.7</v>
      </c>
      <c r="D212" s="15">
        <f>IF(C212&gt;0.5,Raw!D212*D$11,-999)</f>
        <v>9.9</v>
      </c>
      <c r="E212" s="9">
        <f>IF(Raw!$G212&gt;$C$8,IF(Raw!$Q212&gt;$C$8,IF(Raw!$N212&gt;$C$9,IF(Raw!$N212&lt;$A$9,IF(Raw!$X212&gt;$C$9,IF(Raw!$X212&lt;$A$9,Raw!H212,-999),-999),-999),-999),-999),-999)</f>
        <v>0.71823999999999999</v>
      </c>
      <c r="F212" s="9">
        <f>IF(Raw!$G212&gt;$C$8,IF(Raw!$Q212&gt;$C$8,IF(Raw!$N212&gt;$C$9,IF(Raw!$N212&lt;$A$9,IF(Raw!$X212&gt;$C$9,IF(Raw!$X212&lt;$A$9,Raw!I212,-999),-999),-999),-999),-999),-999)</f>
        <v>1.1785749999999999</v>
      </c>
      <c r="G212" s="9">
        <f>Raw!G212</f>
        <v>0.98823700000000003</v>
      </c>
      <c r="H212" s="9">
        <f>IF(Raw!$G212&gt;$C$8,IF(Raw!$Q212&gt;$C$8,IF(Raw!$N212&gt;$C$9,IF(Raw!$N212&lt;$A$9,IF(Raw!$X212&gt;$C$9,IF(Raw!$X212&lt;$A$9,Raw!L212,-999),-999),-999),-999),-999),-999)</f>
        <v>666.7</v>
      </c>
      <c r="I212" s="9">
        <f>IF(Raw!$G212&gt;$C$8,IF(Raw!$Q212&gt;$C$8,IF(Raw!$N212&gt;$C$9,IF(Raw!$N212&lt;$A$9,IF(Raw!$X212&gt;$C$9,IF(Raw!$X212&lt;$A$9,Raw!M212,-999),-999),-999),-999),-999),-999)</f>
        <v>1.9000000000000001E-5</v>
      </c>
      <c r="J212" s="9">
        <f>IF(Raw!$G212&gt;$C$8,IF(Raw!$Q212&gt;$C$8,IF(Raw!$N212&gt;$C$9,IF(Raw!$N212&lt;$A$9,IF(Raw!$X212&gt;$C$9,IF(Raw!$X212&lt;$A$9,Raw!N212,-999),-999),-999),-999),-999),-999)</f>
        <v>486</v>
      </c>
      <c r="K212" s="9">
        <f>IF(Raw!$G212&gt;$C$8,IF(Raw!$Q212&gt;$C$8,IF(Raw!$N212&gt;$C$9,IF(Raw!$N212&lt;$A$9,IF(Raw!$X212&gt;$C$9,IF(Raw!$X212&lt;$A$9,Raw!R212,-999),-999),-999),-999),-999),-999)</f>
        <v>0.73123800000000005</v>
      </c>
      <c r="L212" s="9">
        <f>IF(Raw!$G212&gt;$C$8,IF(Raw!$Q212&gt;$C$8,IF(Raw!$N212&gt;$C$9,IF(Raw!$N212&lt;$A$9,IF(Raw!$X212&gt;$C$9,IF(Raw!$X212&lt;$A$9,Raw!S212,-999),-999),-999),-999),-999),-999)</f>
        <v>1.2041649999999999</v>
      </c>
      <c r="M212" s="9">
        <f>Raw!Q212</f>
        <v>0.98982999999999999</v>
      </c>
      <c r="N212" s="9">
        <f>IF(Raw!$G212&gt;$C$8,IF(Raw!$Q212&gt;$C$8,IF(Raw!$N212&gt;$C$9,IF(Raw!$N212&lt;$A$9,IF(Raw!$X212&gt;$C$9,IF(Raw!$X212&lt;$A$9,Raw!V212,-999),-999),-999),-999),-999),-999)</f>
        <v>704.8</v>
      </c>
      <c r="O212" s="9">
        <f>IF(Raw!$G212&gt;$C$8,IF(Raw!$Q212&gt;$C$8,IF(Raw!$N212&gt;$C$9,IF(Raw!$N212&lt;$A$9,IF(Raw!$X212&gt;$C$9,IF(Raw!$X212&lt;$A$9,Raw!W212,-999),-999),-999),-999),-999),-999)</f>
        <v>0.13544300000000001</v>
      </c>
      <c r="P212" s="9">
        <f>IF(Raw!$G212&gt;$C$8,IF(Raw!$Q212&gt;$C$8,IF(Raw!$N212&gt;$C$9,IF(Raw!$N212&lt;$A$9,IF(Raw!$X212&gt;$C$9,IF(Raw!$X212&lt;$A$9,Raw!X212,-999),-999),-999),-999),-999),-999)</f>
        <v>550</v>
      </c>
      <c r="R212" s="9">
        <f t="shared" si="48"/>
        <v>0.46033499999999994</v>
      </c>
      <c r="S212" s="9">
        <f t="shared" si="49"/>
        <v>0.3905860891330632</v>
      </c>
      <c r="T212" s="9">
        <f t="shared" si="50"/>
        <v>0.47292699999999988</v>
      </c>
      <c r="U212" s="9">
        <f t="shared" si="51"/>
        <v>0.39274268891721642</v>
      </c>
      <c r="V212" s="15">
        <f t="shared" si="52"/>
        <v>0.89264751449999991</v>
      </c>
      <c r="X212" s="11">
        <f t="shared" si="53"/>
        <v>5.959799999999999E+18</v>
      </c>
      <c r="Y212" s="11">
        <f t="shared" si="54"/>
        <v>6.667E-18</v>
      </c>
      <c r="Z212" s="11">
        <f t="shared" si="55"/>
        <v>4.86E-4</v>
      </c>
      <c r="AA212" s="16">
        <f t="shared" si="56"/>
        <v>1.8944878295008127E-2</v>
      </c>
      <c r="AB212" s="9">
        <f t="shared" si="57"/>
        <v>0.74019754445742336</v>
      </c>
      <c r="AC212" s="9">
        <f t="shared" si="58"/>
        <v>0.98105512170499187</v>
      </c>
      <c r="AD212" s="15">
        <f t="shared" si="59"/>
        <v>38.981231059687509</v>
      </c>
      <c r="AE212" s="3">
        <f t="shared" si="60"/>
        <v>802.70679999999982</v>
      </c>
      <c r="AF212" s="2">
        <f t="shared" si="61"/>
        <v>0.25</v>
      </c>
      <c r="AG212" s="9">
        <f t="shared" si="62"/>
        <v>1.1776610387449989E-2</v>
      </c>
      <c r="AH212" s="2">
        <f t="shared" si="63"/>
        <v>0.56986404780278421</v>
      </c>
    </row>
    <row r="213" spans="1:34">
      <c r="A213" s="1">
        <f>Raw!A213</f>
        <v>200</v>
      </c>
      <c r="B213" s="14">
        <f>Raw!B213</f>
        <v>0.42017361111111112</v>
      </c>
      <c r="C213" s="15">
        <f>Raw!C213</f>
        <v>41</v>
      </c>
      <c r="D213" s="15">
        <f>IF(C213&gt;0.5,Raw!D213*D$11,-999)</f>
        <v>9.9</v>
      </c>
      <c r="E213" s="9">
        <f>IF(Raw!$G213&gt;$C$8,IF(Raw!$Q213&gt;$C$8,IF(Raw!$N213&gt;$C$9,IF(Raw!$N213&lt;$A$9,IF(Raw!$X213&gt;$C$9,IF(Raw!$X213&lt;$A$9,Raw!H213,-999),-999),-999),-999),-999),-999)</f>
        <v>0.79457500000000003</v>
      </c>
      <c r="F213" s="9">
        <f>IF(Raw!$G213&gt;$C$8,IF(Raw!$Q213&gt;$C$8,IF(Raw!$N213&gt;$C$9,IF(Raw!$N213&lt;$A$9,IF(Raw!$X213&gt;$C$9,IF(Raw!$X213&lt;$A$9,Raw!I213,-999),-999),-999),-999),-999),-999)</f>
        <v>1.2715780000000001</v>
      </c>
      <c r="G213" s="9">
        <f>Raw!G213</f>
        <v>0.99101499999999998</v>
      </c>
      <c r="H213" s="9">
        <f>IF(Raw!$G213&gt;$C$8,IF(Raw!$Q213&gt;$C$8,IF(Raw!$N213&gt;$C$9,IF(Raw!$N213&lt;$A$9,IF(Raw!$X213&gt;$C$9,IF(Raw!$X213&lt;$A$9,Raw!L213,-999),-999),-999),-999),-999),-999)</f>
        <v>628.1</v>
      </c>
      <c r="I213" s="9">
        <f>IF(Raw!$G213&gt;$C$8,IF(Raw!$Q213&gt;$C$8,IF(Raw!$N213&gt;$C$9,IF(Raw!$N213&lt;$A$9,IF(Raw!$X213&gt;$C$9,IF(Raw!$X213&lt;$A$9,Raw!M213,-999),-999),-999),-999),-999),-999)</f>
        <v>3.1643999999999999E-2</v>
      </c>
      <c r="J213" s="9">
        <f>IF(Raw!$G213&gt;$C$8,IF(Raw!$Q213&gt;$C$8,IF(Raw!$N213&gt;$C$9,IF(Raw!$N213&lt;$A$9,IF(Raw!$X213&gt;$C$9,IF(Raw!$X213&lt;$A$9,Raw!N213,-999),-999),-999),-999),-999),-999)</f>
        <v>515</v>
      </c>
      <c r="K213" s="9">
        <f>IF(Raw!$G213&gt;$C$8,IF(Raw!$Q213&gt;$C$8,IF(Raw!$N213&gt;$C$9,IF(Raw!$N213&lt;$A$9,IF(Raw!$X213&gt;$C$9,IF(Raw!$X213&lt;$A$9,Raw!R213,-999),-999),-999),-999),-999),-999)</f>
        <v>0.77863300000000002</v>
      </c>
      <c r="L213" s="9">
        <f>IF(Raw!$G213&gt;$C$8,IF(Raw!$Q213&gt;$C$8,IF(Raw!$N213&gt;$C$9,IF(Raw!$N213&lt;$A$9,IF(Raw!$X213&gt;$C$9,IF(Raw!$X213&lt;$A$9,Raw!S213,-999),-999),-999),-999),-999),-999)</f>
        <v>1.2896510000000001</v>
      </c>
      <c r="M213" s="9">
        <f>Raw!Q213</f>
        <v>0.98957399999999995</v>
      </c>
      <c r="N213" s="9">
        <f>IF(Raw!$G213&gt;$C$8,IF(Raw!$Q213&gt;$C$8,IF(Raw!$N213&gt;$C$9,IF(Raw!$N213&lt;$A$9,IF(Raw!$X213&gt;$C$9,IF(Raw!$X213&lt;$A$9,Raw!V213,-999),-999),-999),-999),-999),-999)</f>
        <v>647.5</v>
      </c>
      <c r="O213" s="9">
        <f>IF(Raw!$G213&gt;$C$8,IF(Raw!$Q213&gt;$C$8,IF(Raw!$N213&gt;$C$9,IF(Raw!$N213&lt;$A$9,IF(Raw!$X213&gt;$C$9,IF(Raw!$X213&lt;$A$9,Raw!W213,-999),-999),-999),-999),-999),-999)</f>
        <v>2.3576E-2</v>
      </c>
      <c r="P213" s="9">
        <f>IF(Raw!$G213&gt;$C$8,IF(Raw!$Q213&gt;$C$8,IF(Raw!$N213&gt;$C$9,IF(Raw!$N213&lt;$A$9,IF(Raw!$X213&gt;$C$9,IF(Raw!$X213&lt;$A$9,Raw!X213,-999),-999),-999),-999),-999),-999)</f>
        <v>413</v>
      </c>
      <c r="R213" s="9">
        <f t="shared" si="48"/>
        <v>0.47700300000000007</v>
      </c>
      <c r="S213" s="9">
        <f t="shared" si="49"/>
        <v>0.37512681093884925</v>
      </c>
      <c r="T213" s="9">
        <f t="shared" si="50"/>
        <v>0.51101800000000008</v>
      </c>
      <c r="U213" s="9">
        <f t="shared" si="51"/>
        <v>0.39624518571303402</v>
      </c>
      <c r="V213" s="15">
        <f t="shared" si="52"/>
        <v>0.95601828630000008</v>
      </c>
      <c r="X213" s="11">
        <f t="shared" si="53"/>
        <v>5.959799999999999E+18</v>
      </c>
      <c r="Y213" s="11">
        <f t="shared" si="54"/>
        <v>6.2809999999999999E-18</v>
      </c>
      <c r="Z213" s="11">
        <f t="shared" si="55"/>
        <v>5.1499999999999994E-4</v>
      </c>
      <c r="AA213" s="16">
        <f t="shared" si="56"/>
        <v>1.8913632634368422E-2</v>
      </c>
      <c r="AB213" s="9">
        <f t="shared" si="57"/>
        <v>0.78829820672154971</v>
      </c>
      <c r="AC213" s="9">
        <f t="shared" si="58"/>
        <v>0.9810863673656316</v>
      </c>
      <c r="AD213" s="15">
        <f t="shared" si="59"/>
        <v>36.725500260909556</v>
      </c>
      <c r="AE213" s="3">
        <f t="shared" si="60"/>
        <v>756.23239999999976</v>
      </c>
      <c r="AF213" s="2">
        <f t="shared" si="61"/>
        <v>0.25</v>
      </c>
      <c r="AG213" s="9">
        <f t="shared" si="62"/>
        <v>1.1194078977913991E-2</v>
      </c>
      <c r="AH213" s="2">
        <f t="shared" si="63"/>
        <v>0.54167565605941725</v>
      </c>
    </row>
    <row r="214" spans="1:34">
      <c r="A214" s="1">
        <f>Raw!A214</f>
        <v>201</v>
      </c>
      <c r="B214" s="14">
        <f>Raw!B214</f>
        <v>0.42023148148148143</v>
      </c>
      <c r="C214" s="15">
        <f>Raw!C214</f>
        <v>39.5</v>
      </c>
      <c r="D214" s="15">
        <f>IF(C214&gt;0.5,Raw!D214*D$11,-999)</f>
        <v>11.7</v>
      </c>
      <c r="E214" s="9">
        <f>IF(Raw!$G214&gt;$C$8,IF(Raw!$Q214&gt;$C$8,IF(Raw!$N214&gt;$C$9,IF(Raw!$N214&lt;$A$9,IF(Raw!$X214&gt;$C$9,IF(Raw!$X214&lt;$A$9,Raw!H214,-999),-999),-999),-999),-999),-999)</f>
        <v>0.84748400000000002</v>
      </c>
      <c r="F214" s="9">
        <f>IF(Raw!$G214&gt;$C$8,IF(Raw!$Q214&gt;$C$8,IF(Raw!$N214&gt;$C$9,IF(Raw!$N214&lt;$A$9,IF(Raw!$X214&gt;$C$9,IF(Raw!$X214&lt;$A$9,Raw!I214,-999),-999),-999),-999),-999),-999)</f>
        <v>1.3726400000000001</v>
      </c>
      <c r="G214" s="9">
        <f>Raw!G214</f>
        <v>0.99092199999999997</v>
      </c>
      <c r="H214" s="9">
        <f>IF(Raw!$G214&gt;$C$8,IF(Raw!$Q214&gt;$C$8,IF(Raw!$N214&gt;$C$9,IF(Raw!$N214&lt;$A$9,IF(Raw!$X214&gt;$C$9,IF(Raw!$X214&lt;$A$9,Raw!L214,-999),-999),-999),-999),-999),-999)</f>
        <v>621</v>
      </c>
      <c r="I214" s="9">
        <f>IF(Raw!$G214&gt;$C$8,IF(Raw!$Q214&gt;$C$8,IF(Raw!$N214&gt;$C$9,IF(Raw!$N214&lt;$A$9,IF(Raw!$X214&gt;$C$9,IF(Raw!$X214&lt;$A$9,Raw!M214,-999),-999),-999),-999),-999),-999)</f>
        <v>4.607E-3</v>
      </c>
      <c r="J214" s="9">
        <f>IF(Raw!$G214&gt;$C$8,IF(Raw!$Q214&gt;$C$8,IF(Raw!$N214&gt;$C$9,IF(Raw!$N214&lt;$A$9,IF(Raw!$X214&gt;$C$9,IF(Raw!$X214&lt;$A$9,Raw!N214,-999),-999),-999),-999),-999),-999)</f>
        <v>459</v>
      </c>
      <c r="K214" s="9">
        <f>IF(Raw!$G214&gt;$C$8,IF(Raw!$Q214&gt;$C$8,IF(Raw!$N214&gt;$C$9,IF(Raw!$N214&lt;$A$9,IF(Raw!$X214&gt;$C$9,IF(Raw!$X214&lt;$A$9,Raw!R214,-999),-999),-999),-999),-999),-999)</f>
        <v>0.83071099999999998</v>
      </c>
      <c r="L214" s="9">
        <f>IF(Raw!$G214&gt;$C$8,IF(Raw!$Q214&gt;$C$8,IF(Raw!$N214&gt;$C$9,IF(Raw!$N214&lt;$A$9,IF(Raw!$X214&gt;$C$9,IF(Raw!$X214&lt;$A$9,Raw!S214,-999),-999),-999),-999),-999),-999)</f>
        <v>1.356562</v>
      </c>
      <c r="M214" s="9">
        <f>Raw!Q214</f>
        <v>0.992946</v>
      </c>
      <c r="N214" s="9">
        <f>IF(Raw!$G214&gt;$C$8,IF(Raw!$Q214&gt;$C$8,IF(Raw!$N214&gt;$C$9,IF(Raw!$N214&lt;$A$9,IF(Raw!$X214&gt;$C$9,IF(Raw!$X214&lt;$A$9,Raw!V214,-999),-999),-999),-999),-999),-999)</f>
        <v>648.6</v>
      </c>
      <c r="O214" s="9">
        <f>IF(Raw!$G214&gt;$C$8,IF(Raw!$Q214&gt;$C$8,IF(Raw!$N214&gt;$C$9,IF(Raw!$N214&lt;$A$9,IF(Raw!$X214&gt;$C$9,IF(Raw!$X214&lt;$A$9,Raw!W214,-999),-999),-999),-999),-999),-999)</f>
        <v>7.0507E-2</v>
      </c>
      <c r="P214" s="9">
        <f>IF(Raw!$G214&gt;$C$8,IF(Raw!$Q214&gt;$C$8,IF(Raw!$N214&gt;$C$9,IF(Raw!$N214&lt;$A$9,IF(Raw!$X214&gt;$C$9,IF(Raw!$X214&lt;$A$9,Raw!X214,-999),-999),-999),-999),-999),-999)</f>
        <v>444</v>
      </c>
      <c r="R214" s="9">
        <f t="shared" ref="R214:R270" si="64">F214-E214</f>
        <v>0.52515600000000007</v>
      </c>
      <c r="S214" s="9">
        <f t="shared" ref="S214:S270" si="65">R214/F214</f>
        <v>0.3825882970043129</v>
      </c>
      <c r="T214" s="9">
        <f t="shared" ref="T214:T270" si="66">L214-K214</f>
        <v>0.52585100000000007</v>
      </c>
      <c r="U214" s="9">
        <f t="shared" ref="U214:U270" si="67">T214/L214</f>
        <v>0.38763506570285772</v>
      </c>
      <c r="V214" s="15">
        <f t="shared" ref="V214:V270" si="68">IF(L214&gt;0,L214*V$8+V$10,-999)</f>
        <v>1.0056194106</v>
      </c>
      <c r="X214" s="11">
        <f t="shared" ref="X214:X270" si="69">D214*6.02*10^23*10^(-6)</f>
        <v>7.043399999999999E+18</v>
      </c>
      <c r="Y214" s="11">
        <f t="shared" ref="Y214:Y270" si="70">H214*10^(-20)</f>
        <v>6.2099999999999993E-18</v>
      </c>
      <c r="Z214" s="11">
        <f t="shared" ref="Z214:Z270" si="71">J214*10^(-6)</f>
        <v>4.5899999999999999E-4</v>
      </c>
      <c r="AA214" s="16">
        <f t="shared" ref="AA214:AA270" si="72">IF(Z214&gt;0,(X214*Y214/(X214*Y214+1/Z214)),1)</f>
        <v>1.9681306419056528E-2</v>
      </c>
      <c r="AB214" s="9">
        <f t="shared" ref="AB214:AB270" si="73">K214+T214*AA214</f>
        <v>0.84106043466176728</v>
      </c>
      <c r="AC214" s="9">
        <f t="shared" ref="AC214:AC270" si="74">IF(T214&gt;0,(L214-AB214)/T214,-999)</f>
        <v>0.98031869358094348</v>
      </c>
      <c r="AD214" s="15">
        <f t="shared" ref="AD214:AD270" si="75">IF(AC214&gt;0,X214*Y214*AC214,-999)</f>
        <v>42.878663222345374</v>
      </c>
      <c r="AE214" s="3">
        <f t="shared" ref="AE214:AE270" si="76">AE$9*Y214</f>
        <v>747.68399999999974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1.2785594950341967E-2</v>
      </c>
      <c r="AH214" s="2">
        <f t="shared" si="63"/>
        <v>0.61868828570003953</v>
      </c>
    </row>
    <row r="215" spans="1:34">
      <c r="A215" s="1">
        <f>Raw!A215</f>
        <v>202</v>
      </c>
      <c r="B215" s="14">
        <f>Raw!B215</f>
        <v>0.42028935185185184</v>
      </c>
      <c r="C215" s="15">
        <f>Raw!C215</f>
        <v>39</v>
      </c>
      <c r="D215" s="15">
        <f>IF(C215&gt;0.5,Raw!D215*D$11,-999)</f>
        <v>11.7</v>
      </c>
      <c r="E215" s="9">
        <f>IF(Raw!$G215&gt;$C$8,IF(Raw!$Q215&gt;$C$8,IF(Raw!$N215&gt;$C$9,IF(Raw!$N215&lt;$A$9,IF(Raw!$X215&gt;$C$9,IF(Raw!$X215&lt;$A$9,Raw!H215,-999),-999),-999),-999),-999),-999)</f>
        <v>0.89787099999999997</v>
      </c>
      <c r="F215" s="9">
        <f>IF(Raw!$G215&gt;$C$8,IF(Raw!$Q215&gt;$C$8,IF(Raw!$N215&gt;$C$9,IF(Raw!$N215&lt;$A$9,IF(Raw!$X215&gt;$C$9,IF(Raw!$X215&lt;$A$9,Raw!I215,-999),-999),-999),-999),-999),-999)</f>
        <v>1.4258690000000001</v>
      </c>
      <c r="G215" s="9">
        <f>Raw!G215</f>
        <v>0.99097299999999999</v>
      </c>
      <c r="H215" s="9">
        <f>IF(Raw!$G215&gt;$C$8,IF(Raw!$Q215&gt;$C$8,IF(Raw!$N215&gt;$C$9,IF(Raw!$N215&lt;$A$9,IF(Raw!$X215&gt;$C$9,IF(Raw!$X215&lt;$A$9,Raw!L215,-999),-999),-999),-999),-999),-999)</f>
        <v>632</v>
      </c>
      <c r="I215" s="9">
        <f>IF(Raw!$G215&gt;$C$8,IF(Raw!$Q215&gt;$C$8,IF(Raw!$N215&gt;$C$9,IF(Raw!$N215&lt;$A$9,IF(Raw!$X215&gt;$C$9,IF(Raw!$X215&lt;$A$9,Raw!M215,-999),-999),-999),-999),-999),-999)</f>
        <v>1.2999999999999999E-5</v>
      </c>
      <c r="J215" s="9">
        <f>IF(Raw!$G215&gt;$C$8,IF(Raw!$Q215&gt;$C$8,IF(Raw!$N215&gt;$C$9,IF(Raw!$N215&lt;$A$9,IF(Raw!$X215&gt;$C$9,IF(Raw!$X215&lt;$A$9,Raw!N215,-999),-999),-999),-999),-999),-999)</f>
        <v>538</v>
      </c>
      <c r="K215" s="9">
        <f>IF(Raw!$G215&gt;$C$8,IF(Raw!$Q215&gt;$C$8,IF(Raw!$N215&gt;$C$9,IF(Raw!$N215&lt;$A$9,IF(Raw!$X215&gt;$C$9,IF(Raw!$X215&lt;$A$9,Raw!R215,-999),-999),-999),-999),-999),-999)</f>
        <v>0.90616399999999997</v>
      </c>
      <c r="L215" s="9">
        <f>IF(Raw!$G215&gt;$C$8,IF(Raw!$Q215&gt;$C$8,IF(Raw!$N215&gt;$C$9,IF(Raw!$N215&lt;$A$9,IF(Raw!$X215&gt;$C$9,IF(Raw!$X215&lt;$A$9,Raw!S215,-999),-999),-999),-999),-999),-999)</f>
        <v>1.4877880000000001</v>
      </c>
      <c r="M215" s="9">
        <f>Raw!Q215</f>
        <v>0.99440099999999998</v>
      </c>
      <c r="N215" s="9">
        <f>IF(Raw!$G215&gt;$C$8,IF(Raw!$Q215&gt;$C$8,IF(Raw!$N215&gt;$C$9,IF(Raw!$N215&lt;$A$9,IF(Raw!$X215&gt;$C$9,IF(Raw!$X215&lt;$A$9,Raw!V215,-999),-999),-999),-999),-999),-999)</f>
        <v>655.1</v>
      </c>
      <c r="O215" s="9">
        <f>IF(Raw!$G215&gt;$C$8,IF(Raw!$Q215&gt;$C$8,IF(Raw!$N215&gt;$C$9,IF(Raw!$N215&lt;$A$9,IF(Raw!$X215&gt;$C$9,IF(Raw!$X215&lt;$A$9,Raw!W215,-999),-999),-999),-999),-999),-999)</f>
        <v>1.3651E-2</v>
      </c>
      <c r="P215" s="9">
        <f>IF(Raw!$G215&gt;$C$8,IF(Raw!$Q215&gt;$C$8,IF(Raw!$N215&gt;$C$9,IF(Raw!$N215&lt;$A$9,IF(Raw!$X215&gt;$C$9,IF(Raw!$X215&lt;$A$9,Raw!X215,-999),-999),-999),-999),-999),-999)</f>
        <v>552</v>
      </c>
      <c r="R215" s="9">
        <f t="shared" si="64"/>
        <v>0.52799800000000008</v>
      </c>
      <c r="S215" s="9">
        <f t="shared" si="65"/>
        <v>0.37029909479762874</v>
      </c>
      <c r="T215" s="9">
        <f t="shared" si="66"/>
        <v>0.58162400000000014</v>
      </c>
      <c r="U215" s="9">
        <f t="shared" si="67"/>
        <v>0.39093204139299426</v>
      </c>
      <c r="V215" s="15">
        <f t="shared" si="68"/>
        <v>1.1028972444</v>
      </c>
      <c r="X215" s="11">
        <f t="shared" si="69"/>
        <v>7.043399999999999E+18</v>
      </c>
      <c r="Y215" s="11">
        <f t="shared" si="70"/>
        <v>6.3199999999999995E-18</v>
      </c>
      <c r="Z215" s="11">
        <f t="shared" si="71"/>
        <v>5.3799999999999996E-4</v>
      </c>
      <c r="AA215" s="16">
        <f t="shared" si="72"/>
        <v>2.3388561604073575E-2</v>
      </c>
      <c r="AB215" s="9">
        <f t="shared" si="73"/>
        <v>0.91976734875440769</v>
      </c>
      <c r="AC215" s="9">
        <f t="shared" si="74"/>
        <v>0.97661143839592635</v>
      </c>
      <c r="AD215" s="15">
        <f t="shared" si="75"/>
        <v>43.47316283285052</v>
      </c>
      <c r="AE215" s="3">
        <f t="shared" si="76"/>
        <v>760.92799999999977</v>
      </c>
      <c r="AF215" s="2">
        <f t="shared" si="77"/>
        <v>0.25</v>
      </c>
      <c r="AG215" s="9">
        <f t="shared" si="78"/>
        <v>1.3073117147735614E-2</v>
      </c>
      <c r="AH215" s="2">
        <f t="shared" si="63"/>
        <v>0.63260133519809392</v>
      </c>
    </row>
    <row r="216" spans="1:34">
      <c r="A216" s="1">
        <f>Raw!A216</f>
        <v>203</v>
      </c>
      <c r="B216" s="14">
        <f>Raw!B216</f>
        <v>0.42034722222222221</v>
      </c>
      <c r="C216" s="15">
        <f>Raw!C216</f>
        <v>37.700000000000003</v>
      </c>
      <c r="D216" s="15">
        <f>IF(C216&gt;0.5,Raw!D216*D$11,-999)</f>
        <v>12.6</v>
      </c>
      <c r="E216" s="9">
        <f>IF(Raw!$G216&gt;$C$8,IF(Raw!$Q216&gt;$C$8,IF(Raw!$N216&gt;$C$9,IF(Raw!$N216&lt;$A$9,IF(Raw!$X216&gt;$C$9,IF(Raw!$X216&lt;$A$9,Raw!H216,-999),-999),-999),-999),-999),-999)</f>
        <v>0.98097199999999996</v>
      </c>
      <c r="F216" s="9">
        <f>IF(Raw!$G216&gt;$C$8,IF(Raw!$Q216&gt;$C$8,IF(Raw!$N216&gt;$C$9,IF(Raw!$N216&lt;$A$9,IF(Raw!$X216&gt;$C$9,IF(Raw!$X216&lt;$A$9,Raw!I216,-999),-999),-999),-999),-999),-999)</f>
        <v>1.5427690000000001</v>
      </c>
      <c r="G216" s="9">
        <f>Raw!G216</f>
        <v>0.99210299999999996</v>
      </c>
      <c r="H216" s="9">
        <f>IF(Raw!$G216&gt;$C$8,IF(Raw!$Q216&gt;$C$8,IF(Raw!$N216&gt;$C$9,IF(Raw!$N216&lt;$A$9,IF(Raw!$X216&gt;$C$9,IF(Raw!$X216&lt;$A$9,Raw!L216,-999),-999),-999),-999),-999),-999)</f>
        <v>627.4</v>
      </c>
      <c r="I216" s="9">
        <f>IF(Raw!$G216&gt;$C$8,IF(Raw!$Q216&gt;$C$8,IF(Raw!$N216&gt;$C$9,IF(Raw!$N216&lt;$A$9,IF(Raw!$X216&gt;$C$9,IF(Raw!$X216&lt;$A$9,Raw!M216,-999),-999),-999),-999),-999),-999)</f>
        <v>6.9999999999999999E-6</v>
      </c>
      <c r="J216" s="9">
        <f>IF(Raw!$G216&gt;$C$8,IF(Raw!$Q216&gt;$C$8,IF(Raw!$N216&gt;$C$9,IF(Raw!$N216&lt;$A$9,IF(Raw!$X216&gt;$C$9,IF(Raw!$X216&lt;$A$9,Raw!N216,-999),-999),-999),-999),-999),-999)</f>
        <v>483</v>
      </c>
      <c r="K216" s="9">
        <f>IF(Raw!$G216&gt;$C$8,IF(Raw!$Q216&gt;$C$8,IF(Raw!$N216&gt;$C$9,IF(Raw!$N216&lt;$A$9,IF(Raw!$X216&gt;$C$9,IF(Raw!$X216&lt;$A$9,Raw!R216,-999),-999),-999),-999),-999),-999)</f>
        <v>0.95972299999999999</v>
      </c>
      <c r="L216" s="9">
        <f>IF(Raw!$G216&gt;$C$8,IF(Raw!$Q216&gt;$C$8,IF(Raw!$N216&gt;$C$9,IF(Raw!$N216&lt;$A$9,IF(Raw!$X216&gt;$C$9,IF(Raw!$X216&lt;$A$9,Raw!S216,-999),-999),-999),-999),-999),-999)</f>
        <v>1.5878429999999999</v>
      </c>
      <c r="M216" s="9">
        <f>Raw!Q216</f>
        <v>0.994695</v>
      </c>
      <c r="N216" s="9">
        <f>IF(Raw!$G216&gt;$C$8,IF(Raw!$Q216&gt;$C$8,IF(Raw!$N216&gt;$C$9,IF(Raw!$N216&lt;$A$9,IF(Raw!$X216&gt;$C$9,IF(Raw!$X216&lt;$A$9,Raw!V216,-999),-999),-999),-999),-999),-999)</f>
        <v>663.5</v>
      </c>
      <c r="O216" s="9">
        <f>IF(Raw!$G216&gt;$C$8,IF(Raw!$Q216&gt;$C$8,IF(Raw!$N216&gt;$C$9,IF(Raw!$N216&lt;$A$9,IF(Raw!$X216&gt;$C$9,IF(Raw!$X216&lt;$A$9,Raw!W216,-999),-999),-999),-999),-999),-999)</f>
        <v>2.8200000000000002E-4</v>
      </c>
      <c r="P216" s="9">
        <f>IF(Raw!$G216&gt;$C$8,IF(Raw!$Q216&gt;$C$8,IF(Raw!$N216&gt;$C$9,IF(Raw!$N216&lt;$A$9,IF(Raw!$X216&gt;$C$9,IF(Raw!$X216&lt;$A$9,Raw!X216,-999),-999),-999),-999),-999),-999)</f>
        <v>346</v>
      </c>
      <c r="R216" s="9">
        <f t="shared" si="64"/>
        <v>0.5617970000000001</v>
      </c>
      <c r="S216" s="9">
        <f t="shared" si="65"/>
        <v>0.36414848885348361</v>
      </c>
      <c r="T216" s="9">
        <f t="shared" si="66"/>
        <v>0.6281199999999999</v>
      </c>
      <c r="U216" s="9">
        <f t="shared" si="67"/>
        <v>0.39558067138879593</v>
      </c>
      <c r="V216" s="15">
        <f t="shared" si="68"/>
        <v>1.1770680158999998</v>
      </c>
      <c r="X216" s="11">
        <f t="shared" si="69"/>
        <v>7.585199999999998E+18</v>
      </c>
      <c r="Y216" s="11">
        <f t="shared" si="70"/>
        <v>6.2739999999999991E-18</v>
      </c>
      <c r="Z216" s="11">
        <f t="shared" si="71"/>
        <v>4.8299999999999998E-4</v>
      </c>
      <c r="AA216" s="16">
        <f t="shared" si="72"/>
        <v>2.2469276952577527E-2</v>
      </c>
      <c r="AB216" s="9">
        <f t="shared" si="73"/>
        <v>0.973836402239453</v>
      </c>
      <c r="AC216" s="9">
        <f t="shared" si="74"/>
        <v>0.9775307230474225</v>
      </c>
      <c r="AD216" s="15">
        <f t="shared" si="75"/>
        <v>46.520242137841684</v>
      </c>
      <c r="AE216" s="3">
        <f t="shared" si="76"/>
        <v>755.38959999999975</v>
      </c>
      <c r="AF216" s="2">
        <f t="shared" si="77"/>
        <v>0.25</v>
      </c>
      <c r="AG216" s="9">
        <f t="shared" si="78"/>
        <v>1.4155775860043669E-2</v>
      </c>
      <c r="AH216" s="2">
        <f t="shared" si="63"/>
        <v>0.68499062684370238</v>
      </c>
    </row>
    <row r="217" spans="1:34">
      <c r="A217" s="1">
        <f>Raw!A217</f>
        <v>204</v>
      </c>
      <c r="B217" s="14">
        <f>Raw!B217</f>
        <v>0.42040509259259262</v>
      </c>
      <c r="C217" s="15">
        <f>Raw!C217</f>
        <v>37.700000000000003</v>
      </c>
      <c r="D217" s="15">
        <f>IF(C217&gt;0.5,Raw!D217*D$11,-999)</f>
        <v>12.6</v>
      </c>
      <c r="E217" s="9">
        <f>IF(Raw!$G217&gt;$C$8,IF(Raw!$Q217&gt;$C$8,IF(Raw!$N217&gt;$C$9,IF(Raw!$N217&lt;$A$9,IF(Raw!$X217&gt;$C$9,IF(Raw!$X217&lt;$A$9,Raw!H217,-999),-999),-999),-999),-999),-999)</f>
        <v>1.0364409999999999</v>
      </c>
      <c r="F217" s="9">
        <f>IF(Raw!$G217&gt;$C$8,IF(Raw!$Q217&gt;$C$8,IF(Raw!$N217&gt;$C$9,IF(Raw!$N217&lt;$A$9,IF(Raw!$X217&gt;$C$9,IF(Raw!$X217&lt;$A$9,Raw!I217,-999),-999),-999),-999),-999),-999)</f>
        <v>1.631351</v>
      </c>
      <c r="G217" s="9">
        <f>Raw!G217</f>
        <v>0.99179799999999996</v>
      </c>
      <c r="H217" s="9">
        <f>IF(Raw!$G217&gt;$C$8,IF(Raw!$Q217&gt;$C$8,IF(Raw!$N217&gt;$C$9,IF(Raw!$N217&lt;$A$9,IF(Raw!$X217&gt;$C$9,IF(Raw!$X217&lt;$A$9,Raw!L217,-999),-999),-999),-999),-999),-999)</f>
        <v>632.1</v>
      </c>
      <c r="I217" s="9">
        <f>IF(Raw!$G217&gt;$C$8,IF(Raw!$Q217&gt;$C$8,IF(Raw!$N217&gt;$C$9,IF(Raw!$N217&lt;$A$9,IF(Raw!$X217&gt;$C$9,IF(Raw!$X217&lt;$A$9,Raw!M217,-999),-999),-999),-999),-999),-999)</f>
        <v>1.5999999999999999E-5</v>
      </c>
      <c r="J217" s="9">
        <f>IF(Raw!$G217&gt;$C$8,IF(Raw!$Q217&gt;$C$8,IF(Raw!$N217&gt;$C$9,IF(Raw!$N217&lt;$A$9,IF(Raw!$X217&gt;$C$9,IF(Raw!$X217&lt;$A$9,Raw!N217,-999),-999),-999),-999),-999),-999)</f>
        <v>414</v>
      </c>
      <c r="K217" s="9">
        <f>IF(Raw!$G217&gt;$C$8,IF(Raw!$Q217&gt;$C$8,IF(Raw!$N217&gt;$C$9,IF(Raw!$N217&lt;$A$9,IF(Raw!$X217&gt;$C$9,IF(Raw!$X217&lt;$A$9,Raw!R217,-999),-999),-999),-999),-999),-999)</f>
        <v>1.056082</v>
      </c>
      <c r="L217" s="9">
        <f>IF(Raw!$G217&gt;$C$8,IF(Raw!$Q217&gt;$C$8,IF(Raw!$N217&gt;$C$9,IF(Raw!$N217&lt;$A$9,IF(Raw!$X217&gt;$C$9,IF(Raw!$X217&lt;$A$9,Raw!S217,-999),-999),-999),-999),-999),-999)</f>
        <v>1.6952670000000001</v>
      </c>
      <c r="M217" s="9">
        <f>Raw!Q217</f>
        <v>0.99188900000000002</v>
      </c>
      <c r="N217" s="9">
        <f>IF(Raw!$G217&gt;$C$8,IF(Raw!$Q217&gt;$C$8,IF(Raw!$N217&gt;$C$9,IF(Raw!$N217&lt;$A$9,IF(Raw!$X217&gt;$C$9,IF(Raw!$X217&lt;$A$9,Raw!V217,-999),-999),-999),-999),-999),-999)</f>
        <v>645.9</v>
      </c>
      <c r="O217" s="9">
        <f>IF(Raw!$G217&gt;$C$8,IF(Raw!$Q217&gt;$C$8,IF(Raw!$N217&gt;$C$9,IF(Raw!$N217&lt;$A$9,IF(Raw!$X217&gt;$C$9,IF(Raw!$X217&lt;$A$9,Raw!W217,-999),-999),-999),-999),-999),-999)</f>
        <v>6.7229999999999998E-3</v>
      </c>
      <c r="P217" s="9">
        <f>IF(Raw!$G217&gt;$C$8,IF(Raw!$Q217&gt;$C$8,IF(Raw!$N217&gt;$C$9,IF(Raw!$N217&lt;$A$9,IF(Raw!$X217&gt;$C$9,IF(Raw!$X217&lt;$A$9,Raw!X217,-999),-999),-999),-999),-999),-999)</f>
        <v>581</v>
      </c>
      <c r="R217" s="9">
        <f t="shared" si="64"/>
        <v>0.59491000000000005</v>
      </c>
      <c r="S217" s="9">
        <f t="shared" si="65"/>
        <v>0.36467320644055146</v>
      </c>
      <c r="T217" s="9">
        <f t="shared" si="66"/>
        <v>0.63918500000000011</v>
      </c>
      <c r="U217" s="9">
        <f t="shared" si="67"/>
        <v>0.3770409027014624</v>
      </c>
      <c r="V217" s="15">
        <f t="shared" si="68"/>
        <v>1.2567014270999999</v>
      </c>
      <c r="X217" s="11">
        <f t="shared" si="69"/>
        <v>7.585199999999998E+18</v>
      </c>
      <c r="Y217" s="11">
        <f t="shared" si="70"/>
        <v>6.3209999999999997E-18</v>
      </c>
      <c r="Z217" s="11">
        <f t="shared" si="71"/>
        <v>4.1399999999999998E-4</v>
      </c>
      <c r="AA217" s="16">
        <f t="shared" si="72"/>
        <v>1.9463323921457817E-2</v>
      </c>
      <c r="AB217" s="9">
        <f t="shared" si="73"/>
        <v>1.0685226647007371</v>
      </c>
      <c r="AC217" s="9">
        <f t="shared" si="74"/>
        <v>0.980536676078542</v>
      </c>
      <c r="AD217" s="15">
        <f t="shared" si="75"/>
        <v>47.012859713666224</v>
      </c>
      <c r="AE217" s="3">
        <f t="shared" si="76"/>
        <v>761.04839999999979</v>
      </c>
      <c r="AF217" s="2">
        <f t="shared" si="77"/>
        <v>0.25</v>
      </c>
      <c r="AG217" s="9">
        <f t="shared" si="78"/>
        <v>1.3635208511552253E-2</v>
      </c>
      <c r="AH217" s="2">
        <f t="shared" si="63"/>
        <v>0.65980064376661807</v>
      </c>
    </row>
    <row r="218" spans="1:34">
      <c r="A218" s="1">
        <f>Raw!A218</f>
        <v>205</v>
      </c>
      <c r="B218" s="14">
        <f>Raw!B218</f>
        <v>0.42046296296296298</v>
      </c>
      <c r="C218" s="15">
        <f>Raw!C218</f>
        <v>35.9</v>
      </c>
      <c r="D218" s="15">
        <f>IF(C218&gt;0.5,Raw!D218*D$11,-999)</f>
        <v>14.4</v>
      </c>
      <c r="E218" s="9">
        <f>IF(Raw!$G218&gt;$C$8,IF(Raw!$Q218&gt;$C$8,IF(Raw!$N218&gt;$C$9,IF(Raw!$N218&lt;$A$9,IF(Raw!$X218&gt;$C$9,IF(Raw!$X218&lt;$A$9,Raw!H218,-999),-999),-999),-999),-999),-999)</f>
        <v>1.0612509999999999</v>
      </c>
      <c r="F218" s="9">
        <f>IF(Raw!$G218&gt;$C$8,IF(Raw!$Q218&gt;$C$8,IF(Raw!$N218&gt;$C$9,IF(Raw!$N218&lt;$A$9,IF(Raw!$X218&gt;$C$9,IF(Raw!$X218&lt;$A$9,Raw!I218,-999),-999),-999),-999),-999),-999)</f>
        <v>1.6617710000000001</v>
      </c>
      <c r="G218" s="9">
        <f>Raw!G218</f>
        <v>0.99331899999999995</v>
      </c>
      <c r="H218" s="9">
        <f>IF(Raw!$G218&gt;$C$8,IF(Raw!$Q218&gt;$C$8,IF(Raw!$N218&gt;$C$9,IF(Raw!$N218&lt;$A$9,IF(Raw!$X218&gt;$C$9,IF(Raw!$X218&lt;$A$9,Raw!L218,-999),-999),-999),-999),-999),-999)</f>
        <v>611.5</v>
      </c>
      <c r="I218" s="9">
        <f>IF(Raw!$G218&gt;$C$8,IF(Raw!$Q218&gt;$C$8,IF(Raw!$N218&gt;$C$9,IF(Raw!$N218&lt;$A$9,IF(Raw!$X218&gt;$C$9,IF(Raw!$X218&lt;$A$9,Raw!M218,-999),-999),-999),-999),-999),-999)</f>
        <v>1.8E-5</v>
      </c>
      <c r="J218" s="9">
        <f>IF(Raw!$G218&gt;$C$8,IF(Raw!$Q218&gt;$C$8,IF(Raw!$N218&gt;$C$9,IF(Raw!$N218&lt;$A$9,IF(Raw!$X218&gt;$C$9,IF(Raw!$X218&lt;$A$9,Raw!N218,-999),-999),-999),-999),-999),-999)</f>
        <v>459</v>
      </c>
      <c r="K218" s="9">
        <f>IF(Raw!$G218&gt;$C$8,IF(Raw!$Q218&gt;$C$8,IF(Raw!$N218&gt;$C$9,IF(Raw!$N218&lt;$A$9,IF(Raw!$X218&gt;$C$9,IF(Raw!$X218&lt;$A$9,Raw!R218,-999),-999),-999),-999),-999),-999)</f>
        <v>1.1125480000000001</v>
      </c>
      <c r="L218" s="9">
        <f>IF(Raw!$G218&gt;$C$8,IF(Raw!$Q218&gt;$C$8,IF(Raw!$N218&gt;$C$9,IF(Raw!$N218&lt;$A$9,IF(Raw!$X218&gt;$C$9,IF(Raw!$X218&lt;$A$9,Raw!S218,-999),-999),-999),-999),-999),-999)</f>
        <v>1.7738860000000001</v>
      </c>
      <c r="M218" s="9">
        <f>Raw!Q218</f>
        <v>0.99244399999999999</v>
      </c>
      <c r="N218" s="9">
        <f>IF(Raw!$G218&gt;$C$8,IF(Raw!$Q218&gt;$C$8,IF(Raw!$N218&gt;$C$9,IF(Raw!$N218&lt;$A$9,IF(Raw!$X218&gt;$C$9,IF(Raw!$X218&lt;$A$9,Raw!V218,-999),-999),-999),-999),-999),-999)</f>
        <v>649.79999999999995</v>
      </c>
      <c r="O218" s="9">
        <f>IF(Raw!$G218&gt;$C$8,IF(Raw!$Q218&gt;$C$8,IF(Raw!$N218&gt;$C$9,IF(Raw!$N218&lt;$A$9,IF(Raw!$X218&gt;$C$9,IF(Raw!$X218&lt;$A$9,Raw!W218,-999),-999),-999),-999),-999),-999)</f>
        <v>3.1040000000000002E-2</v>
      </c>
      <c r="P218" s="9">
        <f>IF(Raw!$G218&gt;$C$8,IF(Raw!$Q218&gt;$C$8,IF(Raw!$N218&gt;$C$9,IF(Raw!$N218&lt;$A$9,IF(Raw!$X218&gt;$C$9,IF(Raw!$X218&lt;$A$9,Raw!X218,-999),-999),-999),-999),-999),-999)</f>
        <v>391</v>
      </c>
      <c r="R218" s="9">
        <f t="shared" si="64"/>
        <v>0.60052000000000016</v>
      </c>
      <c r="S218" s="9">
        <f t="shared" si="65"/>
        <v>0.36137349851453665</v>
      </c>
      <c r="T218" s="9">
        <f t="shared" si="66"/>
        <v>0.66133799999999998</v>
      </c>
      <c r="U218" s="9">
        <f t="shared" si="67"/>
        <v>0.37281877189402246</v>
      </c>
      <c r="V218" s="15">
        <f t="shared" si="68"/>
        <v>1.3149816917999999</v>
      </c>
      <c r="X218" s="11">
        <f t="shared" si="69"/>
        <v>8.668799999999999E+18</v>
      </c>
      <c r="Y218" s="11">
        <f t="shared" si="70"/>
        <v>6.1149999999999994E-18</v>
      </c>
      <c r="Z218" s="11">
        <f t="shared" si="71"/>
        <v>4.5899999999999999E-4</v>
      </c>
      <c r="AA218" s="16">
        <f t="shared" si="72"/>
        <v>2.3753500512488084E-2</v>
      </c>
      <c r="AB218" s="9">
        <f t="shared" si="73"/>
        <v>1.128257092521928</v>
      </c>
      <c r="AC218" s="9">
        <f t="shared" si="74"/>
        <v>0.97624649948751185</v>
      </c>
      <c r="AD218" s="15">
        <f t="shared" si="75"/>
        <v>51.750545778841136</v>
      </c>
      <c r="AE218" s="3">
        <f t="shared" si="76"/>
        <v>736.24599999999975</v>
      </c>
      <c r="AF218" s="2">
        <f t="shared" si="77"/>
        <v>0.25</v>
      </c>
      <c r="AG218" s="9">
        <f t="shared" si="78"/>
        <v>1.4841211478548416E-2</v>
      </c>
      <c r="AH218" s="2">
        <f t="shared" si="63"/>
        <v>0.71815849970511392</v>
      </c>
    </row>
    <row r="219" spans="1:34">
      <c r="A219" s="1">
        <f>Raw!A219</f>
        <v>206</v>
      </c>
      <c r="B219" s="14">
        <f>Raw!B219</f>
        <v>0.42050925925925925</v>
      </c>
      <c r="C219" s="15">
        <f>Raw!C219</f>
        <v>35.700000000000003</v>
      </c>
      <c r="D219" s="15">
        <f>IF(C219&gt;0.5,Raw!D219*D$11,-999)</f>
        <v>15.3</v>
      </c>
      <c r="E219" s="9">
        <f>IF(Raw!$G219&gt;$C$8,IF(Raw!$Q219&gt;$C$8,IF(Raw!$N219&gt;$C$9,IF(Raw!$N219&lt;$A$9,IF(Raw!$X219&gt;$C$9,IF(Raw!$X219&lt;$A$9,Raw!H219,-999),-999),-999),-999),-999),-999)</f>
        <v>1.0688820000000001</v>
      </c>
      <c r="F219" s="9">
        <f>IF(Raw!$G219&gt;$C$8,IF(Raw!$Q219&gt;$C$8,IF(Raw!$N219&gt;$C$9,IF(Raw!$N219&lt;$A$9,IF(Raw!$X219&gt;$C$9,IF(Raw!$X219&lt;$A$9,Raw!I219,-999),-999),-999),-999),-999),-999)</f>
        <v>1.6796310000000001</v>
      </c>
      <c r="G219" s="9">
        <f>Raw!G219</f>
        <v>0.99236899999999995</v>
      </c>
      <c r="H219" s="9">
        <f>IF(Raw!$G219&gt;$C$8,IF(Raw!$Q219&gt;$C$8,IF(Raw!$N219&gt;$C$9,IF(Raw!$N219&lt;$A$9,IF(Raw!$X219&gt;$C$9,IF(Raw!$X219&lt;$A$9,Raw!L219,-999),-999),-999),-999),-999),-999)</f>
        <v>626.29999999999995</v>
      </c>
      <c r="I219" s="9">
        <f>IF(Raw!$G219&gt;$C$8,IF(Raw!$Q219&gt;$C$8,IF(Raw!$N219&gt;$C$9,IF(Raw!$N219&lt;$A$9,IF(Raw!$X219&gt;$C$9,IF(Raw!$X219&lt;$A$9,Raw!M219,-999),-999),-999),-999),-999),-999)</f>
        <v>3.9999999999999998E-6</v>
      </c>
      <c r="J219" s="9">
        <f>IF(Raw!$G219&gt;$C$8,IF(Raw!$Q219&gt;$C$8,IF(Raw!$N219&gt;$C$9,IF(Raw!$N219&lt;$A$9,IF(Raw!$X219&gt;$C$9,IF(Raw!$X219&lt;$A$9,Raw!N219,-999),-999),-999),-999),-999),-999)</f>
        <v>473</v>
      </c>
      <c r="K219" s="9">
        <f>IF(Raw!$G219&gt;$C$8,IF(Raw!$Q219&gt;$C$8,IF(Raw!$N219&gt;$C$9,IF(Raw!$N219&lt;$A$9,IF(Raw!$X219&gt;$C$9,IF(Raw!$X219&lt;$A$9,Raw!R219,-999),-999),-999),-999),-999),-999)</f>
        <v>1.08836</v>
      </c>
      <c r="L219" s="9">
        <f>IF(Raw!$G219&gt;$C$8,IF(Raw!$Q219&gt;$C$8,IF(Raw!$N219&gt;$C$9,IF(Raw!$N219&lt;$A$9,IF(Raw!$X219&gt;$C$9,IF(Raw!$X219&lt;$A$9,Raw!S219,-999),-999),-999),-999),-999),-999)</f>
        <v>1.751182</v>
      </c>
      <c r="M219" s="9">
        <f>Raw!Q219</f>
        <v>0.99321199999999998</v>
      </c>
      <c r="N219" s="9">
        <f>IF(Raw!$G219&gt;$C$8,IF(Raw!$Q219&gt;$C$8,IF(Raw!$N219&gt;$C$9,IF(Raw!$N219&lt;$A$9,IF(Raw!$X219&gt;$C$9,IF(Raw!$X219&lt;$A$9,Raw!V219,-999),-999),-999),-999),-999),-999)</f>
        <v>637.6</v>
      </c>
      <c r="O219" s="9">
        <f>IF(Raw!$G219&gt;$C$8,IF(Raw!$Q219&gt;$C$8,IF(Raw!$N219&gt;$C$9,IF(Raw!$N219&lt;$A$9,IF(Raw!$X219&gt;$C$9,IF(Raw!$X219&lt;$A$9,Raw!W219,-999),-999),-999),-999),-999),-999)</f>
        <v>1.9000000000000001E-5</v>
      </c>
      <c r="P219" s="9">
        <f>IF(Raw!$G219&gt;$C$8,IF(Raw!$Q219&gt;$C$8,IF(Raw!$N219&gt;$C$9,IF(Raw!$N219&lt;$A$9,IF(Raw!$X219&gt;$C$9,IF(Raw!$X219&lt;$A$9,Raw!X219,-999),-999),-999),-999),-999),-999)</f>
        <v>475</v>
      </c>
      <c r="R219" s="9">
        <f t="shared" si="64"/>
        <v>0.61074899999999999</v>
      </c>
      <c r="S219" s="9">
        <f t="shared" si="65"/>
        <v>0.36362093817034807</v>
      </c>
      <c r="T219" s="9">
        <f t="shared" si="66"/>
        <v>0.66282200000000002</v>
      </c>
      <c r="U219" s="9">
        <f t="shared" si="67"/>
        <v>0.37849977900640824</v>
      </c>
      <c r="V219" s="15">
        <f t="shared" si="68"/>
        <v>1.2981512166</v>
      </c>
      <c r="X219" s="11">
        <f t="shared" si="69"/>
        <v>9.210599999999998E+18</v>
      </c>
      <c r="Y219" s="11">
        <f t="shared" si="70"/>
        <v>6.262999999999999E-18</v>
      </c>
      <c r="Z219" s="11">
        <f t="shared" si="71"/>
        <v>4.73E-4</v>
      </c>
      <c r="AA219" s="16">
        <f t="shared" si="72"/>
        <v>2.6560749632899467E-2</v>
      </c>
      <c r="AB219" s="9">
        <f t="shared" si="73"/>
        <v>1.1059650491931776</v>
      </c>
      <c r="AC219" s="9">
        <f t="shared" si="74"/>
        <v>0.97343925036710066</v>
      </c>
      <c r="AD219" s="15">
        <f t="shared" si="75"/>
        <v>56.153804720717694</v>
      </c>
      <c r="AE219" s="3">
        <f t="shared" si="76"/>
        <v>754.06519999999966</v>
      </c>
      <c r="AF219" s="2">
        <f t="shared" si="77"/>
        <v>0.25</v>
      </c>
      <c r="AG219" s="9">
        <f t="shared" si="78"/>
        <v>1.634938667473896E-2</v>
      </c>
      <c r="AH219" s="2">
        <f t="shared" si="63"/>
        <v>0.79113831255625477</v>
      </c>
    </row>
    <row r="220" spans="1:34">
      <c r="A220" s="1">
        <f>Raw!A220</f>
        <v>207</v>
      </c>
      <c r="B220" s="14">
        <f>Raw!B220</f>
        <v>0.42056712962962961</v>
      </c>
      <c r="C220" s="15">
        <f>Raw!C220</f>
        <v>34.6</v>
      </c>
      <c r="D220" s="15">
        <f>IF(C220&gt;0.5,Raw!D220*D$11,-999)</f>
        <v>15.3</v>
      </c>
      <c r="E220" s="9">
        <f>IF(Raw!$G220&gt;$C$8,IF(Raw!$Q220&gt;$C$8,IF(Raw!$N220&gt;$C$9,IF(Raw!$N220&lt;$A$9,IF(Raw!$X220&gt;$C$9,IF(Raw!$X220&lt;$A$9,Raw!H220,-999),-999),-999),-999),-999),-999)</f>
        <v>1.149532</v>
      </c>
      <c r="F220" s="9">
        <f>IF(Raw!$G220&gt;$C$8,IF(Raw!$Q220&gt;$C$8,IF(Raw!$N220&gt;$C$9,IF(Raw!$N220&lt;$A$9,IF(Raw!$X220&gt;$C$9,IF(Raw!$X220&lt;$A$9,Raw!I220,-999),-999),-999),-999),-999),-999)</f>
        <v>1.7537940000000001</v>
      </c>
      <c r="G220" s="9">
        <f>Raw!G220</f>
        <v>0.99443300000000001</v>
      </c>
      <c r="H220" s="9">
        <f>IF(Raw!$G220&gt;$C$8,IF(Raw!$Q220&gt;$C$8,IF(Raw!$N220&gt;$C$9,IF(Raw!$N220&lt;$A$9,IF(Raw!$X220&gt;$C$9,IF(Raw!$X220&lt;$A$9,Raw!L220,-999),-999),-999),-999),-999),-999)</f>
        <v>596.9</v>
      </c>
      <c r="I220" s="9">
        <f>IF(Raw!$G220&gt;$C$8,IF(Raw!$Q220&gt;$C$8,IF(Raw!$N220&gt;$C$9,IF(Raw!$N220&lt;$A$9,IF(Raw!$X220&gt;$C$9,IF(Raw!$X220&lt;$A$9,Raw!M220,-999),-999),-999),-999),-999),-999)</f>
        <v>1.5999999999999999E-5</v>
      </c>
      <c r="J220" s="9">
        <f>IF(Raw!$G220&gt;$C$8,IF(Raw!$Q220&gt;$C$8,IF(Raw!$N220&gt;$C$9,IF(Raw!$N220&lt;$A$9,IF(Raw!$X220&gt;$C$9,IF(Raw!$X220&lt;$A$9,Raw!N220,-999),-999),-999),-999),-999),-999)</f>
        <v>547</v>
      </c>
      <c r="K220" s="9">
        <f>IF(Raw!$G220&gt;$C$8,IF(Raw!$Q220&gt;$C$8,IF(Raw!$N220&gt;$C$9,IF(Raw!$N220&lt;$A$9,IF(Raw!$X220&gt;$C$9,IF(Raw!$X220&lt;$A$9,Raw!R220,-999),-999),-999),-999),-999),-999)</f>
        <v>1.142943</v>
      </c>
      <c r="L220" s="9">
        <f>IF(Raw!$G220&gt;$C$8,IF(Raw!$Q220&gt;$C$8,IF(Raw!$N220&gt;$C$9,IF(Raw!$N220&lt;$A$9,IF(Raw!$X220&gt;$C$9,IF(Raw!$X220&lt;$A$9,Raw!S220,-999),-999),-999),-999),-999),-999)</f>
        <v>1.8112740000000001</v>
      </c>
      <c r="M220" s="9">
        <f>Raw!Q220</f>
        <v>0.99004400000000004</v>
      </c>
      <c r="N220" s="9">
        <f>IF(Raw!$G220&gt;$C$8,IF(Raw!$Q220&gt;$C$8,IF(Raw!$N220&gt;$C$9,IF(Raw!$N220&lt;$A$9,IF(Raw!$X220&gt;$C$9,IF(Raw!$X220&lt;$A$9,Raw!V220,-999),-999),-999),-999),-999),-999)</f>
        <v>632.1</v>
      </c>
      <c r="O220" s="9">
        <f>IF(Raw!$G220&gt;$C$8,IF(Raw!$Q220&gt;$C$8,IF(Raw!$N220&gt;$C$9,IF(Raw!$N220&lt;$A$9,IF(Raw!$X220&gt;$C$9,IF(Raw!$X220&lt;$A$9,Raw!W220,-999),-999),-999),-999),-999),-999)</f>
        <v>3.8999999999999999E-5</v>
      </c>
      <c r="P220" s="9">
        <f>IF(Raw!$G220&gt;$C$8,IF(Raw!$Q220&gt;$C$8,IF(Raw!$N220&gt;$C$9,IF(Raw!$N220&lt;$A$9,IF(Raw!$X220&gt;$C$9,IF(Raw!$X220&lt;$A$9,Raw!X220,-999),-999),-999),-999),-999),-999)</f>
        <v>496</v>
      </c>
      <c r="R220" s="9">
        <f t="shared" si="64"/>
        <v>0.60426200000000008</v>
      </c>
      <c r="S220" s="9">
        <f t="shared" si="65"/>
        <v>0.34454559657519646</v>
      </c>
      <c r="T220" s="9">
        <f t="shared" si="66"/>
        <v>0.66833100000000001</v>
      </c>
      <c r="U220" s="9">
        <f t="shared" si="67"/>
        <v>0.36898393064770985</v>
      </c>
      <c r="V220" s="15">
        <f t="shared" si="68"/>
        <v>1.3426974162</v>
      </c>
      <c r="X220" s="11">
        <f t="shared" si="69"/>
        <v>9.210599999999998E+18</v>
      </c>
      <c r="Y220" s="11">
        <f t="shared" si="70"/>
        <v>5.9689999999999996E-18</v>
      </c>
      <c r="Z220" s="11">
        <f t="shared" si="71"/>
        <v>5.4699999999999996E-4</v>
      </c>
      <c r="AA220" s="16">
        <f t="shared" si="72"/>
        <v>2.9195022982056406E-2</v>
      </c>
      <c r="AB220" s="9">
        <f t="shared" si="73"/>
        <v>1.1624549389046208</v>
      </c>
      <c r="AC220" s="9">
        <f t="shared" si="74"/>
        <v>0.97080497701794355</v>
      </c>
      <c r="AD220" s="15">
        <f t="shared" si="75"/>
        <v>53.372985341967841</v>
      </c>
      <c r="AE220" s="3">
        <f t="shared" si="76"/>
        <v>718.66759999999977</v>
      </c>
      <c r="AF220" s="2">
        <f t="shared" si="77"/>
        <v>0.25</v>
      </c>
      <c r="AG220" s="9">
        <f t="shared" si="78"/>
        <v>1.5149056862986073E-2</v>
      </c>
      <c r="AH220" s="2">
        <f t="shared" si="63"/>
        <v>0.73305497764752758</v>
      </c>
    </row>
    <row r="221" spans="1:34">
      <c r="A221" s="1">
        <f>Raw!A221</f>
        <v>208</v>
      </c>
      <c r="B221" s="14">
        <f>Raw!B221</f>
        <v>0.42062500000000003</v>
      </c>
      <c r="C221" s="15">
        <f>Raw!C221</f>
        <v>33.1</v>
      </c>
      <c r="D221" s="15">
        <f>IF(C221&gt;0.5,Raw!D221*D$11,-999)</f>
        <v>18</v>
      </c>
      <c r="E221" s="9">
        <f>IF(Raw!$G221&gt;$C$8,IF(Raw!$Q221&gt;$C$8,IF(Raw!$N221&gt;$C$9,IF(Raw!$N221&lt;$A$9,IF(Raw!$X221&gt;$C$9,IF(Raw!$X221&lt;$A$9,Raw!H221,-999),-999),-999),-999),-999),-999)</f>
        <v>1.1974769999999999</v>
      </c>
      <c r="F221" s="9">
        <f>IF(Raw!$G221&gt;$C$8,IF(Raw!$Q221&gt;$C$8,IF(Raw!$N221&gt;$C$9,IF(Raw!$N221&lt;$A$9,IF(Raw!$X221&gt;$C$9,IF(Raw!$X221&lt;$A$9,Raw!I221,-999),-999),-999),-999),-999),-999)</f>
        <v>1.8138650000000001</v>
      </c>
      <c r="G221" s="9">
        <f>Raw!G221</f>
        <v>0.99582700000000002</v>
      </c>
      <c r="H221" s="9">
        <f>IF(Raw!$G221&gt;$C$8,IF(Raw!$Q221&gt;$C$8,IF(Raw!$N221&gt;$C$9,IF(Raw!$N221&lt;$A$9,IF(Raw!$X221&gt;$C$9,IF(Raw!$X221&lt;$A$9,Raw!L221,-999),-999),-999),-999),-999),-999)</f>
        <v>584.9</v>
      </c>
      <c r="I221" s="9">
        <f>IF(Raw!$G221&gt;$C$8,IF(Raw!$Q221&gt;$C$8,IF(Raw!$N221&gt;$C$9,IF(Raw!$N221&lt;$A$9,IF(Raw!$X221&gt;$C$9,IF(Raw!$X221&lt;$A$9,Raw!M221,-999),-999),-999),-999),-999),-999)</f>
        <v>9.6930000000000002E-3</v>
      </c>
      <c r="J221" s="9">
        <f>IF(Raw!$G221&gt;$C$8,IF(Raw!$Q221&gt;$C$8,IF(Raw!$N221&gt;$C$9,IF(Raw!$N221&lt;$A$9,IF(Raw!$X221&gt;$C$9,IF(Raw!$X221&lt;$A$9,Raw!N221,-999),-999),-999),-999),-999),-999)</f>
        <v>546</v>
      </c>
      <c r="K221" s="9">
        <f>IF(Raw!$G221&gt;$C$8,IF(Raw!$Q221&gt;$C$8,IF(Raw!$N221&gt;$C$9,IF(Raw!$N221&lt;$A$9,IF(Raw!$X221&gt;$C$9,IF(Raw!$X221&lt;$A$9,Raw!R221,-999),-999),-999),-999),-999),-999)</f>
        <v>1.1975979999999999</v>
      </c>
      <c r="L221" s="9">
        <f>IF(Raw!$G221&gt;$C$8,IF(Raw!$Q221&gt;$C$8,IF(Raw!$N221&gt;$C$9,IF(Raw!$N221&lt;$A$9,IF(Raw!$X221&gt;$C$9,IF(Raw!$X221&lt;$A$9,Raw!S221,-999),-999),-999),-999),-999),-999)</f>
        <v>1.89046</v>
      </c>
      <c r="M221" s="9">
        <f>Raw!Q221</f>
        <v>0.99360300000000001</v>
      </c>
      <c r="N221" s="9">
        <f>IF(Raw!$G221&gt;$C$8,IF(Raw!$Q221&gt;$C$8,IF(Raw!$N221&gt;$C$9,IF(Raw!$N221&lt;$A$9,IF(Raw!$X221&gt;$C$9,IF(Raw!$X221&lt;$A$9,Raw!V221,-999),-999),-999),-999),-999),-999)</f>
        <v>614</v>
      </c>
      <c r="O221" s="9">
        <f>IF(Raw!$G221&gt;$C$8,IF(Raw!$Q221&gt;$C$8,IF(Raw!$N221&gt;$C$9,IF(Raw!$N221&lt;$A$9,IF(Raw!$X221&gt;$C$9,IF(Raw!$X221&lt;$A$9,Raw!W221,-999),-999),-999),-999),-999),-999)</f>
        <v>1.5999999999999999E-5</v>
      </c>
      <c r="P221" s="9">
        <f>IF(Raw!$G221&gt;$C$8,IF(Raw!$Q221&gt;$C$8,IF(Raw!$N221&gt;$C$9,IF(Raw!$N221&lt;$A$9,IF(Raw!$X221&gt;$C$9,IF(Raw!$X221&lt;$A$9,Raw!X221,-999),-999),-999),-999),-999),-999)</f>
        <v>506</v>
      </c>
      <c r="R221" s="9">
        <f t="shared" si="64"/>
        <v>0.61638800000000016</v>
      </c>
      <c r="S221" s="9">
        <f t="shared" si="65"/>
        <v>0.33982021815294972</v>
      </c>
      <c r="T221" s="9">
        <f t="shared" si="66"/>
        <v>0.69286200000000009</v>
      </c>
      <c r="U221" s="9">
        <f t="shared" si="67"/>
        <v>0.36650444865270893</v>
      </c>
      <c r="V221" s="15">
        <f t="shared" si="68"/>
        <v>1.401397998</v>
      </c>
      <c r="X221" s="11">
        <f t="shared" si="69"/>
        <v>1.0835999999999996E+19</v>
      </c>
      <c r="Y221" s="11">
        <f t="shared" si="70"/>
        <v>5.8489999999999995E-18</v>
      </c>
      <c r="Z221" s="11">
        <f t="shared" si="71"/>
        <v>5.4599999999999994E-4</v>
      </c>
      <c r="AA221" s="16">
        <f t="shared" si="72"/>
        <v>3.3447875661705803E-2</v>
      </c>
      <c r="AB221" s="9">
        <f t="shared" si="73"/>
        <v>1.2207727620267208</v>
      </c>
      <c r="AC221" s="9">
        <f t="shared" si="74"/>
        <v>0.96655212433829407</v>
      </c>
      <c r="AD221" s="15">
        <f t="shared" si="75"/>
        <v>61.259845534259711</v>
      </c>
      <c r="AE221" s="3">
        <f t="shared" si="76"/>
        <v>704.21959999999979</v>
      </c>
      <c r="AF221" s="2">
        <f t="shared" si="77"/>
        <v>0.25</v>
      </c>
      <c r="AG221" s="9">
        <f t="shared" si="78"/>
        <v>1.7270773778526129E-2</v>
      </c>
      <c r="AH221" s="2">
        <f t="shared" si="63"/>
        <v>0.83572375499536167</v>
      </c>
    </row>
    <row r="222" spans="1:34">
      <c r="A222" s="1">
        <f>Raw!A222</f>
        <v>209</v>
      </c>
      <c r="B222" s="14">
        <f>Raw!B222</f>
        <v>0.42068287037037039</v>
      </c>
      <c r="C222" s="15">
        <f>Raw!C222</f>
        <v>33</v>
      </c>
      <c r="D222" s="15">
        <f>IF(C222&gt;0.5,Raw!D222*D$11,-999)</f>
        <v>18</v>
      </c>
      <c r="E222" s="9">
        <f>IF(Raw!$G222&gt;$C$8,IF(Raw!$Q222&gt;$C$8,IF(Raw!$N222&gt;$C$9,IF(Raw!$N222&lt;$A$9,IF(Raw!$X222&gt;$C$9,IF(Raw!$X222&lt;$A$9,Raw!H222,-999),-999),-999),-999),-999),-999)</f>
        <v>1.2357149999999999</v>
      </c>
      <c r="F222" s="9">
        <f>IF(Raw!$G222&gt;$C$8,IF(Raw!$Q222&gt;$C$8,IF(Raw!$N222&gt;$C$9,IF(Raw!$N222&lt;$A$9,IF(Raw!$X222&gt;$C$9,IF(Raw!$X222&lt;$A$9,Raw!I222,-999),-999),-999),-999),-999),-999)</f>
        <v>1.8655809999999999</v>
      </c>
      <c r="G222" s="9">
        <f>Raw!G222</f>
        <v>0.99542200000000003</v>
      </c>
      <c r="H222" s="9">
        <f>IF(Raw!$G222&gt;$C$8,IF(Raw!$Q222&gt;$C$8,IF(Raw!$N222&gt;$C$9,IF(Raw!$N222&lt;$A$9,IF(Raw!$X222&gt;$C$9,IF(Raw!$X222&lt;$A$9,Raw!L222,-999),-999),-999),-999),-999),-999)</f>
        <v>587</v>
      </c>
      <c r="I222" s="9">
        <f>IF(Raw!$G222&gt;$C$8,IF(Raw!$Q222&gt;$C$8,IF(Raw!$N222&gt;$C$9,IF(Raw!$N222&lt;$A$9,IF(Raw!$X222&gt;$C$9,IF(Raw!$X222&lt;$A$9,Raw!M222,-999),-999),-999),-999),-999),-999)</f>
        <v>1.7799999999999999E-4</v>
      </c>
      <c r="J222" s="9">
        <f>IF(Raw!$G222&gt;$C$8,IF(Raw!$Q222&gt;$C$8,IF(Raw!$N222&gt;$C$9,IF(Raw!$N222&lt;$A$9,IF(Raw!$X222&gt;$C$9,IF(Raw!$X222&lt;$A$9,Raw!N222,-999),-999),-999),-999),-999),-999)</f>
        <v>502</v>
      </c>
      <c r="K222" s="9">
        <f>IF(Raw!$G222&gt;$C$8,IF(Raw!$Q222&gt;$C$8,IF(Raw!$N222&gt;$C$9,IF(Raw!$N222&lt;$A$9,IF(Raw!$X222&gt;$C$9,IF(Raw!$X222&lt;$A$9,Raw!R222,-999),-999),-999),-999),-999),-999)</f>
        <v>1.216486</v>
      </c>
      <c r="L222" s="9">
        <f>IF(Raw!$G222&gt;$C$8,IF(Raw!$Q222&gt;$C$8,IF(Raw!$N222&gt;$C$9,IF(Raw!$N222&lt;$A$9,IF(Raw!$X222&gt;$C$9,IF(Raw!$X222&lt;$A$9,Raw!S222,-999),-999),-999),-999),-999),-999)</f>
        <v>1.910229</v>
      </c>
      <c r="M222" s="9">
        <f>Raw!Q222</f>
        <v>0.99373100000000003</v>
      </c>
      <c r="N222" s="9">
        <f>IF(Raw!$G222&gt;$C$8,IF(Raw!$Q222&gt;$C$8,IF(Raw!$N222&gt;$C$9,IF(Raw!$N222&lt;$A$9,IF(Raw!$X222&gt;$C$9,IF(Raw!$X222&lt;$A$9,Raw!V222,-999),-999),-999),-999),-999),-999)</f>
        <v>615.70000000000005</v>
      </c>
      <c r="O222" s="9">
        <f>IF(Raw!$G222&gt;$C$8,IF(Raw!$Q222&gt;$C$8,IF(Raw!$N222&gt;$C$9,IF(Raw!$N222&lt;$A$9,IF(Raw!$X222&gt;$C$9,IF(Raw!$X222&lt;$A$9,Raw!W222,-999),-999),-999),-999),-999),-999)</f>
        <v>7.9999999999999996E-6</v>
      </c>
      <c r="P222" s="9">
        <f>IF(Raw!$G222&gt;$C$8,IF(Raw!$Q222&gt;$C$8,IF(Raw!$N222&gt;$C$9,IF(Raw!$N222&lt;$A$9,IF(Raw!$X222&gt;$C$9,IF(Raw!$X222&lt;$A$9,Raw!X222,-999),-999),-999),-999),-999),-999)</f>
        <v>412</v>
      </c>
      <c r="R222" s="9">
        <f t="shared" si="64"/>
        <v>0.62986600000000004</v>
      </c>
      <c r="S222" s="9">
        <f t="shared" si="65"/>
        <v>0.33762457915255356</v>
      </c>
      <c r="T222" s="9">
        <f t="shared" si="66"/>
        <v>0.693743</v>
      </c>
      <c r="U222" s="9">
        <f t="shared" si="67"/>
        <v>0.36317268767252514</v>
      </c>
      <c r="V222" s="15">
        <f t="shared" si="68"/>
        <v>1.4160527576999999</v>
      </c>
      <c r="X222" s="11">
        <f t="shared" si="69"/>
        <v>1.0835999999999996E+19</v>
      </c>
      <c r="Y222" s="11">
        <f t="shared" si="70"/>
        <v>5.8699999999999996E-18</v>
      </c>
      <c r="Z222" s="11">
        <f t="shared" si="71"/>
        <v>5.0199999999999995E-4</v>
      </c>
      <c r="AA222" s="16">
        <f t="shared" si="72"/>
        <v>3.0942842611564859E-2</v>
      </c>
      <c r="AB222" s="9">
        <f t="shared" si="73"/>
        <v>1.2379523804618748</v>
      </c>
      <c r="AC222" s="9">
        <f t="shared" si="74"/>
        <v>0.96905715738843512</v>
      </c>
      <c r="AD222" s="15">
        <f t="shared" si="75"/>
        <v>61.639128708296532</v>
      </c>
      <c r="AE222" s="3">
        <f t="shared" si="76"/>
        <v>706.74799999999971</v>
      </c>
      <c r="AF222" s="2">
        <f t="shared" si="77"/>
        <v>0.25</v>
      </c>
      <c r="AG222" s="9">
        <f t="shared" si="78"/>
        <v>1.7219729260603656E-2</v>
      </c>
      <c r="AH222" s="2">
        <f t="shared" si="63"/>
        <v>0.83325373733795149</v>
      </c>
    </row>
    <row r="223" spans="1:34">
      <c r="A223" s="1">
        <f>Raw!A223</f>
        <v>210</v>
      </c>
      <c r="B223" s="14">
        <f>Raw!B223</f>
        <v>0.42074074074074069</v>
      </c>
      <c r="C223" s="15">
        <f>Raw!C223</f>
        <v>31.9</v>
      </c>
      <c r="D223" s="15">
        <f>IF(C223&gt;0.5,Raw!D223*D$11,-999)</f>
        <v>19.8</v>
      </c>
      <c r="E223" s="9">
        <f>IF(Raw!$G223&gt;$C$8,IF(Raw!$Q223&gt;$C$8,IF(Raw!$N223&gt;$C$9,IF(Raw!$N223&lt;$A$9,IF(Raw!$X223&gt;$C$9,IF(Raw!$X223&lt;$A$9,Raw!H223,-999),-999),-999),-999),-999),-999)</f>
        <v>1.203773</v>
      </c>
      <c r="F223" s="9">
        <f>IF(Raw!$G223&gt;$C$8,IF(Raw!$Q223&gt;$C$8,IF(Raw!$N223&gt;$C$9,IF(Raw!$N223&lt;$A$9,IF(Raw!$X223&gt;$C$9,IF(Raw!$X223&lt;$A$9,Raw!I223,-999),-999),-999),-999),-999),-999)</f>
        <v>1.8178730000000001</v>
      </c>
      <c r="G223" s="9">
        <f>Raw!G223</f>
        <v>0.99359500000000001</v>
      </c>
      <c r="H223" s="9">
        <f>IF(Raw!$G223&gt;$C$8,IF(Raw!$Q223&gt;$C$8,IF(Raw!$N223&gt;$C$9,IF(Raw!$N223&lt;$A$9,IF(Raw!$X223&gt;$C$9,IF(Raw!$X223&lt;$A$9,Raw!L223,-999),-999),-999),-999),-999),-999)</f>
        <v>585.1</v>
      </c>
      <c r="I223" s="9">
        <f>IF(Raw!$G223&gt;$C$8,IF(Raw!$Q223&gt;$C$8,IF(Raw!$N223&gt;$C$9,IF(Raw!$N223&lt;$A$9,IF(Raw!$X223&gt;$C$9,IF(Raw!$X223&lt;$A$9,Raw!M223,-999),-999),-999),-999),-999),-999)</f>
        <v>1.9000000000000001E-5</v>
      </c>
      <c r="J223" s="9">
        <f>IF(Raw!$G223&gt;$C$8,IF(Raw!$Q223&gt;$C$8,IF(Raw!$N223&gt;$C$9,IF(Raw!$N223&lt;$A$9,IF(Raw!$X223&gt;$C$9,IF(Raw!$X223&lt;$A$9,Raw!N223,-999),-999),-999),-999),-999),-999)</f>
        <v>745</v>
      </c>
      <c r="K223" s="9">
        <f>IF(Raw!$G223&gt;$C$8,IF(Raw!$Q223&gt;$C$8,IF(Raw!$N223&gt;$C$9,IF(Raw!$N223&lt;$A$9,IF(Raw!$X223&gt;$C$9,IF(Raw!$X223&lt;$A$9,Raw!R223,-999),-999),-999),-999),-999),-999)</f>
        <v>1.1944300000000001</v>
      </c>
      <c r="L223" s="9">
        <f>IF(Raw!$G223&gt;$C$8,IF(Raw!$Q223&gt;$C$8,IF(Raw!$N223&gt;$C$9,IF(Raw!$N223&lt;$A$9,IF(Raw!$X223&gt;$C$9,IF(Raw!$X223&lt;$A$9,Raw!S223,-999),-999),-999),-999),-999),-999)</f>
        <v>1.8783030000000001</v>
      </c>
      <c r="M223" s="9">
        <f>Raw!Q223</f>
        <v>0.99290699999999998</v>
      </c>
      <c r="N223" s="9">
        <f>IF(Raw!$G223&gt;$C$8,IF(Raw!$Q223&gt;$C$8,IF(Raw!$N223&gt;$C$9,IF(Raw!$N223&lt;$A$9,IF(Raw!$X223&gt;$C$9,IF(Raw!$X223&lt;$A$9,Raw!V223,-999),-999),-999),-999),-999),-999)</f>
        <v>623.9</v>
      </c>
      <c r="O223" s="9">
        <f>IF(Raw!$G223&gt;$C$8,IF(Raw!$Q223&gt;$C$8,IF(Raw!$N223&gt;$C$9,IF(Raw!$N223&lt;$A$9,IF(Raw!$X223&gt;$C$9,IF(Raw!$X223&lt;$A$9,Raw!W223,-999),-999),-999),-999),-999),-999)</f>
        <v>5.0000000000000004E-6</v>
      </c>
      <c r="P223" s="9">
        <f>IF(Raw!$G223&gt;$C$8,IF(Raw!$Q223&gt;$C$8,IF(Raw!$N223&gt;$C$9,IF(Raw!$N223&lt;$A$9,IF(Raw!$X223&gt;$C$9,IF(Raw!$X223&lt;$A$9,Raw!X223,-999),-999),-999),-999),-999),-999)</f>
        <v>395</v>
      </c>
      <c r="R223" s="9">
        <f t="shared" si="64"/>
        <v>0.61410000000000009</v>
      </c>
      <c r="S223" s="9">
        <f t="shared" si="65"/>
        <v>0.33781237743230691</v>
      </c>
      <c r="T223" s="9">
        <f t="shared" si="66"/>
        <v>0.68387299999999995</v>
      </c>
      <c r="U223" s="9">
        <f t="shared" si="67"/>
        <v>0.36409088416512136</v>
      </c>
      <c r="V223" s="15">
        <f t="shared" si="68"/>
        <v>1.3923860138999999</v>
      </c>
      <c r="X223" s="11">
        <f t="shared" si="69"/>
        <v>1.1919599999999998E+19</v>
      </c>
      <c r="Y223" s="11">
        <f t="shared" si="70"/>
        <v>5.8509999999999999E-18</v>
      </c>
      <c r="Z223" s="11">
        <f t="shared" si="71"/>
        <v>7.45E-4</v>
      </c>
      <c r="AA223" s="16">
        <f t="shared" si="72"/>
        <v>4.9391232961196442E-2</v>
      </c>
      <c r="AB223" s="9">
        <f t="shared" si="73"/>
        <v>1.2282073306588723</v>
      </c>
      <c r="AC223" s="9">
        <f t="shared" si="74"/>
        <v>0.9506087670388037</v>
      </c>
      <c r="AD223" s="15">
        <f t="shared" si="75"/>
        <v>66.296956994894572</v>
      </c>
      <c r="AE223" s="3">
        <f t="shared" si="76"/>
        <v>704.46039999999982</v>
      </c>
      <c r="AF223" s="2">
        <f t="shared" si="77"/>
        <v>0.25</v>
      </c>
      <c r="AG223" s="9">
        <f t="shared" si="78"/>
        <v>1.8567782838252455E-2</v>
      </c>
      <c r="AH223" s="2">
        <f t="shared" si="63"/>
        <v>0.89848534839919758</v>
      </c>
    </row>
    <row r="224" spans="1:34">
      <c r="A224" s="1">
        <f>Raw!A224</f>
        <v>211</v>
      </c>
      <c r="B224" s="14">
        <f>Raw!B224</f>
        <v>0.42079861111111111</v>
      </c>
      <c r="C224" s="15">
        <f>Raw!C224</f>
        <v>30.8</v>
      </c>
      <c r="D224" s="15">
        <f>IF(C224&gt;0.5,Raw!D224*D$11,-999)</f>
        <v>21.6</v>
      </c>
      <c r="E224" s="9">
        <f>IF(Raw!$G224&gt;$C$8,IF(Raw!$Q224&gt;$C$8,IF(Raw!$N224&gt;$C$9,IF(Raw!$N224&lt;$A$9,IF(Raw!$X224&gt;$C$9,IF(Raw!$X224&lt;$A$9,Raw!H224,-999),-999),-999),-999),-999),-999)</f>
        <v>1.1388670000000001</v>
      </c>
      <c r="F224" s="9">
        <f>IF(Raw!$G224&gt;$C$8,IF(Raw!$Q224&gt;$C$8,IF(Raw!$N224&gt;$C$9,IF(Raw!$N224&lt;$A$9,IF(Raw!$X224&gt;$C$9,IF(Raw!$X224&lt;$A$9,Raw!I224,-999),-999),-999),-999),-999),-999)</f>
        <v>1.7096849999999999</v>
      </c>
      <c r="G224" s="9">
        <f>Raw!G224</f>
        <v>0.99339599999999995</v>
      </c>
      <c r="H224" s="9">
        <f>IF(Raw!$G224&gt;$C$8,IF(Raw!$Q224&gt;$C$8,IF(Raw!$N224&gt;$C$9,IF(Raw!$N224&lt;$A$9,IF(Raw!$X224&gt;$C$9,IF(Raw!$X224&lt;$A$9,Raw!L224,-999),-999),-999),-999),-999),-999)</f>
        <v>599.9</v>
      </c>
      <c r="I224" s="9">
        <f>IF(Raw!$G224&gt;$C$8,IF(Raw!$Q224&gt;$C$8,IF(Raw!$N224&gt;$C$9,IF(Raw!$N224&lt;$A$9,IF(Raw!$X224&gt;$C$9,IF(Raw!$X224&lt;$A$9,Raw!M224,-999),-999),-999),-999),-999),-999)</f>
        <v>1.2E-5</v>
      </c>
      <c r="J224" s="9">
        <f>IF(Raw!$G224&gt;$C$8,IF(Raw!$Q224&gt;$C$8,IF(Raw!$N224&gt;$C$9,IF(Raw!$N224&lt;$A$9,IF(Raw!$X224&gt;$C$9,IF(Raw!$X224&lt;$A$9,Raw!N224,-999),-999),-999),-999),-999),-999)</f>
        <v>519</v>
      </c>
      <c r="K224" s="9">
        <f>IF(Raw!$G224&gt;$C$8,IF(Raw!$Q224&gt;$C$8,IF(Raw!$N224&gt;$C$9,IF(Raw!$N224&lt;$A$9,IF(Raw!$X224&gt;$C$9,IF(Raw!$X224&lt;$A$9,Raw!R224,-999),-999),-999),-999),-999),-999)</f>
        <v>1.203071</v>
      </c>
      <c r="L224" s="9">
        <f>IF(Raw!$G224&gt;$C$8,IF(Raw!$Q224&gt;$C$8,IF(Raw!$N224&gt;$C$9,IF(Raw!$N224&lt;$A$9,IF(Raw!$X224&gt;$C$9,IF(Raw!$X224&lt;$A$9,Raw!S224,-999),-999),-999),-999),-999),-999)</f>
        <v>1.8672550000000001</v>
      </c>
      <c r="M224" s="9">
        <f>Raw!Q224</f>
        <v>0.99384600000000001</v>
      </c>
      <c r="N224" s="9">
        <f>IF(Raw!$G224&gt;$C$8,IF(Raw!$Q224&gt;$C$8,IF(Raw!$N224&gt;$C$9,IF(Raw!$N224&lt;$A$9,IF(Raw!$X224&gt;$C$9,IF(Raw!$X224&lt;$A$9,Raw!V224,-999),-999),-999),-999),-999),-999)</f>
        <v>612.5</v>
      </c>
      <c r="O224" s="9">
        <f>IF(Raw!$G224&gt;$C$8,IF(Raw!$Q224&gt;$C$8,IF(Raw!$N224&gt;$C$9,IF(Raw!$N224&lt;$A$9,IF(Raw!$X224&gt;$C$9,IF(Raw!$X224&lt;$A$9,Raw!W224,-999),-999),-999),-999),-999),-999)</f>
        <v>5.0000000000000004E-6</v>
      </c>
      <c r="P224" s="9">
        <f>IF(Raw!$G224&gt;$C$8,IF(Raw!$Q224&gt;$C$8,IF(Raw!$N224&gt;$C$9,IF(Raw!$N224&lt;$A$9,IF(Raw!$X224&gt;$C$9,IF(Raw!$X224&lt;$A$9,Raw!X224,-999),-999),-999),-999),-999),-999)</f>
        <v>382</v>
      </c>
      <c r="R224" s="9">
        <f t="shared" si="64"/>
        <v>0.57081799999999983</v>
      </c>
      <c r="S224" s="9">
        <f t="shared" si="65"/>
        <v>0.33387319886411815</v>
      </c>
      <c r="T224" s="9">
        <f t="shared" si="66"/>
        <v>0.66418400000000011</v>
      </c>
      <c r="U224" s="9">
        <f t="shared" si="67"/>
        <v>0.35570074788928135</v>
      </c>
      <c r="V224" s="15">
        <f t="shared" si="68"/>
        <v>1.3841961315</v>
      </c>
      <c r="X224" s="11">
        <f t="shared" si="69"/>
        <v>1.30032E+19</v>
      </c>
      <c r="Y224" s="11">
        <f t="shared" si="70"/>
        <v>5.9989999999999994E-18</v>
      </c>
      <c r="Z224" s="11">
        <f t="shared" si="71"/>
        <v>5.1899999999999993E-4</v>
      </c>
      <c r="AA224" s="16">
        <f t="shared" si="72"/>
        <v>3.8909938854704236E-2</v>
      </c>
      <c r="AB224" s="9">
        <f t="shared" si="73"/>
        <v>1.2289143588282729</v>
      </c>
      <c r="AC224" s="9">
        <f t="shared" si="74"/>
        <v>0.96109006114529572</v>
      </c>
      <c r="AD224" s="15">
        <f t="shared" si="75"/>
        <v>74.970980452223969</v>
      </c>
      <c r="AE224" s="3">
        <f t="shared" si="76"/>
        <v>722.27959999999973</v>
      </c>
      <c r="AF224" s="2">
        <f t="shared" si="77"/>
        <v>0.25</v>
      </c>
      <c r="AG224" s="9">
        <f t="shared" si="78"/>
        <v>2.0513256782191354E-2</v>
      </c>
      <c r="AH224" s="2">
        <f t="shared" si="63"/>
        <v>0.99262582007255218</v>
      </c>
    </row>
    <row r="225" spans="1:34">
      <c r="A225" s="1">
        <f>Raw!A225</f>
        <v>212</v>
      </c>
      <c r="B225" s="14">
        <f>Raw!B225</f>
        <v>0.42084490740740743</v>
      </c>
      <c r="C225" s="15">
        <f>Raw!C225</f>
        <v>29.7</v>
      </c>
      <c r="D225" s="15">
        <f>IF(C225&gt;0.5,Raw!D225*D$11,-999)</f>
        <v>23.4</v>
      </c>
      <c r="E225" s="9">
        <f>IF(Raw!$G225&gt;$C$8,IF(Raw!$Q225&gt;$C$8,IF(Raw!$N225&gt;$C$9,IF(Raw!$N225&lt;$A$9,IF(Raw!$X225&gt;$C$9,IF(Raw!$X225&lt;$A$9,Raw!H225,-999),-999),-999),-999),-999),-999)</f>
        <v>1.1452549999999999</v>
      </c>
      <c r="F225" s="9">
        <f>IF(Raw!$G225&gt;$C$8,IF(Raw!$Q225&gt;$C$8,IF(Raw!$N225&gt;$C$9,IF(Raw!$N225&lt;$A$9,IF(Raw!$X225&gt;$C$9,IF(Raw!$X225&lt;$A$9,Raw!I225,-999),-999),-999),-999),-999),-999)</f>
        <v>1.722094</v>
      </c>
      <c r="G225" s="9">
        <f>Raw!G225</f>
        <v>0.99421899999999996</v>
      </c>
      <c r="H225" s="9">
        <f>IF(Raw!$G225&gt;$C$8,IF(Raw!$Q225&gt;$C$8,IF(Raw!$N225&gt;$C$9,IF(Raw!$N225&lt;$A$9,IF(Raw!$X225&gt;$C$9,IF(Raw!$X225&lt;$A$9,Raw!L225,-999),-999),-999),-999),-999),-999)</f>
        <v>574.6</v>
      </c>
      <c r="I225" s="9">
        <f>IF(Raw!$G225&gt;$C$8,IF(Raw!$Q225&gt;$C$8,IF(Raw!$N225&gt;$C$9,IF(Raw!$N225&lt;$A$9,IF(Raw!$X225&gt;$C$9,IF(Raw!$X225&lt;$A$9,Raw!M225,-999),-999),-999),-999),-999),-999)</f>
        <v>1.5999999999999999E-5</v>
      </c>
      <c r="J225" s="9">
        <f>IF(Raw!$G225&gt;$C$8,IF(Raw!$Q225&gt;$C$8,IF(Raw!$N225&gt;$C$9,IF(Raw!$N225&lt;$A$9,IF(Raw!$X225&gt;$C$9,IF(Raw!$X225&lt;$A$9,Raw!N225,-999),-999),-999),-999),-999),-999)</f>
        <v>486</v>
      </c>
      <c r="K225" s="9">
        <f>IF(Raw!$G225&gt;$C$8,IF(Raw!$Q225&gt;$C$8,IF(Raw!$N225&gt;$C$9,IF(Raw!$N225&lt;$A$9,IF(Raw!$X225&gt;$C$9,IF(Raw!$X225&lt;$A$9,Raw!R225,-999),-999),-999),-999),-999),-999)</f>
        <v>1.1221159999999999</v>
      </c>
      <c r="L225" s="9">
        <f>IF(Raw!$G225&gt;$C$8,IF(Raw!$Q225&gt;$C$8,IF(Raw!$N225&gt;$C$9,IF(Raw!$N225&lt;$A$9,IF(Raw!$X225&gt;$C$9,IF(Raw!$X225&lt;$A$9,Raw!S225,-999),-999),-999),-999),-999),-999)</f>
        <v>1.7538149999999999</v>
      </c>
      <c r="M225" s="9">
        <f>Raw!Q225</f>
        <v>0.99178599999999995</v>
      </c>
      <c r="N225" s="9">
        <f>IF(Raw!$G225&gt;$C$8,IF(Raw!$Q225&gt;$C$8,IF(Raw!$N225&gt;$C$9,IF(Raw!$N225&lt;$A$9,IF(Raw!$X225&gt;$C$9,IF(Raw!$X225&lt;$A$9,Raw!V225,-999),-999),-999),-999),-999),-999)</f>
        <v>590.6</v>
      </c>
      <c r="O225" s="9">
        <f>IF(Raw!$G225&gt;$C$8,IF(Raw!$Q225&gt;$C$8,IF(Raw!$N225&gt;$C$9,IF(Raw!$N225&lt;$A$9,IF(Raw!$X225&gt;$C$9,IF(Raw!$X225&lt;$A$9,Raw!W225,-999),-999),-999),-999),-999),-999)</f>
        <v>1.5E-5</v>
      </c>
      <c r="P225" s="9">
        <f>IF(Raw!$G225&gt;$C$8,IF(Raw!$Q225&gt;$C$8,IF(Raw!$N225&gt;$C$9,IF(Raw!$N225&lt;$A$9,IF(Raw!$X225&gt;$C$9,IF(Raw!$X225&lt;$A$9,Raw!X225,-999),-999),-999),-999),-999),-999)</f>
        <v>638</v>
      </c>
      <c r="R225" s="9">
        <f t="shared" si="64"/>
        <v>0.5768390000000001</v>
      </c>
      <c r="S225" s="9">
        <f t="shared" si="65"/>
        <v>0.33496371278222914</v>
      </c>
      <c r="T225" s="9">
        <f t="shared" si="66"/>
        <v>0.63169900000000001</v>
      </c>
      <c r="U225" s="9">
        <f t="shared" si="67"/>
        <v>0.36018565242058032</v>
      </c>
      <c r="V225" s="15">
        <f t="shared" si="68"/>
        <v>1.3001030594999998</v>
      </c>
      <c r="X225" s="11">
        <f t="shared" si="69"/>
        <v>1.4086799999999998E+19</v>
      </c>
      <c r="Y225" s="11">
        <f t="shared" si="70"/>
        <v>5.7460000000000001E-18</v>
      </c>
      <c r="Z225" s="11">
        <f t="shared" si="71"/>
        <v>4.86E-4</v>
      </c>
      <c r="AA225" s="16">
        <f t="shared" si="72"/>
        <v>3.7849257054876136E-2</v>
      </c>
      <c r="AB225" s="9">
        <f t="shared" si="73"/>
        <v>1.1460253378323082</v>
      </c>
      <c r="AC225" s="9">
        <f t="shared" si="74"/>
        <v>0.9621507429451237</v>
      </c>
      <c r="AD225" s="15">
        <f t="shared" si="75"/>
        <v>77.879129742543483</v>
      </c>
      <c r="AE225" s="3">
        <f t="shared" si="76"/>
        <v>691.81839999999977</v>
      </c>
      <c r="AF225" s="2">
        <f t="shared" si="77"/>
        <v>0.25</v>
      </c>
      <c r="AG225" s="9">
        <f t="shared" si="78"/>
        <v>2.1577650120203882E-2</v>
      </c>
      <c r="AH225" s="2">
        <f t="shared" si="63"/>
        <v>1.0441312597617627</v>
      </c>
    </row>
    <row r="226" spans="1:34">
      <c r="A226" s="1">
        <f>Raw!A226</f>
        <v>213</v>
      </c>
      <c r="B226" s="14">
        <f>Raw!B226</f>
        <v>0.42090277777777779</v>
      </c>
      <c r="C226" s="15">
        <f>Raw!C226</f>
        <v>29</v>
      </c>
      <c r="D226" s="15">
        <f>IF(C226&gt;0.5,Raw!D226*D$11,-999)</f>
        <v>25.2</v>
      </c>
      <c r="E226" s="9">
        <f>IF(Raw!$G226&gt;$C$8,IF(Raw!$Q226&gt;$C$8,IF(Raw!$N226&gt;$C$9,IF(Raw!$N226&lt;$A$9,IF(Raw!$X226&gt;$C$9,IF(Raw!$X226&lt;$A$9,Raw!H226,-999),-999),-999),-999),-999),-999)</f>
        <v>1.0493220000000001</v>
      </c>
      <c r="F226" s="9">
        <f>IF(Raw!$G226&gt;$C$8,IF(Raw!$Q226&gt;$C$8,IF(Raw!$N226&gt;$C$9,IF(Raw!$N226&lt;$A$9,IF(Raw!$X226&gt;$C$9,IF(Raw!$X226&lt;$A$9,Raw!I226,-999),-999),-999),-999),-999),-999)</f>
        <v>1.5472129999999999</v>
      </c>
      <c r="G226" s="9">
        <f>Raw!G226</f>
        <v>0.993259</v>
      </c>
      <c r="H226" s="9">
        <f>IF(Raw!$G226&gt;$C$8,IF(Raw!$Q226&gt;$C$8,IF(Raw!$N226&gt;$C$9,IF(Raw!$N226&lt;$A$9,IF(Raw!$X226&gt;$C$9,IF(Raw!$X226&lt;$A$9,Raw!L226,-999),-999),-999),-999),-999),-999)</f>
        <v>550.9</v>
      </c>
      <c r="I226" s="9">
        <f>IF(Raw!$G226&gt;$C$8,IF(Raw!$Q226&gt;$C$8,IF(Raw!$N226&gt;$C$9,IF(Raw!$N226&lt;$A$9,IF(Raw!$X226&gt;$C$9,IF(Raw!$X226&lt;$A$9,Raw!M226,-999),-999),-999),-999),-999),-999)</f>
        <v>2.5000000000000001E-5</v>
      </c>
      <c r="J226" s="9">
        <f>IF(Raw!$G226&gt;$C$8,IF(Raw!$Q226&gt;$C$8,IF(Raw!$N226&gt;$C$9,IF(Raw!$N226&lt;$A$9,IF(Raw!$X226&gt;$C$9,IF(Raw!$X226&lt;$A$9,Raw!N226,-999),-999),-999),-999),-999),-999)</f>
        <v>546</v>
      </c>
      <c r="K226" s="9">
        <f>IF(Raw!$G226&gt;$C$8,IF(Raw!$Q226&gt;$C$8,IF(Raw!$N226&gt;$C$9,IF(Raw!$N226&lt;$A$9,IF(Raw!$X226&gt;$C$9,IF(Raw!$X226&lt;$A$9,Raw!R226,-999),-999),-999),-999),-999),-999)</f>
        <v>1.0584769999999999</v>
      </c>
      <c r="L226" s="9">
        <f>IF(Raw!$G226&gt;$C$8,IF(Raw!$Q226&gt;$C$8,IF(Raw!$N226&gt;$C$9,IF(Raw!$N226&lt;$A$9,IF(Raw!$X226&gt;$C$9,IF(Raw!$X226&lt;$A$9,Raw!S226,-999),-999),-999),-999),-999),-999)</f>
        <v>1.6662999999999999</v>
      </c>
      <c r="M226" s="9">
        <f>Raw!Q226</f>
        <v>0.99298200000000003</v>
      </c>
      <c r="N226" s="9">
        <f>IF(Raw!$G226&gt;$C$8,IF(Raw!$Q226&gt;$C$8,IF(Raw!$N226&gt;$C$9,IF(Raw!$N226&lt;$A$9,IF(Raw!$X226&gt;$C$9,IF(Raw!$X226&lt;$A$9,Raw!V226,-999),-999),-999),-999),-999),-999)</f>
        <v>596.29999999999995</v>
      </c>
      <c r="O226" s="9">
        <f>IF(Raw!$G226&gt;$C$8,IF(Raw!$Q226&gt;$C$8,IF(Raw!$N226&gt;$C$9,IF(Raw!$N226&lt;$A$9,IF(Raw!$X226&gt;$C$9,IF(Raw!$X226&lt;$A$9,Raw!W226,-999),-999),-999),-999),-999),-999)</f>
        <v>3.9999999999999998E-6</v>
      </c>
      <c r="P226" s="9">
        <f>IF(Raw!$G226&gt;$C$8,IF(Raw!$Q226&gt;$C$8,IF(Raw!$N226&gt;$C$9,IF(Raw!$N226&lt;$A$9,IF(Raw!$X226&gt;$C$9,IF(Raw!$X226&lt;$A$9,Raw!X226,-999),-999),-999),-999),-999),-999)</f>
        <v>447</v>
      </c>
      <c r="R226" s="9">
        <f t="shared" si="64"/>
        <v>0.49789099999999986</v>
      </c>
      <c r="S226" s="9">
        <f t="shared" si="65"/>
        <v>0.32179861467037818</v>
      </c>
      <c r="T226" s="9">
        <f t="shared" si="66"/>
        <v>0.607823</v>
      </c>
      <c r="U226" s="9">
        <f t="shared" si="67"/>
        <v>0.36477405029106408</v>
      </c>
      <c r="V226" s="15">
        <f t="shared" si="68"/>
        <v>1.2352281899999999</v>
      </c>
      <c r="X226" s="11">
        <f t="shared" si="69"/>
        <v>1.5170399999999996E+19</v>
      </c>
      <c r="Y226" s="11">
        <f t="shared" si="70"/>
        <v>5.5089999999999997E-18</v>
      </c>
      <c r="Z226" s="11">
        <f t="shared" si="71"/>
        <v>5.4599999999999994E-4</v>
      </c>
      <c r="AA226" s="16">
        <f t="shared" si="72"/>
        <v>4.3639914331816999E-2</v>
      </c>
      <c r="AB226" s="9">
        <f t="shared" si="73"/>
        <v>1.0850023436489078</v>
      </c>
      <c r="AC226" s="9">
        <f t="shared" si="74"/>
        <v>0.9563600856681832</v>
      </c>
      <c r="AD226" s="15">
        <f t="shared" si="75"/>
        <v>79.926583025305888</v>
      </c>
      <c r="AE226" s="3">
        <f t="shared" si="76"/>
        <v>663.28359999999975</v>
      </c>
      <c r="AF226" s="2">
        <f t="shared" si="77"/>
        <v>0.25</v>
      </c>
      <c r="AG226" s="9">
        <f t="shared" si="78"/>
        <v>2.242703339697372E-2</v>
      </c>
      <c r="AH226" s="2">
        <f t="shared" si="63"/>
        <v>1.0852324744841138</v>
      </c>
    </row>
    <row r="227" spans="1:34">
      <c r="A227" s="1">
        <f>Raw!A227</f>
        <v>214</v>
      </c>
      <c r="B227" s="14">
        <f>Raw!B227</f>
        <v>0.4209606481481481</v>
      </c>
      <c r="C227" s="15">
        <f>Raw!C227</f>
        <v>28.2</v>
      </c>
      <c r="D227" s="15">
        <f>IF(C227&gt;0.5,Raw!D227*D$11,-999)</f>
        <v>26.1</v>
      </c>
      <c r="E227" s="9">
        <f>IF(Raw!$G227&gt;$C$8,IF(Raw!$Q227&gt;$C$8,IF(Raw!$N227&gt;$C$9,IF(Raw!$N227&lt;$A$9,IF(Raw!$X227&gt;$C$9,IF(Raw!$X227&lt;$A$9,Raw!H227,-999),-999),-999),-999),-999),-999)</f>
        <v>1.0474909999999999</v>
      </c>
      <c r="F227" s="9">
        <f>IF(Raw!$G227&gt;$C$8,IF(Raw!$Q227&gt;$C$8,IF(Raw!$N227&gt;$C$9,IF(Raw!$N227&lt;$A$9,IF(Raw!$X227&gt;$C$9,IF(Raw!$X227&lt;$A$9,Raw!I227,-999),-999),-999),-999),-999),-999)</f>
        <v>1.540195</v>
      </c>
      <c r="G227" s="9">
        <f>Raw!G227</f>
        <v>0.99264699999999995</v>
      </c>
      <c r="H227" s="9">
        <f>IF(Raw!$G227&gt;$C$8,IF(Raw!$Q227&gt;$C$8,IF(Raw!$N227&gt;$C$9,IF(Raw!$N227&lt;$A$9,IF(Raw!$X227&gt;$C$9,IF(Raw!$X227&lt;$A$9,Raw!L227,-999),-999),-999),-999),-999),-999)</f>
        <v>597.9</v>
      </c>
      <c r="I227" s="9">
        <f>IF(Raw!$G227&gt;$C$8,IF(Raw!$Q227&gt;$C$8,IF(Raw!$N227&gt;$C$9,IF(Raw!$N227&lt;$A$9,IF(Raw!$X227&gt;$C$9,IF(Raw!$X227&lt;$A$9,Raw!M227,-999),-999),-999),-999),-999),-999)</f>
        <v>7.9999999999999996E-6</v>
      </c>
      <c r="J227" s="9">
        <f>IF(Raw!$G227&gt;$C$8,IF(Raw!$Q227&gt;$C$8,IF(Raw!$N227&gt;$C$9,IF(Raw!$N227&lt;$A$9,IF(Raw!$X227&gt;$C$9,IF(Raw!$X227&lt;$A$9,Raw!N227,-999),-999),-999),-999),-999),-999)</f>
        <v>529</v>
      </c>
      <c r="K227" s="9">
        <f>IF(Raw!$G227&gt;$C$8,IF(Raw!$Q227&gt;$C$8,IF(Raw!$N227&gt;$C$9,IF(Raw!$N227&lt;$A$9,IF(Raw!$X227&gt;$C$9,IF(Raw!$X227&lt;$A$9,Raw!R227,-999),-999),-999),-999),-999),-999)</f>
        <v>1.0399579999999999</v>
      </c>
      <c r="L227" s="9">
        <f>IF(Raw!$G227&gt;$C$8,IF(Raw!$Q227&gt;$C$8,IF(Raw!$N227&gt;$C$9,IF(Raw!$N227&lt;$A$9,IF(Raw!$X227&gt;$C$9,IF(Raw!$X227&lt;$A$9,Raw!S227,-999),-999),-999),-999),-999),-999)</f>
        <v>1.604196</v>
      </c>
      <c r="M227" s="9">
        <f>Raw!Q227</f>
        <v>0.99189700000000003</v>
      </c>
      <c r="N227" s="9">
        <f>IF(Raw!$G227&gt;$C$8,IF(Raw!$Q227&gt;$C$8,IF(Raw!$N227&gt;$C$9,IF(Raw!$N227&lt;$A$9,IF(Raw!$X227&gt;$C$9,IF(Raw!$X227&lt;$A$9,Raw!V227,-999),-999),-999),-999),-999),-999)</f>
        <v>600.20000000000005</v>
      </c>
      <c r="O227" s="9">
        <f>IF(Raw!$G227&gt;$C$8,IF(Raw!$Q227&gt;$C$8,IF(Raw!$N227&gt;$C$9,IF(Raw!$N227&lt;$A$9,IF(Raw!$X227&gt;$C$9,IF(Raw!$X227&lt;$A$9,Raw!W227,-999),-999),-999),-999),-999),-999)</f>
        <v>1.0000000000000001E-5</v>
      </c>
      <c r="P227" s="9">
        <f>IF(Raw!$G227&gt;$C$8,IF(Raw!$Q227&gt;$C$8,IF(Raw!$N227&gt;$C$9,IF(Raw!$N227&lt;$A$9,IF(Raw!$X227&gt;$C$9,IF(Raw!$X227&lt;$A$9,Raw!X227,-999),-999),-999),-999),-999),-999)</f>
        <v>497</v>
      </c>
      <c r="R227" s="9">
        <f t="shared" si="64"/>
        <v>0.49270400000000003</v>
      </c>
      <c r="S227" s="9">
        <f t="shared" si="65"/>
        <v>0.31989715587961265</v>
      </c>
      <c r="T227" s="9">
        <f t="shared" si="66"/>
        <v>0.56423800000000002</v>
      </c>
      <c r="U227" s="9">
        <f t="shared" si="67"/>
        <v>0.35172634765327931</v>
      </c>
      <c r="V227" s="15">
        <f t="shared" si="68"/>
        <v>1.1891904947999998</v>
      </c>
      <c r="X227" s="11">
        <f t="shared" si="69"/>
        <v>1.5712199999999996E+19</v>
      </c>
      <c r="Y227" s="11">
        <f t="shared" si="70"/>
        <v>5.9789999999999995E-18</v>
      </c>
      <c r="Z227" s="11">
        <f t="shared" si="71"/>
        <v>5.2899999999999996E-4</v>
      </c>
      <c r="AA227" s="16">
        <f t="shared" si="72"/>
        <v>4.7343208993697053E-2</v>
      </c>
      <c r="AB227" s="9">
        <f t="shared" si="73"/>
        <v>1.0666708375561855</v>
      </c>
      <c r="AC227" s="9">
        <f t="shared" si="74"/>
        <v>0.95265679100630307</v>
      </c>
      <c r="AD227" s="15">
        <f t="shared" si="75"/>
        <v>89.495669175230745</v>
      </c>
      <c r="AE227" s="3">
        <f t="shared" si="76"/>
        <v>719.87159999999972</v>
      </c>
      <c r="AF227" s="2">
        <f t="shared" si="77"/>
        <v>0.25</v>
      </c>
      <c r="AG227" s="9">
        <f t="shared" si="78"/>
        <v>2.4213834499838528E-2</v>
      </c>
      <c r="AH227" s="2">
        <f t="shared" si="63"/>
        <v>1.1716948499552531</v>
      </c>
    </row>
    <row r="228" spans="1:34">
      <c r="A228" s="1">
        <f>Raw!A228</f>
        <v>215</v>
      </c>
      <c r="B228" s="14">
        <f>Raw!B228</f>
        <v>0.42101851851851851</v>
      </c>
      <c r="C228" s="15">
        <f>Raw!C228</f>
        <v>26.8</v>
      </c>
      <c r="D228" s="15">
        <f>IF(C228&gt;0.5,Raw!D228*D$11,-999)</f>
        <v>29.7</v>
      </c>
      <c r="E228" s="9">
        <f>IF(Raw!$G228&gt;$C$8,IF(Raw!$Q228&gt;$C$8,IF(Raw!$N228&gt;$C$9,IF(Raw!$N228&lt;$A$9,IF(Raw!$X228&gt;$C$9,IF(Raw!$X228&lt;$A$9,Raw!H228,-999),-999),-999),-999),-999),-999)</f>
        <v>1.097564</v>
      </c>
      <c r="F228" s="9">
        <f>IF(Raw!$G228&gt;$C$8,IF(Raw!$Q228&gt;$C$8,IF(Raw!$N228&gt;$C$9,IF(Raw!$N228&lt;$A$9,IF(Raw!$X228&gt;$C$9,IF(Raw!$X228&lt;$A$9,Raw!I228,-999),-999),-999),-999),-999),-999)</f>
        <v>1.604911</v>
      </c>
      <c r="G228" s="9">
        <f>Raw!G228</f>
        <v>0.99374899999999999</v>
      </c>
      <c r="H228" s="9">
        <f>IF(Raw!$G228&gt;$C$8,IF(Raw!$Q228&gt;$C$8,IF(Raw!$N228&gt;$C$9,IF(Raw!$N228&lt;$A$9,IF(Raw!$X228&gt;$C$9,IF(Raw!$X228&lt;$A$9,Raw!L228,-999),-999),-999),-999),-999),-999)</f>
        <v>577.20000000000005</v>
      </c>
      <c r="I228" s="9">
        <f>IF(Raw!$G228&gt;$C$8,IF(Raw!$Q228&gt;$C$8,IF(Raw!$N228&gt;$C$9,IF(Raw!$N228&lt;$A$9,IF(Raw!$X228&gt;$C$9,IF(Raw!$X228&lt;$A$9,Raw!M228,-999),-999),-999),-999),-999),-999)</f>
        <v>6.0000000000000002E-6</v>
      </c>
      <c r="J228" s="9">
        <f>IF(Raw!$G228&gt;$C$8,IF(Raw!$Q228&gt;$C$8,IF(Raw!$N228&gt;$C$9,IF(Raw!$N228&lt;$A$9,IF(Raw!$X228&gt;$C$9,IF(Raw!$X228&lt;$A$9,Raw!N228,-999),-999),-999),-999),-999),-999)</f>
        <v>495</v>
      </c>
      <c r="K228" s="9">
        <f>IF(Raw!$G228&gt;$C$8,IF(Raw!$Q228&gt;$C$8,IF(Raw!$N228&gt;$C$9,IF(Raw!$N228&lt;$A$9,IF(Raw!$X228&gt;$C$9,IF(Raw!$X228&lt;$A$9,Raw!R228,-999),-999),-999),-999),-999),-999)</f>
        <v>1.061831</v>
      </c>
      <c r="L228" s="9">
        <f>IF(Raw!$G228&gt;$C$8,IF(Raw!$Q228&gt;$C$8,IF(Raw!$N228&gt;$C$9,IF(Raw!$N228&lt;$A$9,IF(Raw!$X228&gt;$C$9,IF(Raw!$X228&lt;$A$9,Raw!S228,-999),-999),-999),-999),-999),-999)</f>
        <v>1.6347830000000001</v>
      </c>
      <c r="M228" s="9">
        <f>Raw!Q228</f>
        <v>0.99415200000000004</v>
      </c>
      <c r="N228" s="9">
        <f>IF(Raw!$G228&gt;$C$8,IF(Raw!$Q228&gt;$C$8,IF(Raw!$N228&gt;$C$9,IF(Raw!$N228&lt;$A$9,IF(Raw!$X228&gt;$C$9,IF(Raw!$X228&lt;$A$9,Raw!V228,-999),-999),-999),-999),-999),-999)</f>
        <v>594.20000000000005</v>
      </c>
      <c r="O228" s="9">
        <f>IF(Raw!$G228&gt;$C$8,IF(Raw!$Q228&gt;$C$8,IF(Raw!$N228&gt;$C$9,IF(Raw!$N228&lt;$A$9,IF(Raw!$X228&gt;$C$9,IF(Raw!$X228&lt;$A$9,Raw!W228,-999),-999),-999),-999),-999),-999)</f>
        <v>7.9999999999999996E-6</v>
      </c>
      <c r="P228" s="9">
        <f>IF(Raw!$G228&gt;$C$8,IF(Raw!$Q228&gt;$C$8,IF(Raw!$N228&gt;$C$9,IF(Raw!$N228&lt;$A$9,IF(Raw!$X228&gt;$C$9,IF(Raw!$X228&lt;$A$9,Raw!X228,-999),-999),-999),-999),-999),-999)</f>
        <v>422</v>
      </c>
      <c r="R228" s="9">
        <f t="shared" si="64"/>
        <v>0.50734699999999999</v>
      </c>
      <c r="S228" s="9">
        <f t="shared" si="65"/>
        <v>0.31612157932745183</v>
      </c>
      <c r="T228" s="9">
        <f t="shared" si="66"/>
        <v>0.57295200000000013</v>
      </c>
      <c r="U228" s="9">
        <f t="shared" si="67"/>
        <v>0.35047587355630694</v>
      </c>
      <c r="V228" s="15">
        <f t="shared" si="68"/>
        <v>1.2118646379</v>
      </c>
      <c r="X228" s="11">
        <f t="shared" si="69"/>
        <v>1.7879399999999996E+19</v>
      </c>
      <c r="Y228" s="11">
        <f t="shared" si="70"/>
        <v>5.7719999999999998E-18</v>
      </c>
      <c r="Z228" s="11">
        <f t="shared" si="71"/>
        <v>4.95E-4</v>
      </c>
      <c r="AA228" s="16">
        <f t="shared" si="72"/>
        <v>4.8601207323814337E-2</v>
      </c>
      <c r="AB228" s="9">
        <f t="shared" si="73"/>
        <v>1.0896771589385941</v>
      </c>
      <c r="AC228" s="9">
        <f t="shared" si="74"/>
        <v>0.95139879267618566</v>
      </c>
      <c r="AD228" s="15">
        <f t="shared" si="75"/>
        <v>98.184257219826932</v>
      </c>
      <c r="AE228" s="3">
        <f t="shared" si="76"/>
        <v>694.94879999999978</v>
      </c>
      <c r="AF228" s="2">
        <f t="shared" si="77"/>
        <v>0.25</v>
      </c>
      <c r="AG228" s="9">
        <f t="shared" si="78"/>
        <v>2.6470164091227676E-2</v>
      </c>
      <c r="AH228" s="2">
        <f t="shared" si="63"/>
        <v>1.2808774646315833</v>
      </c>
    </row>
    <row r="229" spans="1:34">
      <c r="A229" s="1">
        <f>Raw!A229</f>
        <v>216</v>
      </c>
      <c r="B229" s="14">
        <f>Raw!B229</f>
        <v>0.42107638888888888</v>
      </c>
      <c r="C229" s="15">
        <f>Raw!C229</f>
        <v>26.4</v>
      </c>
      <c r="D229" s="15">
        <f>IF(C229&gt;0.5,Raw!D229*D$11,-999)</f>
        <v>30.6</v>
      </c>
      <c r="E229" s="9">
        <f>IF(Raw!$G229&gt;$C$8,IF(Raw!$Q229&gt;$C$8,IF(Raw!$N229&gt;$C$9,IF(Raw!$N229&lt;$A$9,IF(Raw!$X229&gt;$C$9,IF(Raw!$X229&lt;$A$9,Raw!H229,-999),-999),-999),-999),-999),-999)</f>
        <v>1.1450340000000001</v>
      </c>
      <c r="F229" s="9">
        <f>IF(Raw!$G229&gt;$C$8,IF(Raw!$Q229&gt;$C$8,IF(Raw!$N229&gt;$C$9,IF(Raw!$N229&lt;$A$9,IF(Raw!$X229&gt;$C$9,IF(Raw!$X229&lt;$A$9,Raw!I229,-999),-999),-999),-999),-999),-999)</f>
        <v>1.6636759999999999</v>
      </c>
      <c r="G229" s="9">
        <f>Raw!G229</f>
        <v>0.99259299999999995</v>
      </c>
      <c r="H229" s="9">
        <f>IF(Raw!$G229&gt;$C$8,IF(Raw!$Q229&gt;$C$8,IF(Raw!$N229&gt;$C$9,IF(Raw!$N229&lt;$A$9,IF(Raw!$X229&gt;$C$9,IF(Raw!$X229&lt;$A$9,Raw!L229,-999),-999),-999),-999),-999),-999)</f>
        <v>577</v>
      </c>
      <c r="I229" s="9">
        <f>IF(Raw!$G229&gt;$C$8,IF(Raw!$Q229&gt;$C$8,IF(Raw!$N229&gt;$C$9,IF(Raw!$N229&lt;$A$9,IF(Raw!$X229&gt;$C$9,IF(Raw!$X229&lt;$A$9,Raw!M229,-999),-999),-999),-999),-999),-999)</f>
        <v>1.5E-5</v>
      </c>
      <c r="J229" s="9">
        <f>IF(Raw!$G229&gt;$C$8,IF(Raw!$Q229&gt;$C$8,IF(Raw!$N229&gt;$C$9,IF(Raw!$N229&lt;$A$9,IF(Raw!$X229&gt;$C$9,IF(Raw!$X229&lt;$A$9,Raw!N229,-999),-999),-999),-999),-999),-999)</f>
        <v>480</v>
      </c>
      <c r="K229" s="9">
        <f>IF(Raw!$G229&gt;$C$8,IF(Raw!$Q229&gt;$C$8,IF(Raw!$N229&gt;$C$9,IF(Raw!$N229&lt;$A$9,IF(Raw!$X229&gt;$C$9,IF(Raw!$X229&lt;$A$9,Raw!R229,-999),-999),-999),-999),-999),-999)</f>
        <v>1.148407</v>
      </c>
      <c r="L229" s="9">
        <f>IF(Raw!$G229&gt;$C$8,IF(Raw!$Q229&gt;$C$8,IF(Raw!$N229&gt;$C$9,IF(Raw!$N229&lt;$A$9,IF(Raw!$X229&gt;$C$9,IF(Raw!$X229&lt;$A$9,Raw!S229,-999),-999),-999),-999),-999),-999)</f>
        <v>1.750299</v>
      </c>
      <c r="M229" s="9">
        <f>Raw!Q229</f>
        <v>0.99520900000000001</v>
      </c>
      <c r="N229" s="9">
        <f>IF(Raw!$G229&gt;$C$8,IF(Raw!$Q229&gt;$C$8,IF(Raw!$N229&gt;$C$9,IF(Raw!$N229&lt;$A$9,IF(Raw!$X229&gt;$C$9,IF(Raw!$X229&lt;$A$9,Raw!V229,-999),-999),-999),-999),-999),-999)</f>
        <v>592.5</v>
      </c>
      <c r="O229" s="9">
        <f>IF(Raw!$G229&gt;$C$8,IF(Raw!$Q229&gt;$C$8,IF(Raw!$N229&gt;$C$9,IF(Raw!$N229&lt;$A$9,IF(Raw!$X229&gt;$C$9,IF(Raw!$X229&lt;$A$9,Raw!W229,-999),-999),-999),-999),-999),-999)</f>
        <v>3.9999999999999998E-6</v>
      </c>
      <c r="P229" s="9">
        <f>IF(Raw!$G229&gt;$C$8,IF(Raw!$Q229&gt;$C$8,IF(Raw!$N229&gt;$C$9,IF(Raw!$N229&lt;$A$9,IF(Raw!$X229&gt;$C$9,IF(Raw!$X229&lt;$A$9,Raw!X229,-999),-999),-999),-999),-999),-999)</f>
        <v>470</v>
      </c>
      <c r="R229" s="9">
        <f t="shared" si="64"/>
        <v>0.51864199999999983</v>
      </c>
      <c r="S229" s="9">
        <f t="shared" si="65"/>
        <v>0.3117445945003714</v>
      </c>
      <c r="T229" s="9">
        <f t="shared" si="66"/>
        <v>0.60189200000000009</v>
      </c>
      <c r="U229" s="9">
        <f t="shared" si="67"/>
        <v>0.34387953144005684</v>
      </c>
      <c r="V229" s="15">
        <f t="shared" si="68"/>
        <v>1.2974966486999999</v>
      </c>
      <c r="X229" s="11">
        <f t="shared" si="69"/>
        <v>1.8421199999999996E+19</v>
      </c>
      <c r="Y229" s="11">
        <f t="shared" si="70"/>
        <v>5.7699999999999993E-18</v>
      </c>
      <c r="Z229" s="11">
        <f t="shared" si="71"/>
        <v>4.7999999999999996E-4</v>
      </c>
      <c r="AA229" s="16">
        <f t="shared" si="72"/>
        <v>4.8542736394000807E-2</v>
      </c>
      <c r="AB229" s="9">
        <f t="shared" si="73"/>
        <v>1.1776244846936579</v>
      </c>
      <c r="AC229" s="9">
        <f t="shared" si="74"/>
        <v>0.95145726360599925</v>
      </c>
      <c r="AD229" s="15">
        <f t="shared" si="75"/>
        <v>101.13070082083505</v>
      </c>
      <c r="AE229" s="3">
        <f t="shared" si="76"/>
        <v>694.70799999999974</v>
      </c>
      <c r="AF229" s="2">
        <f t="shared" si="77"/>
        <v>0.25</v>
      </c>
      <c r="AG229" s="9">
        <f t="shared" si="78"/>
        <v>2.6751367701902558E-2</v>
      </c>
      <c r="AH229" s="2">
        <f t="shared" si="63"/>
        <v>1.2944847610066692</v>
      </c>
    </row>
    <row r="230" spans="1:34">
      <c r="A230" s="1">
        <f>Raw!A230</f>
        <v>217</v>
      </c>
      <c r="B230" s="14">
        <f>Raw!B230</f>
        <v>0.42113425925925929</v>
      </c>
      <c r="C230" s="15">
        <f>Raw!C230</f>
        <v>25.1</v>
      </c>
      <c r="D230" s="15">
        <f>IF(C230&gt;0.5,Raw!D230*D$11,-999)</f>
        <v>34.200000000000003</v>
      </c>
      <c r="E230" s="9">
        <f>IF(Raw!$G230&gt;$C$8,IF(Raw!$Q230&gt;$C$8,IF(Raw!$N230&gt;$C$9,IF(Raw!$N230&lt;$A$9,IF(Raw!$X230&gt;$C$9,IF(Raw!$X230&lt;$A$9,Raw!H230,-999),-999),-999),-999),-999),-999)</f>
        <v>1.039892</v>
      </c>
      <c r="F230" s="9">
        <f>IF(Raw!$G230&gt;$C$8,IF(Raw!$Q230&gt;$C$8,IF(Raw!$N230&gt;$C$9,IF(Raw!$N230&lt;$A$9,IF(Raw!$X230&gt;$C$9,IF(Raw!$X230&lt;$A$9,Raw!I230,-999),-999),-999),-999),-999),-999)</f>
        <v>1.499959</v>
      </c>
      <c r="G230" s="9">
        <f>Raw!G230</f>
        <v>0.99281399999999997</v>
      </c>
      <c r="H230" s="9">
        <f>IF(Raw!$G230&gt;$C$8,IF(Raw!$Q230&gt;$C$8,IF(Raw!$N230&gt;$C$9,IF(Raw!$N230&lt;$A$9,IF(Raw!$X230&gt;$C$9,IF(Raw!$X230&lt;$A$9,Raw!L230,-999),-999),-999),-999),-999),-999)</f>
        <v>573.20000000000005</v>
      </c>
      <c r="I230" s="9">
        <f>IF(Raw!$G230&gt;$C$8,IF(Raw!$Q230&gt;$C$8,IF(Raw!$N230&gt;$C$9,IF(Raw!$N230&lt;$A$9,IF(Raw!$X230&gt;$C$9,IF(Raw!$X230&lt;$A$9,Raw!M230,-999),-999),-999),-999),-999),-999)</f>
        <v>9.0000000000000002E-6</v>
      </c>
      <c r="J230" s="9">
        <f>IF(Raw!$G230&gt;$C$8,IF(Raw!$Q230&gt;$C$8,IF(Raw!$N230&gt;$C$9,IF(Raw!$N230&lt;$A$9,IF(Raw!$X230&gt;$C$9,IF(Raw!$X230&lt;$A$9,Raw!N230,-999),-999),-999),-999),-999),-999)</f>
        <v>490</v>
      </c>
      <c r="K230" s="9">
        <f>IF(Raw!$G230&gt;$C$8,IF(Raw!$Q230&gt;$C$8,IF(Raw!$N230&gt;$C$9,IF(Raw!$N230&lt;$A$9,IF(Raw!$X230&gt;$C$9,IF(Raw!$X230&lt;$A$9,Raw!R230,-999),-999),-999),-999),-999),-999)</f>
        <v>1.044346</v>
      </c>
      <c r="L230" s="9">
        <f>IF(Raw!$G230&gt;$C$8,IF(Raw!$Q230&gt;$C$8,IF(Raw!$N230&gt;$C$9,IF(Raw!$N230&lt;$A$9,IF(Raw!$X230&gt;$C$9,IF(Raw!$X230&lt;$A$9,Raw!S230,-999),-999),-999),-999),-999),-999)</f>
        <v>1.5932329999999999</v>
      </c>
      <c r="M230" s="9">
        <f>Raw!Q230</f>
        <v>0.99560099999999996</v>
      </c>
      <c r="N230" s="9">
        <f>IF(Raw!$G230&gt;$C$8,IF(Raw!$Q230&gt;$C$8,IF(Raw!$N230&gt;$C$9,IF(Raw!$N230&lt;$A$9,IF(Raw!$X230&gt;$C$9,IF(Raw!$X230&lt;$A$9,Raw!V230,-999),-999),-999),-999),-999),-999)</f>
        <v>576.1</v>
      </c>
      <c r="O230" s="9">
        <f>IF(Raw!$G230&gt;$C$8,IF(Raw!$Q230&gt;$C$8,IF(Raw!$N230&gt;$C$9,IF(Raw!$N230&lt;$A$9,IF(Raw!$X230&gt;$C$9,IF(Raw!$X230&lt;$A$9,Raw!W230,-999),-999),-999),-999),-999),-999)</f>
        <v>5.0000000000000004E-6</v>
      </c>
      <c r="P230" s="9">
        <f>IF(Raw!$G230&gt;$C$8,IF(Raw!$Q230&gt;$C$8,IF(Raw!$N230&gt;$C$9,IF(Raw!$N230&lt;$A$9,IF(Raw!$X230&gt;$C$9,IF(Raw!$X230&lt;$A$9,Raw!X230,-999),-999),-999),-999),-999),-999)</f>
        <v>458</v>
      </c>
      <c r="R230" s="9">
        <f t="shared" si="64"/>
        <v>0.460067</v>
      </c>
      <c r="S230" s="9">
        <f t="shared" si="65"/>
        <v>0.30671971700559814</v>
      </c>
      <c r="T230" s="9">
        <f t="shared" si="66"/>
        <v>0.5488869999999999</v>
      </c>
      <c r="U230" s="9">
        <f t="shared" si="67"/>
        <v>0.34451144308459586</v>
      </c>
      <c r="V230" s="15">
        <f t="shared" si="68"/>
        <v>1.1810636228999998</v>
      </c>
      <c r="X230" s="11">
        <f t="shared" si="69"/>
        <v>2.0588399999999996E+19</v>
      </c>
      <c r="Y230" s="11">
        <f t="shared" si="70"/>
        <v>5.732E-18</v>
      </c>
      <c r="Z230" s="11">
        <f t="shared" si="71"/>
        <v>4.8999999999999998E-4</v>
      </c>
      <c r="AA230" s="16">
        <f t="shared" si="72"/>
        <v>5.4665148035646552E-2</v>
      </c>
      <c r="AB230" s="9">
        <f t="shared" si="73"/>
        <v>1.0743509891098419</v>
      </c>
      <c r="AC230" s="9">
        <f t="shared" si="74"/>
        <v>0.94533485196435341</v>
      </c>
      <c r="AD230" s="15">
        <f t="shared" si="75"/>
        <v>111.56152660336032</v>
      </c>
      <c r="AE230" s="3">
        <f t="shared" si="76"/>
        <v>690.13279999999986</v>
      </c>
      <c r="AF230" s="2">
        <f t="shared" si="77"/>
        <v>0.25</v>
      </c>
      <c r="AG230" s="9">
        <f t="shared" si="78"/>
        <v>2.9564786556033996E-2</v>
      </c>
      <c r="AH230" s="2">
        <f t="shared" si="63"/>
        <v>1.4306246351837557</v>
      </c>
    </row>
    <row r="231" spans="1:34">
      <c r="A231" s="1">
        <f>Raw!A231</f>
        <v>218</v>
      </c>
      <c r="B231" s="14">
        <f>Raw!B231</f>
        <v>0.4211805555555555</v>
      </c>
      <c r="C231" s="15">
        <f>Raw!C231</f>
        <v>24.2</v>
      </c>
      <c r="D231" s="15">
        <f>IF(C231&gt;0.5,Raw!D231*D$11,-999)</f>
        <v>36.9</v>
      </c>
      <c r="E231" s="9">
        <f>IF(Raw!$G231&gt;$C$8,IF(Raw!$Q231&gt;$C$8,IF(Raw!$N231&gt;$C$9,IF(Raw!$N231&lt;$A$9,IF(Raw!$X231&gt;$C$9,IF(Raw!$X231&lt;$A$9,Raw!H231,-999),-999),-999),-999),-999),-999)</f>
        <v>0.96245099999999995</v>
      </c>
      <c r="F231" s="9">
        <f>IF(Raw!$G231&gt;$C$8,IF(Raw!$Q231&gt;$C$8,IF(Raw!$N231&gt;$C$9,IF(Raw!$N231&lt;$A$9,IF(Raw!$X231&gt;$C$9,IF(Raw!$X231&lt;$A$9,Raw!I231,-999),-999),-999),-999),-999),-999)</f>
        <v>1.3765289999999999</v>
      </c>
      <c r="G231" s="9">
        <f>Raw!G231</f>
        <v>0.98997999999999997</v>
      </c>
      <c r="H231" s="9">
        <f>IF(Raw!$G231&gt;$C$8,IF(Raw!$Q231&gt;$C$8,IF(Raw!$N231&gt;$C$9,IF(Raw!$N231&lt;$A$9,IF(Raw!$X231&gt;$C$9,IF(Raw!$X231&lt;$A$9,Raw!L231,-999),-999),-999),-999),-999),-999)</f>
        <v>551.4</v>
      </c>
      <c r="I231" s="9">
        <f>IF(Raw!$G231&gt;$C$8,IF(Raw!$Q231&gt;$C$8,IF(Raw!$N231&gt;$C$9,IF(Raw!$N231&lt;$A$9,IF(Raw!$X231&gt;$C$9,IF(Raw!$X231&lt;$A$9,Raw!M231,-999),-999),-999),-999),-999),-999)</f>
        <v>1.4E-5</v>
      </c>
      <c r="J231" s="9">
        <f>IF(Raw!$G231&gt;$C$8,IF(Raw!$Q231&gt;$C$8,IF(Raw!$N231&gt;$C$9,IF(Raw!$N231&lt;$A$9,IF(Raw!$X231&gt;$C$9,IF(Raw!$X231&lt;$A$9,Raw!N231,-999),-999),-999),-999),-999),-999)</f>
        <v>581</v>
      </c>
      <c r="K231" s="9">
        <f>IF(Raw!$G231&gt;$C$8,IF(Raw!$Q231&gt;$C$8,IF(Raw!$N231&gt;$C$9,IF(Raw!$N231&lt;$A$9,IF(Raw!$X231&gt;$C$9,IF(Raw!$X231&lt;$A$9,Raw!R231,-999),-999),-999),-999),-999),-999)</f>
        <v>0.90898500000000004</v>
      </c>
      <c r="L231" s="9">
        <f>IF(Raw!$G231&gt;$C$8,IF(Raw!$Q231&gt;$C$8,IF(Raw!$N231&gt;$C$9,IF(Raw!$N231&lt;$A$9,IF(Raw!$X231&gt;$C$9,IF(Raw!$X231&lt;$A$9,Raw!S231,-999),-999),-999),-999),-999),-999)</f>
        <v>1.39455</v>
      </c>
      <c r="M231" s="9">
        <f>Raw!Q231</f>
        <v>0.98992599999999997</v>
      </c>
      <c r="N231" s="9">
        <f>IF(Raw!$G231&gt;$C$8,IF(Raw!$Q231&gt;$C$8,IF(Raw!$N231&gt;$C$9,IF(Raw!$N231&lt;$A$9,IF(Raw!$X231&gt;$C$9,IF(Raw!$X231&lt;$A$9,Raw!V231,-999),-999),-999),-999),-999),-999)</f>
        <v>578.6</v>
      </c>
      <c r="O231" s="9">
        <f>IF(Raw!$G231&gt;$C$8,IF(Raw!$Q231&gt;$C$8,IF(Raw!$N231&gt;$C$9,IF(Raw!$N231&lt;$A$9,IF(Raw!$X231&gt;$C$9,IF(Raw!$X231&lt;$A$9,Raw!W231,-999),-999),-999),-999),-999),-999)</f>
        <v>5.0000000000000004E-6</v>
      </c>
      <c r="P231" s="9">
        <f>IF(Raw!$G231&gt;$C$8,IF(Raw!$Q231&gt;$C$8,IF(Raw!$N231&gt;$C$9,IF(Raw!$N231&lt;$A$9,IF(Raw!$X231&gt;$C$9,IF(Raw!$X231&lt;$A$9,Raw!X231,-999),-999),-999),-999),-999),-999)</f>
        <v>606</v>
      </c>
      <c r="R231" s="9">
        <f t="shared" si="64"/>
        <v>0.41407799999999995</v>
      </c>
      <c r="S231" s="9">
        <f t="shared" si="65"/>
        <v>0.30081313216067368</v>
      </c>
      <c r="T231" s="9">
        <f t="shared" si="66"/>
        <v>0.48556499999999991</v>
      </c>
      <c r="U231" s="9">
        <f t="shared" si="67"/>
        <v>0.34818758739378292</v>
      </c>
      <c r="V231" s="15">
        <f t="shared" si="68"/>
        <v>1.033779915</v>
      </c>
      <c r="X231" s="11">
        <f t="shared" si="69"/>
        <v>2.2213799999999996E+19</v>
      </c>
      <c r="Y231" s="11">
        <f t="shared" si="70"/>
        <v>5.5139999999999993E-18</v>
      </c>
      <c r="Z231" s="11">
        <f t="shared" si="71"/>
        <v>5.8100000000000003E-4</v>
      </c>
      <c r="AA231" s="16">
        <f t="shared" si="72"/>
        <v>6.6436909899800334E-2</v>
      </c>
      <c r="AB231" s="9">
        <f t="shared" si="73"/>
        <v>0.94124443815549663</v>
      </c>
      <c r="AC231" s="9">
        <f t="shared" si="74"/>
        <v>0.93356309010019956</v>
      </c>
      <c r="AD231" s="15">
        <f t="shared" si="75"/>
        <v>114.3492425125651</v>
      </c>
      <c r="AE231" s="3">
        <f t="shared" si="76"/>
        <v>663.88559999999973</v>
      </c>
      <c r="AF231" s="2">
        <f t="shared" si="77"/>
        <v>0.25</v>
      </c>
      <c r="AG231" s="9">
        <f t="shared" si="78"/>
        <v>3.0626912977505104E-2</v>
      </c>
      <c r="AH231" s="2">
        <f t="shared" si="63"/>
        <v>1.4820203799612877</v>
      </c>
    </row>
    <row r="232" spans="1:34">
      <c r="A232" s="1">
        <f>Raw!A232</f>
        <v>219</v>
      </c>
      <c r="B232" s="14">
        <f>Raw!B232</f>
        <v>0.42123842592592592</v>
      </c>
      <c r="C232" s="15">
        <f>Raw!C232</f>
        <v>23.5</v>
      </c>
      <c r="D232" s="15">
        <f>IF(C232&gt;0.5,Raw!D232*D$11,-999)</f>
        <v>38.700000000000003</v>
      </c>
      <c r="E232" s="9">
        <f>IF(Raw!$G232&gt;$C$8,IF(Raw!$Q232&gt;$C$8,IF(Raw!$N232&gt;$C$9,IF(Raw!$N232&lt;$A$9,IF(Raw!$X232&gt;$C$9,IF(Raw!$X232&lt;$A$9,Raw!H232,-999),-999),-999),-999),-999),-999)</f>
        <v>0.70380500000000001</v>
      </c>
      <c r="F232" s="9">
        <f>IF(Raw!$G232&gt;$C$8,IF(Raw!$Q232&gt;$C$8,IF(Raw!$N232&gt;$C$9,IF(Raw!$N232&lt;$A$9,IF(Raw!$X232&gt;$C$9,IF(Raw!$X232&lt;$A$9,Raw!I232,-999),-999),-999),-999),-999),-999)</f>
        <v>1.0067060000000001</v>
      </c>
      <c r="G232" s="9">
        <f>Raw!G232</f>
        <v>0.98874099999999998</v>
      </c>
      <c r="H232" s="9">
        <f>IF(Raw!$G232&gt;$C$8,IF(Raw!$Q232&gt;$C$8,IF(Raw!$N232&gt;$C$9,IF(Raw!$N232&lt;$A$9,IF(Raw!$X232&gt;$C$9,IF(Raw!$X232&lt;$A$9,Raw!L232,-999),-999),-999),-999),-999),-999)</f>
        <v>535.9</v>
      </c>
      <c r="I232" s="9">
        <f>IF(Raw!$G232&gt;$C$8,IF(Raw!$Q232&gt;$C$8,IF(Raw!$N232&gt;$C$9,IF(Raw!$N232&lt;$A$9,IF(Raw!$X232&gt;$C$9,IF(Raw!$X232&lt;$A$9,Raw!M232,-999),-999),-999),-999),-999),-999)</f>
        <v>3.0000000000000001E-6</v>
      </c>
      <c r="J232" s="9">
        <f>IF(Raw!$G232&gt;$C$8,IF(Raw!$Q232&gt;$C$8,IF(Raw!$N232&gt;$C$9,IF(Raw!$N232&lt;$A$9,IF(Raw!$X232&gt;$C$9,IF(Raw!$X232&lt;$A$9,Raw!N232,-999),-999),-999),-999),-999),-999)</f>
        <v>764</v>
      </c>
      <c r="K232" s="9">
        <f>IF(Raw!$G232&gt;$C$8,IF(Raw!$Q232&gt;$C$8,IF(Raw!$N232&gt;$C$9,IF(Raw!$N232&lt;$A$9,IF(Raw!$X232&gt;$C$9,IF(Raw!$X232&lt;$A$9,Raw!R232,-999),-999),-999),-999),-999),-999)</f>
        <v>0.68908999999999998</v>
      </c>
      <c r="L232" s="9">
        <f>IF(Raw!$G232&gt;$C$8,IF(Raw!$Q232&gt;$C$8,IF(Raw!$N232&gt;$C$9,IF(Raw!$N232&lt;$A$9,IF(Raw!$X232&gt;$C$9,IF(Raw!$X232&lt;$A$9,Raw!S232,-999),-999),-999),-999),-999),-999)</f>
        <v>1.062327</v>
      </c>
      <c r="M232" s="9">
        <f>Raw!Q232</f>
        <v>0.99204599999999998</v>
      </c>
      <c r="N232" s="9">
        <f>IF(Raw!$G232&gt;$C$8,IF(Raw!$Q232&gt;$C$8,IF(Raw!$N232&gt;$C$9,IF(Raw!$N232&lt;$A$9,IF(Raw!$X232&gt;$C$9,IF(Raw!$X232&lt;$A$9,Raw!V232,-999),-999),-999),-999),-999),-999)</f>
        <v>566</v>
      </c>
      <c r="O232" s="9">
        <f>IF(Raw!$G232&gt;$C$8,IF(Raw!$Q232&gt;$C$8,IF(Raw!$N232&gt;$C$9,IF(Raw!$N232&lt;$A$9,IF(Raw!$X232&gt;$C$9,IF(Raw!$X232&lt;$A$9,Raw!W232,-999),-999),-999),-999),-999),-999)</f>
        <v>1.5E-5</v>
      </c>
      <c r="P232" s="9">
        <f>IF(Raw!$G232&gt;$C$8,IF(Raw!$Q232&gt;$C$8,IF(Raw!$N232&gt;$C$9,IF(Raw!$N232&lt;$A$9,IF(Raw!$X232&gt;$C$9,IF(Raw!$X232&lt;$A$9,Raw!X232,-999),-999),-999),-999),-999),-999)</f>
        <v>643</v>
      </c>
      <c r="R232" s="9">
        <f t="shared" si="64"/>
        <v>0.30290100000000009</v>
      </c>
      <c r="S232" s="9">
        <f t="shared" si="65"/>
        <v>0.30088327674614046</v>
      </c>
      <c r="T232" s="9">
        <f t="shared" si="66"/>
        <v>0.37323700000000004</v>
      </c>
      <c r="U232" s="9">
        <f t="shared" si="67"/>
        <v>0.35133908862337115</v>
      </c>
      <c r="V232" s="15">
        <f t="shared" si="68"/>
        <v>0.78750300509999993</v>
      </c>
      <c r="X232" s="11">
        <f t="shared" si="69"/>
        <v>2.3297399999999996E+19</v>
      </c>
      <c r="Y232" s="11">
        <f t="shared" si="70"/>
        <v>5.3589999999999998E-18</v>
      </c>
      <c r="Z232" s="11">
        <f t="shared" si="71"/>
        <v>7.6399999999999992E-4</v>
      </c>
      <c r="AA232" s="16">
        <f t="shared" si="72"/>
        <v>8.7079793724927662E-2</v>
      </c>
      <c r="AB232" s="9">
        <f t="shared" si="73"/>
        <v>0.72159140097051078</v>
      </c>
      <c r="AC232" s="9">
        <f t="shared" si="74"/>
        <v>0.91292020627507242</v>
      </c>
      <c r="AD232" s="15">
        <f t="shared" si="75"/>
        <v>113.9787875980729</v>
      </c>
      <c r="AE232" s="3">
        <f t="shared" si="76"/>
        <v>645.22359999999981</v>
      </c>
      <c r="AF232" s="2">
        <f t="shared" si="77"/>
        <v>0.25</v>
      </c>
      <c r="AG232" s="9">
        <f t="shared" si="78"/>
        <v>3.0804002582387482E-2</v>
      </c>
      <c r="AH232" s="2">
        <f t="shared" si="63"/>
        <v>1.4905896537796364</v>
      </c>
    </row>
    <row r="233" spans="1:34">
      <c r="A233" s="1">
        <f>Raw!A233</f>
        <v>220</v>
      </c>
      <c r="B233" s="14">
        <f>Raw!B233</f>
        <v>0.42129629629629628</v>
      </c>
      <c r="C233" s="15">
        <f>Raw!C233</f>
        <v>22.4</v>
      </c>
      <c r="D233" s="15">
        <f>IF(C233&gt;0.5,Raw!D233*D$11,-999)</f>
        <v>42.3</v>
      </c>
      <c r="E233" s="9">
        <f>IF(Raw!$G233&gt;$C$8,IF(Raw!$Q233&gt;$C$8,IF(Raw!$N233&gt;$C$9,IF(Raw!$N233&lt;$A$9,IF(Raw!$X233&gt;$C$9,IF(Raw!$X233&lt;$A$9,Raw!H233,-999),-999),-999),-999),-999),-999)</f>
        <v>0.64250399999999996</v>
      </c>
      <c r="F233" s="9">
        <f>IF(Raw!$G233&gt;$C$8,IF(Raw!$Q233&gt;$C$8,IF(Raw!$N233&gt;$C$9,IF(Raw!$N233&lt;$A$9,IF(Raw!$X233&gt;$C$9,IF(Raw!$X233&lt;$A$9,Raw!I233,-999),-999),-999),-999),-999),-999)</f>
        <v>0.91232100000000005</v>
      </c>
      <c r="G233" s="9">
        <f>Raw!G233</f>
        <v>0.98695299999999997</v>
      </c>
      <c r="H233" s="9">
        <f>IF(Raw!$G233&gt;$C$8,IF(Raw!$Q233&gt;$C$8,IF(Raw!$N233&gt;$C$9,IF(Raw!$N233&lt;$A$9,IF(Raw!$X233&gt;$C$9,IF(Raw!$X233&lt;$A$9,Raw!L233,-999),-999),-999),-999),-999),-999)</f>
        <v>551.9</v>
      </c>
      <c r="I233" s="9">
        <f>IF(Raw!$G233&gt;$C$8,IF(Raw!$Q233&gt;$C$8,IF(Raw!$N233&gt;$C$9,IF(Raw!$N233&lt;$A$9,IF(Raw!$X233&gt;$C$9,IF(Raw!$X233&lt;$A$9,Raw!M233,-999),-999),-999),-999),-999),-999)</f>
        <v>3.9999999999999998E-6</v>
      </c>
      <c r="J233" s="9">
        <f>IF(Raw!$G233&gt;$C$8,IF(Raw!$Q233&gt;$C$8,IF(Raw!$N233&gt;$C$9,IF(Raw!$N233&lt;$A$9,IF(Raw!$X233&gt;$C$9,IF(Raw!$X233&lt;$A$9,Raw!N233,-999),-999),-999),-999),-999),-999)</f>
        <v>1043</v>
      </c>
      <c r="K233" s="9">
        <f>IF(Raw!$G233&gt;$C$8,IF(Raw!$Q233&gt;$C$8,IF(Raw!$N233&gt;$C$9,IF(Raw!$N233&lt;$A$9,IF(Raw!$X233&gt;$C$9,IF(Raw!$X233&lt;$A$9,Raw!R233,-999),-999),-999),-999),-999),-999)</f>
        <v>0.63811300000000004</v>
      </c>
      <c r="L233" s="9">
        <f>IF(Raw!$G233&gt;$C$8,IF(Raw!$Q233&gt;$C$8,IF(Raw!$N233&gt;$C$9,IF(Raw!$N233&lt;$A$9,IF(Raw!$X233&gt;$C$9,IF(Raw!$X233&lt;$A$9,Raw!S233,-999),-999),-999),-999),-999),-999)</f>
        <v>0.97466200000000003</v>
      </c>
      <c r="M233" s="9">
        <f>Raw!Q233</f>
        <v>0.98555000000000004</v>
      </c>
      <c r="N233" s="9">
        <f>IF(Raw!$G233&gt;$C$8,IF(Raw!$Q233&gt;$C$8,IF(Raw!$N233&gt;$C$9,IF(Raw!$N233&lt;$A$9,IF(Raw!$X233&gt;$C$9,IF(Raw!$X233&lt;$A$9,Raw!V233,-999),-999),-999),-999),-999),-999)</f>
        <v>559</v>
      </c>
      <c r="O233" s="9">
        <f>IF(Raw!$G233&gt;$C$8,IF(Raw!$Q233&gt;$C$8,IF(Raw!$N233&gt;$C$9,IF(Raw!$N233&lt;$A$9,IF(Raw!$X233&gt;$C$9,IF(Raw!$X233&lt;$A$9,Raw!W233,-999),-999),-999),-999),-999),-999)</f>
        <v>1.0000000000000001E-5</v>
      </c>
      <c r="P233" s="9">
        <f>IF(Raw!$G233&gt;$C$8,IF(Raw!$Q233&gt;$C$8,IF(Raw!$N233&gt;$C$9,IF(Raw!$N233&lt;$A$9,IF(Raw!$X233&gt;$C$9,IF(Raw!$X233&lt;$A$9,Raw!X233,-999),-999),-999),-999),-999),-999)</f>
        <v>666</v>
      </c>
      <c r="R233" s="9">
        <f t="shared" si="64"/>
        <v>0.26981700000000008</v>
      </c>
      <c r="S233" s="9">
        <f t="shared" si="65"/>
        <v>0.29574787821391818</v>
      </c>
      <c r="T233" s="9">
        <f t="shared" si="66"/>
        <v>0.33654899999999999</v>
      </c>
      <c r="U233" s="9">
        <f t="shared" si="67"/>
        <v>0.34529816490229431</v>
      </c>
      <c r="V233" s="15">
        <f t="shared" si="68"/>
        <v>0.72251694059999994</v>
      </c>
      <c r="X233" s="11">
        <f t="shared" si="69"/>
        <v>2.5464599999999992E+19</v>
      </c>
      <c r="Y233" s="11">
        <f t="shared" si="70"/>
        <v>5.5189999999999997E-18</v>
      </c>
      <c r="Z233" s="11">
        <f t="shared" si="71"/>
        <v>1.0429999999999999E-3</v>
      </c>
      <c r="AA233" s="16">
        <f t="shared" si="72"/>
        <v>0.12784281478559634</v>
      </c>
      <c r="AB233" s="9">
        <f t="shared" si="73"/>
        <v>0.68113837147327772</v>
      </c>
      <c r="AC233" s="9">
        <f t="shared" si="74"/>
        <v>0.87215718521440366</v>
      </c>
      <c r="AD233" s="15">
        <f t="shared" si="75"/>
        <v>122.57220976567244</v>
      </c>
      <c r="AE233" s="3">
        <f t="shared" si="76"/>
        <v>664.48759999999982</v>
      </c>
      <c r="AF233" s="2">
        <f t="shared" si="77"/>
        <v>0.25</v>
      </c>
      <c r="AG233" s="9">
        <f t="shared" si="78"/>
        <v>3.2556891615465974E-2</v>
      </c>
      <c r="AH233" s="2">
        <f t="shared" si="63"/>
        <v>1.5754110418425147</v>
      </c>
    </row>
    <row r="234" spans="1:34">
      <c r="A234" s="1">
        <f>Raw!A234</f>
        <v>221</v>
      </c>
      <c r="B234" s="14">
        <f>Raw!B234</f>
        <v>0.4213541666666667</v>
      </c>
      <c r="C234" s="15">
        <f>Raw!C234</f>
        <v>21.3</v>
      </c>
      <c r="D234" s="15">
        <f>IF(C234&gt;0.5,Raw!D234*D$11,-999)</f>
        <v>46</v>
      </c>
      <c r="E234" s="9">
        <f>IF(Raw!$G234&gt;$C$8,IF(Raw!$Q234&gt;$C$8,IF(Raw!$N234&gt;$C$9,IF(Raw!$N234&lt;$A$9,IF(Raw!$X234&gt;$C$9,IF(Raw!$X234&lt;$A$9,Raw!H234,-999),-999),-999),-999),-999),-999)</f>
        <v>0.67318599999999995</v>
      </c>
      <c r="F234" s="9">
        <f>IF(Raw!$G234&gt;$C$8,IF(Raw!$Q234&gt;$C$8,IF(Raw!$N234&gt;$C$9,IF(Raw!$N234&lt;$A$9,IF(Raw!$X234&gt;$C$9,IF(Raw!$X234&lt;$A$9,Raw!I234,-999),-999),-999),-999),-999),-999)</f>
        <v>0.95328900000000005</v>
      </c>
      <c r="G234" s="9">
        <f>Raw!G234</f>
        <v>0.98924000000000001</v>
      </c>
      <c r="H234" s="9">
        <f>IF(Raw!$G234&gt;$C$8,IF(Raw!$Q234&gt;$C$8,IF(Raw!$N234&gt;$C$9,IF(Raw!$N234&lt;$A$9,IF(Raw!$X234&gt;$C$9,IF(Raw!$X234&lt;$A$9,Raw!L234,-999),-999),-999),-999),-999),-999)</f>
        <v>484.5</v>
      </c>
      <c r="I234" s="9">
        <f>IF(Raw!$G234&gt;$C$8,IF(Raw!$Q234&gt;$C$8,IF(Raw!$N234&gt;$C$9,IF(Raw!$N234&lt;$A$9,IF(Raw!$X234&gt;$C$9,IF(Raw!$X234&lt;$A$9,Raw!M234,-999),-999),-999),-999),-999),-999)</f>
        <v>1.9999999999999999E-6</v>
      </c>
      <c r="J234" s="9">
        <f>IF(Raw!$G234&gt;$C$8,IF(Raw!$Q234&gt;$C$8,IF(Raw!$N234&gt;$C$9,IF(Raw!$N234&lt;$A$9,IF(Raw!$X234&gt;$C$9,IF(Raw!$X234&lt;$A$9,Raw!N234,-999),-999),-999),-999),-999),-999)</f>
        <v>921</v>
      </c>
      <c r="K234" s="9">
        <f>IF(Raw!$G234&gt;$C$8,IF(Raw!$Q234&gt;$C$8,IF(Raw!$N234&gt;$C$9,IF(Raw!$N234&lt;$A$9,IF(Raw!$X234&gt;$C$9,IF(Raw!$X234&lt;$A$9,Raw!R234,-999),-999),-999),-999),-999),-999)</f>
        <v>0.61278999999999995</v>
      </c>
      <c r="L234" s="9">
        <f>IF(Raw!$G234&gt;$C$8,IF(Raw!$Q234&gt;$C$8,IF(Raw!$N234&gt;$C$9,IF(Raw!$N234&lt;$A$9,IF(Raw!$X234&gt;$C$9,IF(Raw!$X234&lt;$A$9,Raw!S234,-999),-999),-999),-999),-999),-999)</f>
        <v>0.93402600000000002</v>
      </c>
      <c r="M234" s="9">
        <f>Raw!Q234</f>
        <v>0.98691300000000004</v>
      </c>
      <c r="N234" s="9">
        <f>IF(Raw!$G234&gt;$C$8,IF(Raw!$Q234&gt;$C$8,IF(Raw!$N234&gt;$C$9,IF(Raw!$N234&lt;$A$9,IF(Raw!$X234&gt;$C$9,IF(Raw!$X234&lt;$A$9,Raw!V234,-999),-999),-999),-999),-999),-999)</f>
        <v>538.79999999999995</v>
      </c>
      <c r="O234" s="9">
        <f>IF(Raw!$G234&gt;$C$8,IF(Raw!$Q234&gt;$C$8,IF(Raw!$N234&gt;$C$9,IF(Raw!$N234&lt;$A$9,IF(Raw!$X234&gt;$C$9,IF(Raw!$X234&lt;$A$9,Raw!W234,-999),-999),-999),-999),-999),-999)</f>
        <v>7.9999999999999996E-6</v>
      </c>
      <c r="P234" s="9">
        <f>IF(Raw!$G234&gt;$C$8,IF(Raw!$Q234&gt;$C$8,IF(Raw!$N234&gt;$C$9,IF(Raw!$N234&lt;$A$9,IF(Raw!$X234&gt;$C$9,IF(Raw!$X234&lt;$A$9,Raw!X234,-999),-999),-999),-999),-999),-999)</f>
        <v>829</v>
      </c>
      <c r="R234" s="9">
        <f t="shared" si="64"/>
        <v>0.2801030000000001</v>
      </c>
      <c r="S234" s="9">
        <f t="shared" si="65"/>
        <v>0.29382799969369217</v>
      </c>
      <c r="T234" s="9">
        <f t="shared" si="66"/>
        <v>0.32123600000000008</v>
      </c>
      <c r="U234" s="9">
        <f t="shared" si="67"/>
        <v>0.34392618620894927</v>
      </c>
      <c r="V234" s="15">
        <f t="shared" si="68"/>
        <v>0.69239347379999994</v>
      </c>
      <c r="X234" s="11">
        <f t="shared" si="69"/>
        <v>2.7691999999999992E+19</v>
      </c>
      <c r="Y234" s="11">
        <f t="shared" si="70"/>
        <v>4.845E-18</v>
      </c>
      <c r="Z234" s="11">
        <f t="shared" si="71"/>
        <v>9.2099999999999994E-4</v>
      </c>
      <c r="AA234" s="16">
        <f t="shared" si="72"/>
        <v>0.10997859925794887</v>
      </c>
      <c r="AB234" s="9">
        <f t="shared" si="73"/>
        <v>0.64811908531122642</v>
      </c>
      <c r="AC234" s="9">
        <f t="shared" si="74"/>
        <v>0.89002140074205116</v>
      </c>
      <c r="AD234" s="15">
        <f t="shared" si="75"/>
        <v>119.41215988919528</v>
      </c>
      <c r="AE234" s="3">
        <f t="shared" si="76"/>
        <v>583.33799999999985</v>
      </c>
      <c r="AF234" s="2">
        <f t="shared" si="77"/>
        <v>0.25</v>
      </c>
      <c r="AG234" s="9">
        <f t="shared" si="78"/>
        <v>3.1591514413587846E-2</v>
      </c>
      <c r="AH234" s="2">
        <f t="shared" si="63"/>
        <v>1.528696941450346</v>
      </c>
    </row>
    <row r="235" spans="1:34">
      <c r="A235" s="1">
        <f>Raw!A235</f>
        <v>222</v>
      </c>
      <c r="B235" s="14">
        <f>Raw!B235</f>
        <v>0.42141203703703706</v>
      </c>
      <c r="C235" s="15">
        <f>Raw!C235</f>
        <v>20.9</v>
      </c>
      <c r="D235" s="15">
        <f>IF(C235&gt;0.5,Raw!D235*D$11,-999)</f>
        <v>46.9</v>
      </c>
      <c r="E235" s="9">
        <f>IF(Raw!$G235&gt;$C$8,IF(Raw!$Q235&gt;$C$8,IF(Raw!$N235&gt;$C$9,IF(Raw!$N235&lt;$A$9,IF(Raw!$X235&gt;$C$9,IF(Raw!$X235&lt;$A$9,Raw!H235,-999),-999),-999),-999),-999),-999)</f>
        <v>0.62142799999999998</v>
      </c>
      <c r="F235" s="9">
        <f>IF(Raw!$G235&gt;$C$8,IF(Raw!$Q235&gt;$C$8,IF(Raw!$N235&gt;$C$9,IF(Raw!$N235&lt;$A$9,IF(Raw!$X235&gt;$C$9,IF(Raw!$X235&lt;$A$9,Raw!I235,-999),-999),-999),-999),-999),-999)</f>
        <v>0.88197400000000004</v>
      </c>
      <c r="G235" s="9">
        <f>Raw!G235</f>
        <v>0.990232</v>
      </c>
      <c r="H235" s="9">
        <f>IF(Raw!$G235&gt;$C$8,IF(Raw!$Q235&gt;$C$8,IF(Raw!$N235&gt;$C$9,IF(Raw!$N235&lt;$A$9,IF(Raw!$X235&gt;$C$9,IF(Raw!$X235&lt;$A$9,Raw!L235,-999),-999),-999),-999),-999),-999)</f>
        <v>469.2</v>
      </c>
      <c r="I235" s="9">
        <f>IF(Raw!$G235&gt;$C$8,IF(Raw!$Q235&gt;$C$8,IF(Raw!$N235&gt;$C$9,IF(Raw!$N235&lt;$A$9,IF(Raw!$X235&gt;$C$9,IF(Raw!$X235&lt;$A$9,Raw!M235,-999),-999),-999),-999),-999),-999)</f>
        <v>1.1E-5</v>
      </c>
      <c r="J235" s="9">
        <f>IF(Raw!$G235&gt;$C$8,IF(Raw!$Q235&gt;$C$8,IF(Raw!$N235&gt;$C$9,IF(Raw!$N235&lt;$A$9,IF(Raw!$X235&gt;$C$9,IF(Raw!$X235&lt;$A$9,Raw!N235,-999),-999),-999),-999),-999),-999)</f>
        <v>851</v>
      </c>
      <c r="K235" s="9">
        <f>IF(Raw!$G235&gt;$C$8,IF(Raw!$Q235&gt;$C$8,IF(Raw!$N235&gt;$C$9,IF(Raw!$N235&lt;$A$9,IF(Raw!$X235&gt;$C$9,IF(Raw!$X235&lt;$A$9,Raw!R235,-999),-999),-999),-999),-999),-999)</f>
        <v>0.60027799999999998</v>
      </c>
      <c r="L235" s="9">
        <f>IF(Raw!$G235&gt;$C$8,IF(Raw!$Q235&gt;$C$8,IF(Raw!$N235&gt;$C$9,IF(Raw!$N235&lt;$A$9,IF(Raw!$X235&gt;$C$9,IF(Raw!$X235&lt;$A$9,Raw!S235,-999),-999),-999),-999),-999),-999)</f>
        <v>0.91601299999999997</v>
      </c>
      <c r="M235" s="9">
        <f>Raw!Q235</f>
        <v>0.98882300000000001</v>
      </c>
      <c r="N235" s="9">
        <f>IF(Raw!$G235&gt;$C$8,IF(Raw!$Q235&gt;$C$8,IF(Raw!$N235&gt;$C$9,IF(Raw!$N235&lt;$A$9,IF(Raw!$X235&gt;$C$9,IF(Raw!$X235&lt;$A$9,Raw!V235,-999),-999),-999),-999),-999),-999)</f>
        <v>565.70000000000005</v>
      </c>
      <c r="O235" s="9">
        <f>IF(Raw!$G235&gt;$C$8,IF(Raw!$Q235&gt;$C$8,IF(Raw!$N235&gt;$C$9,IF(Raw!$N235&lt;$A$9,IF(Raw!$X235&gt;$C$9,IF(Raw!$X235&lt;$A$9,Raw!W235,-999),-999),-999),-999),-999),-999)</f>
        <v>7.9999999999999996E-6</v>
      </c>
      <c r="P235" s="9">
        <f>IF(Raw!$G235&gt;$C$8,IF(Raw!$Q235&gt;$C$8,IF(Raw!$N235&gt;$C$9,IF(Raw!$N235&lt;$A$9,IF(Raw!$X235&gt;$C$9,IF(Raw!$X235&lt;$A$9,Raw!X235,-999),-999),-999),-999),-999),-999)</f>
        <v>650</v>
      </c>
      <c r="R235" s="9">
        <f t="shared" si="64"/>
        <v>0.26054600000000006</v>
      </c>
      <c r="S235" s="9">
        <f t="shared" si="65"/>
        <v>0.2954123364180804</v>
      </c>
      <c r="T235" s="9">
        <f t="shared" si="66"/>
        <v>0.31573499999999999</v>
      </c>
      <c r="U235" s="9">
        <f t="shared" si="67"/>
        <v>0.34468397282571317</v>
      </c>
      <c r="V235" s="15">
        <f t="shared" si="68"/>
        <v>0.67904043689999993</v>
      </c>
      <c r="X235" s="11">
        <f t="shared" si="69"/>
        <v>2.8233799999999992E+19</v>
      </c>
      <c r="Y235" s="11">
        <f t="shared" si="70"/>
        <v>4.6919999999999994E-18</v>
      </c>
      <c r="Z235" s="11">
        <f t="shared" si="71"/>
        <v>8.5099999999999998E-4</v>
      </c>
      <c r="AA235" s="16">
        <f t="shared" si="72"/>
        <v>0.10131303803024082</v>
      </c>
      <c r="AB235" s="9">
        <f t="shared" si="73"/>
        <v>0.63226607206247809</v>
      </c>
      <c r="AC235" s="9">
        <f t="shared" si="74"/>
        <v>0.89868696196975906</v>
      </c>
      <c r="AD235" s="15">
        <f t="shared" si="75"/>
        <v>119.05174856667544</v>
      </c>
      <c r="AE235" s="3">
        <f t="shared" si="76"/>
        <v>564.91679999999974</v>
      </c>
      <c r="AF235" s="2">
        <f t="shared" si="77"/>
        <v>0.25</v>
      </c>
      <c r="AG235" s="9">
        <f t="shared" si="78"/>
        <v>3.1565561282930456E-2</v>
      </c>
      <c r="AH235" s="2">
        <f t="shared" si="63"/>
        <v>1.5274410829645004</v>
      </c>
    </row>
    <row r="236" spans="1:34">
      <c r="A236" s="1">
        <f>Raw!A236</f>
        <v>223</v>
      </c>
      <c r="B236" s="14">
        <f>Raw!B236</f>
        <v>0.42146990740740736</v>
      </c>
      <c r="C236" s="15">
        <f>Raw!C236</f>
        <v>19.5</v>
      </c>
      <c r="D236" s="15">
        <f>IF(C236&gt;0.5,Raw!D236*D$11,-999)</f>
        <v>52.3</v>
      </c>
      <c r="E236" s="9">
        <f>IF(Raw!$G236&gt;$C$8,IF(Raw!$Q236&gt;$C$8,IF(Raw!$N236&gt;$C$9,IF(Raw!$N236&lt;$A$9,IF(Raw!$X236&gt;$C$9,IF(Raw!$X236&lt;$A$9,Raw!H236,-999),-999),-999),-999),-999),-999)</f>
        <v>0.59644900000000001</v>
      </c>
      <c r="F236" s="9">
        <f>IF(Raw!$G236&gt;$C$8,IF(Raw!$Q236&gt;$C$8,IF(Raw!$N236&gt;$C$9,IF(Raw!$N236&lt;$A$9,IF(Raw!$X236&gt;$C$9,IF(Raw!$X236&lt;$A$9,Raw!I236,-999),-999),-999),-999),-999),-999)</f>
        <v>0.85021400000000003</v>
      </c>
      <c r="G236" s="9">
        <f>Raw!G236</f>
        <v>0.98505799999999999</v>
      </c>
      <c r="H236" s="9">
        <f>IF(Raw!$G236&gt;$C$8,IF(Raw!$Q236&gt;$C$8,IF(Raw!$N236&gt;$C$9,IF(Raw!$N236&lt;$A$9,IF(Raw!$X236&gt;$C$9,IF(Raw!$X236&lt;$A$9,Raw!L236,-999),-999),-999),-999),-999),-999)</f>
        <v>510.9</v>
      </c>
      <c r="I236" s="9">
        <f>IF(Raw!$G236&gt;$C$8,IF(Raw!$Q236&gt;$C$8,IF(Raw!$N236&gt;$C$9,IF(Raw!$N236&lt;$A$9,IF(Raw!$X236&gt;$C$9,IF(Raw!$X236&lt;$A$9,Raw!M236,-999),-999),-999),-999),-999),-999)</f>
        <v>7.9999999999999996E-6</v>
      </c>
      <c r="J236" s="9">
        <f>IF(Raw!$G236&gt;$C$8,IF(Raw!$Q236&gt;$C$8,IF(Raw!$N236&gt;$C$9,IF(Raw!$N236&lt;$A$9,IF(Raw!$X236&gt;$C$9,IF(Raw!$X236&lt;$A$9,Raw!N236,-999),-999),-999),-999),-999),-999)</f>
        <v>515</v>
      </c>
      <c r="K236" s="9">
        <f>IF(Raw!$G236&gt;$C$8,IF(Raw!$Q236&gt;$C$8,IF(Raw!$N236&gt;$C$9,IF(Raw!$N236&lt;$A$9,IF(Raw!$X236&gt;$C$9,IF(Raw!$X236&lt;$A$9,Raw!R236,-999),-999),-999),-999),-999),-999)</f>
        <v>0.58339099999999999</v>
      </c>
      <c r="L236" s="9">
        <f>IF(Raw!$G236&gt;$C$8,IF(Raw!$Q236&gt;$C$8,IF(Raw!$N236&gt;$C$9,IF(Raw!$N236&lt;$A$9,IF(Raw!$X236&gt;$C$9,IF(Raw!$X236&lt;$A$9,Raw!S236,-999),-999),-999),-999),-999),-999)</f>
        <v>0.90486500000000003</v>
      </c>
      <c r="M236" s="9">
        <f>Raw!Q236</f>
        <v>0.990869</v>
      </c>
      <c r="N236" s="9">
        <f>IF(Raw!$G236&gt;$C$8,IF(Raw!$Q236&gt;$C$8,IF(Raw!$N236&gt;$C$9,IF(Raw!$N236&lt;$A$9,IF(Raw!$X236&gt;$C$9,IF(Raw!$X236&lt;$A$9,Raw!V236,-999),-999),-999),-999),-999),-999)</f>
        <v>528</v>
      </c>
      <c r="O236" s="9">
        <f>IF(Raw!$G236&gt;$C$8,IF(Raw!$Q236&gt;$C$8,IF(Raw!$N236&gt;$C$9,IF(Raw!$N236&lt;$A$9,IF(Raw!$X236&gt;$C$9,IF(Raw!$X236&lt;$A$9,Raw!W236,-999),-999),-999),-999),-999),-999)</f>
        <v>1.1E-5</v>
      </c>
      <c r="P236" s="9">
        <f>IF(Raw!$G236&gt;$C$8,IF(Raw!$Q236&gt;$C$8,IF(Raw!$N236&gt;$C$9,IF(Raw!$N236&lt;$A$9,IF(Raw!$X236&gt;$C$9,IF(Raw!$X236&lt;$A$9,Raw!X236,-999),-999),-999),-999),-999),-999)</f>
        <v>831</v>
      </c>
      <c r="R236" s="9">
        <f t="shared" si="64"/>
        <v>0.25376500000000002</v>
      </c>
      <c r="S236" s="9">
        <f t="shared" si="65"/>
        <v>0.29847191412985435</v>
      </c>
      <c r="T236" s="9">
        <f t="shared" si="66"/>
        <v>0.32147400000000004</v>
      </c>
      <c r="U236" s="9">
        <f t="shared" si="67"/>
        <v>0.3552728860106204</v>
      </c>
      <c r="V236" s="15">
        <f t="shared" si="68"/>
        <v>0.67077642449999997</v>
      </c>
      <c r="X236" s="11">
        <f t="shared" si="69"/>
        <v>3.1484599999999992E+19</v>
      </c>
      <c r="Y236" s="11">
        <f t="shared" si="70"/>
        <v>5.1089999999999995E-18</v>
      </c>
      <c r="Z236" s="11">
        <f t="shared" si="71"/>
        <v>5.1499999999999994E-4</v>
      </c>
      <c r="AA236" s="16">
        <f t="shared" si="72"/>
        <v>7.6502729114419049E-2</v>
      </c>
      <c r="AB236" s="9">
        <f t="shared" si="73"/>
        <v>0.6079846383393287</v>
      </c>
      <c r="AC236" s="9">
        <f t="shared" si="74"/>
        <v>0.92349727088558109</v>
      </c>
      <c r="AD236" s="15">
        <f t="shared" si="75"/>
        <v>148.54898857168752</v>
      </c>
      <c r="AE236" s="3">
        <f t="shared" si="76"/>
        <v>615.12359999999978</v>
      </c>
      <c r="AF236" s="2">
        <f t="shared" si="77"/>
        <v>0.25</v>
      </c>
      <c r="AG236" s="9">
        <f t="shared" si="78"/>
        <v>4.059648298755545E-2</v>
      </c>
      <c r="AH236" s="2">
        <f t="shared" si="63"/>
        <v>1.9644426843312226</v>
      </c>
    </row>
    <row r="237" spans="1:34">
      <c r="A237" s="1">
        <f>Raw!A237</f>
        <v>224</v>
      </c>
      <c r="B237" s="14">
        <f>Raw!B237</f>
        <v>0.42151620370370368</v>
      </c>
      <c r="C237" s="15">
        <f>Raw!C237</f>
        <v>18.600000000000001</v>
      </c>
      <c r="D237" s="15">
        <f>IF(C237&gt;0.5,Raw!D237*D$11,-999)</f>
        <v>56.8</v>
      </c>
      <c r="E237" s="9">
        <f>IF(Raw!$G237&gt;$C$8,IF(Raw!$Q237&gt;$C$8,IF(Raw!$N237&gt;$C$9,IF(Raw!$N237&lt;$A$9,IF(Raw!$X237&gt;$C$9,IF(Raw!$X237&lt;$A$9,Raw!H237,-999),-999),-999),-999),-999),-999)</f>
        <v>0.56490899999999999</v>
      </c>
      <c r="F237" s="9">
        <f>IF(Raw!$G237&gt;$C$8,IF(Raw!$Q237&gt;$C$8,IF(Raw!$N237&gt;$C$9,IF(Raw!$N237&lt;$A$9,IF(Raw!$X237&gt;$C$9,IF(Raw!$X237&lt;$A$9,Raw!I237,-999),-999),-999),-999),-999),-999)</f>
        <v>0.80364000000000002</v>
      </c>
      <c r="G237" s="9">
        <f>Raw!G237</f>
        <v>0.98398799999999997</v>
      </c>
      <c r="H237" s="9">
        <f>IF(Raw!$G237&gt;$C$8,IF(Raw!$Q237&gt;$C$8,IF(Raw!$N237&gt;$C$9,IF(Raw!$N237&lt;$A$9,IF(Raw!$X237&gt;$C$9,IF(Raw!$X237&lt;$A$9,Raw!L237,-999),-999),-999),-999),-999),-999)</f>
        <v>503.5</v>
      </c>
      <c r="I237" s="9">
        <f>IF(Raw!$G237&gt;$C$8,IF(Raw!$Q237&gt;$C$8,IF(Raw!$N237&gt;$C$9,IF(Raw!$N237&lt;$A$9,IF(Raw!$X237&gt;$C$9,IF(Raw!$X237&lt;$A$9,Raw!M237,-999),-999),-999),-999),-999),-999)</f>
        <v>1.2999999999999999E-5</v>
      </c>
      <c r="J237" s="9">
        <f>IF(Raw!$G237&gt;$C$8,IF(Raw!$Q237&gt;$C$8,IF(Raw!$N237&gt;$C$9,IF(Raw!$N237&lt;$A$9,IF(Raw!$X237&gt;$C$9,IF(Raw!$X237&lt;$A$9,Raw!N237,-999),-999),-999),-999),-999),-999)</f>
        <v>489</v>
      </c>
      <c r="K237" s="9">
        <f>IF(Raw!$G237&gt;$C$8,IF(Raw!$Q237&gt;$C$8,IF(Raw!$N237&gt;$C$9,IF(Raw!$N237&lt;$A$9,IF(Raw!$X237&gt;$C$9,IF(Raw!$X237&lt;$A$9,Raw!R237,-999),-999),-999),-999),-999),-999)</f>
        <v>0.53974599999999995</v>
      </c>
      <c r="L237" s="9">
        <f>IF(Raw!$G237&gt;$C$8,IF(Raw!$Q237&gt;$C$8,IF(Raw!$N237&gt;$C$9,IF(Raw!$N237&lt;$A$9,IF(Raw!$X237&gt;$C$9,IF(Raw!$X237&lt;$A$9,Raw!S237,-999),-999),-999),-999),-999),-999)</f>
        <v>0.83508899999999997</v>
      </c>
      <c r="M237" s="9">
        <f>Raw!Q237</f>
        <v>0.98250700000000002</v>
      </c>
      <c r="N237" s="9">
        <f>IF(Raw!$G237&gt;$C$8,IF(Raw!$Q237&gt;$C$8,IF(Raw!$N237&gt;$C$9,IF(Raw!$N237&lt;$A$9,IF(Raw!$X237&gt;$C$9,IF(Raw!$X237&lt;$A$9,Raw!V237,-999),-999),-999),-999),-999),-999)</f>
        <v>533.6</v>
      </c>
      <c r="O237" s="9">
        <f>IF(Raw!$G237&gt;$C$8,IF(Raw!$Q237&gt;$C$8,IF(Raw!$N237&gt;$C$9,IF(Raw!$N237&lt;$A$9,IF(Raw!$X237&gt;$C$9,IF(Raw!$X237&lt;$A$9,Raw!W237,-999),-999),-999),-999),-999),-999)</f>
        <v>1.0000000000000001E-5</v>
      </c>
      <c r="P237" s="9">
        <f>IF(Raw!$G237&gt;$C$8,IF(Raw!$Q237&gt;$C$8,IF(Raw!$N237&gt;$C$9,IF(Raw!$N237&lt;$A$9,IF(Raw!$X237&gt;$C$9,IF(Raw!$X237&lt;$A$9,Raw!X237,-999),-999),-999),-999),-999),-999)</f>
        <v>571</v>
      </c>
      <c r="R237" s="9">
        <f t="shared" si="64"/>
        <v>0.23873100000000003</v>
      </c>
      <c r="S237" s="9">
        <f t="shared" si="65"/>
        <v>0.29706211736598481</v>
      </c>
      <c r="T237" s="9">
        <f t="shared" si="66"/>
        <v>0.29534300000000002</v>
      </c>
      <c r="U237" s="9">
        <f t="shared" si="67"/>
        <v>0.3536664954274335</v>
      </c>
      <c r="V237" s="15">
        <f t="shared" si="68"/>
        <v>0.61905147569999996</v>
      </c>
      <c r="X237" s="11">
        <f t="shared" si="69"/>
        <v>3.4193599999999992E+19</v>
      </c>
      <c r="Y237" s="11">
        <f t="shared" si="70"/>
        <v>5.0349999999999998E-18</v>
      </c>
      <c r="Z237" s="11">
        <f t="shared" si="71"/>
        <v>4.8899999999999996E-4</v>
      </c>
      <c r="AA237" s="16">
        <f t="shared" si="72"/>
        <v>7.765122910280603E-2</v>
      </c>
      <c r="AB237" s="9">
        <f t="shared" si="73"/>
        <v>0.56267974695691003</v>
      </c>
      <c r="AC237" s="9">
        <f t="shared" si="74"/>
        <v>0.9223487708971938</v>
      </c>
      <c r="AD237" s="15">
        <f t="shared" si="75"/>
        <v>158.79596953539067</v>
      </c>
      <c r="AE237" s="3">
        <f t="shared" si="76"/>
        <v>606.21399999999983</v>
      </c>
      <c r="AF237" s="2">
        <f t="shared" si="77"/>
        <v>0.25</v>
      </c>
      <c r="AG237" s="9">
        <f t="shared" si="78"/>
        <v>4.3200626179679319E-2</v>
      </c>
      <c r="AH237" s="2">
        <f t="shared" si="63"/>
        <v>2.0904558181361108</v>
      </c>
    </row>
    <row r="238" spans="1:34">
      <c r="A238" s="1">
        <f>Raw!A238</f>
        <v>225</v>
      </c>
      <c r="B238" s="14">
        <f>Raw!B238</f>
        <v>0.4215740740740741</v>
      </c>
      <c r="C238" s="15">
        <f>Raw!C238</f>
        <v>17.5</v>
      </c>
      <c r="D238" s="15">
        <f>IF(C238&gt;0.5,Raw!D238*D$11,-999)</f>
        <v>61.3</v>
      </c>
      <c r="E238" s="9">
        <f>IF(Raw!$G238&gt;$C$8,IF(Raw!$Q238&gt;$C$8,IF(Raw!$N238&gt;$C$9,IF(Raw!$N238&lt;$A$9,IF(Raw!$X238&gt;$C$9,IF(Raw!$X238&lt;$A$9,Raw!H238,-999),-999),-999),-999),-999),-999)</f>
        <v>0.57112300000000005</v>
      </c>
      <c r="F238" s="9">
        <f>IF(Raw!$G238&gt;$C$8,IF(Raw!$Q238&gt;$C$8,IF(Raw!$N238&gt;$C$9,IF(Raw!$N238&lt;$A$9,IF(Raw!$X238&gt;$C$9,IF(Raw!$X238&lt;$A$9,Raw!I238,-999),-999),-999),-999),-999),-999)</f>
        <v>0.78740900000000003</v>
      </c>
      <c r="G238" s="9">
        <f>Raw!G238</f>
        <v>0.98736100000000004</v>
      </c>
      <c r="H238" s="9">
        <f>IF(Raw!$G238&gt;$C$8,IF(Raw!$Q238&gt;$C$8,IF(Raw!$N238&gt;$C$9,IF(Raw!$N238&lt;$A$9,IF(Raw!$X238&gt;$C$9,IF(Raw!$X238&lt;$A$9,Raw!L238,-999),-999),-999),-999),-999),-999)</f>
        <v>452.1</v>
      </c>
      <c r="I238" s="9">
        <f>IF(Raw!$G238&gt;$C$8,IF(Raw!$Q238&gt;$C$8,IF(Raw!$N238&gt;$C$9,IF(Raw!$N238&lt;$A$9,IF(Raw!$X238&gt;$C$9,IF(Raw!$X238&lt;$A$9,Raw!M238,-999),-999),-999),-999),-999),-999)</f>
        <v>1.5E-5</v>
      </c>
      <c r="J238" s="9">
        <f>IF(Raw!$G238&gt;$C$8,IF(Raw!$Q238&gt;$C$8,IF(Raw!$N238&gt;$C$9,IF(Raw!$N238&lt;$A$9,IF(Raw!$X238&gt;$C$9,IF(Raw!$X238&lt;$A$9,Raw!N238,-999),-999),-999),-999),-999),-999)</f>
        <v>581</v>
      </c>
      <c r="K238" s="9">
        <f>IF(Raw!$G238&gt;$C$8,IF(Raw!$Q238&gt;$C$8,IF(Raw!$N238&gt;$C$9,IF(Raw!$N238&lt;$A$9,IF(Raw!$X238&gt;$C$9,IF(Raw!$X238&lt;$A$9,Raw!R238,-999),-999),-999),-999),-999),-999)</f>
        <v>0.54539000000000004</v>
      </c>
      <c r="L238" s="9">
        <f>IF(Raw!$G238&gt;$C$8,IF(Raw!$Q238&gt;$C$8,IF(Raw!$N238&gt;$C$9,IF(Raw!$N238&lt;$A$9,IF(Raw!$X238&gt;$C$9,IF(Raw!$X238&lt;$A$9,Raw!S238,-999),-999),-999),-999),-999),-999)</f>
        <v>0.82069300000000001</v>
      </c>
      <c r="M238" s="9">
        <f>Raw!Q238</f>
        <v>0.98886200000000002</v>
      </c>
      <c r="N238" s="9">
        <f>IF(Raw!$G238&gt;$C$8,IF(Raw!$Q238&gt;$C$8,IF(Raw!$N238&gt;$C$9,IF(Raw!$N238&lt;$A$9,IF(Raw!$X238&gt;$C$9,IF(Raw!$X238&lt;$A$9,Raw!V238,-999),-999),-999),-999),-999),-999)</f>
        <v>495.1</v>
      </c>
      <c r="O238" s="9">
        <f>IF(Raw!$G238&gt;$C$8,IF(Raw!$Q238&gt;$C$8,IF(Raw!$N238&gt;$C$9,IF(Raw!$N238&lt;$A$9,IF(Raw!$X238&gt;$C$9,IF(Raw!$X238&lt;$A$9,Raw!W238,-999),-999),-999),-999),-999),-999)</f>
        <v>9.0000000000000002E-6</v>
      </c>
      <c r="P238" s="9">
        <f>IF(Raw!$G238&gt;$C$8,IF(Raw!$Q238&gt;$C$8,IF(Raw!$N238&gt;$C$9,IF(Raw!$N238&lt;$A$9,IF(Raw!$X238&gt;$C$9,IF(Raw!$X238&lt;$A$9,Raw!X238,-999),-999),-999),-999),-999),-999)</f>
        <v>925</v>
      </c>
      <c r="R238" s="9">
        <f t="shared" si="64"/>
        <v>0.21628599999999998</v>
      </c>
      <c r="S238" s="9">
        <f t="shared" si="65"/>
        <v>0.2746806297616613</v>
      </c>
      <c r="T238" s="9">
        <f t="shared" si="66"/>
        <v>0.27530299999999996</v>
      </c>
      <c r="U238" s="9">
        <f t="shared" si="67"/>
        <v>0.33545186811633576</v>
      </c>
      <c r="V238" s="15">
        <f t="shared" si="68"/>
        <v>0.60837972089999992</v>
      </c>
      <c r="X238" s="11">
        <f t="shared" si="69"/>
        <v>3.6902599999999992E+19</v>
      </c>
      <c r="Y238" s="11">
        <f t="shared" si="70"/>
        <v>4.5210000000000001E-18</v>
      </c>
      <c r="Z238" s="11">
        <f t="shared" si="71"/>
        <v>5.8100000000000003E-4</v>
      </c>
      <c r="AA238" s="16">
        <f t="shared" si="72"/>
        <v>8.8366542147466656E-2</v>
      </c>
      <c r="AB238" s="9">
        <f t="shared" si="73"/>
        <v>0.56971757415282409</v>
      </c>
      <c r="AC238" s="9">
        <f t="shared" si="74"/>
        <v>0.91163345785253325</v>
      </c>
      <c r="AD238" s="15">
        <f t="shared" si="75"/>
        <v>152.09387632954673</v>
      </c>
      <c r="AE238" s="3">
        <f t="shared" si="76"/>
        <v>544.32839999999987</v>
      </c>
      <c r="AF238" s="2">
        <f t="shared" si="77"/>
        <v>0.25</v>
      </c>
      <c r="AG238" s="9">
        <f t="shared" si="78"/>
        <v>3.924628841830876E-2</v>
      </c>
      <c r="AH238" s="2">
        <f t="shared" si="63"/>
        <v>1.8991074718007805</v>
      </c>
    </row>
    <row r="239" spans="1:34">
      <c r="A239" s="1">
        <f>Raw!A239</f>
        <v>226</v>
      </c>
      <c r="B239" s="14">
        <f>Raw!B239</f>
        <v>0.42163194444444446</v>
      </c>
      <c r="C239" s="15">
        <f>Raw!C239</f>
        <v>16.8</v>
      </c>
      <c r="D239" s="15">
        <f>IF(C239&gt;0.5,Raw!D239*D$11,-999)</f>
        <v>64.900000000000006</v>
      </c>
      <c r="E239" s="9">
        <f>IF(Raw!$G239&gt;$C$8,IF(Raw!$Q239&gt;$C$8,IF(Raw!$N239&gt;$C$9,IF(Raw!$N239&lt;$A$9,IF(Raw!$X239&gt;$C$9,IF(Raw!$X239&lt;$A$9,Raw!H239,-999),-999),-999),-999),-999),-999)</f>
        <v>0.57238100000000003</v>
      </c>
      <c r="F239" s="9">
        <f>IF(Raw!$G239&gt;$C$8,IF(Raw!$Q239&gt;$C$8,IF(Raw!$N239&gt;$C$9,IF(Raw!$N239&lt;$A$9,IF(Raw!$X239&gt;$C$9,IF(Raw!$X239&lt;$A$9,Raw!I239,-999),-999),-999),-999),-999),-999)</f>
        <v>0.78548300000000004</v>
      </c>
      <c r="G239" s="9">
        <f>Raw!G239</f>
        <v>0.97684300000000002</v>
      </c>
      <c r="H239" s="9">
        <f>IF(Raw!$G239&gt;$C$8,IF(Raw!$Q239&gt;$C$8,IF(Raw!$N239&gt;$C$9,IF(Raw!$N239&lt;$A$9,IF(Raw!$X239&gt;$C$9,IF(Raw!$X239&lt;$A$9,Raw!L239,-999),-999),-999),-999),-999),-999)</f>
        <v>448.9</v>
      </c>
      <c r="I239" s="9">
        <f>IF(Raw!$G239&gt;$C$8,IF(Raw!$Q239&gt;$C$8,IF(Raw!$N239&gt;$C$9,IF(Raw!$N239&lt;$A$9,IF(Raw!$X239&gt;$C$9,IF(Raw!$X239&lt;$A$9,Raw!M239,-999),-999),-999),-999),-999),-999)</f>
        <v>9.0000000000000002E-6</v>
      </c>
      <c r="J239" s="9">
        <f>IF(Raw!$G239&gt;$C$8,IF(Raw!$Q239&gt;$C$8,IF(Raw!$N239&gt;$C$9,IF(Raw!$N239&lt;$A$9,IF(Raw!$X239&gt;$C$9,IF(Raw!$X239&lt;$A$9,Raw!N239,-999),-999),-999),-999),-999),-999)</f>
        <v>770</v>
      </c>
      <c r="K239" s="9">
        <f>IF(Raw!$G239&gt;$C$8,IF(Raw!$Q239&gt;$C$8,IF(Raw!$N239&gt;$C$9,IF(Raw!$N239&lt;$A$9,IF(Raw!$X239&gt;$C$9,IF(Raw!$X239&lt;$A$9,Raw!R239,-999),-999),-999),-999),-999),-999)</f>
        <v>0.52756400000000003</v>
      </c>
      <c r="L239" s="9">
        <f>IF(Raw!$G239&gt;$C$8,IF(Raw!$Q239&gt;$C$8,IF(Raw!$N239&gt;$C$9,IF(Raw!$N239&lt;$A$9,IF(Raw!$X239&gt;$C$9,IF(Raw!$X239&lt;$A$9,Raw!S239,-999),-999),-999),-999),-999),-999)</f>
        <v>0.78836200000000001</v>
      </c>
      <c r="M239" s="9">
        <f>Raw!Q239</f>
        <v>0.98758900000000005</v>
      </c>
      <c r="N239" s="9">
        <f>IF(Raw!$G239&gt;$C$8,IF(Raw!$Q239&gt;$C$8,IF(Raw!$N239&gt;$C$9,IF(Raw!$N239&lt;$A$9,IF(Raw!$X239&gt;$C$9,IF(Raw!$X239&lt;$A$9,Raw!V239,-999),-999),-999),-999),-999),-999)</f>
        <v>478.3</v>
      </c>
      <c r="O239" s="9">
        <f>IF(Raw!$G239&gt;$C$8,IF(Raw!$Q239&gt;$C$8,IF(Raw!$N239&gt;$C$9,IF(Raw!$N239&lt;$A$9,IF(Raw!$X239&gt;$C$9,IF(Raw!$X239&lt;$A$9,Raw!W239,-999),-999),-999),-999),-999),-999)</f>
        <v>1.5E-5</v>
      </c>
      <c r="P239" s="9">
        <f>IF(Raw!$G239&gt;$C$8,IF(Raw!$Q239&gt;$C$8,IF(Raw!$N239&gt;$C$9,IF(Raw!$N239&lt;$A$9,IF(Raw!$X239&gt;$C$9,IF(Raw!$X239&lt;$A$9,Raw!X239,-999),-999),-999),-999),-999),-999)</f>
        <v>815</v>
      </c>
      <c r="R239" s="9">
        <f t="shared" si="64"/>
        <v>0.21310200000000001</v>
      </c>
      <c r="S239" s="9">
        <f t="shared" si="65"/>
        <v>0.27130058830044701</v>
      </c>
      <c r="T239" s="9">
        <f t="shared" si="66"/>
        <v>0.26079799999999997</v>
      </c>
      <c r="U239" s="9">
        <f t="shared" si="67"/>
        <v>0.33080995786199735</v>
      </c>
      <c r="V239" s="15">
        <f t="shared" si="68"/>
        <v>0.58441275059999997</v>
      </c>
      <c r="X239" s="11">
        <f t="shared" si="69"/>
        <v>3.9069799999999992E+19</v>
      </c>
      <c r="Y239" s="11">
        <f t="shared" si="70"/>
        <v>4.4889999999999998E-18</v>
      </c>
      <c r="Z239" s="11">
        <f t="shared" si="71"/>
        <v>7.6999999999999996E-4</v>
      </c>
      <c r="AA239" s="16">
        <f t="shared" si="72"/>
        <v>0.11897838804165324</v>
      </c>
      <c r="AB239" s="9">
        <f t="shared" si="73"/>
        <v>0.55859332564448716</v>
      </c>
      <c r="AC239" s="9">
        <f t="shared" si="74"/>
        <v>0.88102161195834661</v>
      </c>
      <c r="AD239" s="15">
        <f t="shared" si="75"/>
        <v>154.51738706708213</v>
      </c>
      <c r="AE239" s="3">
        <f t="shared" si="76"/>
        <v>540.47559999999987</v>
      </c>
      <c r="AF239" s="2">
        <f t="shared" si="77"/>
        <v>0.25</v>
      </c>
      <c r="AG239" s="9">
        <f t="shared" si="78"/>
        <v>3.9319915618928745E-2</v>
      </c>
      <c r="AH239" s="2">
        <f t="shared" si="63"/>
        <v>1.902670253721324</v>
      </c>
    </row>
    <row r="240" spans="1:34">
      <c r="A240" s="1">
        <f>Raw!A240</f>
        <v>227</v>
      </c>
      <c r="B240" s="14">
        <f>Raw!B240</f>
        <v>0.42168981481481477</v>
      </c>
      <c r="C240" s="15">
        <f>Raw!C240</f>
        <v>16</v>
      </c>
      <c r="D240" s="15">
        <f>IF(C240&gt;0.5,Raw!D240*D$11,-999)</f>
        <v>68.5</v>
      </c>
      <c r="E240" s="9">
        <f>IF(Raw!$G240&gt;$C$8,IF(Raw!$Q240&gt;$C$8,IF(Raw!$N240&gt;$C$9,IF(Raw!$N240&lt;$A$9,IF(Raw!$X240&gt;$C$9,IF(Raw!$X240&lt;$A$9,Raw!H240,-999),-999),-999),-999),-999),-999)</f>
        <v>0.54196999999999995</v>
      </c>
      <c r="F240" s="9">
        <f>IF(Raw!$G240&gt;$C$8,IF(Raw!$Q240&gt;$C$8,IF(Raw!$N240&gt;$C$9,IF(Raw!$N240&lt;$A$9,IF(Raw!$X240&gt;$C$9,IF(Raw!$X240&lt;$A$9,Raw!I240,-999),-999),-999),-999),-999),-999)</f>
        <v>0.73675299999999999</v>
      </c>
      <c r="G240" s="9">
        <f>Raw!G240</f>
        <v>0.97587500000000005</v>
      </c>
      <c r="H240" s="9">
        <f>IF(Raw!$G240&gt;$C$8,IF(Raw!$Q240&gt;$C$8,IF(Raw!$N240&gt;$C$9,IF(Raw!$N240&lt;$A$9,IF(Raw!$X240&gt;$C$9,IF(Raw!$X240&lt;$A$9,Raw!L240,-999),-999),-999),-999),-999),-999)</f>
        <v>439.5</v>
      </c>
      <c r="I240" s="9">
        <f>IF(Raw!$G240&gt;$C$8,IF(Raw!$Q240&gt;$C$8,IF(Raw!$N240&gt;$C$9,IF(Raw!$N240&lt;$A$9,IF(Raw!$X240&gt;$C$9,IF(Raw!$X240&lt;$A$9,Raw!M240,-999),-999),-999),-999),-999),-999)</f>
        <v>5.0000000000000004E-6</v>
      </c>
      <c r="J240" s="9">
        <f>IF(Raw!$G240&gt;$C$8,IF(Raw!$Q240&gt;$C$8,IF(Raw!$N240&gt;$C$9,IF(Raw!$N240&lt;$A$9,IF(Raw!$X240&gt;$C$9,IF(Raw!$X240&lt;$A$9,Raw!N240,-999),-999),-999),-999),-999),-999)</f>
        <v>923</v>
      </c>
      <c r="K240" s="9">
        <f>IF(Raw!$G240&gt;$C$8,IF(Raw!$Q240&gt;$C$8,IF(Raw!$N240&gt;$C$9,IF(Raw!$N240&lt;$A$9,IF(Raw!$X240&gt;$C$9,IF(Raw!$X240&lt;$A$9,Raw!R240,-999),-999),-999),-999),-999),-999)</f>
        <v>0.50432500000000002</v>
      </c>
      <c r="L240" s="9">
        <f>IF(Raw!$G240&gt;$C$8,IF(Raw!$Q240&gt;$C$8,IF(Raw!$N240&gt;$C$9,IF(Raw!$N240&lt;$A$9,IF(Raw!$X240&gt;$C$9,IF(Raw!$X240&lt;$A$9,Raw!S240,-999),-999),-999),-999),-999),-999)</f>
        <v>0.77381800000000001</v>
      </c>
      <c r="M240" s="9">
        <f>Raw!Q240</f>
        <v>0.980993</v>
      </c>
      <c r="N240" s="9">
        <f>IF(Raw!$G240&gt;$C$8,IF(Raw!$Q240&gt;$C$8,IF(Raw!$N240&gt;$C$9,IF(Raw!$N240&lt;$A$9,IF(Raw!$X240&gt;$C$9,IF(Raw!$X240&lt;$A$9,Raw!V240,-999),-999),-999),-999),-999),-999)</f>
        <v>567.79999999999995</v>
      </c>
      <c r="O240" s="9">
        <f>IF(Raw!$G240&gt;$C$8,IF(Raw!$Q240&gt;$C$8,IF(Raw!$N240&gt;$C$9,IF(Raw!$N240&lt;$A$9,IF(Raw!$X240&gt;$C$9,IF(Raw!$X240&lt;$A$9,Raw!W240,-999),-999),-999),-999),-999),-999)</f>
        <v>6.9999999999999999E-6</v>
      </c>
      <c r="P240" s="9">
        <f>IF(Raw!$G240&gt;$C$8,IF(Raw!$Q240&gt;$C$8,IF(Raw!$N240&gt;$C$9,IF(Raw!$N240&lt;$A$9,IF(Raw!$X240&gt;$C$9,IF(Raw!$X240&lt;$A$9,Raw!X240,-999),-999),-999),-999),-999),-999)</f>
        <v>504</v>
      </c>
      <c r="R240" s="9">
        <f t="shared" si="64"/>
        <v>0.19478300000000004</v>
      </c>
      <c r="S240" s="9">
        <f t="shared" si="65"/>
        <v>0.26438032827826968</v>
      </c>
      <c r="T240" s="9">
        <f t="shared" si="66"/>
        <v>0.26949299999999998</v>
      </c>
      <c r="U240" s="9">
        <f t="shared" si="67"/>
        <v>0.34826406209211985</v>
      </c>
      <c r="V240" s="15">
        <f t="shared" si="68"/>
        <v>0.57363128340000002</v>
      </c>
      <c r="X240" s="11">
        <f t="shared" si="69"/>
        <v>4.1236999999999992E+19</v>
      </c>
      <c r="Y240" s="11">
        <f t="shared" si="70"/>
        <v>4.3950000000000001E-18</v>
      </c>
      <c r="Z240" s="11">
        <f t="shared" si="71"/>
        <v>9.2299999999999999E-4</v>
      </c>
      <c r="AA240" s="16">
        <f t="shared" si="72"/>
        <v>0.14330854262657547</v>
      </c>
      <c r="AB240" s="9">
        <f t="shared" si="73"/>
        <v>0.54294564907806375</v>
      </c>
      <c r="AC240" s="9">
        <f t="shared" si="74"/>
        <v>0.85669145737342445</v>
      </c>
      <c r="AD240" s="15">
        <f t="shared" si="75"/>
        <v>155.26385983377622</v>
      </c>
      <c r="AE240" s="3">
        <f t="shared" si="76"/>
        <v>529.1579999999999</v>
      </c>
      <c r="AF240" s="2">
        <f t="shared" si="77"/>
        <v>0.25</v>
      </c>
      <c r="AG240" s="9">
        <f t="shared" si="78"/>
        <v>4.1594478862932639E-2</v>
      </c>
      <c r="AH240" s="2">
        <f t="shared" si="63"/>
        <v>2.0127351853584279</v>
      </c>
    </row>
    <row r="241" spans="1:34">
      <c r="A241" s="1">
        <f>Raw!A241</f>
        <v>228</v>
      </c>
      <c r="B241" s="14">
        <f>Raw!B241</f>
        <v>0.42174768518518518</v>
      </c>
      <c r="C241" s="15">
        <f>Raw!C241</f>
        <v>14.4</v>
      </c>
      <c r="D241" s="15">
        <f>IF(C241&gt;0.5,Raw!D241*D$11,-999)</f>
        <v>80.2</v>
      </c>
      <c r="E241" s="9">
        <f>IF(Raw!$G241&gt;$C$8,IF(Raw!$Q241&gt;$C$8,IF(Raw!$N241&gt;$C$9,IF(Raw!$N241&lt;$A$9,IF(Raw!$X241&gt;$C$9,IF(Raw!$X241&lt;$A$9,Raw!H241,-999),-999),-999),-999),-999),-999)</f>
        <v>0.50898699999999997</v>
      </c>
      <c r="F241" s="9">
        <f>IF(Raw!$G241&gt;$C$8,IF(Raw!$Q241&gt;$C$8,IF(Raw!$N241&gt;$C$9,IF(Raw!$N241&lt;$A$9,IF(Raw!$X241&gt;$C$9,IF(Raw!$X241&lt;$A$9,Raw!I241,-999),-999),-999),-999),-999),-999)</f>
        <v>0.67965600000000004</v>
      </c>
      <c r="G241" s="9">
        <f>Raw!G241</f>
        <v>0.96656200000000003</v>
      </c>
      <c r="H241" s="9">
        <f>IF(Raw!$G241&gt;$C$8,IF(Raw!$Q241&gt;$C$8,IF(Raw!$N241&gt;$C$9,IF(Raw!$N241&lt;$A$9,IF(Raw!$X241&gt;$C$9,IF(Raw!$X241&lt;$A$9,Raw!L241,-999),-999),-999),-999),-999),-999)</f>
        <v>438.9</v>
      </c>
      <c r="I241" s="9">
        <f>IF(Raw!$G241&gt;$C$8,IF(Raw!$Q241&gt;$C$8,IF(Raw!$N241&gt;$C$9,IF(Raw!$N241&lt;$A$9,IF(Raw!$X241&gt;$C$9,IF(Raw!$X241&lt;$A$9,Raw!M241,-999),-999),-999),-999),-999),-999)</f>
        <v>6.0000000000000002E-6</v>
      </c>
      <c r="J241" s="9">
        <f>IF(Raw!$G241&gt;$C$8,IF(Raw!$Q241&gt;$C$8,IF(Raw!$N241&gt;$C$9,IF(Raw!$N241&lt;$A$9,IF(Raw!$X241&gt;$C$9,IF(Raw!$X241&lt;$A$9,Raw!N241,-999),-999),-999),-999),-999),-999)</f>
        <v>690</v>
      </c>
      <c r="K241" s="9">
        <f>IF(Raw!$G241&gt;$C$8,IF(Raw!$Q241&gt;$C$8,IF(Raw!$N241&gt;$C$9,IF(Raw!$N241&lt;$A$9,IF(Raw!$X241&gt;$C$9,IF(Raw!$X241&lt;$A$9,Raw!R241,-999),-999),-999),-999),-999),-999)</f>
        <v>0.46874500000000002</v>
      </c>
      <c r="L241" s="9">
        <f>IF(Raw!$G241&gt;$C$8,IF(Raw!$Q241&gt;$C$8,IF(Raw!$N241&gt;$C$9,IF(Raw!$N241&lt;$A$9,IF(Raw!$X241&gt;$C$9,IF(Raw!$X241&lt;$A$9,Raw!S241,-999),-999),-999),-999),-999),-999)</f>
        <v>0.72854799999999997</v>
      </c>
      <c r="M241" s="9">
        <f>Raw!Q241</f>
        <v>0.98874899999999999</v>
      </c>
      <c r="N241" s="9">
        <f>IF(Raw!$G241&gt;$C$8,IF(Raw!$Q241&gt;$C$8,IF(Raw!$N241&gt;$C$9,IF(Raw!$N241&lt;$A$9,IF(Raw!$X241&gt;$C$9,IF(Raw!$X241&lt;$A$9,Raw!V241,-999),-999),-999),-999),-999),-999)</f>
        <v>485.7</v>
      </c>
      <c r="O241" s="9">
        <f>IF(Raw!$G241&gt;$C$8,IF(Raw!$Q241&gt;$C$8,IF(Raw!$N241&gt;$C$9,IF(Raw!$N241&lt;$A$9,IF(Raw!$X241&gt;$C$9,IF(Raw!$X241&lt;$A$9,Raw!W241,-999),-999),-999),-999),-999),-999)</f>
        <v>3.9999999999999998E-6</v>
      </c>
      <c r="P241" s="9">
        <f>IF(Raw!$G241&gt;$C$8,IF(Raw!$Q241&gt;$C$8,IF(Raw!$N241&gt;$C$9,IF(Raw!$N241&lt;$A$9,IF(Raw!$X241&gt;$C$9,IF(Raw!$X241&lt;$A$9,Raw!X241,-999),-999),-999),-999),-999),-999)</f>
        <v>738</v>
      </c>
      <c r="R241" s="9">
        <f t="shared" si="64"/>
        <v>0.17066900000000007</v>
      </c>
      <c r="S241" s="9">
        <f t="shared" si="65"/>
        <v>0.25111085608013473</v>
      </c>
      <c r="T241" s="9">
        <f t="shared" si="66"/>
        <v>0.25980299999999995</v>
      </c>
      <c r="U241" s="9">
        <f t="shared" si="67"/>
        <v>0.35660382020127701</v>
      </c>
      <c r="V241" s="15">
        <f t="shared" si="68"/>
        <v>0.54007263239999992</v>
      </c>
      <c r="X241" s="11">
        <f t="shared" si="69"/>
        <v>4.8280399999999992E+19</v>
      </c>
      <c r="Y241" s="11">
        <f t="shared" si="70"/>
        <v>4.3889999999999995E-18</v>
      </c>
      <c r="Z241" s="11">
        <f t="shared" si="71"/>
        <v>6.8999999999999997E-4</v>
      </c>
      <c r="AA241" s="16">
        <f t="shared" si="72"/>
        <v>0.12756168861073805</v>
      </c>
      <c r="AB241" s="9">
        <f t="shared" si="73"/>
        <v>0.50188590938613564</v>
      </c>
      <c r="AC241" s="9">
        <f t="shared" si="74"/>
        <v>0.87243831138926176</v>
      </c>
      <c r="AD241" s="15">
        <f t="shared" si="75"/>
        <v>184.87201247933046</v>
      </c>
      <c r="AE241" s="3">
        <f t="shared" si="76"/>
        <v>528.43559999999979</v>
      </c>
      <c r="AF241" s="2">
        <f t="shared" si="77"/>
        <v>0.25</v>
      </c>
      <c r="AG241" s="9">
        <f t="shared" si="78"/>
        <v>5.0712358383405695E-2</v>
      </c>
      <c r="AH241" s="2">
        <f t="shared" si="63"/>
        <v>2.4539446301789911</v>
      </c>
    </row>
    <row r="242" spans="1:34">
      <c r="A242" s="1">
        <f>Raw!A242</f>
        <v>229</v>
      </c>
      <c r="B242" s="14">
        <f>Raw!B242</f>
        <v>0.42180555555555554</v>
      </c>
      <c r="C242" s="15">
        <f>Raw!C242</f>
        <v>13.8</v>
      </c>
      <c r="D242" s="15">
        <f>IF(C242&gt;0.5,Raw!D242*D$11,-999)</f>
        <v>83.8</v>
      </c>
      <c r="E242" s="9">
        <f>IF(Raw!$G242&gt;$C$8,IF(Raw!$Q242&gt;$C$8,IF(Raw!$N242&gt;$C$9,IF(Raw!$N242&lt;$A$9,IF(Raw!$X242&gt;$C$9,IF(Raw!$X242&lt;$A$9,Raw!H242,-999),-999),-999),-999),-999),-999)</f>
        <v>0.48446699999999998</v>
      </c>
      <c r="F242" s="9">
        <f>IF(Raw!$G242&gt;$C$8,IF(Raw!$Q242&gt;$C$8,IF(Raw!$N242&gt;$C$9,IF(Raw!$N242&lt;$A$9,IF(Raw!$X242&gt;$C$9,IF(Raw!$X242&lt;$A$9,Raw!I242,-999),-999),-999),-999),-999),-999)</f>
        <v>0.64008399999999999</v>
      </c>
      <c r="G242" s="9">
        <f>Raw!G242</f>
        <v>0.96223899999999996</v>
      </c>
      <c r="H242" s="9">
        <f>IF(Raw!$G242&gt;$C$8,IF(Raw!$Q242&gt;$C$8,IF(Raw!$N242&gt;$C$9,IF(Raw!$N242&lt;$A$9,IF(Raw!$X242&gt;$C$9,IF(Raw!$X242&lt;$A$9,Raw!L242,-999),-999),-999),-999),-999),-999)</f>
        <v>443.7</v>
      </c>
      <c r="I242" s="9">
        <f>IF(Raw!$G242&gt;$C$8,IF(Raw!$Q242&gt;$C$8,IF(Raw!$N242&gt;$C$9,IF(Raw!$N242&lt;$A$9,IF(Raw!$X242&gt;$C$9,IF(Raw!$X242&lt;$A$9,Raw!M242,-999),-999),-999),-999),-999),-999)</f>
        <v>1.9999999999999999E-6</v>
      </c>
      <c r="J242" s="9">
        <f>IF(Raw!$G242&gt;$C$8,IF(Raw!$Q242&gt;$C$8,IF(Raw!$N242&gt;$C$9,IF(Raw!$N242&lt;$A$9,IF(Raw!$X242&gt;$C$9,IF(Raw!$X242&lt;$A$9,Raw!N242,-999),-999),-999),-999),-999),-999)</f>
        <v>980</v>
      </c>
      <c r="K242" s="9">
        <f>IF(Raw!$G242&gt;$C$8,IF(Raw!$Q242&gt;$C$8,IF(Raw!$N242&gt;$C$9,IF(Raw!$N242&lt;$A$9,IF(Raw!$X242&gt;$C$9,IF(Raw!$X242&lt;$A$9,Raw!R242,-999),-999),-999),-999),-999),-999)</f>
        <v>0.43257800000000002</v>
      </c>
      <c r="L242" s="9">
        <f>IF(Raw!$G242&gt;$C$8,IF(Raw!$Q242&gt;$C$8,IF(Raw!$N242&gt;$C$9,IF(Raw!$N242&lt;$A$9,IF(Raw!$X242&gt;$C$9,IF(Raw!$X242&lt;$A$9,Raw!S242,-999),-999),-999),-999),-999),-999)</f>
        <v>0.63978800000000002</v>
      </c>
      <c r="M242" s="9">
        <f>Raw!Q242</f>
        <v>0.98388200000000003</v>
      </c>
      <c r="N242" s="9">
        <f>IF(Raw!$G242&gt;$C$8,IF(Raw!$Q242&gt;$C$8,IF(Raw!$N242&gt;$C$9,IF(Raw!$N242&lt;$A$9,IF(Raw!$X242&gt;$C$9,IF(Raw!$X242&lt;$A$9,Raw!V242,-999),-999),-999),-999),-999),-999)</f>
        <v>465.8</v>
      </c>
      <c r="O242" s="9">
        <f>IF(Raw!$G242&gt;$C$8,IF(Raw!$Q242&gt;$C$8,IF(Raw!$N242&gt;$C$9,IF(Raw!$N242&lt;$A$9,IF(Raw!$X242&gt;$C$9,IF(Raw!$X242&lt;$A$9,Raw!W242,-999),-999),-999),-999),-999),-999)</f>
        <v>6.0000000000000002E-6</v>
      </c>
      <c r="P242" s="9">
        <f>IF(Raw!$G242&gt;$C$8,IF(Raw!$Q242&gt;$C$8,IF(Raw!$N242&gt;$C$9,IF(Raw!$N242&lt;$A$9,IF(Raw!$X242&gt;$C$9,IF(Raw!$X242&lt;$A$9,Raw!X242,-999),-999),-999),-999),-999),-999)</f>
        <v>1013</v>
      </c>
      <c r="R242" s="9">
        <f t="shared" si="64"/>
        <v>0.15561700000000001</v>
      </c>
      <c r="S242" s="9">
        <f t="shared" si="65"/>
        <v>0.24311965304553779</v>
      </c>
      <c r="T242" s="9">
        <f t="shared" si="66"/>
        <v>0.20721000000000001</v>
      </c>
      <c r="U242" s="9">
        <f t="shared" si="67"/>
        <v>0.32387290790074214</v>
      </c>
      <c r="V242" s="15">
        <f t="shared" si="68"/>
        <v>0.47427484440000001</v>
      </c>
      <c r="X242" s="11">
        <f t="shared" si="69"/>
        <v>5.0447599999999992E+19</v>
      </c>
      <c r="Y242" s="11">
        <f t="shared" si="70"/>
        <v>4.4369999999999996E-18</v>
      </c>
      <c r="Z242" s="11">
        <f t="shared" si="71"/>
        <v>9.7999999999999997E-4</v>
      </c>
      <c r="AA242" s="16">
        <f t="shared" si="72"/>
        <v>0.1798971677686669</v>
      </c>
      <c r="AB242" s="9">
        <f t="shared" si="73"/>
        <v>0.46985449213334551</v>
      </c>
      <c r="AC242" s="9">
        <f t="shared" si="74"/>
        <v>0.82010283223133296</v>
      </c>
      <c r="AD242" s="15">
        <f t="shared" si="75"/>
        <v>183.568538539456</v>
      </c>
      <c r="AE242" s="3">
        <f t="shared" si="76"/>
        <v>534.21479999999985</v>
      </c>
      <c r="AF242" s="2">
        <f t="shared" si="77"/>
        <v>0.25</v>
      </c>
      <c r="AG242" s="9">
        <f t="shared" si="78"/>
        <v>4.5732981827586977E-2</v>
      </c>
      <c r="AH242" s="2">
        <f t="shared" si="63"/>
        <v>2.2129951900364304</v>
      </c>
    </row>
    <row r="243" spans="1:34">
      <c r="A243" s="1">
        <f>Raw!A243</f>
        <v>230</v>
      </c>
      <c r="B243" s="14">
        <f>Raw!B243</f>
        <v>0.42185185185185187</v>
      </c>
      <c r="C243" s="15">
        <f>Raw!C243</f>
        <v>12.9</v>
      </c>
      <c r="D243" s="15">
        <f>IF(C243&gt;0.5,Raw!D243*D$11,-999)</f>
        <v>90.1</v>
      </c>
      <c r="E243" s="9">
        <f>IF(Raw!$G243&gt;$C$8,IF(Raw!$Q243&gt;$C$8,IF(Raw!$N243&gt;$C$9,IF(Raw!$N243&lt;$A$9,IF(Raw!$X243&gt;$C$9,IF(Raw!$X243&lt;$A$9,Raw!H243,-999),-999),-999),-999),-999),-999)</f>
        <v>0.484931</v>
      </c>
      <c r="F243" s="9">
        <f>IF(Raw!$G243&gt;$C$8,IF(Raw!$Q243&gt;$C$8,IF(Raw!$N243&gt;$C$9,IF(Raw!$N243&lt;$A$9,IF(Raw!$X243&gt;$C$9,IF(Raw!$X243&lt;$A$9,Raw!I243,-999),-999),-999),-999),-999),-999)</f>
        <v>0.63775000000000004</v>
      </c>
      <c r="G243" s="9">
        <f>Raw!G243</f>
        <v>0.97298600000000002</v>
      </c>
      <c r="H243" s="9">
        <f>IF(Raw!$G243&gt;$C$8,IF(Raw!$Q243&gt;$C$8,IF(Raw!$N243&gt;$C$9,IF(Raw!$N243&lt;$A$9,IF(Raw!$X243&gt;$C$9,IF(Raw!$X243&lt;$A$9,Raw!L243,-999),-999),-999),-999),-999),-999)</f>
        <v>448.1</v>
      </c>
      <c r="I243" s="9">
        <f>IF(Raw!$G243&gt;$C$8,IF(Raw!$Q243&gt;$C$8,IF(Raw!$N243&gt;$C$9,IF(Raw!$N243&lt;$A$9,IF(Raw!$X243&gt;$C$9,IF(Raw!$X243&lt;$A$9,Raw!M243,-999),-999),-999),-999),-999),-999)</f>
        <v>6.0000000000000002E-6</v>
      </c>
      <c r="J243" s="9">
        <f>IF(Raw!$G243&gt;$C$8,IF(Raw!$Q243&gt;$C$8,IF(Raw!$N243&gt;$C$9,IF(Raw!$N243&lt;$A$9,IF(Raw!$X243&gt;$C$9,IF(Raw!$X243&lt;$A$9,Raw!N243,-999),-999),-999),-999),-999),-999)</f>
        <v>727</v>
      </c>
      <c r="K243" s="9">
        <f>IF(Raw!$G243&gt;$C$8,IF(Raw!$Q243&gt;$C$8,IF(Raw!$N243&gt;$C$9,IF(Raw!$N243&lt;$A$9,IF(Raw!$X243&gt;$C$9,IF(Raw!$X243&lt;$A$9,Raw!R243,-999),-999),-999),-999),-999),-999)</f>
        <v>0.45845900000000001</v>
      </c>
      <c r="L243" s="9">
        <f>IF(Raw!$G243&gt;$C$8,IF(Raw!$Q243&gt;$C$8,IF(Raw!$N243&gt;$C$9,IF(Raw!$N243&lt;$A$9,IF(Raw!$X243&gt;$C$9,IF(Raw!$X243&lt;$A$9,Raw!S243,-999),-999),-999),-999),-999),-999)</f>
        <v>0.67910000000000004</v>
      </c>
      <c r="M243" s="9">
        <f>Raw!Q243</f>
        <v>0.98253000000000001</v>
      </c>
      <c r="N243" s="9">
        <f>IF(Raw!$G243&gt;$C$8,IF(Raw!$Q243&gt;$C$8,IF(Raw!$N243&gt;$C$9,IF(Raw!$N243&lt;$A$9,IF(Raw!$X243&gt;$C$9,IF(Raw!$X243&lt;$A$9,Raw!V243,-999),-999),-999),-999),-999),-999)</f>
        <v>446.9</v>
      </c>
      <c r="O243" s="9">
        <f>IF(Raw!$G243&gt;$C$8,IF(Raw!$Q243&gt;$C$8,IF(Raw!$N243&gt;$C$9,IF(Raw!$N243&lt;$A$9,IF(Raw!$X243&gt;$C$9,IF(Raw!$X243&lt;$A$9,Raw!W243,-999),-999),-999),-999),-999),-999)</f>
        <v>1.5E-5</v>
      </c>
      <c r="P243" s="9">
        <f>IF(Raw!$G243&gt;$C$8,IF(Raw!$Q243&gt;$C$8,IF(Raw!$N243&gt;$C$9,IF(Raw!$N243&lt;$A$9,IF(Raw!$X243&gt;$C$9,IF(Raw!$X243&lt;$A$9,Raw!X243,-999),-999),-999),-999),-999),-999)</f>
        <v>5173</v>
      </c>
      <c r="R243" s="9">
        <f t="shared" si="64"/>
        <v>0.15281900000000004</v>
      </c>
      <c r="S243" s="9">
        <f t="shared" si="65"/>
        <v>0.23962210897687186</v>
      </c>
      <c r="T243" s="9">
        <f t="shared" si="66"/>
        <v>0.22064100000000003</v>
      </c>
      <c r="U243" s="9">
        <f t="shared" si="67"/>
        <v>0.32490207627742601</v>
      </c>
      <c r="V243" s="15">
        <f t="shared" si="68"/>
        <v>0.50341683000000004</v>
      </c>
      <c r="X243" s="11">
        <f t="shared" si="69"/>
        <v>5.4240199999999984E+19</v>
      </c>
      <c r="Y243" s="11">
        <f t="shared" si="70"/>
        <v>4.4810000000000003E-18</v>
      </c>
      <c r="Z243" s="11">
        <f t="shared" si="71"/>
        <v>7.27E-4</v>
      </c>
      <c r="AA243" s="16">
        <f t="shared" si="72"/>
        <v>0.15016398032570594</v>
      </c>
      <c r="AB243" s="9">
        <f t="shared" si="73"/>
        <v>0.49159133078304407</v>
      </c>
      <c r="AC243" s="9">
        <f t="shared" si="74"/>
        <v>0.84983601967429423</v>
      </c>
      <c r="AD243" s="15">
        <f t="shared" si="75"/>
        <v>206.55293029670699</v>
      </c>
      <c r="AE243" s="3">
        <f t="shared" si="76"/>
        <v>539.51239999999984</v>
      </c>
      <c r="AF243" s="2">
        <f t="shared" si="77"/>
        <v>0.25</v>
      </c>
      <c r="AG243" s="9">
        <f t="shared" si="78"/>
        <v>5.1622673780451191E-2</v>
      </c>
      <c r="AH243" s="2">
        <f t="shared" si="63"/>
        <v>2.4979943184908651</v>
      </c>
    </row>
    <row r="244" spans="1:34">
      <c r="A244" s="1">
        <f>Raw!A244</f>
        <v>231</v>
      </c>
      <c r="B244" s="14">
        <f>Raw!B244</f>
        <v>0.42190972222222217</v>
      </c>
      <c r="C244" s="15">
        <f>Raw!C244</f>
        <v>11.8</v>
      </c>
      <c r="D244" s="15">
        <f>IF(C244&gt;0.5,Raw!D244*D$11,-999)</f>
        <v>100</v>
      </c>
      <c r="E244" s="9">
        <f>IF(Raw!$G244&gt;$C$8,IF(Raw!$Q244&gt;$C$8,IF(Raw!$N244&gt;$C$9,IF(Raw!$N244&lt;$A$9,IF(Raw!$X244&gt;$C$9,IF(Raw!$X244&lt;$A$9,Raw!H244,-999),-999),-999),-999),-999),-999)</f>
        <v>0.52739599999999998</v>
      </c>
      <c r="F244" s="9">
        <f>IF(Raw!$G244&gt;$C$8,IF(Raw!$Q244&gt;$C$8,IF(Raw!$N244&gt;$C$9,IF(Raw!$N244&lt;$A$9,IF(Raw!$X244&gt;$C$9,IF(Raw!$X244&lt;$A$9,Raw!I244,-999),-999),-999),-999),-999),-999)</f>
        <v>0.67529300000000003</v>
      </c>
      <c r="G244" s="9">
        <f>Raw!G244</f>
        <v>0.96947700000000003</v>
      </c>
      <c r="H244" s="9">
        <f>IF(Raw!$G244&gt;$C$8,IF(Raw!$Q244&gt;$C$8,IF(Raw!$N244&gt;$C$9,IF(Raw!$N244&lt;$A$9,IF(Raw!$X244&gt;$C$9,IF(Raw!$X244&lt;$A$9,Raw!L244,-999),-999),-999),-999),-999),-999)</f>
        <v>387</v>
      </c>
      <c r="I244" s="9">
        <f>IF(Raw!$G244&gt;$C$8,IF(Raw!$Q244&gt;$C$8,IF(Raw!$N244&gt;$C$9,IF(Raw!$N244&lt;$A$9,IF(Raw!$X244&gt;$C$9,IF(Raw!$X244&lt;$A$9,Raw!M244,-999),-999),-999),-999),-999),-999)</f>
        <v>3.9999999999999998E-6</v>
      </c>
      <c r="J244" s="9">
        <f>IF(Raw!$G244&gt;$C$8,IF(Raw!$Q244&gt;$C$8,IF(Raw!$N244&gt;$C$9,IF(Raw!$N244&lt;$A$9,IF(Raw!$X244&gt;$C$9,IF(Raw!$X244&lt;$A$9,Raw!N244,-999),-999),-999),-999),-999),-999)</f>
        <v>801</v>
      </c>
      <c r="K244" s="9">
        <f>IF(Raw!$G244&gt;$C$8,IF(Raw!$Q244&gt;$C$8,IF(Raw!$N244&gt;$C$9,IF(Raw!$N244&lt;$A$9,IF(Raw!$X244&gt;$C$9,IF(Raw!$X244&lt;$A$9,Raw!R244,-999),-999),-999),-999),-999),-999)</f>
        <v>0.438778</v>
      </c>
      <c r="L244" s="9">
        <f>IF(Raw!$G244&gt;$C$8,IF(Raw!$Q244&gt;$C$8,IF(Raw!$N244&gt;$C$9,IF(Raw!$N244&lt;$A$9,IF(Raw!$X244&gt;$C$9,IF(Raw!$X244&lt;$A$9,Raw!S244,-999),-999),-999),-999),-999),-999)</f>
        <v>0.65266400000000002</v>
      </c>
      <c r="M244" s="9">
        <f>Raw!Q244</f>
        <v>0.98847799999999997</v>
      </c>
      <c r="N244" s="9">
        <f>IF(Raw!$G244&gt;$C$8,IF(Raw!$Q244&gt;$C$8,IF(Raw!$N244&gt;$C$9,IF(Raw!$N244&lt;$A$9,IF(Raw!$X244&gt;$C$9,IF(Raw!$X244&lt;$A$9,Raw!V244,-999),-999),-999),-999),-999),-999)</f>
        <v>459.1</v>
      </c>
      <c r="O244" s="9">
        <f>IF(Raw!$G244&gt;$C$8,IF(Raw!$Q244&gt;$C$8,IF(Raw!$N244&gt;$C$9,IF(Raw!$N244&lt;$A$9,IF(Raw!$X244&gt;$C$9,IF(Raw!$X244&lt;$A$9,Raw!W244,-999),-999),-999),-999),-999),-999)</f>
        <v>1.9999999999999999E-6</v>
      </c>
      <c r="P244" s="9">
        <f>IF(Raw!$G244&gt;$C$8,IF(Raw!$Q244&gt;$C$8,IF(Raw!$N244&gt;$C$9,IF(Raw!$N244&lt;$A$9,IF(Raw!$X244&gt;$C$9,IF(Raw!$X244&lt;$A$9,Raw!X244,-999),-999),-999),-999),-999),-999)</f>
        <v>882</v>
      </c>
      <c r="R244" s="9">
        <f t="shared" si="64"/>
        <v>0.14789700000000006</v>
      </c>
      <c r="S244" s="9">
        <f t="shared" si="65"/>
        <v>0.21901159940944159</v>
      </c>
      <c r="T244" s="9">
        <f t="shared" si="66"/>
        <v>0.21388600000000002</v>
      </c>
      <c r="U244" s="9">
        <f t="shared" si="67"/>
        <v>0.32771226848730745</v>
      </c>
      <c r="V244" s="15">
        <f t="shared" si="68"/>
        <v>0.4838198232</v>
      </c>
      <c r="X244" s="11">
        <f t="shared" si="69"/>
        <v>6.0199999999999992E+19</v>
      </c>
      <c r="Y244" s="11">
        <f t="shared" si="70"/>
        <v>3.8699999999999994E-18</v>
      </c>
      <c r="Z244" s="11">
        <f t="shared" si="71"/>
        <v>8.0099999999999995E-4</v>
      </c>
      <c r="AA244" s="16">
        <f t="shared" si="72"/>
        <v>0.15726467171741654</v>
      </c>
      <c r="AB244" s="9">
        <f t="shared" si="73"/>
        <v>0.47241471157495135</v>
      </c>
      <c r="AC244" s="9">
        <f t="shared" si="74"/>
        <v>0.84273532828258346</v>
      </c>
      <c r="AD244" s="15">
        <f t="shared" si="75"/>
        <v>196.33542037130655</v>
      </c>
      <c r="AE244" s="3">
        <f t="shared" si="76"/>
        <v>465.94799999999981</v>
      </c>
      <c r="AF244" s="2">
        <f t="shared" si="77"/>
        <v>0.25</v>
      </c>
      <c r="AG244" s="9">
        <f t="shared" si="78"/>
        <v>4.9493481534069211E-2</v>
      </c>
      <c r="AH244" s="2">
        <f t="shared" si="63"/>
        <v>2.3949638137739409</v>
      </c>
    </row>
    <row r="245" spans="1:34">
      <c r="A245" s="1">
        <f>Raw!A245</f>
        <v>232</v>
      </c>
      <c r="B245" s="14">
        <f>Raw!B245</f>
        <v>0.42196759259259259</v>
      </c>
      <c r="C245" s="15">
        <f>Raw!C245</f>
        <v>10.7</v>
      </c>
      <c r="D245" s="15">
        <f>IF(C245&gt;0.5,Raw!D245*D$11,-999)</f>
        <v>108.1</v>
      </c>
      <c r="E245" s="9">
        <f>IF(Raw!$G245&gt;$C$8,IF(Raw!$Q245&gt;$C$8,IF(Raw!$N245&gt;$C$9,IF(Raw!$N245&lt;$A$9,IF(Raw!$X245&gt;$C$9,IF(Raw!$X245&lt;$A$9,Raw!H245,-999),-999),-999),-999),-999),-999)</f>
        <v>0.529528</v>
      </c>
      <c r="F245" s="9">
        <f>IF(Raw!$G245&gt;$C$8,IF(Raw!$Q245&gt;$C$8,IF(Raw!$N245&gt;$C$9,IF(Raw!$N245&lt;$A$9,IF(Raw!$X245&gt;$C$9,IF(Raw!$X245&lt;$A$9,Raw!I245,-999),-999),-999),-999),-999),-999)</f>
        <v>0.67895300000000003</v>
      </c>
      <c r="G245" s="9">
        <f>Raw!G245</f>
        <v>0.964951</v>
      </c>
      <c r="H245" s="9">
        <f>IF(Raw!$G245&gt;$C$8,IF(Raw!$Q245&gt;$C$8,IF(Raw!$N245&gt;$C$9,IF(Raw!$N245&lt;$A$9,IF(Raw!$X245&gt;$C$9,IF(Raw!$X245&lt;$A$9,Raw!L245,-999),-999),-999),-999),-999),-999)</f>
        <v>370.4</v>
      </c>
      <c r="I245" s="9">
        <f>IF(Raw!$G245&gt;$C$8,IF(Raw!$Q245&gt;$C$8,IF(Raw!$N245&gt;$C$9,IF(Raw!$N245&lt;$A$9,IF(Raw!$X245&gt;$C$9,IF(Raw!$X245&lt;$A$9,Raw!M245,-999),-999),-999),-999),-999),-999)</f>
        <v>9.9999999999999995E-7</v>
      </c>
      <c r="J245" s="9">
        <f>IF(Raw!$G245&gt;$C$8,IF(Raw!$Q245&gt;$C$8,IF(Raw!$N245&gt;$C$9,IF(Raw!$N245&lt;$A$9,IF(Raw!$X245&gt;$C$9,IF(Raw!$X245&lt;$A$9,Raw!N245,-999),-999),-999),-999),-999),-999)</f>
        <v>803</v>
      </c>
      <c r="K245" s="9">
        <f>IF(Raw!$G245&gt;$C$8,IF(Raw!$Q245&gt;$C$8,IF(Raw!$N245&gt;$C$9,IF(Raw!$N245&lt;$A$9,IF(Raw!$X245&gt;$C$9,IF(Raw!$X245&lt;$A$9,Raw!R245,-999),-999),-999),-999),-999),-999)</f>
        <v>0.45639200000000002</v>
      </c>
      <c r="L245" s="9">
        <f>IF(Raw!$G245&gt;$C$8,IF(Raw!$Q245&gt;$C$8,IF(Raw!$N245&gt;$C$9,IF(Raw!$N245&lt;$A$9,IF(Raw!$X245&gt;$C$9,IF(Raw!$X245&lt;$A$9,Raw!S245,-999),-999),-999),-999),-999),-999)</f>
        <v>0.67583199999999999</v>
      </c>
      <c r="M245" s="9">
        <f>Raw!Q245</f>
        <v>0.97203600000000001</v>
      </c>
      <c r="N245" s="9">
        <f>IF(Raw!$G245&gt;$C$8,IF(Raw!$Q245&gt;$C$8,IF(Raw!$N245&gt;$C$9,IF(Raw!$N245&lt;$A$9,IF(Raw!$X245&gt;$C$9,IF(Raw!$X245&lt;$A$9,Raw!V245,-999),-999),-999),-999),-999),-999)</f>
        <v>460.5</v>
      </c>
      <c r="O245" s="9">
        <f>IF(Raw!$G245&gt;$C$8,IF(Raw!$Q245&gt;$C$8,IF(Raw!$N245&gt;$C$9,IF(Raw!$N245&lt;$A$9,IF(Raw!$X245&gt;$C$9,IF(Raw!$X245&lt;$A$9,Raw!W245,-999),-999),-999),-999),-999),-999)</f>
        <v>9.9999999999999995E-7</v>
      </c>
      <c r="P245" s="9">
        <f>IF(Raw!$G245&gt;$C$8,IF(Raw!$Q245&gt;$C$8,IF(Raw!$N245&gt;$C$9,IF(Raw!$N245&lt;$A$9,IF(Raw!$X245&gt;$C$9,IF(Raw!$X245&lt;$A$9,Raw!X245,-999),-999),-999),-999),-999),-999)</f>
        <v>2375</v>
      </c>
      <c r="R245" s="9">
        <f t="shared" si="64"/>
        <v>0.14942500000000003</v>
      </c>
      <c r="S245" s="9">
        <f t="shared" si="65"/>
        <v>0.22008150785105896</v>
      </c>
      <c r="T245" s="9">
        <f t="shared" si="66"/>
        <v>0.21943999999999997</v>
      </c>
      <c r="U245" s="9">
        <f t="shared" si="67"/>
        <v>0.32469607831532094</v>
      </c>
      <c r="V245" s="15">
        <f t="shared" si="68"/>
        <v>0.50099426159999993</v>
      </c>
      <c r="X245" s="11">
        <f t="shared" si="69"/>
        <v>6.5076199999999984E+19</v>
      </c>
      <c r="Y245" s="11">
        <f t="shared" si="70"/>
        <v>3.7039999999999997E-18</v>
      </c>
      <c r="Z245" s="11">
        <f t="shared" si="71"/>
        <v>8.03E-4</v>
      </c>
      <c r="AA245" s="16">
        <f t="shared" si="72"/>
        <v>0.16216815378768384</v>
      </c>
      <c r="AB245" s="9">
        <f t="shared" si="73"/>
        <v>0.49197817966716934</v>
      </c>
      <c r="AC245" s="9">
        <f t="shared" si="74"/>
        <v>0.83783184621231621</v>
      </c>
      <c r="AD245" s="15">
        <f t="shared" si="75"/>
        <v>201.95286897594499</v>
      </c>
      <c r="AE245" s="3">
        <f t="shared" si="76"/>
        <v>445.96159999999986</v>
      </c>
      <c r="AF245" s="2">
        <f t="shared" si="77"/>
        <v>0.25</v>
      </c>
      <c r="AG245" s="9">
        <f t="shared" si="78"/>
        <v>5.044100350847476E-2</v>
      </c>
      <c r="AH245" s="2">
        <f t="shared" si="63"/>
        <v>2.4408139090010241</v>
      </c>
    </row>
    <row r="246" spans="1:34">
      <c r="A246" s="1">
        <f>Raw!A246</f>
        <v>233</v>
      </c>
      <c r="B246" s="14">
        <f>Raw!B246</f>
        <v>0.42202546296296295</v>
      </c>
      <c r="C246" s="15">
        <f>Raw!C246</f>
        <v>9.8000000000000007</v>
      </c>
      <c r="D246" s="15">
        <f>IF(C246&gt;0.5,Raw!D246*D$11,-999)</f>
        <v>119.8</v>
      </c>
      <c r="E246" s="9">
        <f>IF(Raw!$G246&gt;$C$8,IF(Raw!$Q246&gt;$C$8,IF(Raw!$N246&gt;$C$9,IF(Raw!$N246&lt;$A$9,IF(Raw!$X246&gt;$C$9,IF(Raw!$X246&lt;$A$9,Raw!H246,-999),-999),-999),-999),-999),-999)</f>
        <v>0.52999799999999997</v>
      </c>
      <c r="F246" s="9">
        <f>IF(Raw!$G246&gt;$C$8,IF(Raw!$Q246&gt;$C$8,IF(Raw!$N246&gt;$C$9,IF(Raw!$N246&lt;$A$9,IF(Raw!$X246&gt;$C$9,IF(Raw!$X246&lt;$A$9,Raw!I246,-999),-999),-999),-999),-999),-999)</f>
        <v>0.676589</v>
      </c>
      <c r="G246" s="9">
        <f>Raw!G246</f>
        <v>0.96205799999999997</v>
      </c>
      <c r="H246" s="9">
        <f>IF(Raw!$G246&gt;$C$8,IF(Raw!$Q246&gt;$C$8,IF(Raw!$N246&gt;$C$9,IF(Raw!$N246&lt;$A$9,IF(Raw!$X246&gt;$C$9,IF(Raw!$X246&lt;$A$9,Raw!L246,-999),-999),-999),-999),-999),-999)</f>
        <v>424.8</v>
      </c>
      <c r="I246" s="9">
        <f>IF(Raw!$G246&gt;$C$8,IF(Raw!$Q246&gt;$C$8,IF(Raw!$N246&gt;$C$9,IF(Raw!$N246&lt;$A$9,IF(Raw!$X246&gt;$C$9,IF(Raw!$X246&lt;$A$9,Raw!M246,-999),-999),-999),-999),-999),-999)</f>
        <v>9.0000000000000002E-6</v>
      </c>
      <c r="J246" s="9">
        <f>IF(Raw!$G246&gt;$C$8,IF(Raw!$Q246&gt;$C$8,IF(Raw!$N246&gt;$C$9,IF(Raw!$N246&lt;$A$9,IF(Raw!$X246&gt;$C$9,IF(Raw!$X246&lt;$A$9,Raw!N246,-999),-999),-999),-999),-999),-999)</f>
        <v>1084</v>
      </c>
      <c r="K246" s="9">
        <f>IF(Raw!$G246&gt;$C$8,IF(Raw!$Q246&gt;$C$8,IF(Raw!$N246&gt;$C$9,IF(Raw!$N246&lt;$A$9,IF(Raw!$X246&gt;$C$9,IF(Raw!$X246&lt;$A$9,Raw!R246,-999),-999),-999),-999),-999),-999)</f>
        <v>0.48630499999999999</v>
      </c>
      <c r="L246" s="9">
        <f>IF(Raw!$G246&gt;$C$8,IF(Raw!$Q246&gt;$C$8,IF(Raw!$N246&gt;$C$9,IF(Raw!$N246&lt;$A$9,IF(Raw!$X246&gt;$C$9,IF(Raw!$X246&lt;$A$9,Raw!S246,-999),-999),-999),-999),-999),-999)</f>
        <v>0.70421999999999996</v>
      </c>
      <c r="M246" s="9">
        <f>Raw!Q246</f>
        <v>0.98085699999999998</v>
      </c>
      <c r="N246" s="9">
        <f>IF(Raw!$G246&gt;$C$8,IF(Raw!$Q246&gt;$C$8,IF(Raw!$N246&gt;$C$9,IF(Raw!$N246&lt;$A$9,IF(Raw!$X246&gt;$C$9,IF(Raw!$X246&lt;$A$9,Raw!V246,-999),-999),-999),-999),-999),-999)</f>
        <v>440.7</v>
      </c>
      <c r="O246" s="9">
        <f>IF(Raw!$G246&gt;$C$8,IF(Raw!$Q246&gt;$C$8,IF(Raw!$N246&gt;$C$9,IF(Raw!$N246&lt;$A$9,IF(Raw!$X246&gt;$C$9,IF(Raw!$X246&lt;$A$9,Raw!W246,-999),-999),-999),-999),-999),-999)</f>
        <v>3.0000000000000001E-6</v>
      </c>
      <c r="P246" s="9">
        <f>IF(Raw!$G246&gt;$C$8,IF(Raw!$Q246&gt;$C$8,IF(Raw!$N246&gt;$C$9,IF(Raw!$N246&lt;$A$9,IF(Raw!$X246&gt;$C$9,IF(Raw!$X246&lt;$A$9,Raw!X246,-999),-999),-999),-999),-999),-999)</f>
        <v>1971</v>
      </c>
      <c r="R246" s="9">
        <f t="shared" si="64"/>
        <v>0.14659100000000003</v>
      </c>
      <c r="S246" s="9">
        <f t="shared" si="65"/>
        <v>0.21666181389292469</v>
      </c>
      <c r="T246" s="9">
        <f t="shared" si="66"/>
        <v>0.21791499999999997</v>
      </c>
      <c r="U246" s="9">
        <f t="shared" si="67"/>
        <v>0.3094416517565533</v>
      </c>
      <c r="V246" s="15">
        <f t="shared" si="68"/>
        <v>0.52203828599999991</v>
      </c>
      <c r="X246" s="11">
        <f t="shared" si="69"/>
        <v>7.2119599999999975E+19</v>
      </c>
      <c r="Y246" s="11">
        <f t="shared" si="70"/>
        <v>4.248E-18</v>
      </c>
      <c r="Z246" s="11">
        <f t="shared" si="71"/>
        <v>1.0839999999999999E-3</v>
      </c>
      <c r="AA246" s="16">
        <f t="shared" si="72"/>
        <v>0.2493048423439016</v>
      </c>
      <c r="AB246" s="9">
        <f t="shared" si="73"/>
        <v>0.54063226471937131</v>
      </c>
      <c r="AC246" s="9">
        <f t="shared" si="74"/>
        <v>0.75069515765609829</v>
      </c>
      <c r="AD246" s="15">
        <f t="shared" si="75"/>
        <v>229.9860169224184</v>
      </c>
      <c r="AE246" s="3">
        <f t="shared" si="76"/>
        <v>511.45919999999984</v>
      </c>
      <c r="AF246" s="2">
        <f t="shared" si="77"/>
        <v>0.25</v>
      </c>
      <c r="AG246" s="9">
        <f t="shared" si="78"/>
        <v>5.4744040736449048E-2</v>
      </c>
      <c r="AH246" s="2">
        <f t="shared" si="63"/>
        <v>2.649035641053286</v>
      </c>
    </row>
    <row r="247" spans="1:34">
      <c r="A247" s="1">
        <f>Raw!A247</f>
        <v>234</v>
      </c>
      <c r="B247" s="14">
        <f>Raw!B247</f>
        <v>0.42208333333333337</v>
      </c>
      <c r="C247" s="15">
        <f>Raw!C247</f>
        <v>8.1999999999999993</v>
      </c>
      <c r="D247" s="15">
        <f>IF(C247&gt;0.5,Raw!D247*D$11,-999)</f>
        <v>137.9</v>
      </c>
      <c r="E247" s="9">
        <f>IF(Raw!$G247&gt;$C$8,IF(Raw!$Q247&gt;$C$8,IF(Raw!$N247&gt;$C$9,IF(Raw!$N247&lt;$A$9,IF(Raw!$X247&gt;$C$9,IF(Raw!$X247&lt;$A$9,Raw!H247,-999),-999),-999),-999),-999),-999)</f>
        <v>0.47030899999999998</v>
      </c>
      <c r="F247" s="9">
        <f>IF(Raw!$G247&gt;$C$8,IF(Raw!$Q247&gt;$C$8,IF(Raw!$N247&gt;$C$9,IF(Raw!$N247&lt;$A$9,IF(Raw!$X247&gt;$C$9,IF(Raw!$X247&lt;$A$9,Raw!I247,-999),-999),-999),-999),-999),-999)</f>
        <v>0.57950999999999997</v>
      </c>
      <c r="G247" s="9">
        <f>Raw!G247</f>
        <v>0.94693499999999997</v>
      </c>
      <c r="H247" s="9">
        <f>IF(Raw!$G247&gt;$C$8,IF(Raw!$Q247&gt;$C$8,IF(Raw!$N247&gt;$C$9,IF(Raw!$N247&lt;$A$9,IF(Raw!$X247&gt;$C$9,IF(Raw!$X247&lt;$A$9,Raw!L247,-999),-999),-999),-999),-999),-999)</f>
        <v>358.5</v>
      </c>
      <c r="I247" s="9">
        <f>IF(Raw!$G247&gt;$C$8,IF(Raw!$Q247&gt;$C$8,IF(Raw!$N247&gt;$C$9,IF(Raw!$N247&lt;$A$9,IF(Raw!$X247&gt;$C$9,IF(Raw!$X247&lt;$A$9,Raw!M247,-999),-999),-999),-999),-999),-999)</f>
        <v>1.9999999999999999E-6</v>
      </c>
      <c r="J247" s="9">
        <f>IF(Raw!$G247&gt;$C$8,IF(Raw!$Q247&gt;$C$8,IF(Raw!$N247&gt;$C$9,IF(Raw!$N247&lt;$A$9,IF(Raw!$X247&gt;$C$9,IF(Raw!$X247&lt;$A$9,Raw!N247,-999),-999),-999),-999),-999),-999)</f>
        <v>748</v>
      </c>
      <c r="K247" s="9">
        <f>IF(Raw!$G247&gt;$C$8,IF(Raw!$Q247&gt;$C$8,IF(Raw!$N247&gt;$C$9,IF(Raw!$N247&lt;$A$9,IF(Raw!$X247&gt;$C$9,IF(Raw!$X247&lt;$A$9,Raw!R247,-999),-999),-999),-999),-999),-999)</f>
        <v>0.46089400000000003</v>
      </c>
      <c r="L247" s="9">
        <f>IF(Raw!$G247&gt;$C$8,IF(Raw!$Q247&gt;$C$8,IF(Raw!$N247&gt;$C$9,IF(Raw!$N247&lt;$A$9,IF(Raw!$X247&gt;$C$9,IF(Raw!$X247&lt;$A$9,Raw!S247,-999),-999),-999),-999),-999),-999)</f>
        <v>0.66358399999999995</v>
      </c>
      <c r="M247" s="9">
        <f>Raw!Q247</f>
        <v>0.98021800000000003</v>
      </c>
      <c r="N247" s="9">
        <f>IF(Raw!$G247&gt;$C$8,IF(Raw!$Q247&gt;$C$8,IF(Raw!$N247&gt;$C$9,IF(Raw!$N247&lt;$A$9,IF(Raw!$X247&gt;$C$9,IF(Raw!$X247&lt;$A$9,Raw!V247,-999),-999),-999),-999),-999),-999)</f>
        <v>427.7</v>
      </c>
      <c r="O247" s="9">
        <f>IF(Raw!$G247&gt;$C$8,IF(Raw!$Q247&gt;$C$8,IF(Raw!$N247&gt;$C$9,IF(Raw!$N247&lt;$A$9,IF(Raw!$X247&gt;$C$9,IF(Raw!$X247&lt;$A$9,Raw!W247,-999),-999),-999),-999),-999),-999)</f>
        <v>3.0000000000000001E-6</v>
      </c>
      <c r="P247" s="9">
        <f>IF(Raw!$G247&gt;$C$8,IF(Raw!$Q247&gt;$C$8,IF(Raw!$N247&gt;$C$9,IF(Raw!$N247&lt;$A$9,IF(Raw!$X247&gt;$C$9,IF(Raw!$X247&lt;$A$9,Raw!X247,-999),-999),-999),-999),-999),-999)</f>
        <v>2034</v>
      </c>
      <c r="R247" s="9">
        <f t="shared" si="64"/>
        <v>0.10920099999999999</v>
      </c>
      <c r="S247" s="9">
        <f t="shared" si="65"/>
        <v>0.18843678279926143</v>
      </c>
      <c r="T247" s="9">
        <f t="shared" si="66"/>
        <v>0.20268999999999993</v>
      </c>
      <c r="U247" s="9">
        <f t="shared" si="67"/>
        <v>0.30544738872546645</v>
      </c>
      <c r="V247" s="15">
        <f t="shared" si="68"/>
        <v>0.49191481919999996</v>
      </c>
      <c r="X247" s="11">
        <f t="shared" si="69"/>
        <v>8.3015799999999984E+19</v>
      </c>
      <c r="Y247" s="11">
        <f t="shared" si="70"/>
        <v>3.5849999999999998E-18</v>
      </c>
      <c r="Z247" s="11">
        <f t="shared" si="71"/>
        <v>7.4799999999999997E-4</v>
      </c>
      <c r="AA247" s="16">
        <f t="shared" si="72"/>
        <v>0.18208003374069934</v>
      </c>
      <c r="AB247" s="9">
        <f t="shared" si="73"/>
        <v>0.49779980203890234</v>
      </c>
      <c r="AC247" s="9">
        <f t="shared" si="74"/>
        <v>0.81791996625930075</v>
      </c>
      <c r="AD247" s="15">
        <f t="shared" si="75"/>
        <v>243.42250500093499</v>
      </c>
      <c r="AE247" s="3">
        <f t="shared" si="76"/>
        <v>431.63399999999984</v>
      </c>
      <c r="AF247" s="2">
        <f t="shared" si="77"/>
        <v>0.25</v>
      </c>
      <c r="AG247" s="9">
        <f t="shared" si="78"/>
        <v>5.7194437315036449E-2</v>
      </c>
      <c r="AH247" s="2">
        <f t="shared" si="63"/>
        <v>2.7676090562427706</v>
      </c>
    </row>
    <row r="248" spans="1:34">
      <c r="A248" s="1">
        <f>Raw!A248</f>
        <v>235</v>
      </c>
      <c r="B248" s="14">
        <f>Raw!B248</f>
        <v>0.42214120370370373</v>
      </c>
      <c r="C248" s="15">
        <f>Raw!C248</f>
        <v>6.7</v>
      </c>
      <c r="D248" s="15">
        <f>IF(C248&gt;0.5,Raw!D248*D$11,-999)</f>
        <v>162.19999999999999</v>
      </c>
      <c r="E248" s="9">
        <f>IF(Raw!$G248&gt;$C$8,IF(Raw!$Q248&gt;$C$8,IF(Raw!$N248&gt;$C$9,IF(Raw!$N248&lt;$A$9,IF(Raw!$X248&gt;$C$9,IF(Raw!$X248&lt;$A$9,Raw!H248,-999),-999),-999),-999),-999),-999)</f>
        <v>0.45911800000000003</v>
      </c>
      <c r="F248" s="9">
        <f>IF(Raw!$G248&gt;$C$8,IF(Raw!$Q248&gt;$C$8,IF(Raw!$N248&gt;$C$9,IF(Raw!$N248&lt;$A$9,IF(Raw!$X248&gt;$C$9,IF(Raw!$X248&lt;$A$9,Raw!I248,-999),-999),-999),-999),-999),-999)</f>
        <v>0.56140500000000004</v>
      </c>
      <c r="G248" s="9">
        <f>Raw!G248</f>
        <v>0.932195</v>
      </c>
      <c r="H248" s="9">
        <f>IF(Raw!$G248&gt;$C$8,IF(Raw!$Q248&gt;$C$8,IF(Raw!$N248&gt;$C$9,IF(Raw!$N248&lt;$A$9,IF(Raw!$X248&gt;$C$9,IF(Raw!$X248&lt;$A$9,Raw!L248,-999),-999),-999),-999),-999),-999)</f>
        <v>379</v>
      </c>
      <c r="I248" s="9">
        <f>IF(Raw!$G248&gt;$C$8,IF(Raw!$Q248&gt;$C$8,IF(Raw!$N248&gt;$C$9,IF(Raw!$N248&lt;$A$9,IF(Raw!$X248&gt;$C$9,IF(Raw!$X248&lt;$A$9,Raw!M248,-999),-999),-999),-999),-999),-999)</f>
        <v>3.0000000000000001E-6</v>
      </c>
      <c r="J248" s="9">
        <f>IF(Raw!$G248&gt;$C$8,IF(Raw!$Q248&gt;$C$8,IF(Raw!$N248&gt;$C$9,IF(Raw!$N248&lt;$A$9,IF(Raw!$X248&gt;$C$9,IF(Raw!$X248&lt;$A$9,Raw!N248,-999),-999),-999),-999),-999),-999)</f>
        <v>773</v>
      </c>
      <c r="K248" s="9">
        <f>IF(Raw!$G248&gt;$C$8,IF(Raw!$Q248&gt;$C$8,IF(Raw!$N248&gt;$C$9,IF(Raw!$N248&lt;$A$9,IF(Raw!$X248&gt;$C$9,IF(Raw!$X248&lt;$A$9,Raw!R248,-999),-999),-999),-999),-999),-999)</f>
        <v>0.42373300000000003</v>
      </c>
      <c r="L248" s="9">
        <f>IF(Raw!$G248&gt;$C$8,IF(Raw!$Q248&gt;$C$8,IF(Raw!$N248&gt;$C$9,IF(Raw!$N248&lt;$A$9,IF(Raw!$X248&gt;$C$9,IF(Raw!$X248&lt;$A$9,Raw!S248,-999),-999),-999),-999),-999),-999)</f>
        <v>0.60347700000000004</v>
      </c>
      <c r="M248" s="9">
        <f>Raw!Q248</f>
        <v>0.96828199999999998</v>
      </c>
      <c r="N248" s="9">
        <f>IF(Raw!$G248&gt;$C$8,IF(Raw!$Q248&gt;$C$8,IF(Raw!$N248&gt;$C$9,IF(Raw!$N248&lt;$A$9,IF(Raw!$X248&gt;$C$9,IF(Raw!$X248&lt;$A$9,Raw!V248,-999),-999),-999),-999),-999),-999)</f>
        <v>449.8</v>
      </c>
      <c r="O248" s="9">
        <f>IF(Raw!$G248&gt;$C$8,IF(Raw!$Q248&gt;$C$8,IF(Raw!$N248&gt;$C$9,IF(Raw!$N248&lt;$A$9,IF(Raw!$X248&gt;$C$9,IF(Raw!$X248&lt;$A$9,Raw!W248,-999),-999),-999),-999),-999),-999)</f>
        <v>1.9999999999999999E-6</v>
      </c>
      <c r="P248" s="9">
        <f>IF(Raw!$G248&gt;$C$8,IF(Raw!$Q248&gt;$C$8,IF(Raw!$N248&gt;$C$9,IF(Raw!$N248&lt;$A$9,IF(Raw!$X248&gt;$C$9,IF(Raw!$X248&lt;$A$9,Raw!X248,-999),-999),-999),-999),-999),-999)</f>
        <v>1098</v>
      </c>
      <c r="R248" s="9">
        <f t="shared" si="64"/>
        <v>0.10228700000000002</v>
      </c>
      <c r="S248" s="9">
        <f t="shared" si="65"/>
        <v>0.18219823478593886</v>
      </c>
      <c r="T248" s="9">
        <f t="shared" si="66"/>
        <v>0.17974400000000001</v>
      </c>
      <c r="U248" s="9">
        <f t="shared" si="67"/>
        <v>0.29784730818241623</v>
      </c>
      <c r="V248" s="15">
        <f t="shared" si="68"/>
        <v>0.44735750010000003</v>
      </c>
      <c r="X248" s="11">
        <f t="shared" si="69"/>
        <v>9.7644399999999984E+19</v>
      </c>
      <c r="Y248" s="11">
        <f t="shared" si="70"/>
        <v>3.7899999999999999E-18</v>
      </c>
      <c r="Z248" s="11">
        <f t="shared" si="71"/>
        <v>7.7299999999999992E-4</v>
      </c>
      <c r="AA248" s="16">
        <f t="shared" si="72"/>
        <v>0.22243485047389328</v>
      </c>
      <c r="AB248" s="9">
        <f t="shared" si="73"/>
        <v>0.46371432976357951</v>
      </c>
      <c r="AC248" s="9">
        <f t="shared" si="74"/>
        <v>0.77756514952610667</v>
      </c>
      <c r="AD248" s="15">
        <f t="shared" si="75"/>
        <v>287.75530462340657</v>
      </c>
      <c r="AE248" s="3">
        <f t="shared" si="76"/>
        <v>456.31599999999986</v>
      </c>
      <c r="AF248" s="2">
        <f t="shared" si="77"/>
        <v>0.25</v>
      </c>
      <c r="AG248" s="9">
        <f t="shared" si="78"/>
        <v>6.5928571459456034E-2</v>
      </c>
      <c r="AH248" s="2">
        <f t="shared" si="63"/>
        <v>3.1902492620269065</v>
      </c>
    </row>
    <row r="249" spans="1:34">
      <c r="A249" s="1">
        <f>Raw!A249</f>
        <v>236</v>
      </c>
      <c r="B249" s="14">
        <f>Raw!B249</f>
        <v>0.42218749999999999</v>
      </c>
      <c r="C249" s="15">
        <f>Raw!C249</f>
        <v>6.4</v>
      </c>
      <c r="D249" s="15">
        <f>IF(C249&gt;0.5,Raw!D249*D$11,-999)</f>
        <v>168.5</v>
      </c>
      <c r="E249" s="9">
        <f>IF(Raw!$G249&gt;$C$8,IF(Raw!$Q249&gt;$C$8,IF(Raw!$N249&gt;$C$9,IF(Raw!$N249&lt;$A$9,IF(Raw!$X249&gt;$C$9,IF(Raw!$X249&lt;$A$9,Raw!H249,-999),-999),-999),-999),-999),-999)</f>
        <v>0.42860100000000001</v>
      </c>
      <c r="F249" s="9">
        <f>IF(Raw!$G249&gt;$C$8,IF(Raw!$Q249&gt;$C$8,IF(Raw!$N249&gt;$C$9,IF(Raw!$N249&lt;$A$9,IF(Raw!$X249&gt;$C$9,IF(Raw!$X249&lt;$A$9,Raw!I249,-999),-999),-999),-999),-999),-999)</f>
        <v>0.51397300000000001</v>
      </c>
      <c r="G249" s="9">
        <f>Raw!G249</f>
        <v>0.94690600000000003</v>
      </c>
      <c r="H249" s="9">
        <f>IF(Raw!$G249&gt;$C$8,IF(Raw!$Q249&gt;$C$8,IF(Raw!$N249&gt;$C$9,IF(Raw!$N249&lt;$A$9,IF(Raw!$X249&gt;$C$9,IF(Raw!$X249&lt;$A$9,Raw!L249,-999),-999),-999),-999),-999),-999)</f>
        <v>361</v>
      </c>
      <c r="I249" s="9">
        <f>IF(Raw!$G249&gt;$C$8,IF(Raw!$Q249&gt;$C$8,IF(Raw!$N249&gt;$C$9,IF(Raw!$N249&lt;$A$9,IF(Raw!$X249&gt;$C$9,IF(Raw!$X249&lt;$A$9,Raw!M249,-999),-999),-999),-999),-999),-999)</f>
        <v>1.1E-5</v>
      </c>
      <c r="J249" s="9">
        <f>IF(Raw!$G249&gt;$C$8,IF(Raw!$Q249&gt;$C$8,IF(Raw!$N249&gt;$C$9,IF(Raw!$N249&lt;$A$9,IF(Raw!$X249&gt;$C$9,IF(Raw!$X249&lt;$A$9,Raw!N249,-999),-999),-999),-999),-999),-999)</f>
        <v>953</v>
      </c>
      <c r="K249" s="9">
        <f>IF(Raw!$G249&gt;$C$8,IF(Raw!$Q249&gt;$C$8,IF(Raw!$N249&gt;$C$9,IF(Raw!$N249&lt;$A$9,IF(Raw!$X249&gt;$C$9,IF(Raw!$X249&lt;$A$9,Raw!R249,-999),-999),-999),-999),-999),-999)</f>
        <v>0.40600399999999998</v>
      </c>
      <c r="L249" s="9">
        <f>IF(Raw!$G249&gt;$C$8,IF(Raw!$Q249&gt;$C$8,IF(Raw!$N249&gt;$C$9,IF(Raw!$N249&lt;$A$9,IF(Raw!$X249&gt;$C$9,IF(Raw!$X249&lt;$A$9,Raw!S249,-999),-999),-999),-999),-999),-999)</f>
        <v>0.56969999999999998</v>
      </c>
      <c r="M249" s="9">
        <f>Raw!Q249</f>
        <v>0.95672299999999999</v>
      </c>
      <c r="N249" s="9">
        <f>IF(Raw!$G249&gt;$C$8,IF(Raw!$Q249&gt;$C$8,IF(Raw!$N249&gt;$C$9,IF(Raw!$N249&lt;$A$9,IF(Raw!$X249&gt;$C$9,IF(Raw!$X249&lt;$A$9,Raw!V249,-999),-999),-999),-999),-999),-999)</f>
        <v>436.3</v>
      </c>
      <c r="O249" s="9">
        <f>IF(Raw!$G249&gt;$C$8,IF(Raw!$Q249&gt;$C$8,IF(Raw!$N249&gt;$C$9,IF(Raw!$N249&lt;$A$9,IF(Raw!$X249&gt;$C$9,IF(Raw!$X249&lt;$A$9,Raw!W249,-999),-999),-999),-999),-999),-999)</f>
        <v>9.9999999999999995E-7</v>
      </c>
      <c r="P249" s="9">
        <f>IF(Raw!$G249&gt;$C$8,IF(Raw!$Q249&gt;$C$8,IF(Raw!$N249&gt;$C$9,IF(Raw!$N249&lt;$A$9,IF(Raw!$X249&gt;$C$9,IF(Raw!$X249&lt;$A$9,Raw!X249,-999),-999),-999),-999),-999),-999)</f>
        <v>1102</v>
      </c>
      <c r="R249" s="9">
        <f t="shared" si="64"/>
        <v>8.5372000000000003E-2</v>
      </c>
      <c r="S249" s="9">
        <f t="shared" si="65"/>
        <v>0.16610211042214279</v>
      </c>
      <c r="T249" s="9">
        <f t="shared" si="66"/>
        <v>0.16369600000000001</v>
      </c>
      <c r="U249" s="9">
        <f t="shared" si="67"/>
        <v>0.28733719501492017</v>
      </c>
      <c r="V249" s="15">
        <f t="shared" si="68"/>
        <v>0.42231860999999998</v>
      </c>
      <c r="X249" s="11">
        <f t="shared" si="69"/>
        <v>1.0143699999999997E+20</v>
      </c>
      <c r="Y249" s="11">
        <f t="shared" si="70"/>
        <v>3.6100000000000001E-18</v>
      </c>
      <c r="Z249" s="11">
        <f t="shared" si="71"/>
        <v>9.5299999999999996E-4</v>
      </c>
      <c r="AA249" s="16">
        <f t="shared" si="72"/>
        <v>0.25869738164196227</v>
      </c>
      <c r="AB249" s="9">
        <f t="shared" si="73"/>
        <v>0.44835172658526262</v>
      </c>
      <c r="AC249" s="9">
        <f t="shared" si="74"/>
        <v>0.74130261835803779</v>
      </c>
      <c r="AD249" s="15">
        <f t="shared" si="75"/>
        <v>271.45580445116718</v>
      </c>
      <c r="AE249" s="3">
        <f t="shared" si="76"/>
        <v>434.64399999999989</v>
      </c>
      <c r="AF249" s="2">
        <f t="shared" si="77"/>
        <v>0.25</v>
      </c>
      <c r="AG249" s="9">
        <f t="shared" si="78"/>
        <v>5.9999499555013117E-2</v>
      </c>
      <c r="AH249" s="2">
        <f t="shared" si="63"/>
        <v>2.903344558209902</v>
      </c>
    </row>
    <row r="250" spans="1:34">
      <c r="A250" s="1">
        <f>Raw!A250</f>
        <v>237</v>
      </c>
      <c r="B250" s="14">
        <f>Raw!B250</f>
        <v>0.42224537037037035</v>
      </c>
      <c r="C250" s="15">
        <f>Raw!C250</f>
        <v>5.0999999999999996</v>
      </c>
      <c r="D250" s="15">
        <f>IF(C250&gt;0.5,Raw!D250*D$11,-999)</f>
        <v>193.7</v>
      </c>
      <c r="E250" s="9">
        <f>IF(Raw!$G250&gt;$C$8,IF(Raw!$Q250&gt;$C$8,IF(Raw!$N250&gt;$C$9,IF(Raw!$N250&lt;$A$9,IF(Raw!$X250&gt;$C$9,IF(Raw!$X250&lt;$A$9,Raw!H250,-999),-999),-999),-999),-999),-999)</f>
        <v>0.44708900000000001</v>
      </c>
      <c r="F250" s="9">
        <f>IF(Raw!$G250&gt;$C$8,IF(Raw!$Q250&gt;$C$8,IF(Raw!$N250&gt;$C$9,IF(Raw!$N250&lt;$A$9,IF(Raw!$X250&gt;$C$9,IF(Raw!$X250&lt;$A$9,Raw!I250,-999),-999),-999),-999),-999),-999)</f>
        <v>0.52903900000000004</v>
      </c>
      <c r="G250" s="9">
        <f>Raw!G250</f>
        <v>0.91719899999999999</v>
      </c>
      <c r="H250" s="9">
        <f>IF(Raw!$G250&gt;$C$8,IF(Raw!$Q250&gt;$C$8,IF(Raw!$N250&gt;$C$9,IF(Raw!$N250&lt;$A$9,IF(Raw!$X250&gt;$C$9,IF(Raw!$X250&lt;$A$9,Raw!L250,-999),-999),-999),-999),-999),-999)</f>
        <v>385.4</v>
      </c>
      <c r="I250" s="9">
        <f>IF(Raw!$G250&gt;$C$8,IF(Raw!$Q250&gt;$C$8,IF(Raw!$N250&gt;$C$9,IF(Raw!$N250&lt;$A$9,IF(Raw!$X250&gt;$C$9,IF(Raw!$X250&lt;$A$9,Raw!M250,-999),-999),-999),-999),-999),-999)</f>
        <v>4.0000000000000003E-5</v>
      </c>
      <c r="J250" s="9">
        <f>IF(Raw!$G250&gt;$C$8,IF(Raw!$Q250&gt;$C$8,IF(Raw!$N250&gt;$C$9,IF(Raw!$N250&lt;$A$9,IF(Raw!$X250&gt;$C$9,IF(Raw!$X250&lt;$A$9,Raw!N250,-999),-999),-999),-999),-999),-999)</f>
        <v>1509</v>
      </c>
      <c r="K250" s="9">
        <f>IF(Raw!$G250&gt;$C$8,IF(Raw!$Q250&gt;$C$8,IF(Raw!$N250&gt;$C$9,IF(Raw!$N250&lt;$A$9,IF(Raw!$X250&gt;$C$9,IF(Raw!$X250&lt;$A$9,Raw!R250,-999),-999),-999),-999),-999),-999)</f>
        <v>0.388957</v>
      </c>
      <c r="L250" s="9">
        <f>IF(Raw!$G250&gt;$C$8,IF(Raw!$Q250&gt;$C$8,IF(Raw!$N250&gt;$C$9,IF(Raw!$N250&lt;$A$9,IF(Raw!$X250&gt;$C$9,IF(Raw!$X250&lt;$A$9,Raw!S250,-999),-999),-999),-999),-999),-999)</f>
        <v>0.53823299999999996</v>
      </c>
      <c r="M250" s="9">
        <f>Raw!Q250</f>
        <v>0.96127899999999999</v>
      </c>
      <c r="N250" s="9">
        <f>IF(Raw!$G250&gt;$C$8,IF(Raw!$Q250&gt;$C$8,IF(Raw!$N250&gt;$C$9,IF(Raw!$N250&lt;$A$9,IF(Raw!$X250&gt;$C$9,IF(Raw!$X250&lt;$A$9,Raw!V250,-999),-999),-999),-999),-999),-999)</f>
        <v>396.4</v>
      </c>
      <c r="O250" s="9">
        <f>IF(Raw!$G250&gt;$C$8,IF(Raw!$Q250&gt;$C$8,IF(Raw!$N250&gt;$C$9,IF(Raw!$N250&lt;$A$9,IF(Raw!$X250&gt;$C$9,IF(Raw!$X250&lt;$A$9,Raw!W250,-999),-999),-999),-999),-999),-999)</f>
        <v>1.9999999999999999E-6</v>
      </c>
      <c r="P250" s="9">
        <f>IF(Raw!$G250&gt;$C$8,IF(Raw!$Q250&gt;$C$8,IF(Raw!$N250&gt;$C$9,IF(Raw!$N250&lt;$A$9,IF(Raw!$X250&gt;$C$9,IF(Raw!$X250&lt;$A$9,Raw!X250,-999),-999),-999),-999),-999),-999)</f>
        <v>2262</v>
      </c>
      <c r="R250" s="9">
        <f t="shared" si="64"/>
        <v>8.1950000000000023E-2</v>
      </c>
      <c r="S250" s="9">
        <f t="shared" si="65"/>
        <v>0.15490351372961164</v>
      </c>
      <c r="T250" s="9">
        <f t="shared" si="66"/>
        <v>0.14927599999999996</v>
      </c>
      <c r="U250" s="9">
        <f t="shared" si="67"/>
        <v>0.27734457010253921</v>
      </c>
      <c r="V250" s="15">
        <f t="shared" si="68"/>
        <v>0.39899212289999997</v>
      </c>
      <c r="X250" s="11">
        <f t="shared" si="69"/>
        <v>1.1660739999999997E+20</v>
      </c>
      <c r="Y250" s="11">
        <f t="shared" si="70"/>
        <v>3.8539999999999997E-18</v>
      </c>
      <c r="Z250" s="11">
        <f t="shared" si="71"/>
        <v>1.5089999999999999E-3</v>
      </c>
      <c r="AA250" s="16">
        <f t="shared" si="72"/>
        <v>0.40410643023314591</v>
      </c>
      <c r="AB250" s="9">
        <f t="shared" si="73"/>
        <v>0.44928039147948307</v>
      </c>
      <c r="AC250" s="9">
        <f t="shared" si="74"/>
        <v>0.59589356976685415</v>
      </c>
      <c r="AD250" s="15">
        <f t="shared" si="75"/>
        <v>267.79750181123001</v>
      </c>
      <c r="AE250" s="3">
        <f t="shared" si="76"/>
        <v>464.02159999999981</v>
      </c>
      <c r="AF250" s="2">
        <f t="shared" si="77"/>
        <v>0.25</v>
      </c>
      <c r="AG250" s="9">
        <f t="shared" si="78"/>
        <v>5.7132448472591961E-2</v>
      </c>
      <c r="AH250" s="2">
        <f t="shared" si="63"/>
        <v>2.7646094484174437</v>
      </c>
    </row>
    <row r="251" spans="1:34">
      <c r="A251" s="1">
        <f>Raw!A251</f>
        <v>238</v>
      </c>
      <c r="B251" s="14">
        <f>Raw!B251</f>
        <v>0.42230324074074077</v>
      </c>
      <c r="C251" s="15">
        <f>Raw!C251</f>
        <v>3.6</v>
      </c>
      <c r="D251" s="15">
        <f>IF(C251&gt;0.5,Raw!D251*D$11,-999)</f>
        <v>237</v>
      </c>
      <c r="E251" s="9">
        <f>IF(Raw!$G251&gt;$C$8,IF(Raw!$Q251&gt;$C$8,IF(Raw!$N251&gt;$C$9,IF(Raw!$N251&lt;$A$9,IF(Raw!$X251&gt;$C$9,IF(Raw!$X251&lt;$A$9,Raw!H251,-999),-999),-999),-999),-999),-999)</f>
        <v>0.393704</v>
      </c>
      <c r="F251" s="9">
        <f>IF(Raw!$G251&gt;$C$8,IF(Raw!$Q251&gt;$C$8,IF(Raw!$N251&gt;$C$9,IF(Raw!$N251&lt;$A$9,IF(Raw!$X251&gt;$C$9,IF(Raw!$X251&lt;$A$9,Raw!I251,-999),-999),-999),-999),-999),-999)</f>
        <v>0.47071800000000003</v>
      </c>
      <c r="G251" s="9">
        <f>Raw!G251</f>
        <v>0.89026799999999995</v>
      </c>
      <c r="H251" s="9">
        <f>IF(Raw!$G251&gt;$C$8,IF(Raw!$Q251&gt;$C$8,IF(Raw!$N251&gt;$C$9,IF(Raw!$N251&lt;$A$9,IF(Raw!$X251&gt;$C$9,IF(Raw!$X251&lt;$A$9,Raw!L251,-999),-999),-999),-999),-999),-999)</f>
        <v>362.5</v>
      </c>
      <c r="I251" s="9">
        <f>IF(Raw!$G251&gt;$C$8,IF(Raw!$Q251&gt;$C$8,IF(Raw!$N251&gt;$C$9,IF(Raw!$N251&lt;$A$9,IF(Raw!$X251&gt;$C$9,IF(Raw!$X251&lt;$A$9,Raw!M251,-999),-999),-999),-999),-999),-999)</f>
        <v>1.9999999999999999E-6</v>
      </c>
      <c r="J251" s="9">
        <f>IF(Raw!$G251&gt;$C$8,IF(Raw!$Q251&gt;$C$8,IF(Raw!$N251&gt;$C$9,IF(Raw!$N251&lt;$A$9,IF(Raw!$X251&gt;$C$9,IF(Raw!$X251&lt;$A$9,Raw!N251,-999),-999),-999),-999),-999),-999)</f>
        <v>919</v>
      </c>
      <c r="K251" s="9">
        <f>IF(Raw!$G251&gt;$C$8,IF(Raw!$Q251&gt;$C$8,IF(Raw!$N251&gt;$C$9,IF(Raw!$N251&lt;$A$9,IF(Raw!$X251&gt;$C$9,IF(Raw!$X251&lt;$A$9,Raw!R251,-999),-999),-999),-999),-999),-999)</f>
        <v>0.38889499999999999</v>
      </c>
      <c r="L251" s="9">
        <f>IF(Raw!$G251&gt;$C$8,IF(Raw!$Q251&gt;$C$8,IF(Raw!$N251&gt;$C$9,IF(Raw!$N251&lt;$A$9,IF(Raw!$X251&gt;$C$9,IF(Raw!$X251&lt;$A$9,Raw!S251,-999),-999),-999),-999),-999),-999)</f>
        <v>0.52099300000000004</v>
      </c>
      <c r="M251" s="9">
        <f>Raw!Q251</f>
        <v>0.93889699999999998</v>
      </c>
      <c r="N251" s="9">
        <f>IF(Raw!$G251&gt;$C$8,IF(Raw!$Q251&gt;$C$8,IF(Raw!$N251&gt;$C$9,IF(Raw!$N251&lt;$A$9,IF(Raw!$X251&gt;$C$9,IF(Raw!$X251&lt;$A$9,Raw!V251,-999),-999),-999),-999),-999),-999)</f>
        <v>384.2</v>
      </c>
      <c r="O251" s="9">
        <f>IF(Raw!$G251&gt;$C$8,IF(Raw!$Q251&gt;$C$8,IF(Raw!$N251&gt;$C$9,IF(Raw!$N251&lt;$A$9,IF(Raw!$X251&gt;$C$9,IF(Raw!$X251&lt;$A$9,Raw!W251,-999),-999),-999),-999),-999),-999)</f>
        <v>5.0000000000000004E-6</v>
      </c>
      <c r="P251" s="9">
        <f>IF(Raw!$G251&gt;$C$8,IF(Raw!$Q251&gt;$C$8,IF(Raw!$N251&gt;$C$9,IF(Raw!$N251&lt;$A$9,IF(Raw!$X251&gt;$C$9,IF(Raw!$X251&lt;$A$9,Raw!X251,-999),-999),-999),-999),-999),-999)</f>
        <v>3847</v>
      </c>
      <c r="R251" s="9">
        <f t="shared" si="64"/>
        <v>7.7014000000000027E-2</v>
      </c>
      <c r="S251" s="9">
        <f t="shared" si="65"/>
        <v>0.16360963464324718</v>
      </c>
      <c r="T251" s="9">
        <f t="shared" si="66"/>
        <v>0.13209800000000005</v>
      </c>
      <c r="U251" s="9">
        <f t="shared" si="67"/>
        <v>0.25355043157969498</v>
      </c>
      <c r="V251" s="15">
        <f t="shared" si="68"/>
        <v>0.38621211090000002</v>
      </c>
      <c r="X251" s="11">
        <f t="shared" si="69"/>
        <v>1.4267399999999998E+20</v>
      </c>
      <c r="Y251" s="11">
        <f t="shared" si="70"/>
        <v>3.6249999999999996E-18</v>
      </c>
      <c r="Z251" s="11">
        <f t="shared" si="71"/>
        <v>9.19E-4</v>
      </c>
      <c r="AA251" s="16">
        <f t="shared" si="72"/>
        <v>0.32217203585293669</v>
      </c>
      <c r="AB251" s="9">
        <f t="shared" si="73"/>
        <v>0.43145328159210122</v>
      </c>
      <c r="AC251" s="9">
        <f t="shared" si="74"/>
        <v>0.67782796414706337</v>
      </c>
      <c r="AD251" s="15">
        <f t="shared" si="75"/>
        <v>350.56804771810312</v>
      </c>
      <c r="AE251" s="3">
        <f t="shared" si="76"/>
        <v>436.44999999999982</v>
      </c>
      <c r="AF251" s="2">
        <f t="shared" si="77"/>
        <v>0.25</v>
      </c>
      <c r="AG251" s="9">
        <f t="shared" si="78"/>
        <v>6.8374369074597041E-2</v>
      </c>
      <c r="AH251" s="2">
        <f t="shared" si="63"/>
        <v>3.3086001357686379</v>
      </c>
    </row>
    <row r="252" spans="1:34">
      <c r="A252" s="1">
        <f>Raw!A252</f>
        <v>239</v>
      </c>
      <c r="B252" s="14">
        <f>Raw!B252</f>
        <v>0.42236111111111113</v>
      </c>
      <c r="C252" s="15">
        <f>Raw!C252</f>
        <v>2.7</v>
      </c>
      <c r="D252" s="15">
        <f>IF(C252&gt;0.5,Raw!D252*D$11,-999)</f>
        <v>273</v>
      </c>
      <c r="E252" s="9">
        <f>IF(Raw!$G252&gt;$C$8,IF(Raw!$Q252&gt;$C$8,IF(Raw!$N252&gt;$C$9,IF(Raw!$N252&lt;$A$9,IF(Raw!$X252&gt;$C$9,IF(Raw!$X252&lt;$A$9,Raw!H252,-999),-999),-999),-999),-999),-999)</f>
        <v>0.36882999999999999</v>
      </c>
      <c r="F252" s="9">
        <f>IF(Raw!$G252&gt;$C$8,IF(Raw!$Q252&gt;$C$8,IF(Raw!$N252&gt;$C$9,IF(Raw!$N252&lt;$A$9,IF(Raw!$X252&gt;$C$9,IF(Raw!$X252&lt;$A$9,Raw!I252,-999),-999),-999),-999),-999),-999)</f>
        <v>0.42450199999999999</v>
      </c>
      <c r="G252" s="9">
        <f>Raw!G252</f>
        <v>0.81427899999999998</v>
      </c>
      <c r="H252" s="9">
        <f>IF(Raw!$G252&gt;$C$8,IF(Raw!$Q252&gt;$C$8,IF(Raw!$N252&gt;$C$9,IF(Raw!$N252&lt;$A$9,IF(Raw!$X252&gt;$C$9,IF(Raw!$X252&lt;$A$9,Raw!L252,-999),-999),-999),-999),-999),-999)</f>
        <v>412.6</v>
      </c>
      <c r="I252" s="9">
        <f>IF(Raw!$G252&gt;$C$8,IF(Raw!$Q252&gt;$C$8,IF(Raw!$N252&gt;$C$9,IF(Raw!$N252&lt;$A$9,IF(Raw!$X252&gt;$C$9,IF(Raw!$X252&lt;$A$9,Raw!M252,-999),-999),-999),-999),-999),-999)</f>
        <v>3.0000000000000001E-6</v>
      </c>
      <c r="J252" s="9">
        <f>IF(Raw!$G252&gt;$C$8,IF(Raw!$Q252&gt;$C$8,IF(Raw!$N252&gt;$C$9,IF(Raw!$N252&lt;$A$9,IF(Raw!$X252&gt;$C$9,IF(Raw!$X252&lt;$A$9,Raw!N252,-999),-999),-999),-999),-999),-999)</f>
        <v>1193</v>
      </c>
      <c r="K252" s="9">
        <f>IF(Raw!$G252&gt;$C$8,IF(Raw!$Q252&gt;$C$8,IF(Raw!$N252&gt;$C$9,IF(Raw!$N252&lt;$A$9,IF(Raw!$X252&gt;$C$9,IF(Raw!$X252&lt;$A$9,Raw!R252,-999),-999),-999),-999),-999),-999)</f>
        <v>0.38516</v>
      </c>
      <c r="L252" s="9">
        <f>IF(Raw!$G252&gt;$C$8,IF(Raw!$Q252&gt;$C$8,IF(Raw!$N252&gt;$C$9,IF(Raw!$N252&lt;$A$9,IF(Raw!$X252&gt;$C$9,IF(Raw!$X252&lt;$A$9,Raw!S252,-999),-999),-999),-999),-999),-999)</f>
        <v>0.52693100000000004</v>
      </c>
      <c r="M252" s="9">
        <f>Raw!Q252</f>
        <v>0.95300200000000002</v>
      </c>
      <c r="N252" s="9">
        <f>IF(Raw!$G252&gt;$C$8,IF(Raw!$Q252&gt;$C$8,IF(Raw!$N252&gt;$C$9,IF(Raw!$N252&lt;$A$9,IF(Raw!$X252&gt;$C$9,IF(Raw!$X252&lt;$A$9,Raw!V252,-999),-999),-999),-999),-999),-999)</f>
        <v>487</v>
      </c>
      <c r="O252" s="9">
        <f>IF(Raw!$G252&gt;$C$8,IF(Raw!$Q252&gt;$C$8,IF(Raw!$N252&gt;$C$9,IF(Raw!$N252&lt;$A$9,IF(Raw!$X252&gt;$C$9,IF(Raw!$X252&lt;$A$9,Raw!W252,-999),-999),-999),-999),-999),-999)</f>
        <v>1.1E-5</v>
      </c>
      <c r="P252" s="9">
        <f>IF(Raw!$G252&gt;$C$8,IF(Raw!$Q252&gt;$C$8,IF(Raw!$N252&gt;$C$9,IF(Raw!$N252&lt;$A$9,IF(Raw!$X252&gt;$C$9,IF(Raw!$X252&lt;$A$9,Raw!X252,-999),-999),-999),-999),-999),-999)</f>
        <v>2970</v>
      </c>
      <c r="R252" s="9">
        <f t="shared" si="64"/>
        <v>5.5671999999999999E-2</v>
      </c>
      <c r="S252" s="9">
        <f t="shared" si="65"/>
        <v>0.1311466141502278</v>
      </c>
      <c r="T252" s="9">
        <f t="shared" si="66"/>
        <v>0.14177100000000004</v>
      </c>
      <c r="U252" s="9">
        <f t="shared" si="67"/>
        <v>0.26905040697928195</v>
      </c>
      <c r="V252" s="15">
        <f t="shared" si="68"/>
        <v>0.39061395030000001</v>
      </c>
      <c r="X252" s="11">
        <f t="shared" si="69"/>
        <v>1.6434599999999993E+20</v>
      </c>
      <c r="Y252" s="11">
        <f t="shared" si="70"/>
        <v>4.1260000000000002E-18</v>
      </c>
      <c r="Z252" s="11">
        <f t="shared" si="71"/>
        <v>1.193E-3</v>
      </c>
      <c r="AA252" s="16">
        <f t="shared" si="72"/>
        <v>0.4471971795351542</v>
      </c>
      <c r="AB252" s="9">
        <f t="shared" si="73"/>
        <v>0.44855959133987838</v>
      </c>
      <c r="AC252" s="9">
        <f t="shared" si="74"/>
        <v>0.55280282046484563</v>
      </c>
      <c r="AD252" s="15">
        <f t="shared" si="75"/>
        <v>374.8509468023085</v>
      </c>
      <c r="AE252" s="3">
        <f t="shared" si="76"/>
        <v>496.77039999999988</v>
      </c>
      <c r="AF252" s="2">
        <f t="shared" si="77"/>
        <v>0.25</v>
      </c>
      <c r="AG252" s="9">
        <f t="shared" si="78"/>
        <v>7.757984599517713E-2</v>
      </c>
      <c r="AH252" s="2">
        <f t="shared" si="63"/>
        <v>3.754048373192477</v>
      </c>
    </row>
    <row r="253" spans="1:34">
      <c r="A253" s="1">
        <f>Raw!A253</f>
        <v>240</v>
      </c>
      <c r="B253" s="14">
        <f>Raw!B253</f>
        <v>0.42241898148148144</v>
      </c>
      <c r="C253" s="15">
        <f>Raw!C253</f>
        <v>2</v>
      </c>
      <c r="D253" s="15">
        <f>IF(C253&gt;0.5,Raw!D253*D$11,-999)</f>
        <v>319.89999999999998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0.62220299999999995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0.92286400000000002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1.9257979999999993E+20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0.42247685185185185</v>
      </c>
      <c r="C254" s="15">
        <f>Raw!C254</f>
        <v>0.9</v>
      </c>
      <c r="D254" s="15">
        <f>IF(C254&gt;0.5,Raw!D254*D$11,-999)</f>
        <v>393.8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0.37754500000000002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0.640876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2.3706759999999997E+20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0.42253472222222221</v>
      </c>
      <c r="C255" s="15">
        <f>Raw!C255</f>
        <v>-1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0.36607600000000001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0.52719700000000003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0.42259259259259258</v>
      </c>
      <c r="C256" s="15">
        <f>Raw!C256</f>
        <v>-1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0.24107000000000001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0.371722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0.42263888888888884</v>
      </c>
      <c r="C257" s="15">
        <f>Raw!C257</f>
        <v>-1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0.30687300000000001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0.12459099999999999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0.42269675925925926</v>
      </c>
      <c r="C258" s="15">
        <f>Raw!C258</f>
        <v>-1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0.16943800000000001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0.35284599999999999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0.42275462962962962</v>
      </c>
      <c r="C259" s="15">
        <f>Raw!C259</f>
        <v>-1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0.29344399999999998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0.145954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0.42281250000000004</v>
      </c>
      <c r="C260" s="15">
        <f>Raw!C260</f>
        <v>-1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0.32274000000000003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3.516E-3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0.4228703703703704</v>
      </c>
      <c r="C261" s="15">
        <f>Raw!C261</f>
        <v>-1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0.175534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0.15165500000000001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0.42291666666666666</v>
      </c>
      <c r="C262" s="15">
        <f>Raw!C262</f>
        <v>-1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0.118452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5.1937999999999998E-2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0.42297453703703702</v>
      </c>
      <c r="C263" s="15">
        <f>Raw!C263</f>
        <v>-1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1.0867E-2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2.7784E-2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0.42303240740740744</v>
      </c>
      <c r="C264" s="15">
        <f>Raw!C264</f>
        <v>-1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6.9230000000000003E-3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3.5326999999999997E-2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0.4230902777777778</v>
      </c>
      <c r="C265" s="15">
        <f>Raw!C265</f>
        <v>-1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5.9880000000000003E-3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2.3886000000000001E-2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0.42314814814814811</v>
      </c>
      <c r="C266" s="15">
        <f>Raw!C266</f>
        <v>-1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3.1893999999999999E-2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5.3280000000000003E-3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0.42320601851851852</v>
      </c>
      <c r="C267" s="15">
        <f>Raw!C267</f>
        <v>-1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6.9499000000000005E-2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1.9029999999999998E-2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0.42325231481481485</v>
      </c>
      <c r="C268" s="15">
        <f>Raw!C268</f>
        <v>-1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5.0770999999999997E-2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9.5849999999999998E-3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0.42331018518518521</v>
      </c>
      <c r="C269" s="15">
        <f>Raw!C269</f>
        <v>-1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8.7043999999999996E-2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1.7776E-2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69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103</v>
      </c>
      <c r="B3" s="17" t="s">
        <v>100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1.23</v>
      </c>
      <c r="S6" s="17">
        <v>1.23</v>
      </c>
      <c r="T6" s="17">
        <v>1.23</v>
      </c>
      <c r="U6" s="17">
        <v>1.23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0.4090509259259259</v>
      </c>
      <c r="C13" s="17">
        <v>-1</v>
      </c>
      <c r="D13" s="17">
        <v>7.2</v>
      </c>
      <c r="E13" s="17">
        <v>4.9280000000000001E-3</v>
      </c>
      <c r="F13" s="17">
        <v>0.23799999999999999</v>
      </c>
      <c r="G13" s="17">
        <v>1.3161000000000001E-2</v>
      </c>
      <c r="H13" s="17">
        <v>2.7480000000000001E-2</v>
      </c>
      <c r="I13" s="17">
        <v>5.2392000000000001E-2</v>
      </c>
      <c r="J13" s="17">
        <v>2.4912E-2</v>
      </c>
      <c r="K13" s="17">
        <v>0.47549400000000003</v>
      </c>
      <c r="L13" s="17">
        <v>197.3</v>
      </c>
      <c r="M13" s="17">
        <v>0.37081700000000001</v>
      </c>
      <c r="N13" s="17">
        <v>2458</v>
      </c>
      <c r="O13" s="17">
        <v>0</v>
      </c>
      <c r="P13" s="17">
        <v>0</v>
      </c>
      <c r="Q13" s="17">
        <v>2.4420000000000002E-3</v>
      </c>
      <c r="R13" s="17">
        <v>5.8789999999999997E-3</v>
      </c>
      <c r="S13" s="17">
        <v>2.4927000000000001E-2</v>
      </c>
      <c r="T13" s="17">
        <v>1.9047999999999999E-2</v>
      </c>
      <c r="U13" s="17">
        <v>0.76414700000000002</v>
      </c>
      <c r="V13" s="17">
        <v>443.5</v>
      </c>
      <c r="W13" s="17">
        <v>0.6</v>
      </c>
      <c r="X13" s="17">
        <v>2466</v>
      </c>
      <c r="Y13" s="17">
        <v>0</v>
      </c>
      <c r="Z13" s="17">
        <v>0</v>
      </c>
      <c r="AA13" s="17">
        <v>1.17561</v>
      </c>
      <c r="AB13" s="17">
        <v>2.0605200000000001E-2</v>
      </c>
      <c r="AC13" s="17">
        <v>6.27152E-3</v>
      </c>
      <c r="AD13" s="17">
        <v>0.25</v>
      </c>
      <c r="AE13" s="17">
        <v>4210.2</v>
      </c>
    </row>
    <row r="14" spans="1:31">
      <c r="A14" s="17">
        <v>1</v>
      </c>
      <c r="B14" s="19">
        <v>0.40909722222222222</v>
      </c>
      <c r="C14" s="17">
        <v>-1</v>
      </c>
      <c r="D14" s="17">
        <v>24.3</v>
      </c>
      <c r="E14" s="17">
        <v>6.0357000000000001E-2</v>
      </c>
      <c r="F14" s="17">
        <v>2.9209999999999998</v>
      </c>
      <c r="G14" s="17">
        <v>1.8835000000000001E-2</v>
      </c>
      <c r="H14" s="17">
        <v>3.2011999999999999E-2</v>
      </c>
      <c r="I14" s="17">
        <v>5.0862999999999998E-2</v>
      </c>
      <c r="J14" s="17">
        <v>1.8851E-2</v>
      </c>
      <c r="K14" s="17">
        <v>0.37062</v>
      </c>
      <c r="L14" s="17">
        <v>900</v>
      </c>
      <c r="M14" s="17">
        <v>9.9999999999999995E-7</v>
      </c>
      <c r="N14" s="17">
        <v>2631</v>
      </c>
      <c r="O14" s="17">
        <v>0</v>
      </c>
      <c r="P14" s="17">
        <v>0</v>
      </c>
      <c r="Q14" s="17">
        <v>4.3744999999999999E-2</v>
      </c>
      <c r="R14" s="17">
        <v>4.8690000000000001E-3</v>
      </c>
      <c r="S14" s="17">
        <v>2.4549999999999999E-2</v>
      </c>
      <c r="T14" s="17">
        <v>1.9682000000000002E-2</v>
      </c>
      <c r="U14" s="17">
        <v>0.80168600000000001</v>
      </c>
      <c r="V14" s="17">
        <v>376.1</v>
      </c>
      <c r="W14" s="17">
        <v>0.6</v>
      </c>
      <c r="X14" s="17">
        <v>3472</v>
      </c>
      <c r="Y14" s="17">
        <v>0</v>
      </c>
      <c r="Z14" s="17">
        <v>0</v>
      </c>
      <c r="AA14" s="17">
        <v>1.23336</v>
      </c>
      <c r="AB14" s="17">
        <v>0.25746599999999997</v>
      </c>
      <c r="AC14" s="17">
        <v>9.9359600000000006E-3</v>
      </c>
      <c r="AD14" s="17">
        <v>0.25</v>
      </c>
      <c r="AE14" s="17">
        <v>922.9</v>
      </c>
    </row>
    <row r="15" spans="1:31">
      <c r="A15" s="17">
        <v>2</v>
      </c>
      <c r="B15" s="19">
        <v>0.40915509259259258</v>
      </c>
      <c r="C15" s="17">
        <v>0</v>
      </c>
      <c r="D15" s="17">
        <v>535.20000000000005</v>
      </c>
      <c r="E15" s="17">
        <v>0.39065800000000001</v>
      </c>
      <c r="F15" s="17">
        <v>18.904</v>
      </c>
      <c r="G15" s="17">
        <v>1.0808999999999999E-2</v>
      </c>
      <c r="H15" s="17">
        <v>3.1870000000000002E-2</v>
      </c>
      <c r="I15" s="17">
        <v>5.0451000000000003E-2</v>
      </c>
      <c r="J15" s="17">
        <v>1.8582000000000001E-2</v>
      </c>
      <c r="K15" s="17">
        <v>0.36831199999999997</v>
      </c>
      <c r="L15" s="17">
        <v>900</v>
      </c>
      <c r="M15" s="17">
        <v>1.9999999999999999E-6</v>
      </c>
      <c r="N15" s="17">
        <v>854</v>
      </c>
      <c r="O15" s="17">
        <v>0</v>
      </c>
      <c r="P15" s="17">
        <v>0</v>
      </c>
      <c r="Q15" s="17">
        <v>1.0418999999999999E-2</v>
      </c>
      <c r="R15" s="17">
        <v>9.6349999999999995E-3</v>
      </c>
      <c r="S15" s="17">
        <v>2.4641E-2</v>
      </c>
      <c r="T15" s="17">
        <v>1.5006E-2</v>
      </c>
      <c r="U15" s="17">
        <v>0.60897000000000001</v>
      </c>
      <c r="V15" s="17">
        <v>900</v>
      </c>
      <c r="W15" s="17">
        <v>9.9999999999999995E-7</v>
      </c>
      <c r="X15" s="17">
        <v>0</v>
      </c>
      <c r="Y15" s="17">
        <v>0</v>
      </c>
      <c r="Z15" s="17">
        <v>0</v>
      </c>
      <c r="AA15" s="17">
        <v>0.93687799999999999</v>
      </c>
      <c r="AB15" s="17">
        <v>0.71240999999999999</v>
      </c>
      <c r="AC15" s="17">
        <v>2.03255E-2</v>
      </c>
      <c r="AD15" s="17">
        <v>0.25</v>
      </c>
      <c r="AE15" s="17">
        <v>922.8</v>
      </c>
    </row>
    <row r="16" spans="1:31">
      <c r="A16" s="17">
        <v>3</v>
      </c>
      <c r="B16" s="19">
        <v>0.409212962962963</v>
      </c>
      <c r="C16" s="17">
        <v>0.2</v>
      </c>
      <c r="D16" s="17">
        <v>708.2</v>
      </c>
      <c r="E16" s="17">
        <v>0.20763200000000001</v>
      </c>
      <c r="F16" s="17">
        <v>10.047000000000001</v>
      </c>
      <c r="G16" s="17">
        <v>6.1768000000000003E-2</v>
      </c>
      <c r="H16" s="17">
        <v>3.3424000000000002E-2</v>
      </c>
      <c r="I16" s="17">
        <v>5.0937000000000003E-2</v>
      </c>
      <c r="J16" s="17">
        <v>1.7513000000000001E-2</v>
      </c>
      <c r="K16" s="17">
        <v>0.34382400000000002</v>
      </c>
      <c r="L16" s="17">
        <v>900</v>
      </c>
      <c r="M16" s="17">
        <v>0.14163999999999999</v>
      </c>
      <c r="N16" s="17">
        <v>1676</v>
      </c>
      <c r="O16" s="17">
        <v>0</v>
      </c>
      <c r="P16" s="17">
        <v>0</v>
      </c>
      <c r="Q16" s="17">
        <v>1.478E-2</v>
      </c>
      <c r="R16" s="17">
        <v>1.153E-2</v>
      </c>
      <c r="S16" s="17">
        <v>2.4160000000000001E-2</v>
      </c>
      <c r="T16" s="17">
        <v>1.2631E-2</v>
      </c>
      <c r="U16" s="17">
        <v>0.52278899999999995</v>
      </c>
      <c r="V16" s="17">
        <v>860</v>
      </c>
      <c r="W16" s="17">
        <v>0.6</v>
      </c>
      <c r="X16" s="17">
        <v>0</v>
      </c>
      <c r="Y16" s="17">
        <v>0</v>
      </c>
      <c r="Z16" s="17">
        <v>0</v>
      </c>
      <c r="AA16" s="17">
        <v>0.80429099999999998</v>
      </c>
      <c r="AB16" s="17">
        <v>0.86544299999999996</v>
      </c>
      <c r="AC16" s="17">
        <v>2.24608E-2</v>
      </c>
      <c r="AD16" s="17">
        <v>0.25</v>
      </c>
      <c r="AE16" s="17">
        <v>922.8</v>
      </c>
    </row>
    <row r="17" spans="1:31">
      <c r="A17" s="17">
        <v>4</v>
      </c>
      <c r="B17" s="19">
        <v>0.40927083333333331</v>
      </c>
      <c r="C17" s="17">
        <v>0.2</v>
      </c>
      <c r="D17" s="17">
        <v>619</v>
      </c>
      <c r="E17" s="17">
        <v>0.29145500000000002</v>
      </c>
      <c r="F17" s="17">
        <v>14.103</v>
      </c>
      <c r="G17" s="17">
        <v>4.614E-2</v>
      </c>
      <c r="H17" s="17">
        <v>3.5430000000000003E-2</v>
      </c>
      <c r="I17" s="17">
        <v>5.0714000000000002E-2</v>
      </c>
      <c r="J17" s="17">
        <v>1.5285E-2</v>
      </c>
      <c r="K17" s="17">
        <v>0.30138799999999999</v>
      </c>
      <c r="L17" s="17">
        <v>900</v>
      </c>
      <c r="M17" s="17">
        <v>7.9999999999999996E-6</v>
      </c>
      <c r="N17" s="17">
        <v>1545</v>
      </c>
      <c r="O17" s="17">
        <v>0</v>
      </c>
      <c r="P17" s="17">
        <v>0</v>
      </c>
      <c r="Q17" s="17">
        <v>2.6383E-2</v>
      </c>
      <c r="R17" s="17">
        <v>7.1479999999999998E-3</v>
      </c>
      <c r="S17" s="17">
        <v>2.3695999999999998E-2</v>
      </c>
      <c r="T17" s="17">
        <v>1.6548E-2</v>
      </c>
      <c r="U17" s="17">
        <v>0.69835599999999998</v>
      </c>
      <c r="V17" s="17">
        <v>900</v>
      </c>
      <c r="W17" s="17">
        <v>0</v>
      </c>
      <c r="X17" s="17">
        <v>2942</v>
      </c>
      <c r="Y17" s="17">
        <v>0</v>
      </c>
      <c r="Z17" s="17">
        <v>0</v>
      </c>
      <c r="AA17" s="17">
        <v>1.07439</v>
      </c>
      <c r="AB17" s="17">
        <v>0.83823000000000003</v>
      </c>
      <c r="AC17" s="17">
        <v>2.1018700000000001E-2</v>
      </c>
      <c r="AD17" s="17">
        <v>0.25</v>
      </c>
      <c r="AE17" s="17">
        <v>922.9</v>
      </c>
    </row>
    <row r="18" spans="1:31">
      <c r="A18" s="17">
        <v>5</v>
      </c>
      <c r="B18" s="19">
        <v>0.40932870370370367</v>
      </c>
      <c r="C18" s="17">
        <v>0.2</v>
      </c>
      <c r="D18" s="17">
        <v>633.4</v>
      </c>
      <c r="E18" s="17">
        <v>0.18890899999999999</v>
      </c>
      <c r="F18" s="17">
        <v>9.141</v>
      </c>
      <c r="G18" s="17">
        <v>5.2220000000000001E-3</v>
      </c>
      <c r="H18" s="17">
        <v>3.4887000000000001E-2</v>
      </c>
      <c r="I18" s="17">
        <v>5.3990000000000003E-2</v>
      </c>
      <c r="J18" s="17">
        <v>1.9103999999999999E-2</v>
      </c>
      <c r="K18" s="17">
        <v>0.35383300000000001</v>
      </c>
      <c r="L18" s="17">
        <v>900</v>
      </c>
      <c r="M18" s="17">
        <v>9.9999999999999995E-7</v>
      </c>
      <c r="N18" s="17">
        <v>2310</v>
      </c>
      <c r="O18" s="17">
        <v>0</v>
      </c>
      <c r="P18" s="17">
        <v>0</v>
      </c>
      <c r="Q18" s="17">
        <v>1.1176999999999999E-2</v>
      </c>
      <c r="R18" s="17">
        <v>8.8559999999999993E-3</v>
      </c>
      <c r="S18" s="17">
        <v>2.4514999999999999E-2</v>
      </c>
      <c r="T18" s="17">
        <v>1.5658999999999999E-2</v>
      </c>
      <c r="U18" s="17">
        <v>0.63874500000000001</v>
      </c>
      <c r="V18" s="17">
        <v>874</v>
      </c>
      <c r="W18" s="17">
        <v>0.6</v>
      </c>
      <c r="X18" s="17">
        <v>2309</v>
      </c>
      <c r="Y18" s="17">
        <v>0</v>
      </c>
      <c r="Z18" s="17">
        <v>0</v>
      </c>
      <c r="AA18" s="17">
        <v>0.98268500000000003</v>
      </c>
      <c r="AB18" s="17">
        <v>0.88797099999999995</v>
      </c>
      <c r="AC18" s="17">
        <v>2.2761E-2</v>
      </c>
      <c r="AD18" s="17">
        <v>0.25</v>
      </c>
      <c r="AE18" s="17">
        <v>922.9</v>
      </c>
    </row>
    <row r="19" spans="1:31">
      <c r="A19" s="17">
        <v>6</v>
      </c>
      <c r="B19" s="19">
        <v>0.40937499999999999</v>
      </c>
      <c r="C19" s="17">
        <v>0.2</v>
      </c>
      <c r="D19" s="17">
        <v>593.79999999999995</v>
      </c>
      <c r="E19" s="17">
        <v>8.5810000000000001E-3</v>
      </c>
      <c r="F19" s="17">
        <v>0.41499999999999998</v>
      </c>
      <c r="G19" s="17">
        <v>1.0514000000000001E-2</v>
      </c>
      <c r="H19" s="17">
        <v>3.9206999999999999E-2</v>
      </c>
      <c r="I19" s="17">
        <v>5.1306999999999998E-2</v>
      </c>
      <c r="J19" s="17">
        <v>1.2101000000000001E-2</v>
      </c>
      <c r="K19" s="17">
        <v>0.235847</v>
      </c>
      <c r="L19" s="17">
        <v>900</v>
      </c>
      <c r="M19" s="17">
        <v>0.6</v>
      </c>
      <c r="N19" s="17">
        <v>51741</v>
      </c>
      <c r="O19" s="17">
        <v>0</v>
      </c>
      <c r="P19" s="17">
        <v>0</v>
      </c>
      <c r="Q19" s="17">
        <v>9.0692999999999996E-2</v>
      </c>
      <c r="R19" s="17">
        <v>1.1949E-2</v>
      </c>
      <c r="S19" s="17">
        <v>2.8493999999999998E-2</v>
      </c>
      <c r="T19" s="17">
        <v>1.6544E-2</v>
      </c>
      <c r="U19" s="17">
        <v>0.58062999999999998</v>
      </c>
      <c r="V19" s="17">
        <v>329</v>
      </c>
      <c r="W19" s="17">
        <v>0.51246000000000003</v>
      </c>
      <c r="X19" s="17">
        <v>1055</v>
      </c>
      <c r="Y19" s="17">
        <v>0</v>
      </c>
      <c r="Z19" s="17">
        <v>0</v>
      </c>
      <c r="AA19" s="17">
        <v>0.89327599999999996</v>
      </c>
      <c r="AB19" s="17">
        <v>0.99402800000000002</v>
      </c>
      <c r="AC19" s="17">
        <v>2.8394900000000001E-2</v>
      </c>
      <c r="AD19" s="17">
        <v>0.25</v>
      </c>
      <c r="AE19" s="17">
        <v>922.8</v>
      </c>
    </row>
    <row r="20" spans="1:31">
      <c r="A20" s="17">
        <v>7</v>
      </c>
      <c r="B20" s="19">
        <v>0.40943287037037041</v>
      </c>
      <c r="C20" s="17">
        <v>0.2</v>
      </c>
      <c r="D20" s="17">
        <v>838</v>
      </c>
      <c r="E20" s="17">
        <v>0.23447999999999999</v>
      </c>
      <c r="F20" s="17">
        <v>11.346</v>
      </c>
      <c r="G20" s="17">
        <v>1.1044E-2</v>
      </c>
      <c r="H20" s="17">
        <v>3.1577000000000001E-2</v>
      </c>
      <c r="I20" s="17">
        <v>4.9404000000000003E-2</v>
      </c>
      <c r="J20" s="17">
        <v>1.7828E-2</v>
      </c>
      <c r="K20" s="17">
        <v>0.36085</v>
      </c>
      <c r="L20" s="17">
        <v>900</v>
      </c>
      <c r="M20" s="17">
        <v>1.9999999999999999E-6</v>
      </c>
      <c r="N20" s="17">
        <v>1775</v>
      </c>
      <c r="O20" s="17">
        <v>0</v>
      </c>
      <c r="P20" s="17">
        <v>0</v>
      </c>
      <c r="Q20" s="17">
        <v>2.294E-3</v>
      </c>
      <c r="R20" s="17">
        <v>1.0111999999999999E-2</v>
      </c>
      <c r="S20" s="17">
        <v>2.5804000000000001E-2</v>
      </c>
      <c r="T20" s="17">
        <v>1.5692000000000001E-2</v>
      </c>
      <c r="U20" s="17">
        <v>0.60812200000000005</v>
      </c>
      <c r="V20" s="17">
        <v>445.7</v>
      </c>
      <c r="W20" s="17">
        <v>0.6</v>
      </c>
      <c r="X20" s="17">
        <v>0</v>
      </c>
      <c r="Y20" s="17">
        <v>0</v>
      </c>
      <c r="Z20" s="17">
        <v>0</v>
      </c>
      <c r="AA20" s="17">
        <v>0.93557199999999996</v>
      </c>
      <c r="AB20" s="17">
        <v>0.889594</v>
      </c>
      <c r="AC20" s="17">
        <v>2.40719E-2</v>
      </c>
      <c r="AD20" s="17">
        <v>0.25</v>
      </c>
      <c r="AE20" s="17">
        <v>922.8</v>
      </c>
    </row>
    <row r="21" spans="1:31">
      <c r="A21" s="17">
        <v>8</v>
      </c>
      <c r="B21" s="19">
        <v>0.40949074074074071</v>
      </c>
      <c r="C21" s="17">
        <v>0.2</v>
      </c>
      <c r="D21" s="17">
        <v>852.4</v>
      </c>
      <c r="E21" s="17">
        <v>0.23404800000000001</v>
      </c>
      <c r="F21" s="17">
        <v>11.324999999999999</v>
      </c>
      <c r="G21" s="17">
        <v>5.0018E-2</v>
      </c>
      <c r="H21" s="17">
        <v>3.5845000000000002E-2</v>
      </c>
      <c r="I21" s="17">
        <v>5.1577999999999999E-2</v>
      </c>
      <c r="J21" s="17">
        <v>1.5733E-2</v>
      </c>
      <c r="K21" s="17">
        <v>0.30503000000000002</v>
      </c>
      <c r="L21" s="17">
        <v>900</v>
      </c>
      <c r="M21" s="17">
        <v>9.9999999999999995E-7</v>
      </c>
      <c r="N21" s="17">
        <v>2243</v>
      </c>
      <c r="O21" s="17">
        <v>0</v>
      </c>
      <c r="P21" s="17">
        <v>0</v>
      </c>
      <c r="Q21" s="17">
        <v>8.8310000000000003E-3</v>
      </c>
      <c r="R21" s="17">
        <v>6.1929999999999997E-3</v>
      </c>
      <c r="S21" s="17">
        <v>2.4594999999999999E-2</v>
      </c>
      <c r="T21" s="17">
        <v>1.8402000000000002E-2</v>
      </c>
      <c r="U21" s="17">
        <v>0.74819500000000005</v>
      </c>
      <c r="V21" s="17">
        <v>440.9</v>
      </c>
      <c r="W21" s="17">
        <v>0.31671700000000003</v>
      </c>
      <c r="X21" s="17">
        <v>4436</v>
      </c>
      <c r="Y21" s="17">
        <v>0</v>
      </c>
      <c r="Z21" s="17">
        <v>0</v>
      </c>
      <c r="AA21" s="17">
        <v>1.15107</v>
      </c>
      <c r="AB21" s="17">
        <v>0.91194399999999998</v>
      </c>
      <c r="AC21" s="17">
        <v>2.2974600000000001E-2</v>
      </c>
      <c r="AD21" s="17">
        <v>0.25</v>
      </c>
      <c r="AE21" s="17">
        <v>922.9</v>
      </c>
    </row>
    <row r="22" spans="1:31">
      <c r="A22" s="17">
        <v>9</v>
      </c>
      <c r="B22" s="19">
        <v>0.40954861111111113</v>
      </c>
      <c r="C22" s="17">
        <v>0.2</v>
      </c>
      <c r="D22" s="17">
        <v>888.4</v>
      </c>
      <c r="E22" s="17">
        <v>0.181226</v>
      </c>
      <c r="F22" s="17">
        <v>8.7690000000000001</v>
      </c>
      <c r="G22" s="17">
        <v>1.6482E-2</v>
      </c>
      <c r="H22" s="17">
        <v>3.4110000000000001E-2</v>
      </c>
      <c r="I22" s="17">
        <v>5.0320999999999998E-2</v>
      </c>
      <c r="J22" s="17">
        <v>1.6211E-2</v>
      </c>
      <c r="K22" s="17">
        <v>0.32215500000000002</v>
      </c>
      <c r="L22" s="17">
        <v>768.4</v>
      </c>
      <c r="M22" s="17">
        <v>0.6</v>
      </c>
      <c r="N22" s="17">
        <v>2909</v>
      </c>
      <c r="O22" s="17">
        <v>0</v>
      </c>
      <c r="P22" s="17">
        <v>0</v>
      </c>
      <c r="Q22" s="17">
        <v>2.8445999999999999E-2</v>
      </c>
      <c r="R22" s="17">
        <v>6.1859999999999997E-3</v>
      </c>
      <c r="S22" s="17">
        <v>2.4028000000000001E-2</v>
      </c>
      <c r="T22" s="17">
        <v>1.7842E-2</v>
      </c>
      <c r="U22" s="17">
        <v>0.74255499999999997</v>
      </c>
      <c r="V22" s="17">
        <v>900</v>
      </c>
      <c r="W22" s="17">
        <v>0.22917699999999999</v>
      </c>
      <c r="X22" s="17">
        <v>0</v>
      </c>
      <c r="Y22" s="17">
        <v>0</v>
      </c>
      <c r="Z22" s="17">
        <v>0</v>
      </c>
      <c r="AA22" s="17">
        <v>1.14239</v>
      </c>
      <c r="AB22" s="17">
        <v>0.922794</v>
      </c>
      <c r="AC22" s="17">
        <v>2.2650199999999999E-2</v>
      </c>
      <c r="AD22" s="17">
        <v>0.25</v>
      </c>
      <c r="AE22" s="17">
        <v>1081</v>
      </c>
    </row>
    <row r="23" spans="1:31">
      <c r="A23" s="17">
        <v>10</v>
      </c>
      <c r="B23" s="19">
        <v>0.40959490740740739</v>
      </c>
      <c r="C23" s="17">
        <v>0.2</v>
      </c>
      <c r="D23" s="17">
        <v>865</v>
      </c>
      <c r="E23" s="17">
        <v>0.149279</v>
      </c>
      <c r="F23" s="17">
        <v>7.2240000000000002</v>
      </c>
      <c r="G23" s="17">
        <v>1.2765E-2</v>
      </c>
      <c r="H23" s="17">
        <v>3.5029999999999999E-2</v>
      </c>
      <c r="I23" s="17">
        <v>5.0459999999999998E-2</v>
      </c>
      <c r="J23" s="17">
        <v>1.5429999999999999E-2</v>
      </c>
      <c r="K23" s="17">
        <v>0.305782</v>
      </c>
      <c r="L23" s="17">
        <v>900</v>
      </c>
      <c r="M23" s="17">
        <v>0.37081999999999998</v>
      </c>
      <c r="N23" s="17">
        <v>2429</v>
      </c>
      <c r="O23" s="17">
        <v>0</v>
      </c>
      <c r="P23" s="17">
        <v>0</v>
      </c>
      <c r="Q23" s="17">
        <v>3.4529999999999999E-3</v>
      </c>
      <c r="R23" s="17">
        <v>1.0968E-2</v>
      </c>
      <c r="S23" s="17">
        <v>2.2512999999999998E-2</v>
      </c>
      <c r="T23" s="17">
        <v>1.1545E-2</v>
      </c>
      <c r="U23" s="17">
        <v>0.51281900000000002</v>
      </c>
      <c r="V23" s="17">
        <v>345.8</v>
      </c>
      <c r="W23" s="17">
        <v>0.6</v>
      </c>
      <c r="X23" s="17">
        <v>853</v>
      </c>
      <c r="Y23" s="17">
        <v>0</v>
      </c>
      <c r="Z23" s="17">
        <v>0</v>
      </c>
      <c r="AA23" s="17">
        <v>0.78895300000000002</v>
      </c>
      <c r="AB23" s="17">
        <v>0.91925299999999999</v>
      </c>
      <c r="AC23" s="17">
        <v>2.1581199999999998E-2</v>
      </c>
      <c r="AD23" s="17">
        <v>0.25</v>
      </c>
      <c r="AE23" s="17">
        <v>922.8</v>
      </c>
    </row>
    <row r="24" spans="1:31">
      <c r="A24" s="17">
        <v>11</v>
      </c>
      <c r="B24" s="19">
        <v>0.40965277777777781</v>
      </c>
      <c r="C24" s="17">
        <v>0.2</v>
      </c>
      <c r="D24" s="17">
        <v>775.8</v>
      </c>
      <c r="E24" s="17">
        <v>0.143263</v>
      </c>
      <c r="F24" s="17">
        <v>6.9320000000000004</v>
      </c>
      <c r="G24" s="17">
        <v>2.8545000000000001E-2</v>
      </c>
      <c r="H24" s="17">
        <v>3.4215000000000002E-2</v>
      </c>
      <c r="I24" s="17">
        <v>5.7114999999999999E-2</v>
      </c>
      <c r="J24" s="17">
        <v>2.29E-2</v>
      </c>
      <c r="K24" s="17">
        <v>0.40094600000000002</v>
      </c>
      <c r="L24" s="17">
        <v>206.5</v>
      </c>
      <c r="M24" s="17">
        <v>0.6</v>
      </c>
      <c r="N24" s="17">
        <v>1279</v>
      </c>
      <c r="O24" s="17">
        <v>0</v>
      </c>
      <c r="P24" s="17">
        <v>0</v>
      </c>
      <c r="Q24" s="17">
        <v>6.3990000000000005E-2</v>
      </c>
      <c r="R24" s="17">
        <v>5.9899999999999997E-3</v>
      </c>
      <c r="S24" s="17">
        <v>2.3879999999999998E-2</v>
      </c>
      <c r="T24" s="17">
        <v>1.789E-2</v>
      </c>
      <c r="U24" s="17">
        <v>0.74915500000000002</v>
      </c>
      <c r="V24" s="17">
        <v>900</v>
      </c>
      <c r="W24" s="17">
        <v>1.9999999999999999E-6</v>
      </c>
      <c r="X24" s="17">
        <v>2518</v>
      </c>
      <c r="Y24" s="17">
        <v>0</v>
      </c>
      <c r="Z24" s="17">
        <v>0</v>
      </c>
      <c r="AA24" s="17">
        <v>1.15255</v>
      </c>
      <c r="AB24" s="17">
        <v>0.55220899999999995</v>
      </c>
      <c r="AC24" s="17">
        <v>1.5869299999999999E-2</v>
      </c>
      <c r="AD24" s="17">
        <v>0.143928</v>
      </c>
      <c r="AE24" s="17">
        <v>4022.5</v>
      </c>
    </row>
    <row r="25" spans="1:31">
      <c r="A25" s="17">
        <v>12</v>
      </c>
      <c r="B25" s="19">
        <v>0.40971064814814812</v>
      </c>
      <c r="C25" s="17">
        <v>0.2</v>
      </c>
      <c r="D25" s="17">
        <v>1147</v>
      </c>
      <c r="E25" s="17">
        <v>2.5071E-2</v>
      </c>
      <c r="F25" s="17">
        <v>1.2130000000000001</v>
      </c>
      <c r="G25" s="17">
        <v>1.8119E-2</v>
      </c>
      <c r="H25" s="17">
        <v>2.8559999999999999E-2</v>
      </c>
      <c r="I25" s="17">
        <v>5.2398E-2</v>
      </c>
      <c r="J25" s="17">
        <v>2.3838000000000002E-2</v>
      </c>
      <c r="K25" s="17">
        <v>0.45494400000000002</v>
      </c>
      <c r="L25" s="17">
        <v>900</v>
      </c>
      <c r="M25" s="17">
        <v>0.14163999999999999</v>
      </c>
      <c r="N25" s="17">
        <v>24019</v>
      </c>
      <c r="O25" s="17">
        <v>0</v>
      </c>
      <c r="P25" s="17">
        <v>0</v>
      </c>
      <c r="Q25" s="17">
        <v>3.9170000000000003E-3</v>
      </c>
      <c r="R25" s="17">
        <v>5.5110000000000003E-3</v>
      </c>
      <c r="S25" s="17">
        <v>2.6006000000000001E-2</v>
      </c>
      <c r="T25" s="17">
        <v>2.0494999999999999E-2</v>
      </c>
      <c r="U25" s="17">
        <v>0.78808400000000001</v>
      </c>
      <c r="V25" s="17">
        <v>100</v>
      </c>
      <c r="W25" s="17">
        <v>0.51246100000000006</v>
      </c>
      <c r="X25" s="17">
        <v>0</v>
      </c>
      <c r="Y25" s="17">
        <v>0</v>
      </c>
      <c r="Z25" s="17">
        <v>0</v>
      </c>
      <c r="AA25" s="17">
        <v>1.21244</v>
      </c>
      <c r="AB25" s="17">
        <v>0.99334500000000003</v>
      </c>
      <c r="AC25" s="17">
        <v>2.5869199999999998E-2</v>
      </c>
      <c r="AD25" s="17">
        <v>0.25</v>
      </c>
      <c r="AE25" s="17">
        <v>922.8</v>
      </c>
    </row>
    <row r="26" spans="1:31">
      <c r="A26" s="17">
        <v>13</v>
      </c>
      <c r="B26" s="19">
        <v>0.40976851851851853</v>
      </c>
      <c r="C26" s="17">
        <v>0.2</v>
      </c>
      <c r="D26" s="17">
        <v>1045.2</v>
      </c>
      <c r="E26" s="17">
        <v>0.210227</v>
      </c>
      <c r="F26" s="17">
        <v>10.173</v>
      </c>
      <c r="G26" s="17">
        <v>1.2468999999999999E-2</v>
      </c>
      <c r="H26" s="17">
        <v>3.7846999999999999E-2</v>
      </c>
      <c r="I26" s="17">
        <v>5.1020000000000003E-2</v>
      </c>
      <c r="J26" s="17">
        <v>1.3173000000000001E-2</v>
      </c>
      <c r="K26" s="17">
        <v>0.258187</v>
      </c>
      <c r="L26" s="17">
        <v>900</v>
      </c>
      <c r="M26" s="17">
        <v>3.0000000000000001E-6</v>
      </c>
      <c r="N26" s="17">
        <v>2404</v>
      </c>
      <c r="O26" s="17">
        <v>0</v>
      </c>
      <c r="P26" s="17">
        <v>0</v>
      </c>
      <c r="Q26" s="17">
        <v>5.0029999999999998E-2</v>
      </c>
      <c r="R26" s="17">
        <v>7.1019999999999998E-3</v>
      </c>
      <c r="S26" s="17">
        <v>2.41E-2</v>
      </c>
      <c r="T26" s="17">
        <v>1.6997999999999999E-2</v>
      </c>
      <c r="U26" s="17">
        <v>0.70531299999999997</v>
      </c>
      <c r="V26" s="17">
        <v>900</v>
      </c>
      <c r="W26" s="17">
        <v>9.9999999999999995E-7</v>
      </c>
      <c r="X26" s="17">
        <v>6625</v>
      </c>
      <c r="Y26" s="17">
        <v>0</v>
      </c>
      <c r="Z26" s="17">
        <v>0</v>
      </c>
      <c r="AA26" s="17">
        <v>1.0851</v>
      </c>
      <c r="AB26" s="17">
        <v>0.93157599999999996</v>
      </c>
      <c r="AC26" s="17">
        <v>2.2936999999999999E-2</v>
      </c>
      <c r="AD26" s="17">
        <v>0.25</v>
      </c>
      <c r="AE26" s="17">
        <v>922.8</v>
      </c>
    </row>
    <row r="27" spans="1:31">
      <c r="A27" s="17">
        <v>14</v>
      </c>
      <c r="B27" s="19">
        <v>0.40982638888888889</v>
      </c>
      <c r="C27" s="17">
        <v>0.2</v>
      </c>
      <c r="D27" s="17">
        <v>1032.5999999999999</v>
      </c>
      <c r="E27" s="17">
        <v>0.169099</v>
      </c>
      <c r="F27" s="17">
        <v>8.1829999999999998</v>
      </c>
      <c r="G27" s="17">
        <v>1.3150999999999999E-2</v>
      </c>
      <c r="H27" s="17">
        <v>3.3258999999999997E-2</v>
      </c>
      <c r="I27" s="17">
        <v>5.2768000000000002E-2</v>
      </c>
      <c r="J27" s="17">
        <v>1.9508999999999999E-2</v>
      </c>
      <c r="K27" s="17">
        <v>0.36971599999999999</v>
      </c>
      <c r="L27" s="17">
        <v>373.1</v>
      </c>
      <c r="M27" s="17">
        <v>0.51246100000000006</v>
      </c>
      <c r="N27" s="17">
        <v>2278</v>
      </c>
      <c r="O27" s="17">
        <v>0</v>
      </c>
      <c r="P27" s="17">
        <v>0</v>
      </c>
      <c r="Q27" s="17">
        <v>1.2173E-2</v>
      </c>
      <c r="R27" s="17">
        <v>1.0083E-2</v>
      </c>
      <c r="S27" s="17">
        <v>2.4930000000000001E-2</v>
      </c>
      <c r="T27" s="17">
        <v>1.4847000000000001E-2</v>
      </c>
      <c r="U27" s="17">
        <v>0.59555199999999997</v>
      </c>
      <c r="V27" s="17">
        <v>265.8</v>
      </c>
      <c r="W27" s="17">
        <v>0.6</v>
      </c>
      <c r="X27" s="17">
        <v>2363</v>
      </c>
      <c r="Y27" s="17">
        <v>0</v>
      </c>
      <c r="Z27" s="17">
        <v>0</v>
      </c>
      <c r="AA27" s="17">
        <v>0.91623299999999996</v>
      </c>
      <c r="AB27" s="17">
        <v>0.84083300000000005</v>
      </c>
      <c r="AC27" s="17">
        <v>2.2566599999999999E-2</v>
      </c>
      <c r="AD27" s="17">
        <v>0.25</v>
      </c>
      <c r="AE27" s="17">
        <v>2226.3000000000002</v>
      </c>
    </row>
    <row r="28" spans="1:31">
      <c r="A28" s="17">
        <v>15</v>
      </c>
      <c r="B28" s="19">
        <v>0.40987268518518521</v>
      </c>
      <c r="C28" s="17">
        <v>0.2</v>
      </c>
      <c r="D28" s="17">
        <v>1147</v>
      </c>
      <c r="E28" s="17">
        <v>0.17524200000000001</v>
      </c>
      <c r="F28" s="17">
        <v>8.48</v>
      </c>
      <c r="G28" s="17">
        <v>3.1756E-2</v>
      </c>
      <c r="H28" s="17">
        <v>3.1997999999999999E-2</v>
      </c>
      <c r="I28" s="17">
        <v>5.3754000000000003E-2</v>
      </c>
      <c r="J28" s="17">
        <v>2.1756000000000001E-2</v>
      </c>
      <c r="K28" s="17">
        <v>0.40473300000000001</v>
      </c>
      <c r="L28" s="17">
        <v>262.89999999999998</v>
      </c>
      <c r="M28" s="17">
        <v>0.6</v>
      </c>
      <c r="N28" s="17">
        <v>1814</v>
      </c>
      <c r="O28" s="17">
        <v>0</v>
      </c>
      <c r="P28" s="17">
        <v>0</v>
      </c>
      <c r="Q28" s="17">
        <v>6.4945000000000003E-2</v>
      </c>
      <c r="R28" s="17">
        <v>9.1680000000000008E-3</v>
      </c>
      <c r="S28" s="17">
        <v>3.2711999999999998E-2</v>
      </c>
      <c r="T28" s="17">
        <v>2.3543999999999999E-2</v>
      </c>
      <c r="U28" s="17">
        <v>0.71972599999999998</v>
      </c>
      <c r="V28" s="17">
        <v>100</v>
      </c>
      <c r="W28" s="17">
        <v>0.22917999999999999</v>
      </c>
      <c r="X28" s="17">
        <v>1140</v>
      </c>
      <c r="Y28" s="17">
        <v>0</v>
      </c>
      <c r="Z28" s="17">
        <v>0</v>
      </c>
      <c r="AA28" s="17">
        <v>1.10727</v>
      </c>
      <c r="AB28" s="17">
        <v>0.76707199999999998</v>
      </c>
      <c r="AC28" s="17">
        <v>2.72283E-2</v>
      </c>
      <c r="AD28" s="17">
        <v>0.187144</v>
      </c>
      <c r="AE28" s="17">
        <v>3159.3</v>
      </c>
    </row>
    <row r="29" spans="1:31">
      <c r="A29" s="17">
        <v>16</v>
      </c>
      <c r="B29" s="19">
        <v>0.40993055555555552</v>
      </c>
      <c r="C29" s="17">
        <v>0.2</v>
      </c>
      <c r="D29" s="17">
        <v>1170.5</v>
      </c>
      <c r="E29" s="17">
        <v>0.11493200000000001</v>
      </c>
      <c r="F29" s="17">
        <v>5.5620000000000003</v>
      </c>
      <c r="G29" s="17">
        <v>1.2201E-2</v>
      </c>
      <c r="H29" s="17">
        <v>3.0852999999999998E-2</v>
      </c>
      <c r="I29" s="17">
        <v>5.0099999999999999E-2</v>
      </c>
      <c r="J29" s="17">
        <v>1.9247E-2</v>
      </c>
      <c r="K29" s="17">
        <v>0.38417000000000001</v>
      </c>
      <c r="L29" s="17">
        <v>166.7</v>
      </c>
      <c r="M29" s="17">
        <v>0.37081999999999998</v>
      </c>
      <c r="N29" s="17">
        <v>977</v>
      </c>
      <c r="O29" s="17">
        <v>0</v>
      </c>
      <c r="P29" s="17">
        <v>0</v>
      </c>
      <c r="Q29" s="17">
        <v>3.0759000000000002E-2</v>
      </c>
      <c r="R29" s="17">
        <v>5.9969999999999997E-3</v>
      </c>
      <c r="S29" s="17">
        <v>2.3483E-2</v>
      </c>
      <c r="T29" s="17">
        <v>1.7486000000000002E-2</v>
      </c>
      <c r="U29" s="17">
        <v>0.74462200000000001</v>
      </c>
      <c r="V29" s="17">
        <v>583.70000000000005</v>
      </c>
      <c r="W29" s="17">
        <v>0.6</v>
      </c>
      <c r="X29" s="17">
        <v>8347</v>
      </c>
      <c r="Y29" s="17">
        <v>0</v>
      </c>
      <c r="Z29" s="17">
        <v>0</v>
      </c>
      <c r="AA29" s="17">
        <v>1.14557</v>
      </c>
      <c r="AB29" s="17">
        <v>0.53426499999999999</v>
      </c>
      <c r="AC29" s="17">
        <v>1.53394E-2</v>
      </c>
      <c r="AD29" s="17">
        <v>9.1722799999999993E-2</v>
      </c>
      <c r="AE29" s="17">
        <v>4983.7</v>
      </c>
    </row>
    <row r="30" spans="1:31">
      <c r="A30" s="17">
        <v>17</v>
      </c>
      <c r="B30" s="19">
        <v>0.40998842592592594</v>
      </c>
      <c r="C30" s="17">
        <v>0.2</v>
      </c>
      <c r="D30" s="17">
        <v>1102.9000000000001</v>
      </c>
      <c r="E30" s="17">
        <v>0.25182100000000002</v>
      </c>
      <c r="F30" s="17">
        <v>12.185</v>
      </c>
      <c r="G30" s="17">
        <v>3.4350000000000001E-3</v>
      </c>
      <c r="H30" s="17">
        <v>3.8690000000000002E-2</v>
      </c>
      <c r="I30" s="17">
        <v>5.3533999999999998E-2</v>
      </c>
      <c r="J30" s="17">
        <v>1.4844E-2</v>
      </c>
      <c r="K30" s="17">
        <v>0.27727800000000002</v>
      </c>
      <c r="L30" s="17">
        <v>900</v>
      </c>
      <c r="M30" s="17">
        <v>5.4101000000000003E-2</v>
      </c>
      <c r="N30" s="17">
        <v>2291</v>
      </c>
      <c r="O30" s="17">
        <v>0</v>
      </c>
      <c r="P30" s="17">
        <v>0</v>
      </c>
      <c r="Q30" s="17">
        <v>8.9499999999999996E-3</v>
      </c>
      <c r="R30" s="17">
        <v>5.5820000000000002E-3</v>
      </c>
      <c r="S30" s="17">
        <v>2.8608000000000001E-2</v>
      </c>
      <c r="T30" s="17">
        <v>2.3026000000000001E-2</v>
      </c>
      <c r="U30" s="17">
        <v>0.80487699999999995</v>
      </c>
      <c r="V30" s="17">
        <v>225.7</v>
      </c>
      <c r="W30" s="17">
        <v>0.6</v>
      </c>
      <c r="X30" s="17">
        <v>14615</v>
      </c>
      <c r="Y30" s="17">
        <v>0</v>
      </c>
      <c r="Z30" s="17">
        <v>0</v>
      </c>
      <c r="AA30" s="17">
        <v>1.23827</v>
      </c>
      <c r="AB30" s="17">
        <v>0.93193199999999998</v>
      </c>
      <c r="AC30" s="17">
        <v>2.7040700000000001E-2</v>
      </c>
      <c r="AD30" s="17">
        <v>0.25</v>
      </c>
      <c r="AE30" s="17">
        <v>922.9</v>
      </c>
    </row>
    <row r="31" spans="1:31">
      <c r="A31" s="17">
        <v>18</v>
      </c>
      <c r="B31" s="19">
        <v>0.4100462962962963</v>
      </c>
      <c r="C31" s="17">
        <v>0.2</v>
      </c>
      <c r="D31" s="17">
        <v>1086.7</v>
      </c>
      <c r="E31" s="17">
        <v>0.16544600000000001</v>
      </c>
      <c r="F31" s="17">
        <v>8.0060000000000002</v>
      </c>
      <c r="G31" s="17">
        <v>0.12673599999999999</v>
      </c>
      <c r="H31" s="17">
        <v>3.0528E-2</v>
      </c>
      <c r="I31" s="17">
        <v>5.6890000000000003E-2</v>
      </c>
      <c r="J31" s="17">
        <v>2.6362E-2</v>
      </c>
      <c r="K31" s="17">
        <v>0.46338699999999999</v>
      </c>
      <c r="L31" s="17">
        <v>220.4</v>
      </c>
      <c r="M31" s="17">
        <v>0.6</v>
      </c>
      <c r="N31" s="17">
        <v>1371</v>
      </c>
      <c r="O31" s="17">
        <v>0</v>
      </c>
      <c r="P31" s="17">
        <v>0</v>
      </c>
      <c r="Q31" s="17">
        <v>4.2934E-2</v>
      </c>
      <c r="R31" s="17">
        <v>4.8659999999999997E-3</v>
      </c>
      <c r="S31" s="17">
        <v>2.5676000000000001E-2</v>
      </c>
      <c r="T31" s="17">
        <v>2.0809999999999999E-2</v>
      </c>
      <c r="U31" s="17">
        <v>0.81049000000000004</v>
      </c>
      <c r="V31" s="17">
        <v>549.9</v>
      </c>
      <c r="W31" s="17">
        <v>0.14164599999999999</v>
      </c>
      <c r="X31" s="17">
        <v>2059</v>
      </c>
      <c r="Y31" s="17">
        <v>0</v>
      </c>
      <c r="Z31" s="17">
        <v>0</v>
      </c>
      <c r="AA31" s="17">
        <v>1.24691</v>
      </c>
      <c r="AB31" s="17">
        <v>0.66408900000000004</v>
      </c>
      <c r="AC31" s="17">
        <v>1.8685799999999999E-2</v>
      </c>
      <c r="AD31" s="17">
        <v>0.13697899999999999</v>
      </c>
      <c r="AE31" s="17">
        <v>3768.3</v>
      </c>
    </row>
    <row r="32" spans="1:31">
      <c r="A32" s="17">
        <v>19</v>
      </c>
      <c r="B32" s="19">
        <v>0.41009259259259262</v>
      </c>
      <c r="C32" s="17">
        <v>0.2</v>
      </c>
      <c r="D32" s="17">
        <v>1140.7</v>
      </c>
      <c r="E32" s="17">
        <v>0.10102700000000001</v>
      </c>
      <c r="F32" s="17">
        <v>4.8890000000000002</v>
      </c>
      <c r="G32" s="17">
        <v>9.6375000000000002E-2</v>
      </c>
      <c r="H32" s="17">
        <v>3.1793000000000002E-2</v>
      </c>
      <c r="I32" s="17">
        <v>5.8696999999999999E-2</v>
      </c>
      <c r="J32" s="17">
        <v>2.6904000000000001E-2</v>
      </c>
      <c r="K32" s="17">
        <v>0.45834999999999998</v>
      </c>
      <c r="L32" s="17">
        <v>143.5</v>
      </c>
      <c r="M32" s="17">
        <v>0.28329300000000002</v>
      </c>
      <c r="N32" s="17">
        <v>1295</v>
      </c>
      <c r="O32" s="17">
        <v>0</v>
      </c>
      <c r="P32" s="17">
        <v>0</v>
      </c>
      <c r="Q32" s="17">
        <v>9.3918000000000001E-2</v>
      </c>
      <c r="R32" s="17">
        <v>5.9820000000000003E-3</v>
      </c>
      <c r="S32" s="17">
        <v>2.4948999999999999E-2</v>
      </c>
      <c r="T32" s="17">
        <v>1.8967000000000001E-2</v>
      </c>
      <c r="U32" s="17">
        <v>0.76022000000000001</v>
      </c>
      <c r="V32" s="17">
        <v>783.3</v>
      </c>
      <c r="W32" s="17">
        <v>0.6</v>
      </c>
      <c r="X32" s="17">
        <v>7727</v>
      </c>
      <c r="Y32" s="17">
        <v>0</v>
      </c>
      <c r="Z32" s="17">
        <v>0</v>
      </c>
      <c r="AA32" s="17">
        <v>1.16957</v>
      </c>
      <c r="AB32" s="17">
        <v>0.560585</v>
      </c>
      <c r="AC32" s="17">
        <v>1.6615000000000001E-2</v>
      </c>
      <c r="AD32" s="17">
        <v>9.9750800000000001E-2</v>
      </c>
      <c r="AE32" s="17">
        <v>5788.4</v>
      </c>
    </row>
    <row r="33" spans="1:31">
      <c r="A33" s="17">
        <v>20</v>
      </c>
      <c r="B33" s="19">
        <v>0.41015046296296293</v>
      </c>
      <c r="C33" s="17">
        <v>0.2</v>
      </c>
      <c r="D33" s="17">
        <v>1137.0999999999999</v>
      </c>
      <c r="E33" s="17">
        <v>0.15789700000000001</v>
      </c>
      <c r="F33" s="17">
        <v>7.641</v>
      </c>
      <c r="G33" s="17">
        <v>2.1162E-2</v>
      </c>
      <c r="H33" s="17">
        <v>3.6387000000000003E-2</v>
      </c>
      <c r="I33" s="17">
        <v>5.3325999999999998E-2</v>
      </c>
      <c r="J33" s="17">
        <v>1.6938999999999999E-2</v>
      </c>
      <c r="K33" s="17">
        <v>0.31764500000000001</v>
      </c>
      <c r="L33" s="17">
        <v>439.3</v>
      </c>
      <c r="M33" s="17">
        <v>0.31670900000000002</v>
      </c>
      <c r="N33" s="17">
        <v>2988</v>
      </c>
      <c r="O33" s="17">
        <v>0</v>
      </c>
      <c r="P33" s="17">
        <v>0</v>
      </c>
      <c r="Q33" s="17">
        <v>1.8679999999999999E-2</v>
      </c>
      <c r="R33" s="17">
        <v>8.8009999999999998E-3</v>
      </c>
      <c r="S33" s="17">
        <v>2.7636999999999998E-2</v>
      </c>
      <c r="T33" s="17">
        <v>1.8835999999999999E-2</v>
      </c>
      <c r="U33" s="17">
        <v>0.68154700000000001</v>
      </c>
      <c r="V33" s="17">
        <v>275.7</v>
      </c>
      <c r="W33" s="17">
        <v>0.37081900000000001</v>
      </c>
      <c r="X33" s="17">
        <v>1296</v>
      </c>
      <c r="Y33" s="17">
        <v>0</v>
      </c>
      <c r="Z33" s="17">
        <v>0</v>
      </c>
      <c r="AA33" s="17">
        <v>1.04853</v>
      </c>
      <c r="AB33" s="17">
        <v>0.89985099999999996</v>
      </c>
      <c r="AC33" s="17">
        <v>2.57509E-2</v>
      </c>
      <c r="AD33" s="17">
        <v>0.25</v>
      </c>
      <c r="AE33" s="17">
        <v>1890.6</v>
      </c>
    </row>
    <row r="34" spans="1:31">
      <c r="A34" s="17">
        <v>21</v>
      </c>
      <c r="B34" s="19">
        <v>0.41020833333333334</v>
      </c>
      <c r="C34" s="17">
        <v>0.2</v>
      </c>
      <c r="D34" s="17">
        <v>1229.9000000000001</v>
      </c>
      <c r="E34" s="17">
        <v>0.229989</v>
      </c>
      <c r="F34" s="17">
        <v>11.129</v>
      </c>
      <c r="G34" s="17">
        <v>2.0254000000000001E-2</v>
      </c>
      <c r="H34" s="17">
        <v>3.1504999999999998E-2</v>
      </c>
      <c r="I34" s="17">
        <v>5.3015E-2</v>
      </c>
      <c r="J34" s="17">
        <v>2.1510000000000001E-2</v>
      </c>
      <c r="K34" s="17">
        <v>0.40573900000000002</v>
      </c>
      <c r="L34" s="17">
        <v>900</v>
      </c>
      <c r="M34" s="17">
        <v>0.6</v>
      </c>
      <c r="N34" s="17">
        <v>2583</v>
      </c>
      <c r="O34" s="17">
        <v>0</v>
      </c>
      <c r="P34" s="17">
        <v>0</v>
      </c>
      <c r="Q34" s="17">
        <v>3.2011999999999999E-2</v>
      </c>
      <c r="R34" s="17">
        <v>4.7159999999999997E-3</v>
      </c>
      <c r="S34" s="17">
        <v>2.5812000000000002E-2</v>
      </c>
      <c r="T34" s="17">
        <v>2.1096E-2</v>
      </c>
      <c r="U34" s="17">
        <v>0.81728100000000004</v>
      </c>
      <c r="V34" s="17">
        <v>167</v>
      </c>
      <c r="W34" s="17">
        <v>0.22917899999999999</v>
      </c>
      <c r="X34" s="17">
        <v>98741</v>
      </c>
      <c r="Y34" s="17">
        <v>0</v>
      </c>
      <c r="Z34" s="17">
        <v>0</v>
      </c>
      <c r="AA34" s="17">
        <v>1.25736</v>
      </c>
      <c r="AB34" s="17">
        <v>0.94510099999999997</v>
      </c>
      <c r="AC34" s="17">
        <v>2.4653899999999999E-2</v>
      </c>
      <c r="AD34" s="17">
        <v>0.25</v>
      </c>
      <c r="AE34" s="17">
        <v>922.8</v>
      </c>
    </row>
    <row r="35" spans="1:31">
      <c r="A35" s="17">
        <v>22</v>
      </c>
      <c r="B35" s="19">
        <v>0.4102662037037037</v>
      </c>
      <c r="C35" s="17">
        <v>0.2</v>
      </c>
      <c r="D35" s="17">
        <v>1326.3</v>
      </c>
      <c r="E35" s="17">
        <v>0</v>
      </c>
      <c r="F35" s="17">
        <v>0</v>
      </c>
      <c r="G35" s="17">
        <v>2.8568E-2</v>
      </c>
      <c r="H35" s="17">
        <v>3.6153999999999999E-2</v>
      </c>
      <c r="I35" s="17">
        <v>5.4377000000000002E-2</v>
      </c>
      <c r="J35" s="17">
        <v>1.8223E-2</v>
      </c>
      <c r="K35" s="17">
        <v>0.33512500000000001</v>
      </c>
      <c r="L35" s="17">
        <v>289.5</v>
      </c>
      <c r="M35" s="17">
        <v>0.6</v>
      </c>
      <c r="N35" s="17">
        <v>0</v>
      </c>
      <c r="O35" s="17">
        <v>0</v>
      </c>
      <c r="P35" s="17">
        <v>0</v>
      </c>
      <c r="Q35" s="17">
        <v>3.8261000000000003E-2</v>
      </c>
      <c r="R35" s="17">
        <v>9.247E-3</v>
      </c>
      <c r="S35" s="17">
        <v>2.0431999999999999E-2</v>
      </c>
      <c r="T35" s="17">
        <v>1.1185E-2</v>
      </c>
      <c r="U35" s="17">
        <v>0.54742000000000002</v>
      </c>
      <c r="V35" s="17">
        <v>900</v>
      </c>
      <c r="W35" s="17">
        <v>0.37081999999999998</v>
      </c>
      <c r="X35" s="17">
        <v>3424</v>
      </c>
      <c r="Y35" s="17">
        <v>0</v>
      </c>
      <c r="Z35" s="17">
        <v>0</v>
      </c>
    </row>
    <row r="36" spans="1:31">
      <c r="A36" s="17">
        <v>23</v>
      </c>
      <c r="B36" s="19">
        <v>0.41031250000000002</v>
      </c>
      <c r="C36" s="17">
        <v>0.2</v>
      </c>
      <c r="D36" s="17">
        <v>1358.8</v>
      </c>
      <c r="E36" s="17">
        <v>0.157558</v>
      </c>
      <c r="F36" s="17">
        <v>7.6239999999999997</v>
      </c>
      <c r="G36" s="17">
        <v>0.114846</v>
      </c>
      <c r="H36" s="17">
        <v>2.7702999999999998E-2</v>
      </c>
      <c r="I36" s="17">
        <v>5.3851000000000003E-2</v>
      </c>
      <c r="J36" s="17">
        <v>2.6148000000000001E-2</v>
      </c>
      <c r="K36" s="17">
        <v>0.48555799999999999</v>
      </c>
      <c r="L36" s="17">
        <v>741.7</v>
      </c>
      <c r="M36" s="17">
        <v>0.59999599999999997</v>
      </c>
      <c r="N36" s="17">
        <v>2935</v>
      </c>
      <c r="O36" s="17">
        <v>0</v>
      </c>
      <c r="P36" s="17">
        <v>0</v>
      </c>
      <c r="Q36" s="17">
        <v>9.2910000000000006E-3</v>
      </c>
      <c r="R36" s="17">
        <v>9.3760000000000007E-3</v>
      </c>
      <c r="S36" s="17">
        <v>2.5683999999999998E-2</v>
      </c>
      <c r="T36" s="17">
        <v>1.6308E-2</v>
      </c>
      <c r="U36" s="17">
        <v>0.63493100000000002</v>
      </c>
      <c r="V36" s="17">
        <v>100</v>
      </c>
      <c r="W36" s="17">
        <v>0.37081900000000001</v>
      </c>
      <c r="X36" s="17">
        <v>3992</v>
      </c>
      <c r="Y36" s="17">
        <v>0</v>
      </c>
      <c r="Z36" s="17">
        <v>0</v>
      </c>
      <c r="AA36" s="17">
        <v>0.97681700000000005</v>
      </c>
      <c r="AB36" s="17">
        <v>0.94682599999999995</v>
      </c>
      <c r="AC36" s="17">
        <v>2.4816899999999999E-2</v>
      </c>
      <c r="AD36" s="17">
        <v>0.25</v>
      </c>
      <c r="AE36" s="17">
        <v>1119.8</v>
      </c>
    </row>
    <row r="37" spans="1:31">
      <c r="A37" s="17">
        <v>24</v>
      </c>
      <c r="B37" s="19">
        <v>0.41037037037037033</v>
      </c>
      <c r="C37" s="17">
        <v>0.2</v>
      </c>
      <c r="D37" s="17">
        <v>1419.1</v>
      </c>
      <c r="E37" s="17">
        <v>0.22881499999999999</v>
      </c>
      <c r="F37" s="17">
        <v>11.071999999999999</v>
      </c>
      <c r="G37" s="17">
        <v>0.14918000000000001</v>
      </c>
      <c r="H37" s="17">
        <v>3.2313000000000001E-2</v>
      </c>
      <c r="I37" s="17">
        <v>5.6604000000000002E-2</v>
      </c>
      <c r="J37" s="17">
        <v>2.4291E-2</v>
      </c>
      <c r="K37" s="17">
        <v>0.42913299999999999</v>
      </c>
      <c r="L37" s="17">
        <v>302</v>
      </c>
      <c r="M37" s="17">
        <v>0.14163799999999999</v>
      </c>
      <c r="N37" s="17">
        <v>783</v>
      </c>
      <c r="O37" s="17">
        <v>0</v>
      </c>
      <c r="P37" s="17">
        <v>0</v>
      </c>
      <c r="Q37" s="17">
        <v>2.0809999999999999E-2</v>
      </c>
      <c r="R37" s="17">
        <v>5.2459999999999998E-3</v>
      </c>
      <c r="S37" s="17">
        <v>2.8823999999999999E-2</v>
      </c>
      <c r="T37" s="17">
        <v>2.3578000000000002E-2</v>
      </c>
      <c r="U37" s="17">
        <v>0.81799200000000005</v>
      </c>
      <c r="V37" s="17">
        <v>100</v>
      </c>
      <c r="W37" s="17">
        <v>0.45835900000000002</v>
      </c>
      <c r="X37" s="17">
        <v>0</v>
      </c>
      <c r="Y37" s="17">
        <v>0</v>
      </c>
      <c r="Z37" s="17">
        <v>0</v>
      </c>
      <c r="AA37" s="17">
        <v>1.2584500000000001</v>
      </c>
      <c r="AB37" s="17">
        <v>0.66885700000000003</v>
      </c>
      <c r="AC37" s="17">
        <v>2.1016400000000001E-2</v>
      </c>
      <c r="AD37" s="17">
        <v>0.10639700000000001</v>
      </c>
      <c r="AE37" s="17">
        <v>2749.9</v>
      </c>
    </row>
    <row r="38" spans="1:31">
      <c r="A38" s="17">
        <v>25</v>
      </c>
      <c r="B38" s="19">
        <v>0.41042824074074075</v>
      </c>
      <c r="C38" s="17">
        <v>0.2</v>
      </c>
      <c r="D38" s="17">
        <v>1525.5</v>
      </c>
      <c r="E38" s="17">
        <v>0.30838599999999999</v>
      </c>
      <c r="F38" s="17">
        <v>14.923</v>
      </c>
      <c r="G38" s="17">
        <v>5.5534E-2</v>
      </c>
      <c r="H38" s="17">
        <v>3.0484000000000001E-2</v>
      </c>
      <c r="I38" s="17">
        <v>5.7683999999999999E-2</v>
      </c>
      <c r="J38" s="17">
        <v>2.7199999999999998E-2</v>
      </c>
      <c r="K38" s="17">
        <v>0.47153499999999998</v>
      </c>
      <c r="L38" s="17">
        <v>437.7</v>
      </c>
      <c r="M38" s="17">
        <v>9.9999999999999995E-7</v>
      </c>
      <c r="N38" s="17">
        <v>1026</v>
      </c>
      <c r="O38" s="17">
        <v>0</v>
      </c>
      <c r="P38" s="17">
        <v>0</v>
      </c>
      <c r="Q38" s="17">
        <v>8.0770000000000008E-3</v>
      </c>
      <c r="R38" s="17">
        <v>5.2360000000000002E-3</v>
      </c>
      <c r="S38" s="17">
        <v>2.1885000000000002E-2</v>
      </c>
      <c r="T38" s="17">
        <v>1.6649000000000001E-2</v>
      </c>
      <c r="U38" s="17">
        <v>0.76075400000000004</v>
      </c>
      <c r="V38" s="17">
        <v>900</v>
      </c>
      <c r="W38" s="17">
        <v>0.6</v>
      </c>
      <c r="X38" s="17">
        <v>5730</v>
      </c>
      <c r="Y38" s="17">
        <v>0</v>
      </c>
      <c r="Z38" s="17">
        <v>0</v>
      </c>
      <c r="AA38" s="17">
        <v>1.17039</v>
      </c>
      <c r="AB38" s="17">
        <v>0.80486199999999997</v>
      </c>
      <c r="AC38" s="17">
        <v>1.8635700000000002E-2</v>
      </c>
      <c r="AD38" s="17">
        <v>0.16796800000000001</v>
      </c>
      <c r="AE38" s="17">
        <v>1897.6</v>
      </c>
    </row>
    <row r="39" spans="1:31">
      <c r="A39" s="17">
        <v>26</v>
      </c>
      <c r="B39" s="19">
        <v>0.41048611111111111</v>
      </c>
      <c r="C39" s="17">
        <v>0.2</v>
      </c>
      <c r="D39" s="17">
        <v>1546.2</v>
      </c>
      <c r="E39" s="17">
        <v>6.7323999999999995E-2</v>
      </c>
      <c r="F39" s="17">
        <v>3.258</v>
      </c>
      <c r="G39" s="17">
        <v>7.0844000000000004E-2</v>
      </c>
      <c r="H39" s="17">
        <v>3.8591E-2</v>
      </c>
      <c r="I39" s="17">
        <v>6.2309000000000003E-2</v>
      </c>
      <c r="J39" s="17">
        <v>2.3717999999999999E-2</v>
      </c>
      <c r="K39" s="17">
        <v>0.38065100000000002</v>
      </c>
      <c r="L39" s="17">
        <v>100</v>
      </c>
      <c r="M39" s="17">
        <v>0.22917899999999999</v>
      </c>
      <c r="N39" s="17">
        <v>3093</v>
      </c>
      <c r="O39" s="17">
        <v>0</v>
      </c>
      <c r="P39" s="17">
        <v>0</v>
      </c>
      <c r="Q39" s="17">
        <v>8.1010000000000006E-3</v>
      </c>
      <c r="R39" s="17">
        <v>5.476E-3</v>
      </c>
      <c r="S39" s="17">
        <v>2.0052E-2</v>
      </c>
      <c r="T39" s="17">
        <v>1.4576E-2</v>
      </c>
      <c r="U39" s="17">
        <v>0.72691799999999995</v>
      </c>
      <c r="V39" s="17">
        <v>503.9</v>
      </c>
      <c r="W39" s="17">
        <v>0.6</v>
      </c>
      <c r="X39" s="17">
        <v>0</v>
      </c>
      <c r="Y39" s="17">
        <v>0</v>
      </c>
      <c r="Z39" s="17">
        <v>0</v>
      </c>
      <c r="AA39" s="17">
        <v>1.1183399999999999</v>
      </c>
      <c r="AB39" s="17">
        <v>0.74221700000000002</v>
      </c>
      <c r="AC39" s="17">
        <v>1.6294699999999999E-2</v>
      </c>
      <c r="AD39" s="17">
        <v>0.125445</v>
      </c>
      <c r="AE39" s="17">
        <v>8305.6</v>
      </c>
    </row>
    <row r="40" spans="1:31">
      <c r="A40" s="17">
        <v>27</v>
      </c>
      <c r="B40" s="19">
        <v>0.41054398148148147</v>
      </c>
      <c r="C40" s="17">
        <v>0.2</v>
      </c>
      <c r="D40" s="17">
        <v>1458.8</v>
      </c>
      <c r="E40" s="17">
        <v>4.3216999999999998E-2</v>
      </c>
      <c r="F40" s="17">
        <v>2.0910000000000002</v>
      </c>
      <c r="G40" s="17">
        <v>0.19973399999999999</v>
      </c>
      <c r="H40" s="17">
        <v>0.178507</v>
      </c>
      <c r="I40" s="17">
        <v>0.19936599999999999</v>
      </c>
      <c r="J40" s="17">
        <v>2.0858999999999999E-2</v>
      </c>
      <c r="K40" s="17">
        <v>0.104628</v>
      </c>
      <c r="L40" s="17">
        <v>294.8</v>
      </c>
      <c r="M40" s="17">
        <v>1.0000000000000001E-5</v>
      </c>
      <c r="N40" s="17">
        <v>1983</v>
      </c>
      <c r="O40" s="17">
        <v>0</v>
      </c>
      <c r="P40" s="17">
        <v>0</v>
      </c>
      <c r="Q40" s="17">
        <v>0.30402299999999999</v>
      </c>
      <c r="R40" s="17">
        <v>0.13433999999999999</v>
      </c>
      <c r="S40" s="17">
        <v>0.15960099999999999</v>
      </c>
      <c r="T40" s="17">
        <v>2.5260999999999999E-2</v>
      </c>
      <c r="U40" s="17">
        <v>0.158273</v>
      </c>
      <c r="V40" s="17">
        <v>441</v>
      </c>
      <c r="W40" s="17">
        <v>5.0000000000000004E-6</v>
      </c>
      <c r="X40" s="17">
        <v>954</v>
      </c>
      <c r="Y40" s="17">
        <v>0</v>
      </c>
      <c r="Z40" s="17">
        <v>0</v>
      </c>
      <c r="AA40" s="17">
        <v>0.24349699999999999</v>
      </c>
      <c r="AB40" s="17">
        <v>0.83699299999999999</v>
      </c>
      <c r="AC40" s="17">
        <v>0.15548300000000001</v>
      </c>
      <c r="AD40" s="17">
        <v>0.21026800000000001</v>
      </c>
      <c r="AE40" s="17">
        <v>2817.2</v>
      </c>
    </row>
    <row r="41" spans="1:31">
      <c r="A41" s="17">
        <v>28</v>
      </c>
      <c r="B41" s="19">
        <v>0.41059027777777773</v>
      </c>
      <c r="C41" s="17">
        <v>2</v>
      </c>
      <c r="D41" s="17">
        <v>361.3</v>
      </c>
      <c r="E41" s="17">
        <v>6.0285999999999999E-2</v>
      </c>
      <c r="F41" s="17">
        <v>2.9169999999999998</v>
      </c>
      <c r="G41" s="17">
        <v>0.68128599999999995</v>
      </c>
      <c r="H41" s="17">
        <v>0.26286599999999999</v>
      </c>
      <c r="I41" s="17">
        <v>0.30270900000000001</v>
      </c>
      <c r="J41" s="17">
        <v>3.9842000000000002E-2</v>
      </c>
      <c r="K41" s="17">
        <v>0.13161900000000001</v>
      </c>
      <c r="L41" s="17">
        <v>328.6</v>
      </c>
      <c r="M41" s="17">
        <v>3.0000000000000001E-6</v>
      </c>
      <c r="N41" s="17">
        <v>1169</v>
      </c>
      <c r="O41" s="17">
        <v>0</v>
      </c>
      <c r="P41" s="17">
        <v>0</v>
      </c>
      <c r="Q41" s="17">
        <v>0.79780600000000002</v>
      </c>
      <c r="R41" s="17">
        <v>0.247168</v>
      </c>
      <c r="S41" s="17">
        <v>0.30946899999999999</v>
      </c>
      <c r="T41" s="17">
        <v>6.2302000000000003E-2</v>
      </c>
      <c r="U41" s="17">
        <v>0.201318</v>
      </c>
      <c r="V41" s="17">
        <v>344</v>
      </c>
      <c r="W41" s="17">
        <v>1.9999999999999999E-6</v>
      </c>
      <c r="X41" s="17">
        <v>1889</v>
      </c>
      <c r="Y41" s="17">
        <v>0</v>
      </c>
      <c r="Z41" s="17">
        <v>0</v>
      </c>
      <c r="AA41" s="17">
        <v>0.30972</v>
      </c>
      <c r="AB41" s="17">
        <v>0.45527099999999998</v>
      </c>
      <c r="AC41" s="17">
        <v>0.275532</v>
      </c>
      <c r="AD41" s="17">
        <v>0.25</v>
      </c>
      <c r="AE41" s="17">
        <v>2527.9</v>
      </c>
    </row>
    <row r="42" spans="1:31">
      <c r="A42" s="17">
        <v>29</v>
      </c>
      <c r="B42" s="19">
        <v>0.41064814814814815</v>
      </c>
      <c r="C42" s="17">
        <v>2.7</v>
      </c>
      <c r="D42" s="17">
        <v>346.9</v>
      </c>
      <c r="E42" s="17">
        <v>6.7352999999999996E-2</v>
      </c>
      <c r="F42" s="17">
        <v>3.2589999999999999</v>
      </c>
      <c r="G42" s="17">
        <v>0.64670499999999997</v>
      </c>
      <c r="H42" s="17">
        <v>0.29446499999999998</v>
      </c>
      <c r="I42" s="17">
        <v>0.337671</v>
      </c>
      <c r="J42" s="17">
        <v>4.3205E-2</v>
      </c>
      <c r="K42" s="17">
        <v>0.12795100000000001</v>
      </c>
      <c r="L42" s="17">
        <v>393.4</v>
      </c>
      <c r="M42" s="17">
        <v>4.1999999999999998E-5</v>
      </c>
      <c r="N42" s="17">
        <v>1433</v>
      </c>
      <c r="O42" s="17">
        <v>0</v>
      </c>
      <c r="P42" s="17">
        <v>0</v>
      </c>
      <c r="Q42" s="17">
        <v>0.87909099999999996</v>
      </c>
      <c r="R42" s="17">
        <v>0.25834299999999999</v>
      </c>
      <c r="S42" s="17">
        <v>0.33638299999999999</v>
      </c>
      <c r="T42" s="17">
        <v>7.8038999999999997E-2</v>
      </c>
      <c r="U42" s="17">
        <v>0.23199600000000001</v>
      </c>
      <c r="V42" s="17">
        <v>480</v>
      </c>
      <c r="W42" s="17">
        <v>1.5999999999999999E-5</v>
      </c>
      <c r="X42" s="17">
        <v>1681</v>
      </c>
      <c r="Y42" s="17">
        <v>0</v>
      </c>
      <c r="Z42" s="17">
        <v>0</v>
      </c>
      <c r="AA42" s="17">
        <v>0.35691699999999998</v>
      </c>
      <c r="AB42" s="17">
        <v>0.54065700000000005</v>
      </c>
      <c r="AC42" s="17">
        <v>0.30053600000000003</v>
      </c>
      <c r="AD42" s="17">
        <v>0.25</v>
      </c>
      <c r="AE42" s="17">
        <v>2111</v>
      </c>
    </row>
    <row r="43" spans="1:31">
      <c r="A43" s="17">
        <v>30</v>
      </c>
      <c r="B43" s="19">
        <v>0.41070601851851851</v>
      </c>
      <c r="C43" s="17">
        <v>2.5</v>
      </c>
      <c r="D43" s="17">
        <v>351.4</v>
      </c>
      <c r="E43" s="17">
        <v>8.4359000000000003E-2</v>
      </c>
      <c r="F43" s="17">
        <v>4.0819999999999999</v>
      </c>
      <c r="G43" s="17">
        <v>0.82716400000000001</v>
      </c>
      <c r="H43" s="17">
        <v>0.27852199999999999</v>
      </c>
      <c r="I43" s="17">
        <v>0.32129099999999999</v>
      </c>
      <c r="J43" s="17">
        <v>4.2769000000000001E-2</v>
      </c>
      <c r="K43" s="17">
        <v>0.13311600000000001</v>
      </c>
      <c r="L43" s="17">
        <v>359.9</v>
      </c>
      <c r="M43" s="17">
        <v>2.1999999999999999E-5</v>
      </c>
      <c r="N43" s="17">
        <v>749</v>
      </c>
      <c r="O43" s="17">
        <v>0</v>
      </c>
      <c r="P43" s="17">
        <v>0</v>
      </c>
      <c r="Q43" s="17">
        <v>0.84664399999999995</v>
      </c>
      <c r="R43" s="17">
        <v>0.25603700000000001</v>
      </c>
      <c r="S43" s="17">
        <v>0.34277999999999997</v>
      </c>
      <c r="T43" s="17">
        <v>8.6742E-2</v>
      </c>
      <c r="U43" s="17">
        <v>0.253056</v>
      </c>
      <c r="V43" s="17">
        <v>388.2</v>
      </c>
      <c r="W43" s="17">
        <v>6.9999999999999999E-6</v>
      </c>
      <c r="X43" s="17">
        <v>1758</v>
      </c>
      <c r="Y43" s="17">
        <v>0</v>
      </c>
      <c r="Z43" s="17">
        <v>0</v>
      </c>
      <c r="AA43" s="17">
        <v>0.389316</v>
      </c>
      <c r="AB43" s="17">
        <v>0.36331799999999997</v>
      </c>
      <c r="AC43" s="17">
        <v>0.28755199999999997</v>
      </c>
      <c r="AD43" s="17">
        <v>0.22348000000000001</v>
      </c>
      <c r="AE43" s="17">
        <v>2307.5</v>
      </c>
    </row>
    <row r="44" spans="1:31">
      <c r="A44" s="17">
        <v>31</v>
      </c>
      <c r="B44" s="19">
        <v>0.41076388888888887</v>
      </c>
      <c r="C44" s="17">
        <v>3.3</v>
      </c>
      <c r="D44" s="17">
        <v>307.3</v>
      </c>
      <c r="E44" s="17">
        <v>8.77E-2</v>
      </c>
      <c r="F44" s="17">
        <v>4.2439999999999998</v>
      </c>
      <c r="G44" s="17">
        <v>0.72896700000000003</v>
      </c>
      <c r="H44" s="17">
        <v>0.30820199999999998</v>
      </c>
      <c r="I44" s="17">
        <v>0.35875899999999999</v>
      </c>
      <c r="J44" s="17">
        <v>5.0557999999999999E-2</v>
      </c>
      <c r="K44" s="17">
        <v>0.14092399999999999</v>
      </c>
      <c r="L44" s="17">
        <v>418.5</v>
      </c>
      <c r="M44" s="17">
        <v>9.9999999999999995E-7</v>
      </c>
      <c r="N44" s="17">
        <v>638</v>
      </c>
      <c r="O44" s="17">
        <v>0</v>
      </c>
      <c r="P44" s="17">
        <v>0</v>
      </c>
      <c r="Q44" s="17">
        <v>0.86884399999999995</v>
      </c>
      <c r="R44" s="17">
        <v>0.28136100000000003</v>
      </c>
      <c r="S44" s="17">
        <v>0.36363800000000002</v>
      </c>
      <c r="T44" s="17">
        <v>8.2277000000000003E-2</v>
      </c>
      <c r="U44" s="17">
        <v>0.22625999999999999</v>
      </c>
      <c r="V44" s="17">
        <v>328.8</v>
      </c>
      <c r="W44" s="17">
        <v>1.9999999999999999E-6</v>
      </c>
      <c r="X44" s="17">
        <v>983</v>
      </c>
      <c r="Y44" s="17">
        <v>0</v>
      </c>
      <c r="Z44" s="17">
        <v>0</v>
      </c>
      <c r="AA44" s="17">
        <v>0.34809200000000001</v>
      </c>
      <c r="AB44" s="17">
        <v>0.33068799999999998</v>
      </c>
      <c r="AC44" s="17">
        <v>0.30856899999999998</v>
      </c>
      <c r="AD44" s="17">
        <v>0.24313199999999999</v>
      </c>
      <c r="AE44" s="17">
        <v>1984.6</v>
      </c>
    </row>
    <row r="45" spans="1:31">
      <c r="A45" s="17">
        <v>32</v>
      </c>
      <c r="B45" s="19">
        <v>0.41082175925925929</v>
      </c>
      <c r="C45" s="17">
        <v>4.4000000000000004</v>
      </c>
      <c r="D45" s="17">
        <v>258.60000000000002</v>
      </c>
      <c r="E45" s="17">
        <v>6.0719000000000002E-2</v>
      </c>
      <c r="F45" s="17">
        <v>2.9380000000000002</v>
      </c>
      <c r="G45" s="17">
        <v>0.82110300000000003</v>
      </c>
      <c r="H45" s="17">
        <v>0.32055499999999998</v>
      </c>
      <c r="I45" s="17">
        <v>0.37725999999999998</v>
      </c>
      <c r="J45" s="17">
        <v>5.6705999999999999E-2</v>
      </c>
      <c r="K45" s="17">
        <v>0.150309</v>
      </c>
      <c r="L45" s="17">
        <v>359.6</v>
      </c>
      <c r="M45" s="17">
        <v>6.9999999999999999E-6</v>
      </c>
      <c r="N45" s="17">
        <v>1445</v>
      </c>
      <c r="O45" s="17">
        <v>0</v>
      </c>
      <c r="P45" s="17">
        <v>0</v>
      </c>
      <c r="Q45" s="17">
        <v>0.91284500000000002</v>
      </c>
      <c r="R45" s="17">
        <v>0.26717200000000002</v>
      </c>
      <c r="S45" s="17">
        <v>0.358653</v>
      </c>
      <c r="T45" s="17">
        <v>9.1481000000000007E-2</v>
      </c>
      <c r="U45" s="17">
        <v>0.25506800000000002</v>
      </c>
      <c r="V45" s="17">
        <v>423.3</v>
      </c>
      <c r="W45" s="17">
        <v>3.9999999999999998E-6</v>
      </c>
      <c r="X45" s="17">
        <v>636</v>
      </c>
      <c r="Y45" s="17">
        <v>0</v>
      </c>
      <c r="Z45" s="17">
        <v>0</v>
      </c>
      <c r="AA45" s="17">
        <v>0.39241199999999998</v>
      </c>
      <c r="AB45" s="17">
        <v>0.44722600000000001</v>
      </c>
      <c r="AC45" s="17">
        <v>0.308085</v>
      </c>
      <c r="AD45" s="17">
        <v>0.25</v>
      </c>
      <c r="AE45" s="17">
        <v>2309.6</v>
      </c>
    </row>
    <row r="46" spans="1:31">
      <c r="A46" s="17">
        <v>33</v>
      </c>
      <c r="B46" s="19">
        <v>0.41087962962962959</v>
      </c>
      <c r="C46" s="17">
        <v>5.3</v>
      </c>
      <c r="D46" s="17">
        <v>220.8</v>
      </c>
      <c r="E46" s="17">
        <v>6.9684999999999997E-2</v>
      </c>
      <c r="F46" s="17">
        <v>3.3719999999999999</v>
      </c>
      <c r="G46" s="17">
        <v>0.83173399999999997</v>
      </c>
      <c r="H46" s="17">
        <v>0.29728500000000002</v>
      </c>
      <c r="I46" s="17">
        <v>0.35697000000000001</v>
      </c>
      <c r="J46" s="17">
        <v>5.9684000000000001E-2</v>
      </c>
      <c r="K46" s="17">
        <v>0.16719700000000001</v>
      </c>
      <c r="L46" s="17">
        <v>447.2</v>
      </c>
      <c r="M46" s="17">
        <v>5.9618999999999998E-2</v>
      </c>
      <c r="N46" s="17">
        <v>1010</v>
      </c>
      <c r="O46" s="17">
        <v>0</v>
      </c>
      <c r="P46" s="17">
        <v>0</v>
      </c>
      <c r="Q46" s="17">
        <v>0.88159100000000001</v>
      </c>
      <c r="R46" s="17">
        <v>0.27593699999999999</v>
      </c>
      <c r="S46" s="17">
        <v>0.36495499999999997</v>
      </c>
      <c r="T46" s="17">
        <v>8.9018E-2</v>
      </c>
      <c r="U46" s="17">
        <v>0.24391599999999999</v>
      </c>
      <c r="V46" s="17">
        <v>389.5</v>
      </c>
      <c r="W46" s="17">
        <v>1.0000000000000001E-5</v>
      </c>
      <c r="X46" s="17">
        <v>1821</v>
      </c>
      <c r="Y46" s="17">
        <v>0</v>
      </c>
      <c r="Z46" s="17">
        <v>0</v>
      </c>
      <c r="AA46" s="17">
        <v>0.37525500000000001</v>
      </c>
      <c r="AB46" s="17">
        <v>0.37503900000000001</v>
      </c>
      <c r="AC46" s="17">
        <v>0.30932199999999999</v>
      </c>
      <c r="AD46" s="17">
        <v>0.25</v>
      </c>
      <c r="AE46" s="17">
        <v>1857.3</v>
      </c>
    </row>
    <row r="47" spans="1:31">
      <c r="A47" s="17">
        <v>34</v>
      </c>
      <c r="B47" s="19">
        <v>0.41092592592592592</v>
      </c>
      <c r="C47" s="17">
        <v>6.2</v>
      </c>
      <c r="D47" s="17">
        <v>191.9</v>
      </c>
      <c r="E47" s="17">
        <v>5.9825000000000003E-2</v>
      </c>
      <c r="F47" s="17">
        <v>2.895</v>
      </c>
      <c r="G47" s="17">
        <v>0.80771300000000001</v>
      </c>
      <c r="H47" s="17">
        <v>0.32702500000000001</v>
      </c>
      <c r="I47" s="17">
        <v>0.38060500000000003</v>
      </c>
      <c r="J47" s="17">
        <v>5.3580000000000003E-2</v>
      </c>
      <c r="K47" s="17">
        <v>0.14077600000000001</v>
      </c>
      <c r="L47" s="17">
        <v>395.5</v>
      </c>
      <c r="M47" s="17">
        <v>1.9999999999999999E-6</v>
      </c>
      <c r="N47" s="17">
        <v>1028</v>
      </c>
      <c r="O47" s="17">
        <v>0</v>
      </c>
      <c r="P47" s="17">
        <v>0</v>
      </c>
      <c r="Q47" s="17">
        <v>0.90247599999999994</v>
      </c>
      <c r="R47" s="17">
        <v>0.28223700000000002</v>
      </c>
      <c r="S47" s="17">
        <v>0.37639099999999998</v>
      </c>
      <c r="T47" s="17">
        <v>9.4154000000000002E-2</v>
      </c>
      <c r="U47" s="17">
        <v>0.25014900000000001</v>
      </c>
      <c r="V47" s="17">
        <v>417.3</v>
      </c>
      <c r="W47" s="17">
        <v>9.9999999999999995E-7</v>
      </c>
      <c r="X47" s="17">
        <v>717</v>
      </c>
      <c r="Y47" s="17">
        <v>0</v>
      </c>
      <c r="Z47" s="17">
        <v>0</v>
      </c>
      <c r="AA47" s="17">
        <v>0.38484499999999999</v>
      </c>
      <c r="AB47" s="17">
        <v>0.31953500000000001</v>
      </c>
      <c r="AC47" s="17">
        <v>0.31232199999999999</v>
      </c>
      <c r="AD47" s="17">
        <v>0.25</v>
      </c>
      <c r="AE47" s="17">
        <v>2100.3000000000002</v>
      </c>
    </row>
    <row r="48" spans="1:31">
      <c r="A48" s="17">
        <v>35</v>
      </c>
      <c r="B48" s="19">
        <v>0.41098379629629633</v>
      </c>
      <c r="C48" s="17">
        <v>7.3</v>
      </c>
      <c r="D48" s="17">
        <v>181.1</v>
      </c>
      <c r="E48" s="17">
        <v>5.5771000000000001E-2</v>
      </c>
      <c r="F48" s="17">
        <v>2.6989999999999998</v>
      </c>
      <c r="G48" s="17">
        <v>0.83490799999999998</v>
      </c>
      <c r="H48" s="17">
        <v>0.31788</v>
      </c>
      <c r="I48" s="17">
        <v>0.37520500000000001</v>
      </c>
      <c r="J48" s="17">
        <v>5.7325000000000001E-2</v>
      </c>
      <c r="K48" s="17">
        <v>0.152783</v>
      </c>
      <c r="L48" s="17">
        <v>358.2</v>
      </c>
      <c r="M48" s="17">
        <v>8.7544999999999998E-2</v>
      </c>
      <c r="N48" s="17">
        <v>746</v>
      </c>
      <c r="O48" s="17">
        <v>0</v>
      </c>
      <c r="P48" s="17">
        <v>0</v>
      </c>
      <c r="Q48" s="17">
        <v>0.94028100000000003</v>
      </c>
      <c r="R48" s="17">
        <v>0.293798</v>
      </c>
      <c r="S48" s="17">
        <v>0.38641399999999998</v>
      </c>
      <c r="T48" s="17">
        <v>9.2615000000000003E-2</v>
      </c>
      <c r="U48" s="17">
        <v>0.23968</v>
      </c>
      <c r="V48" s="17">
        <v>374.2</v>
      </c>
      <c r="W48" s="17">
        <v>1.8E-5</v>
      </c>
      <c r="X48" s="17">
        <v>1981</v>
      </c>
      <c r="Y48" s="17">
        <v>0</v>
      </c>
      <c r="Z48" s="17">
        <v>0</v>
      </c>
      <c r="AA48" s="17">
        <v>0.36873800000000001</v>
      </c>
      <c r="AB48" s="17">
        <v>0.225525</v>
      </c>
      <c r="AC48" s="17">
        <v>0.31468499999999999</v>
      </c>
      <c r="AD48" s="17">
        <v>0.25</v>
      </c>
      <c r="AE48" s="17">
        <v>2318.5</v>
      </c>
    </row>
    <row r="49" spans="1:31">
      <c r="A49" s="17">
        <v>36</v>
      </c>
      <c r="B49" s="19">
        <v>0.41104166666666669</v>
      </c>
      <c r="C49" s="17">
        <v>8</v>
      </c>
      <c r="D49" s="17">
        <v>160.4</v>
      </c>
      <c r="E49" s="17">
        <v>4.6655000000000002E-2</v>
      </c>
      <c r="F49" s="17">
        <v>2.258</v>
      </c>
      <c r="G49" s="17">
        <v>0.82426699999999997</v>
      </c>
      <c r="H49" s="17">
        <v>0.33100400000000002</v>
      </c>
      <c r="I49" s="17">
        <v>0.39865699999999998</v>
      </c>
      <c r="J49" s="17">
        <v>6.7653000000000005E-2</v>
      </c>
      <c r="K49" s="17">
        <v>0.16970299999999999</v>
      </c>
      <c r="L49" s="17">
        <v>496.6</v>
      </c>
      <c r="M49" s="17">
        <v>9.0000000000000002E-6</v>
      </c>
      <c r="N49" s="17">
        <v>1963</v>
      </c>
      <c r="O49" s="17">
        <v>0</v>
      </c>
      <c r="P49" s="17">
        <v>0</v>
      </c>
      <c r="Q49" s="17">
        <v>0.90607800000000005</v>
      </c>
      <c r="R49" s="17">
        <v>0.304784</v>
      </c>
      <c r="S49" s="17">
        <v>0.403978</v>
      </c>
      <c r="T49" s="17">
        <v>9.9193000000000003E-2</v>
      </c>
      <c r="U49" s="17">
        <v>0.24554100000000001</v>
      </c>
      <c r="V49" s="17">
        <v>424.3</v>
      </c>
      <c r="W49" s="17">
        <v>3.9999999999999998E-6</v>
      </c>
      <c r="X49" s="17">
        <v>684</v>
      </c>
      <c r="Y49" s="17">
        <v>0</v>
      </c>
      <c r="Z49" s="17">
        <v>0</v>
      </c>
      <c r="AA49" s="17">
        <v>0.37775599999999998</v>
      </c>
      <c r="AB49" s="17">
        <v>0.48479499999999998</v>
      </c>
      <c r="AC49" s="17">
        <v>0.35287299999999999</v>
      </c>
      <c r="AD49" s="17">
        <v>0.25</v>
      </c>
      <c r="AE49" s="17">
        <v>1672.6</v>
      </c>
    </row>
    <row r="50" spans="1:31">
      <c r="A50" s="17">
        <v>37</v>
      </c>
      <c r="B50" s="19">
        <v>0.411099537037037</v>
      </c>
      <c r="C50" s="17">
        <v>9.1</v>
      </c>
      <c r="D50" s="17">
        <v>143.30000000000001</v>
      </c>
      <c r="E50" s="17">
        <v>4.9269E-2</v>
      </c>
      <c r="F50" s="17">
        <v>2.3839999999999999</v>
      </c>
      <c r="G50" s="17">
        <v>0.89215800000000001</v>
      </c>
      <c r="H50" s="17">
        <v>0.35310399999999997</v>
      </c>
      <c r="I50" s="17">
        <v>0.41927199999999998</v>
      </c>
      <c r="J50" s="17">
        <v>6.6168000000000005E-2</v>
      </c>
      <c r="K50" s="17">
        <v>0.15781500000000001</v>
      </c>
      <c r="L50" s="17">
        <v>416.1</v>
      </c>
      <c r="M50" s="17">
        <v>0.22917699999999999</v>
      </c>
      <c r="N50" s="17">
        <v>1143</v>
      </c>
      <c r="O50" s="17">
        <v>0</v>
      </c>
      <c r="P50" s="17">
        <v>0</v>
      </c>
      <c r="Q50" s="17">
        <v>0.90990800000000005</v>
      </c>
      <c r="R50" s="17">
        <v>0.30987100000000001</v>
      </c>
      <c r="S50" s="17">
        <v>0.414109</v>
      </c>
      <c r="T50" s="17">
        <v>0.104238</v>
      </c>
      <c r="U50" s="17">
        <v>0.25171700000000002</v>
      </c>
      <c r="V50" s="17">
        <v>455</v>
      </c>
      <c r="W50" s="17">
        <v>6.9999999999999999E-6</v>
      </c>
      <c r="X50" s="17">
        <v>1887</v>
      </c>
      <c r="Y50" s="17">
        <v>0</v>
      </c>
      <c r="Z50" s="17">
        <v>0</v>
      </c>
      <c r="AA50" s="17">
        <v>0.38725700000000002</v>
      </c>
      <c r="AB50" s="17">
        <v>0.29094399999999998</v>
      </c>
      <c r="AC50" s="17">
        <v>0.34019899999999997</v>
      </c>
      <c r="AD50" s="17">
        <v>0.25</v>
      </c>
      <c r="AE50" s="17">
        <v>1996.1</v>
      </c>
    </row>
    <row r="51" spans="1:31">
      <c r="A51" s="17">
        <v>38</v>
      </c>
      <c r="B51" s="19">
        <v>0.41115740740740742</v>
      </c>
      <c r="C51" s="17">
        <v>9.8000000000000007</v>
      </c>
      <c r="D51" s="17">
        <v>135.19999999999999</v>
      </c>
      <c r="E51" s="17">
        <v>4.1537999999999999E-2</v>
      </c>
      <c r="F51" s="17">
        <v>2.0099999999999998</v>
      </c>
      <c r="G51" s="17">
        <v>0.89268899999999995</v>
      </c>
      <c r="H51" s="17">
        <v>0.34981600000000002</v>
      </c>
      <c r="I51" s="17">
        <v>0.42996600000000001</v>
      </c>
      <c r="J51" s="17">
        <v>8.0149999999999999E-2</v>
      </c>
      <c r="K51" s="17">
        <v>0.18640999999999999</v>
      </c>
      <c r="L51" s="17">
        <v>341.2</v>
      </c>
      <c r="M51" s="17">
        <v>1.1E-5</v>
      </c>
      <c r="N51" s="17">
        <v>1236</v>
      </c>
      <c r="O51" s="17">
        <v>0</v>
      </c>
      <c r="P51" s="17">
        <v>0</v>
      </c>
      <c r="Q51" s="17">
        <v>0.93652400000000002</v>
      </c>
      <c r="R51" s="17">
        <v>0.31323899999999999</v>
      </c>
      <c r="S51" s="17">
        <v>0.42399999999999999</v>
      </c>
      <c r="T51" s="17">
        <v>0.110761</v>
      </c>
      <c r="U51" s="17">
        <v>0.26122899999999999</v>
      </c>
      <c r="V51" s="17">
        <v>438.4</v>
      </c>
      <c r="W51" s="17">
        <v>9.9999999999999995E-7</v>
      </c>
      <c r="X51" s="17">
        <v>2248</v>
      </c>
      <c r="Y51" s="17">
        <v>0</v>
      </c>
      <c r="Z51" s="17">
        <v>0</v>
      </c>
      <c r="AA51" s="17">
        <v>0.40189000000000002</v>
      </c>
      <c r="AB51" s="17">
        <v>0.25540099999999999</v>
      </c>
      <c r="AC51" s="17">
        <v>0.341528</v>
      </c>
      <c r="AD51" s="17">
        <v>0.25</v>
      </c>
      <c r="AE51" s="17">
        <v>2434.1999999999998</v>
      </c>
    </row>
    <row r="52" spans="1:31">
      <c r="A52" s="17">
        <v>39</v>
      </c>
      <c r="B52" s="19">
        <v>0.41121527777777778</v>
      </c>
      <c r="C52" s="17">
        <v>10.9</v>
      </c>
      <c r="D52" s="17">
        <v>118.9</v>
      </c>
      <c r="E52" s="17">
        <v>3.0263000000000002E-2</v>
      </c>
      <c r="F52" s="17">
        <v>1.464</v>
      </c>
      <c r="G52" s="17">
        <v>0.91784100000000002</v>
      </c>
      <c r="H52" s="17">
        <v>0.36637799999999998</v>
      </c>
      <c r="I52" s="17">
        <v>0.44094899999999998</v>
      </c>
      <c r="J52" s="17">
        <v>7.4571999999999999E-2</v>
      </c>
      <c r="K52" s="17">
        <v>0.16911699999999999</v>
      </c>
      <c r="L52" s="17">
        <v>337.8</v>
      </c>
      <c r="M52" s="17">
        <v>6.9999999999999999E-6</v>
      </c>
      <c r="N52" s="17">
        <v>2258</v>
      </c>
      <c r="O52" s="17">
        <v>0</v>
      </c>
      <c r="P52" s="17">
        <v>0</v>
      </c>
      <c r="Q52" s="17">
        <v>0.91530299999999998</v>
      </c>
      <c r="R52" s="17">
        <v>0.33973599999999998</v>
      </c>
      <c r="S52" s="17">
        <v>0.453872</v>
      </c>
      <c r="T52" s="17">
        <v>0.114136</v>
      </c>
      <c r="U52" s="17">
        <v>0.251471</v>
      </c>
      <c r="V52" s="17">
        <v>394.6</v>
      </c>
      <c r="W52" s="17">
        <v>1.2999999999999999E-5</v>
      </c>
      <c r="X52" s="17">
        <v>1630</v>
      </c>
      <c r="Y52" s="17">
        <v>0</v>
      </c>
      <c r="Z52" s="17">
        <v>0</v>
      </c>
      <c r="AA52" s="17">
        <v>0.38687899999999997</v>
      </c>
      <c r="AB52" s="17">
        <v>0.35319299999999998</v>
      </c>
      <c r="AC52" s="17">
        <v>0.380048</v>
      </c>
      <c r="AD52" s="17">
        <v>0.25</v>
      </c>
      <c r="AE52" s="17">
        <v>2458.6</v>
      </c>
    </row>
    <row r="53" spans="1:31">
      <c r="A53" s="17">
        <v>40</v>
      </c>
      <c r="B53" s="19">
        <v>0.41127314814814814</v>
      </c>
      <c r="C53" s="17">
        <v>11.8</v>
      </c>
      <c r="D53" s="17">
        <v>108.1</v>
      </c>
      <c r="E53" s="17">
        <v>4.088E-2</v>
      </c>
      <c r="F53" s="17">
        <v>1.978</v>
      </c>
      <c r="G53" s="17">
        <v>0.93596299999999999</v>
      </c>
      <c r="H53" s="17">
        <v>0.369504</v>
      </c>
      <c r="I53" s="17">
        <v>0.46901399999999999</v>
      </c>
      <c r="J53" s="17">
        <v>9.9511000000000002E-2</v>
      </c>
      <c r="K53" s="17">
        <v>0.21217</v>
      </c>
      <c r="L53" s="17">
        <v>392.6</v>
      </c>
      <c r="M53" s="17">
        <v>1.0000000000000001E-5</v>
      </c>
      <c r="N53" s="17">
        <v>1188</v>
      </c>
      <c r="O53" s="17">
        <v>0</v>
      </c>
      <c r="P53" s="17">
        <v>0</v>
      </c>
      <c r="Q53" s="17">
        <v>0.94793099999999997</v>
      </c>
      <c r="R53" s="17">
        <v>0.337279</v>
      </c>
      <c r="S53" s="17">
        <v>0.46270699999999998</v>
      </c>
      <c r="T53" s="17">
        <v>0.12542900000000001</v>
      </c>
      <c r="U53" s="17">
        <v>0.27107500000000001</v>
      </c>
      <c r="V53" s="17">
        <v>428.6</v>
      </c>
      <c r="W53" s="17">
        <v>1.9999999999999999E-6</v>
      </c>
      <c r="X53" s="17">
        <v>4521</v>
      </c>
      <c r="Y53" s="17">
        <v>0</v>
      </c>
      <c r="Z53" s="17">
        <v>0</v>
      </c>
      <c r="AA53" s="17">
        <v>0.41703899999999999</v>
      </c>
      <c r="AB53" s="17">
        <v>0.232929</v>
      </c>
      <c r="AC53" s="17">
        <v>0.36649500000000002</v>
      </c>
      <c r="AD53" s="17">
        <v>0.25</v>
      </c>
      <c r="AE53" s="17">
        <v>2115.3000000000002</v>
      </c>
    </row>
    <row r="54" spans="1:31">
      <c r="A54" s="17">
        <v>41</v>
      </c>
      <c r="B54" s="19">
        <v>0.4113194444444444</v>
      </c>
      <c r="C54" s="17">
        <v>12.7</v>
      </c>
      <c r="D54" s="17">
        <v>99.1</v>
      </c>
      <c r="E54" s="17">
        <v>3.9666E-2</v>
      </c>
      <c r="F54" s="17">
        <v>1.919</v>
      </c>
      <c r="G54" s="17">
        <v>0.93190099999999998</v>
      </c>
      <c r="H54" s="17">
        <v>0.39450099999999999</v>
      </c>
      <c r="I54" s="17">
        <v>0.49648500000000001</v>
      </c>
      <c r="J54" s="17">
        <v>0.10198500000000001</v>
      </c>
      <c r="K54" s="17">
        <v>0.20541300000000001</v>
      </c>
      <c r="L54" s="17">
        <v>393.4</v>
      </c>
      <c r="M54" s="17">
        <v>3.9999999999999998E-6</v>
      </c>
      <c r="N54" s="17">
        <v>1443</v>
      </c>
      <c r="O54" s="17">
        <v>0</v>
      </c>
      <c r="P54" s="17">
        <v>0</v>
      </c>
      <c r="Q54" s="17">
        <v>0.96649499999999999</v>
      </c>
      <c r="R54" s="17">
        <v>0.33177400000000001</v>
      </c>
      <c r="S54" s="17">
        <v>0.469997</v>
      </c>
      <c r="T54" s="17">
        <v>0.13822300000000001</v>
      </c>
      <c r="U54" s="17">
        <v>0.29409299999999999</v>
      </c>
      <c r="V54" s="17">
        <v>458.7</v>
      </c>
      <c r="W54" s="17">
        <v>2.0999999999999999E-5</v>
      </c>
      <c r="X54" s="17">
        <v>1841</v>
      </c>
      <c r="Y54" s="17">
        <v>0</v>
      </c>
      <c r="Z54" s="17">
        <v>0</v>
      </c>
      <c r="AA54" s="17">
        <v>0.45245099999999999</v>
      </c>
      <c r="AB54" s="17">
        <v>0.252971</v>
      </c>
      <c r="AC54" s="17">
        <v>0.36674099999999998</v>
      </c>
      <c r="AD54" s="17">
        <v>0.25</v>
      </c>
      <c r="AE54" s="17">
        <v>2111.4</v>
      </c>
    </row>
    <row r="55" spans="1:31">
      <c r="A55" s="17">
        <v>42</v>
      </c>
      <c r="B55" s="19">
        <v>0.41137731481481482</v>
      </c>
      <c r="C55" s="17">
        <v>13.5</v>
      </c>
      <c r="D55" s="17">
        <v>89.2</v>
      </c>
      <c r="E55" s="17">
        <v>4.0046999999999999E-2</v>
      </c>
      <c r="F55" s="17">
        <v>1.9379999999999999</v>
      </c>
      <c r="G55" s="17">
        <v>0.95791899999999996</v>
      </c>
      <c r="H55" s="17">
        <v>0.43404799999999999</v>
      </c>
      <c r="I55" s="17">
        <v>0.54985700000000004</v>
      </c>
      <c r="J55" s="17">
        <v>0.115809</v>
      </c>
      <c r="K55" s="17">
        <v>0.210616</v>
      </c>
      <c r="L55" s="17">
        <v>378.5</v>
      </c>
      <c r="M55" s="17">
        <v>0.10820299999999999</v>
      </c>
      <c r="N55" s="17">
        <v>692</v>
      </c>
      <c r="O55" s="17">
        <v>0</v>
      </c>
      <c r="P55" s="17">
        <v>0</v>
      </c>
      <c r="Q55" s="17">
        <v>0.95926199999999995</v>
      </c>
      <c r="R55" s="17">
        <v>0.36774499999999999</v>
      </c>
      <c r="S55" s="17">
        <v>0.51953099999999997</v>
      </c>
      <c r="T55" s="17">
        <v>0.151786</v>
      </c>
      <c r="U55" s="17">
        <v>0.29215999999999998</v>
      </c>
      <c r="V55" s="17">
        <v>398.3</v>
      </c>
      <c r="W55" s="17">
        <v>3.0000000000000001E-6</v>
      </c>
      <c r="X55" s="17">
        <v>1744</v>
      </c>
      <c r="Y55" s="17">
        <v>0</v>
      </c>
      <c r="Z55" s="17">
        <v>0</v>
      </c>
      <c r="AA55" s="17">
        <v>0.44947700000000002</v>
      </c>
      <c r="AB55" s="17">
        <v>0.123337</v>
      </c>
      <c r="AC55" s="17">
        <v>0.38646599999999998</v>
      </c>
      <c r="AD55" s="17">
        <v>0.25</v>
      </c>
      <c r="AE55" s="17">
        <v>2194.3000000000002</v>
      </c>
    </row>
    <row r="56" spans="1:31">
      <c r="A56" s="17">
        <v>43</v>
      </c>
      <c r="B56" s="19">
        <v>0.41143518518518518</v>
      </c>
      <c r="C56" s="17">
        <v>14.6</v>
      </c>
      <c r="D56" s="17">
        <v>80.2</v>
      </c>
      <c r="E56" s="17">
        <v>2.282E-2</v>
      </c>
      <c r="F56" s="17">
        <v>1.1040000000000001</v>
      </c>
      <c r="G56" s="17">
        <v>0.95007799999999998</v>
      </c>
      <c r="H56" s="17">
        <v>0.42839300000000002</v>
      </c>
      <c r="I56" s="17">
        <v>0.56303099999999995</v>
      </c>
      <c r="J56" s="17">
        <v>0.13463800000000001</v>
      </c>
      <c r="K56" s="17">
        <v>0.23913000000000001</v>
      </c>
      <c r="L56" s="17">
        <v>399.4</v>
      </c>
      <c r="M56" s="17">
        <v>3.0000000000000001E-6</v>
      </c>
      <c r="N56" s="17">
        <v>5724</v>
      </c>
      <c r="O56" s="17">
        <v>0</v>
      </c>
      <c r="P56" s="17">
        <v>0</v>
      </c>
      <c r="Q56" s="17">
        <v>0.96903399999999995</v>
      </c>
      <c r="R56" s="17">
        <v>0.40508499999999997</v>
      </c>
      <c r="S56" s="17">
        <v>0.59892900000000004</v>
      </c>
      <c r="T56" s="17">
        <v>0.19384399999999999</v>
      </c>
      <c r="U56" s="17">
        <v>0.32365100000000002</v>
      </c>
      <c r="V56" s="17">
        <v>487.5</v>
      </c>
      <c r="W56" s="17">
        <v>4.0000000000000003E-5</v>
      </c>
      <c r="X56" s="17">
        <v>1148</v>
      </c>
      <c r="Y56" s="17">
        <v>0</v>
      </c>
      <c r="Z56" s="17">
        <v>0</v>
      </c>
      <c r="AA56" s="17">
        <v>0.49792500000000001</v>
      </c>
      <c r="AB56" s="17">
        <v>0.52467699999999995</v>
      </c>
      <c r="AC56" s="17">
        <v>0.50678999999999996</v>
      </c>
      <c r="AD56" s="17">
        <v>0.25</v>
      </c>
      <c r="AE56" s="17">
        <v>2079.3000000000002</v>
      </c>
    </row>
    <row r="57" spans="1:31">
      <c r="A57" s="17">
        <v>44</v>
      </c>
      <c r="B57" s="19">
        <v>0.41149305555555554</v>
      </c>
      <c r="C57" s="17">
        <v>15.5</v>
      </c>
      <c r="D57" s="17">
        <v>73.900000000000006</v>
      </c>
      <c r="E57" s="17">
        <v>3.4041000000000002E-2</v>
      </c>
      <c r="F57" s="17">
        <v>1.647</v>
      </c>
      <c r="G57" s="17">
        <v>0.96622399999999997</v>
      </c>
      <c r="H57" s="17">
        <v>0.44745600000000002</v>
      </c>
      <c r="I57" s="17">
        <v>0.59467199999999998</v>
      </c>
      <c r="J57" s="17">
        <v>0.14721600000000001</v>
      </c>
      <c r="K57" s="17">
        <v>0.247558</v>
      </c>
      <c r="L57" s="17">
        <v>469.9</v>
      </c>
      <c r="M57" s="17">
        <v>6.9999999999999999E-6</v>
      </c>
      <c r="N57" s="17">
        <v>2327</v>
      </c>
      <c r="O57" s="17">
        <v>0</v>
      </c>
      <c r="P57" s="17">
        <v>0</v>
      </c>
      <c r="Q57" s="17">
        <v>0.96948999999999996</v>
      </c>
      <c r="R57" s="17">
        <v>0.39354600000000001</v>
      </c>
      <c r="S57" s="17">
        <v>0.57425400000000004</v>
      </c>
      <c r="T57" s="17">
        <v>0.18070800000000001</v>
      </c>
      <c r="U57" s="17">
        <v>0.31468299999999999</v>
      </c>
      <c r="V57" s="17">
        <v>492.2</v>
      </c>
      <c r="W57" s="17">
        <v>9.0000000000000002E-6</v>
      </c>
      <c r="X57" s="17">
        <v>862</v>
      </c>
      <c r="Y57" s="17">
        <v>0</v>
      </c>
      <c r="Z57" s="17">
        <v>0</v>
      </c>
      <c r="AA57" s="17">
        <v>0.484128</v>
      </c>
      <c r="AB57" s="17">
        <v>0.32720300000000002</v>
      </c>
      <c r="AC57" s="17">
        <v>0.45267400000000002</v>
      </c>
      <c r="AD57" s="17">
        <v>0.25</v>
      </c>
      <c r="AE57" s="17">
        <v>1767.4</v>
      </c>
    </row>
    <row r="58" spans="1:31">
      <c r="A58" s="17">
        <v>45</v>
      </c>
      <c r="B58" s="19">
        <v>0.41155092592592596</v>
      </c>
      <c r="C58" s="17">
        <v>16.399999999999999</v>
      </c>
      <c r="D58" s="17">
        <v>68.5</v>
      </c>
      <c r="E58" s="17">
        <v>3.1698999999999998E-2</v>
      </c>
      <c r="F58" s="17">
        <v>1.534</v>
      </c>
      <c r="G58" s="17">
        <v>0.97306899999999996</v>
      </c>
      <c r="H58" s="17">
        <v>0.44958199999999998</v>
      </c>
      <c r="I58" s="17">
        <v>0.59813300000000003</v>
      </c>
      <c r="J58" s="17">
        <v>0.14855199999999999</v>
      </c>
      <c r="K58" s="17">
        <v>0.248359</v>
      </c>
      <c r="L58" s="17">
        <v>436.6</v>
      </c>
      <c r="M58" s="17">
        <v>1.5E-5</v>
      </c>
      <c r="N58" s="17">
        <v>2325</v>
      </c>
      <c r="O58" s="17">
        <v>0</v>
      </c>
      <c r="P58" s="17">
        <v>0</v>
      </c>
      <c r="Q58" s="17">
        <v>0.97366699999999995</v>
      </c>
      <c r="R58" s="17">
        <v>0.40484100000000001</v>
      </c>
      <c r="S58" s="17">
        <v>0.59952899999999998</v>
      </c>
      <c r="T58" s="17">
        <v>0.194688</v>
      </c>
      <c r="U58" s="17">
        <v>0.32473400000000002</v>
      </c>
      <c r="V58" s="17">
        <v>486.2</v>
      </c>
      <c r="W58" s="17">
        <v>1.9999999999999999E-6</v>
      </c>
      <c r="X58" s="17">
        <v>651</v>
      </c>
      <c r="Y58" s="17">
        <v>0</v>
      </c>
      <c r="Z58" s="17">
        <v>0</v>
      </c>
      <c r="AA58" s="17">
        <v>0.49959100000000001</v>
      </c>
      <c r="AB58" s="17">
        <v>0.29499999999999998</v>
      </c>
      <c r="AC58" s="17">
        <v>0.46227400000000002</v>
      </c>
      <c r="AD58" s="17">
        <v>0.25</v>
      </c>
      <c r="AE58" s="17">
        <v>1902.2</v>
      </c>
    </row>
    <row r="59" spans="1:31">
      <c r="A59" s="17">
        <v>46</v>
      </c>
      <c r="B59" s="19">
        <v>0.41159722222222223</v>
      </c>
      <c r="C59" s="17">
        <v>17.5</v>
      </c>
      <c r="D59" s="17">
        <v>62.2</v>
      </c>
      <c r="E59" s="17">
        <v>3.4661999999999998E-2</v>
      </c>
      <c r="F59" s="17">
        <v>1.677</v>
      </c>
      <c r="G59" s="17">
        <v>0.96217799999999998</v>
      </c>
      <c r="H59" s="17">
        <v>0.43978600000000001</v>
      </c>
      <c r="I59" s="17">
        <v>0.58662199999999998</v>
      </c>
      <c r="J59" s="17">
        <v>0.146837</v>
      </c>
      <c r="K59" s="17">
        <v>0.250309</v>
      </c>
      <c r="L59" s="17">
        <v>434</v>
      </c>
      <c r="M59" s="17">
        <v>1.9999999999999999E-6</v>
      </c>
      <c r="N59" s="17">
        <v>1297</v>
      </c>
      <c r="O59" s="17">
        <v>0</v>
      </c>
      <c r="P59" s="17">
        <v>0</v>
      </c>
      <c r="Q59" s="17">
        <v>0.97060400000000002</v>
      </c>
      <c r="R59" s="17">
        <v>0.36712400000000001</v>
      </c>
      <c r="S59" s="17">
        <v>0.55277399999999999</v>
      </c>
      <c r="T59" s="17">
        <v>0.18565000000000001</v>
      </c>
      <c r="U59" s="17">
        <v>0.33585100000000001</v>
      </c>
      <c r="V59" s="17">
        <v>480.8</v>
      </c>
      <c r="W59" s="17">
        <v>1.9999999999999999E-6</v>
      </c>
      <c r="X59" s="17">
        <v>1032</v>
      </c>
      <c r="Y59" s="17">
        <v>0</v>
      </c>
      <c r="Z59" s="17">
        <v>0</v>
      </c>
      <c r="AA59" s="17">
        <v>0.51669399999999999</v>
      </c>
      <c r="AB59" s="17">
        <v>0.17406199999999999</v>
      </c>
      <c r="AC59" s="17">
        <v>0.39943899999999999</v>
      </c>
      <c r="AD59" s="17">
        <v>0.25</v>
      </c>
      <c r="AE59" s="17">
        <v>1913.6</v>
      </c>
    </row>
    <row r="60" spans="1:31">
      <c r="A60" s="17">
        <v>47</v>
      </c>
      <c r="B60" s="19">
        <v>0.41165509259259259</v>
      </c>
      <c r="C60" s="17">
        <v>18.2</v>
      </c>
      <c r="D60" s="17">
        <v>58.6</v>
      </c>
      <c r="E60" s="17">
        <v>3.6631999999999998E-2</v>
      </c>
      <c r="F60" s="17">
        <v>1.7729999999999999</v>
      </c>
      <c r="G60" s="17">
        <v>0.96584199999999998</v>
      </c>
      <c r="H60" s="17">
        <v>0.46618500000000002</v>
      </c>
      <c r="I60" s="17">
        <v>0.64186200000000004</v>
      </c>
      <c r="J60" s="17">
        <v>0.175677</v>
      </c>
      <c r="K60" s="17">
        <v>0.273698</v>
      </c>
      <c r="L60" s="17">
        <v>469</v>
      </c>
      <c r="M60" s="17">
        <v>3.9999999999999998E-6</v>
      </c>
      <c r="N60" s="17">
        <v>1127</v>
      </c>
      <c r="O60" s="17">
        <v>0</v>
      </c>
      <c r="P60" s="17">
        <v>0</v>
      </c>
      <c r="Q60" s="17">
        <v>0.98354299999999995</v>
      </c>
      <c r="R60" s="17">
        <v>0.43714399999999998</v>
      </c>
      <c r="S60" s="17">
        <v>0.66397700000000004</v>
      </c>
      <c r="T60" s="17">
        <v>0.22683300000000001</v>
      </c>
      <c r="U60" s="17">
        <v>0.34162799999999999</v>
      </c>
      <c r="V60" s="17">
        <v>454.6</v>
      </c>
      <c r="W60" s="17">
        <v>5.0000000000000004E-6</v>
      </c>
      <c r="X60" s="17">
        <v>583</v>
      </c>
      <c r="Y60" s="17">
        <v>0</v>
      </c>
      <c r="Z60" s="17">
        <v>0</v>
      </c>
      <c r="AA60" s="17">
        <v>0.52558199999999999</v>
      </c>
      <c r="AB60" s="17">
        <v>0.15704000000000001</v>
      </c>
      <c r="AC60" s="17">
        <v>0.47276600000000002</v>
      </c>
      <c r="AD60" s="17">
        <v>0.25</v>
      </c>
      <c r="AE60" s="17">
        <v>1770.9</v>
      </c>
    </row>
    <row r="61" spans="1:31">
      <c r="A61" s="17">
        <v>48</v>
      </c>
      <c r="B61" s="19">
        <v>0.41171296296296295</v>
      </c>
      <c r="C61" s="17">
        <v>19.3</v>
      </c>
      <c r="D61" s="17">
        <v>53.2</v>
      </c>
      <c r="E61" s="17">
        <v>3.3265000000000003E-2</v>
      </c>
      <c r="F61" s="17">
        <v>1.61</v>
      </c>
      <c r="G61" s="17">
        <v>0.97559399999999996</v>
      </c>
      <c r="H61" s="17">
        <v>0.51677300000000004</v>
      </c>
      <c r="I61" s="17">
        <v>0.72927200000000003</v>
      </c>
      <c r="J61" s="17">
        <v>0.21249899999999999</v>
      </c>
      <c r="K61" s="17">
        <v>0.29138500000000001</v>
      </c>
      <c r="L61" s="17">
        <v>435.9</v>
      </c>
      <c r="M61" s="17">
        <v>6.0000000000000002E-6</v>
      </c>
      <c r="N61" s="17">
        <v>857</v>
      </c>
      <c r="O61" s="17">
        <v>0</v>
      </c>
      <c r="P61" s="17">
        <v>0</v>
      </c>
      <c r="Q61" s="17">
        <v>0.98475299999999999</v>
      </c>
      <c r="R61" s="17">
        <v>0.46720200000000001</v>
      </c>
      <c r="S61" s="17">
        <v>0.71552099999999996</v>
      </c>
      <c r="T61" s="17">
        <v>0.24831800000000001</v>
      </c>
      <c r="U61" s="17">
        <v>0.34704499999999999</v>
      </c>
      <c r="V61" s="17">
        <v>479.4</v>
      </c>
      <c r="W61" s="17">
        <v>5.0000000000000004E-6</v>
      </c>
      <c r="X61" s="17">
        <v>471</v>
      </c>
      <c r="Y61" s="17">
        <v>0</v>
      </c>
      <c r="Z61" s="17">
        <v>0</v>
      </c>
      <c r="AA61" s="17">
        <v>0.53391599999999995</v>
      </c>
      <c r="AB61" s="17">
        <v>0.10682</v>
      </c>
      <c r="AC61" s="17">
        <v>0.493728</v>
      </c>
      <c r="AD61" s="17">
        <v>0.25</v>
      </c>
      <c r="AE61" s="17">
        <v>1905.3</v>
      </c>
    </row>
    <row r="62" spans="1:31">
      <c r="A62" s="17">
        <v>49</v>
      </c>
      <c r="B62" s="19">
        <v>0.41177083333333336</v>
      </c>
      <c r="C62" s="17">
        <v>20</v>
      </c>
      <c r="D62" s="17">
        <v>52.3</v>
      </c>
      <c r="E62" s="17">
        <v>3.1826E-2</v>
      </c>
      <c r="F62" s="17">
        <v>1.54</v>
      </c>
      <c r="G62" s="17">
        <v>0.97205399999999997</v>
      </c>
      <c r="H62" s="17">
        <v>0.56062100000000004</v>
      </c>
      <c r="I62" s="17">
        <v>0.78554599999999997</v>
      </c>
      <c r="J62" s="17">
        <v>0.22492500000000001</v>
      </c>
      <c r="K62" s="17">
        <v>0.286329</v>
      </c>
      <c r="L62" s="17">
        <v>497.2</v>
      </c>
      <c r="M62" s="17">
        <v>3.9999999999999998E-6</v>
      </c>
      <c r="N62" s="17">
        <v>2130</v>
      </c>
      <c r="O62" s="17">
        <v>0</v>
      </c>
      <c r="P62" s="17">
        <v>0</v>
      </c>
      <c r="Q62" s="17">
        <v>0.98579099999999997</v>
      </c>
      <c r="R62" s="17">
        <v>0.49142200000000003</v>
      </c>
      <c r="S62" s="17">
        <v>0.75910200000000005</v>
      </c>
      <c r="T62" s="17">
        <v>0.26767999999999997</v>
      </c>
      <c r="U62" s="17">
        <v>0.35262700000000002</v>
      </c>
      <c r="V62" s="17">
        <v>531</v>
      </c>
      <c r="W62" s="17">
        <v>6.9999999999999999E-6</v>
      </c>
      <c r="X62" s="17">
        <v>635</v>
      </c>
      <c r="Y62" s="17">
        <v>0</v>
      </c>
      <c r="Z62" s="17">
        <v>0</v>
      </c>
      <c r="AA62" s="17">
        <v>0.54250399999999999</v>
      </c>
      <c r="AB62" s="17">
        <v>0.24988299999999999</v>
      </c>
      <c r="AC62" s="17">
        <v>0.55830999999999997</v>
      </c>
      <c r="AD62" s="17">
        <v>0.25</v>
      </c>
      <c r="AE62" s="17">
        <v>1670.6</v>
      </c>
    </row>
    <row r="63" spans="1:31">
      <c r="A63" s="17">
        <v>50</v>
      </c>
      <c r="B63" s="19">
        <v>0.41182870370370367</v>
      </c>
      <c r="C63" s="17">
        <v>20.9</v>
      </c>
      <c r="D63" s="17">
        <v>46.9</v>
      </c>
      <c r="E63" s="17">
        <v>3.0838999999999998E-2</v>
      </c>
      <c r="F63" s="17">
        <v>1.492</v>
      </c>
      <c r="G63" s="17">
        <v>0.98288799999999998</v>
      </c>
      <c r="H63" s="17">
        <v>0.58644300000000005</v>
      </c>
      <c r="I63" s="17">
        <v>0.82288700000000004</v>
      </c>
      <c r="J63" s="17">
        <v>0.23644399999999999</v>
      </c>
      <c r="K63" s="17">
        <v>0.28733399999999998</v>
      </c>
      <c r="L63" s="17">
        <v>465.9</v>
      </c>
      <c r="M63" s="17">
        <v>5.0000000000000004E-6</v>
      </c>
      <c r="N63" s="17">
        <v>1175</v>
      </c>
      <c r="O63" s="17">
        <v>0</v>
      </c>
      <c r="P63" s="17">
        <v>0</v>
      </c>
      <c r="Q63" s="17">
        <v>0.98485599999999995</v>
      </c>
      <c r="R63" s="17">
        <v>0.53362399999999999</v>
      </c>
      <c r="S63" s="17">
        <v>0.82371099999999997</v>
      </c>
      <c r="T63" s="17">
        <v>0.29008699999999998</v>
      </c>
      <c r="U63" s="17">
        <v>0.35217100000000001</v>
      </c>
      <c r="V63" s="17">
        <v>554.5</v>
      </c>
      <c r="W63" s="17">
        <v>1.1E-5</v>
      </c>
      <c r="X63" s="17">
        <v>558</v>
      </c>
      <c r="Y63" s="17">
        <v>0</v>
      </c>
      <c r="Z63" s="17">
        <v>0</v>
      </c>
      <c r="AA63" s="17">
        <v>0.54180099999999998</v>
      </c>
      <c r="AB63" s="17">
        <v>0.13377700000000001</v>
      </c>
      <c r="AC63" s="17">
        <v>0.57243100000000002</v>
      </c>
      <c r="AD63" s="17">
        <v>0.25</v>
      </c>
      <c r="AE63" s="17">
        <v>1782.6</v>
      </c>
    </row>
    <row r="64" spans="1:31">
      <c r="A64" s="17">
        <v>51</v>
      </c>
      <c r="B64" s="19">
        <v>0.41187499999999999</v>
      </c>
      <c r="C64" s="17">
        <v>21.7</v>
      </c>
      <c r="D64" s="17">
        <v>45.1</v>
      </c>
      <c r="E64" s="17">
        <v>2.87E-2</v>
      </c>
      <c r="F64" s="17">
        <v>1.389</v>
      </c>
      <c r="G64" s="17">
        <v>0.98516499999999996</v>
      </c>
      <c r="H64" s="17">
        <v>0.62014000000000002</v>
      </c>
      <c r="I64" s="17">
        <v>0.85572000000000004</v>
      </c>
      <c r="J64" s="17">
        <v>0.23557900000000001</v>
      </c>
      <c r="K64" s="17">
        <v>0.27529999999999999</v>
      </c>
      <c r="L64" s="17">
        <v>428.6</v>
      </c>
      <c r="M64" s="17">
        <v>3.9999999999999998E-6</v>
      </c>
      <c r="N64" s="17">
        <v>1044</v>
      </c>
      <c r="O64" s="17">
        <v>0</v>
      </c>
      <c r="P64" s="17">
        <v>0</v>
      </c>
      <c r="Q64" s="17">
        <v>0.98599199999999998</v>
      </c>
      <c r="R64" s="17">
        <v>0.52112599999999998</v>
      </c>
      <c r="S64" s="17">
        <v>0.81413800000000003</v>
      </c>
      <c r="T64" s="17">
        <v>0.29301199999999999</v>
      </c>
      <c r="U64" s="17">
        <v>0.35990499999999997</v>
      </c>
      <c r="V64" s="17">
        <v>578.1</v>
      </c>
      <c r="W64" s="17">
        <v>3.9999999999999998E-6</v>
      </c>
      <c r="X64" s="17">
        <v>618</v>
      </c>
      <c r="Y64" s="17">
        <v>0</v>
      </c>
      <c r="Z64" s="17">
        <v>0</v>
      </c>
      <c r="AA64" s="17">
        <v>0.55369999999999997</v>
      </c>
      <c r="AB64" s="17">
        <v>0.108184</v>
      </c>
      <c r="AC64" s="17">
        <v>0.55282500000000001</v>
      </c>
      <c r="AD64" s="17">
        <v>0.25</v>
      </c>
      <c r="AE64" s="17">
        <v>1937.9</v>
      </c>
    </row>
    <row r="65" spans="1:31">
      <c r="A65" s="17">
        <v>52</v>
      </c>
      <c r="B65" s="19">
        <v>0.41193287037037035</v>
      </c>
      <c r="C65" s="17">
        <v>23.1</v>
      </c>
      <c r="D65" s="17">
        <v>40.5</v>
      </c>
      <c r="E65" s="17">
        <v>2.7897999999999999E-2</v>
      </c>
      <c r="F65" s="17">
        <v>1.35</v>
      </c>
      <c r="G65" s="17">
        <v>0.98580500000000004</v>
      </c>
      <c r="H65" s="17">
        <v>0.57781499999999997</v>
      </c>
      <c r="I65" s="17">
        <v>0.83667499999999995</v>
      </c>
      <c r="J65" s="17">
        <v>0.25885999999999998</v>
      </c>
      <c r="K65" s="17">
        <v>0.309392</v>
      </c>
      <c r="L65" s="17">
        <v>486.4</v>
      </c>
      <c r="M65" s="17">
        <v>6.0000000000000002E-6</v>
      </c>
      <c r="N65" s="17">
        <v>1165</v>
      </c>
      <c r="O65" s="17">
        <v>0</v>
      </c>
      <c r="P65" s="17">
        <v>0</v>
      </c>
      <c r="Q65" s="17">
        <v>0.98692400000000002</v>
      </c>
      <c r="R65" s="17">
        <v>0.54303100000000004</v>
      </c>
      <c r="S65" s="17">
        <v>0.83248200000000006</v>
      </c>
      <c r="T65" s="17">
        <v>0.28945199999999999</v>
      </c>
      <c r="U65" s="17">
        <v>0.34769699999999998</v>
      </c>
      <c r="V65" s="17">
        <v>540</v>
      </c>
      <c r="W65" s="17">
        <v>3.0000000000000001E-6</v>
      </c>
      <c r="X65" s="17">
        <v>570</v>
      </c>
      <c r="Y65" s="17">
        <v>0</v>
      </c>
      <c r="Z65" s="17">
        <v>0</v>
      </c>
      <c r="AA65" s="17">
        <v>0.53491900000000003</v>
      </c>
      <c r="AB65" s="17">
        <v>0.12152200000000001</v>
      </c>
      <c r="AC65" s="17">
        <v>0.57820499999999997</v>
      </c>
      <c r="AD65" s="17">
        <v>0.25</v>
      </c>
      <c r="AE65" s="17">
        <v>1707.5</v>
      </c>
    </row>
    <row r="66" spans="1:31">
      <c r="A66" s="17">
        <v>53</v>
      </c>
      <c r="B66" s="19">
        <v>0.41199074074074077</v>
      </c>
      <c r="C66" s="17">
        <v>23.7</v>
      </c>
      <c r="D66" s="17">
        <v>38.700000000000003</v>
      </c>
      <c r="E66" s="17">
        <v>2.6374000000000002E-2</v>
      </c>
      <c r="F66" s="17">
        <v>1.276</v>
      </c>
      <c r="G66" s="17">
        <v>0.98346999999999996</v>
      </c>
      <c r="H66" s="17">
        <v>0.60225499999999998</v>
      </c>
      <c r="I66" s="17">
        <v>0.86428000000000005</v>
      </c>
      <c r="J66" s="17">
        <v>0.26202500000000001</v>
      </c>
      <c r="K66" s="17">
        <v>0.30317100000000002</v>
      </c>
      <c r="L66" s="17">
        <v>481.9</v>
      </c>
      <c r="M66" s="17">
        <v>1.2E-5</v>
      </c>
      <c r="N66" s="17">
        <v>1065</v>
      </c>
      <c r="O66" s="17">
        <v>0</v>
      </c>
      <c r="P66" s="17">
        <v>0</v>
      </c>
      <c r="Q66" s="17">
        <v>0.98031299999999999</v>
      </c>
      <c r="R66" s="17">
        <v>0.56225800000000004</v>
      </c>
      <c r="S66" s="17">
        <v>0.85392599999999996</v>
      </c>
      <c r="T66" s="17">
        <v>0.29166799999999998</v>
      </c>
      <c r="U66" s="17">
        <v>0.341561</v>
      </c>
      <c r="V66" s="17">
        <v>580.29999999999995</v>
      </c>
      <c r="W66" s="17">
        <v>1.9999999999999999E-6</v>
      </c>
      <c r="X66" s="17">
        <v>504</v>
      </c>
      <c r="Y66" s="17">
        <v>0</v>
      </c>
      <c r="Z66" s="17">
        <v>0</v>
      </c>
      <c r="AA66" s="17">
        <v>0.52547900000000003</v>
      </c>
      <c r="AB66" s="17">
        <v>0.10688599999999999</v>
      </c>
      <c r="AC66" s="17">
        <v>0.59343299999999999</v>
      </c>
      <c r="AD66" s="17">
        <v>0.25</v>
      </c>
      <c r="AE66" s="17">
        <v>1723.6</v>
      </c>
    </row>
    <row r="67" spans="1:31">
      <c r="A67" s="17">
        <v>54</v>
      </c>
      <c r="B67" s="19">
        <v>0.41204861111111107</v>
      </c>
      <c r="C67" s="17">
        <v>24.8</v>
      </c>
      <c r="D67" s="17">
        <v>36</v>
      </c>
      <c r="E67" s="17">
        <v>2.3517E-2</v>
      </c>
      <c r="F67" s="17">
        <v>1.1379999999999999</v>
      </c>
      <c r="G67" s="17">
        <v>0.98905600000000005</v>
      </c>
      <c r="H67" s="17">
        <v>0.623502</v>
      </c>
      <c r="I67" s="17">
        <v>0.88812000000000002</v>
      </c>
      <c r="J67" s="17">
        <v>0.26461699999999999</v>
      </c>
      <c r="K67" s="17">
        <v>0.29795199999999999</v>
      </c>
      <c r="L67" s="17">
        <v>465.6</v>
      </c>
      <c r="M67" s="17">
        <v>6.0000000000000002E-6</v>
      </c>
      <c r="N67" s="17">
        <v>1369</v>
      </c>
      <c r="O67" s="17">
        <v>0</v>
      </c>
      <c r="P67" s="17">
        <v>0</v>
      </c>
      <c r="Q67" s="17">
        <v>0.98396399999999995</v>
      </c>
      <c r="R67" s="17">
        <v>0.58672999999999997</v>
      </c>
      <c r="S67" s="17">
        <v>0.89500900000000005</v>
      </c>
      <c r="T67" s="17">
        <v>0.30828</v>
      </c>
      <c r="U67" s="17">
        <v>0.344443</v>
      </c>
      <c r="V67" s="17">
        <v>569.79999999999995</v>
      </c>
      <c r="W67" s="17">
        <v>1.0000000000000001E-5</v>
      </c>
      <c r="X67" s="17">
        <v>462</v>
      </c>
      <c r="Y67" s="17">
        <v>0</v>
      </c>
      <c r="Z67" s="17">
        <v>0</v>
      </c>
      <c r="AA67" s="17">
        <v>0.52991200000000005</v>
      </c>
      <c r="AB67" s="17">
        <v>0.121473</v>
      </c>
      <c r="AC67" s="17">
        <v>0.62417699999999998</v>
      </c>
      <c r="AD67" s="17">
        <v>0.25</v>
      </c>
      <c r="AE67" s="17">
        <v>1783.7</v>
      </c>
    </row>
    <row r="68" spans="1:31">
      <c r="A68" s="17">
        <v>55</v>
      </c>
      <c r="B68" s="19">
        <v>0.4120949074074074</v>
      </c>
      <c r="C68" s="17">
        <v>25.9</v>
      </c>
      <c r="D68" s="17">
        <v>33.299999999999997</v>
      </c>
      <c r="E68" s="17">
        <v>2.4381E-2</v>
      </c>
      <c r="F68" s="17">
        <v>1.18</v>
      </c>
      <c r="G68" s="17">
        <v>0.98201700000000003</v>
      </c>
      <c r="H68" s="17">
        <v>0.61838599999999999</v>
      </c>
      <c r="I68" s="17">
        <v>0.87921300000000002</v>
      </c>
      <c r="J68" s="17">
        <v>0.26082699999999998</v>
      </c>
      <c r="K68" s="17">
        <v>0.29665999999999998</v>
      </c>
      <c r="L68" s="17">
        <v>496.9</v>
      </c>
      <c r="M68" s="17">
        <v>3.9999999999999998E-6</v>
      </c>
      <c r="N68" s="17">
        <v>1018</v>
      </c>
      <c r="O68" s="17">
        <v>0</v>
      </c>
      <c r="P68" s="17">
        <v>0</v>
      </c>
      <c r="Q68" s="17">
        <v>0.98676200000000003</v>
      </c>
      <c r="R68" s="17">
        <v>0.55705899999999997</v>
      </c>
      <c r="S68" s="17">
        <v>0.85709199999999996</v>
      </c>
      <c r="T68" s="17">
        <v>0.30003299999999999</v>
      </c>
      <c r="U68" s="17">
        <v>0.35005900000000001</v>
      </c>
      <c r="V68" s="17">
        <v>620.9</v>
      </c>
      <c r="W68" s="17">
        <v>1.0000000000000001E-5</v>
      </c>
      <c r="X68" s="17">
        <v>316</v>
      </c>
      <c r="Y68" s="17">
        <v>0</v>
      </c>
      <c r="Z68" s="17">
        <v>0</v>
      </c>
      <c r="AA68" s="17">
        <v>0.53855299999999995</v>
      </c>
      <c r="AB68" s="17">
        <v>9.2180399999999996E-2</v>
      </c>
      <c r="AC68" s="17">
        <v>0.58471600000000001</v>
      </c>
      <c r="AD68" s="17">
        <v>0.25</v>
      </c>
      <c r="AE68" s="17">
        <v>1671.3</v>
      </c>
    </row>
    <row r="69" spans="1:31">
      <c r="A69" s="17">
        <v>56</v>
      </c>
      <c r="B69" s="19">
        <v>0.41215277777777781</v>
      </c>
      <c r="C69" s="17">
        <v>26.4</v>
      </c>
      <c r="D69" s="17">
        <v>32.4</v>
      </c>
      <c r="E69" s="17">
        <v>2.4631E-2</v>
      </c>
      <c r="F69" s="17">
        <v>1.1919999999999999</v>
      </c>
      <c r="G69" s="17">
        <v>0.98672899999999997</v>
      </c>
      <c r="H69" s="17">
        <v>0.67813900000000005</v>
      </c>
      <c r="I69" s="17">
        <v>0.97871799999999998</v>
      </c>
      <c r="J69" s="17">
        <v>0.30057899999999999</v>
      </c>
      <c r="K69" s="17">
        <v>0.30711500000000003</v>
      </c>
      <c r="L69" s="17">
        <v>509.1</v>
      </c>
      <c r="M69" s="17">
        <v>1.0000000000000001E-5</v>
      </c>
      <c r="N69" s="17">
        <v>849</v>
      </c>
      <c r="O69" s="17">
        <v>0</v>
      </c>
      <c r="P69" s="17">
        <v>0</v>
      </c>
      <c r="Q69" s="17">
        <v>0.98792999999999997</v>
      </c>
      <c r="R69" s="17">
        <v>0.62831199999999998</v>
      </c>
      <c r="S69" s="17">
        <v>0.96550599999999998</v>
      </c>
      <c r="T69" s="17">
        <v>0.33719500000000002</v>
      </c>
      <c r="U69" s="17">
        <v>0.34924100000000002</v>
      </c>
      <c r="V69" s="17">
        <v>575.4</v>
      </c>
      <c r="W69" s="17">
        <v>1.8E-5</v>
      </c>
      <c r="X69" s="17">
        <v>469</v>
      </c>
      <c r="Y69" s="17">
        <v>0</v>
      </c>
      <c r="Z69" s="17">
        <v>0</v>
      </c>
      <c r="AA69" s="17">
        <v>0.53729400000000005</v>
      </c>
      <c r="AB69" s="17">
        <v>7.7816700000000003E-2</v>
      </c>
      <c r="AC69" s="17">
        <v>0.65455099999999999</v>
      </c>
      <c r="AD69" s="17">
        <v>0.25</v>
      </c>
      <c r="AE69" s="17">
        <v>1631.3</v>
      </c>
    </row>
    <row r="70" spans="1:31">
      <c r="A70" s="17">
        <v>57</v>
      </c>
      <c r="B70" s="19">
        <v>0.41221064814814817</v>
      </c>
      <c r="C70" s="17">
        <v>27.5</v>
      </c>
      <c r="D70" s="17">
        <v>29.7</v>
      </c>
      <c r="E70" s="17">
        <v>2.3286999999999999E-2</v>
      </c>
      <c r="F70" s="17">
        <v>1.127</v>
      </c>
      <c r="G70" s="17">
        <v>0.98649699999999996</v>
      </c>
      <c r="H70" s="17">
        <v>0.760073</v>
      </c>
      <c r="I70" s="17">
        <v>1.1012999999999999</v>
      </c>
      <c r="J70" s="17">
        <v>0.34122599999999997</v>
      </c>
      <c r="K70" s="17">
        <v>0.30984</v>
      </c>
      <c r="L70" s="17">
        <v>511.2</v>
      </c>
      <c r="M70" s="17">
        <v>7.9999999999999996E-6</v>
      </c>
      <c r="N70" s="17">
        <v>533</v>
      </c>
      <c r="O70" s="17">
        <v>0</v>
      </c>
      <c r="P70" s="17">
        <v>0</v>
      </c>
      <c r="Q70" s="17">
        <v>0.99219800000000002</v>
      </c>
      <c r="R70" s="17">
        <v>0.75556900000000005</v>
      </c>
      <c r="S70" s="17">
        <v>1.157081</v>
      </c>
      <c r="T70" s="17">
        <v>0.40151300000000001</v>
      </c>
      <c r="U70" s="17">
        <v>0.34700500000000001</v>
      </c>
      <c r="V70" s="17">
        <v>560.1</v>
      </c>
      <c r="W70" s="17">
        <v>6.0000000000000002E-6</v>
      </c>
      <c r="X70" s="17">
        <v>424</v>
      </c>
      <c r="Y70" s="17">
        <v>0</v>
      </c>
      <c r="Z70" s="17">
        <v>0</v>
      </c>
      <c r="AA70" s="17">
        <v>0.53385400000000005</v>
      </c>
      <c r="AB70" s="17">
        <v>4.6509200000000001E-2</v>
      </c>
      <c r="AC70" s="17">
        <v>0.77424300000000001</v>
      </c>
      <c r="AD70" s="17">
        <v>0.25</v>
      </c>
      <c r="AE70" s="17">
        <v>1624.9</v>
      </c>
    </row>
    <row r="71" spans="1:31">
      <c r="A71" s="17">
        <v>58</v>
      </c>
      <c r="B71" s="19">
        <v>0.41226851851851848</v>
      </c>
      <c r="C71" s="17">
        <v>28.8</v>
      </c>
      <c r="D71" s="17">
        <v>26.1</v>
      </c>
      <c r="E71" s="17">
        <v>2.0799999999999999E-2</v>
      </c>
      <c r="F71" s="17">
        <v>1.0069999999999999</v>
      </c>
      <c r="G71" s="17">
        <v>0.99336000000000002</v>
      </c>
      <c r="H71" s="17">
        <v>0.86648000000000003</v>
      </c>
      <c r="I71" s="17">
        <v>1.2463230000000001</v>
      </c>
      <c r="J71" s="17">
        <v>0.37984299999999999</v>
      </c>
      <c r="K71" s="17">
        <v>0.30477100000000001</v>
      </c>
      <c r="L71" s="17">
        <v>525.70000000000005</v>
      </c>
      <c r="M71" s="17">
        <v>1.2E-5</v>
      </c>
      <c r="N71" s="17">
        <v>854</v>
      </c>
      <c r="O71" s="17">
        <v>0</v>
      </c>
      <c r="P71" s="17">
        <v>0</v>
      </c>
      <c r="Q71" s="17">
        <v>0.99084099999999997</v>
      </c>
      <c r="R71" s="17">
        <v>0.79252500000000003</v>
      </c>
      <c r="S71" s="17">
        <v>1.2193940000000001</v>
      </c>
      <c r="T71" s="17">
        <v>0.426869</v>
      </c>
      <c r="U71" s="17">
        <v>0.35006599999999999</v>
      </c>
      <c r="V71" s="17">
        <v>570.5</v>
      </c>
      <c r="W71" s="17">
        <v>1.2999999999999999E-5</v>
      </c>
      <c r="X71" s="17">
        <v>570</v>
      </c>
      <c r="Y71" s="17">
        <v>0</v>
      </c>
      <c r="Z71" s="17">
        <v>0</v>
      </c>
      <c r="AA71" s="17">
        <v>0.53856400000000004</v>
      </c>
      <c r="AB71" s="17">
        <v>6.5963499999999994E-2</v>
      </c>
      <c r="AC71" s="17">
        <v>0.82068300000000005</v>
      </c>
      <c r="AD71" s="17">
        <v>0.25</v>
      </c>
      <c r="AE71" s="17">
        <v>1579.9</v>
      </c>
    </row>
    <row r="72" spans="1:31">
      <c r="A72" s="17">
        <v>59</v>
      </c>
      <c r="B72" s="19">
        <v>0.4123263888888889</v>
      </c>
      <c r="C72" s="17">
        <v>29.1</v>
      </c>
      <c r="D72" s="17">
        <v>26.1</v>
      </c>
      <c r="E72" s="17">
        <v>2.0525000000000002E-2</v>
      </c>
      <c r="F72" s="17">
        <v>0.99299999999999999</v>
      </c>
      <c r="G72" s="17">
        <v>0.99100200000000005</v>
      </c>
      <c r="H72" s="17">
        <v>1.043396</v>
      </c>
      <c r="I72" s="17">
        <v>1.511204</v>
      </c>
      <c r="J72" s="17">
        <v>0.467808</v>
      </c>
      <c r="K72" s="17">
        <v>0.30956</v>
      </c>
      <c r="L72" s="17">
        <v>528.9</v>
      </c>
      <c r="M72" s="17">
        <v>5.0000000000000004E-6</v>
      </c>
      <c r="N72" s="17">
        <v>766</v>
      </c>
      <c r="O72" s="17">
        <v>0</v>
      </c>
      <c r="P72" s="17">
        <v>0</v>
      </c>
      <c r="Q72" s="17">
        <v>0.99299000000000004</v>
      </c>
      <c r="R72" s="17">
        <v>1.01274</v>
      </c>
      <c r="S72" s="17">
        <v>1.537175</v>
      </c>
      <c r="T72" s="17">
        <v>0.52443499999999998</v>
      </c>
      <c r="U72" s="17">
        <v>0.34116800000000003</v>
      </c>
      <c r="V72" s="17">
        <v>583.5</v>
      </c>
      <c r="W72" s="17">
        <v>1.4E-5</v>
      </c>
      <c r="X72" s="17">
        <v>540</v>
      </c>
      <c r="Y72" s="17">
        <v>0</v>
      </c>
      <c r="Z72" s="17">
        <v>0</v>
      </c>
      <c r="AA72" s="17">
        <v>0.52487399999999995</v>
      </c>
      <c r="AB72" s="17">
        <v>5.9901500000000003E-2</v>
      </c>
      <c r="AC72" s="17">
        <v>1.0441499999999999</v>
      </c>
      <c r="AD72" s="17">
        <v>0.25</v>
      </c>
      <c r="AE72" s="17">
        <v>1570.5</v>
      </c>
    </row>
    <row r="73" spans="1:31">
      <c r="A73" s="17">
        <v>60</v>
      </c>
      <c r="B73" s="19">
        <v>0.41237268518518522</v>
      </c>
      <c r="C73" s="17">
        <v>30.2</v>
      </c>
      <c r="D73" s="17">
        <v>23.4</v>
      </c>
      <c r="E73" s="17">
        <v>1.8887000000000001E-2</v>
      </c>
      <c r="F73" s="17">
        <v>0.91400000000000003</v>
      </c>
      <c r="G73" s="17">
        <v>0.99079399999999995</v>
      </c>
      <c r="H73" s="17">
        <v>1.1199969999999999</v>
      </c>
      <c r="I73" s="17">
        <v>1.628155</v>
      </c>
      <c r="J73" s="17">
        <v>0.50815900000000003</v>
      </c>
      <c r="K73" s="17">
        <v>0.31210700000000002</v>
      </c>
      <c r="L73" s="17">
        <v>521.70000000000005</v>
      </c>
      <c r="M73" s="17">
        <v>3.9999999999999998E-6</v>
      </c>
      <c r="N73" s="17">
        <v>838</v>
      </c>
      <c r="O73" s="17">
        <v>0</v>
      </c>
      <c r="P73" s="17">
        <v>0</v>
      </c>
      <c r="Q73" s="17">
        <v>0.99121099999999995</v>
      </c>
      <c r="R73" s="17">
        <v>1.0650200000000001</v>
      </c>
      <c r="S73" s="17">
        <v>1.6492500000000001</v>
      </c>
      <c r="T73" s="17">
        <v>0.58423000000000003</v>
      </c>
      <c r="U73" s="17">
        <v>0.35424</v>
      </c>
      <c r="V73" s="17">
        <v>625.1</v>
      </c>
      <c r="W73" s="17">
        <v>1.7E-5</v>
      </c>
      <c r="X73" s="17">
        <v>567</v>
      </c>
      <c r="Y73" s="17">
        <v>0</v>
      </c>
      <c r="Z73" s="17">
        <v>0</v>
      </c>
      <c r="AA73" s="17">
        <v>0.54498400000000002</v>
      </c>
      <c r="AB73" s="17">
        <v>5.8048299999999997E-2</v>
      </c>
      <c r="AC73" s="17">
        <v>1.09893</v>
      </c>
      <c r="AD73" s="17">
        <v>0.25</v>
      </c>
      <c r="AE73" s="17">
        <v>1591.9</v>
      </c>
    </row>
    <row r="74" spans="1:31">
      <c r="A74" s="17">
        <v>61</v>
      </c>
      <c r="B74" s="19">
        <v>0.41243055555555558</v>
      </c>
      <c r="C74" s="17">
        <v>31.3</v>
      </c>
      <c r="D74" s="17">
        <v>21.6</v>
      </c>
      <c r="E74" s="17">
        <v>1.7023E-2</v>
      </c>
      <c r="F74" s="17">
        <v>0.82399999999999995</v>
      </c>
      <c r="G74" s="17">
        <v>0.99043199999999998</v>
      </c>
      <c r="H74" s="17">
        <v>1.0549630000000001</v>
      </c>
      <c r="I74" s="17">
        <v>1.5659920000000001</v>
      </c>
      <c r="J74" s="17">
        <v>0.51102899999999996</v>
      </c>
      <c r="K74" s="17">
        <v>0.32632899999999998</v>
      </c>
      <c r="L74" s="17">
        <v>528.70000000000005</v>
      </c>
      <c r="M74" s="17">
        <v>3.9999999999999998E-6</v>
      </c>
      <c r="N74" s="17">
        <v>1025</v>
      </c>
      <c r="O74" s="17">
        <v>0</v>
      </c>
      <c r="P74" s="17">
        <v>0</v>
      </c>
      <c r="Q74" s="17">
        <v>0.99326800000000004</v>
      </c>
      <c r="R74" s="17">
        <v>1.0658430000000001</v>
      </c>
      <c r="S74" s="17">
        <v>1.62534</v>
      </c>
      <c r="T74" s="17">
        <v>0.55949599999999999</v>
      </c>
      <c r="U74" s="17">
        <v>0.34423399999999998</v>
      </c>
      <c r="V74" s="17">
        <v>619</v>
      </c>
      <c r="W74" s="17">
        <v>3.0000000000000001E-6</v>
      </c>
      <c r="X74" s="17">
        <v>572</v>
      </c>
      <c r="Y74" s="17">
        <v>0</v>
      </c>
      <c r="Z74" s="17">
        <v>0</v>
      </c>
      <c r="AA74" s="17">
        <v>0.52959000000000001</v>
      </c>
      <c r="AB74" s="17">
        <v>6.5903000000000003E-2</v>
      </c>
      <c r="AC74" s="17">
        <v>1.1027199999999999</v>
      </c>
      <c r="AD74" s="17">
        <v>0.25</v>
      </c>
      <c r="AE74" s="17">
        <v>1571.1</v>
      </c>
    </row>
    <row r="75" spans="1:31">
      <c r="A75" s="17">
        <v>62</v>
      </c>
      <c r="B75" s="19">
        <v>0.41248842592592588</v>
      </c>
      <c r="C75" s="17">
        <v>32.1</v>
      </c>
      <c r="D75" s="17">
        <v>20.7</v>
      </c>
      <c r="E75" s="17">
        <v>1.753E-2</v>
      </c>
      <c r="F75" s="17">
        <v>0.84799999999999998</v>
      </c>
      <c r="G75" s="17">
        <v>0.99344200000000005</v>
      </c>
      <c r="H75" s="17">
        <v>1.0712930000000001</v>
      </c>
      <c r="I75" s="17">
        <v>1.599348</v>
      </c>
      <c r="J75" s="17">
        <v>0.52805500000000005</v>
      </c>
      <c r="K75" s="17">
        <v>0.33016899999999999</v>
      </c>
      <c r="L75" s="17">
        <v>531.9</v>
      </c>
      <c r="M75" s="17">
        <v>3.9999999999999998E-6</v>
      </c>
      <c r="N75" s="17">
        <v>722</v>
      </c>
      <c r="O75" s="17">
        <v>0</v>
      </c>
      <c r="P75" s="17">
        <v>0</v>
      </c>
      <c r="Q75" s="17">
        <v>0.99381399999999998</v>
      </c>
      <c r="R75" s="17">
        <v>1.0381210000000001</v>
      </c>
      <c r="S75" s="17">
        <v>1.6216660000000001</v>
      </c>
      <c r="T75" s="17">
        <v>0.58354399999999995</v>
      </c>
      <c r="U75" s="17">
        <v>0.35984300000000002</v>
      </c>
      <c r="V75" s="17">
        <v>635</v>
      </c>
      <c r="W75" s="17">
        <v>6.0000000000000002E-6</v>
      </c>
      <c r="X75" s="17">
        <v>603</v>
      </c>
      <c r="Y75" s="17">
        <v>0</v>
      </c>
      <c r="Z75" s="17">
        <v>0</v>
      </c>
      <c r="AA75" s="17">
        <v>0.55360399999999998</v>
      </c>
      <c r="AB75" s="17">
        <v>4.5735100000000001E-2</v>
      </c>
      <c r="AC75" s="17">
        <v>1.06481</v>
      </c>
      <c r="AD75" s="17">
        <v>0.25</v>
      </c>
      <c r="AE75" s="17">
        <v>1561.4</v>
      </c>
    </row>
    <row r="76" spans="1:31">
      <c r="A76" s="17">
        <v>63</v>
      </c>
      <c r="B76" s="19">
        <v>0.4125462962962963</v>
      </c>
      <c r="C76" s="17">
        <v>33.1</v>
      </c>
      <c r="D76" s="17">
        <v>18.899999999999999</v>
      </c>
      <c r="E76" s="17">
        <v>1.5521E-2</v>
      </c>
      <c r="F76" s="17">
        <v>0.751</v>
      </c>
      <c r="G76" s="17">
        <v>0.99216899999999997</v>
      </c>
      <c r="H76" s="17">
        <v>1.08355</v>
      </c>
      <c r="I76" s="17">
        <v>1.626673</v>
      </c>
      <c r="J76" s="17">
        <v>0.54312300000000002</v>
      </c>
      <c r="K76" s="17">
        <v>0.33388600000000002</v>
      </c>
      <c r="L76" s="17">
        <v>538.70000000000005</v>
      </c>
      <c r="M76" s="17">
        <v>1.5E-5</v>
      </c>
      <c r="N76" s="17">
        <v>1271</v>
      </c>
      <c r="O76" s="17">
        <v>0</v>
      </c>
      <c r="P76" s="17">
        <v>0</v>
      </c>
      <c r="Q76" s="17">
        <v>0.99476900000000001</v>
      </c>
      <c r="R76" s="17">
        <v>1.096187</v>
      </c>
      <c r="S76" s="17">
        <v>1.698097</v>
      </c>
      <c r="T76" s="17">
        <v>0.60190999999999995</v>
      </c>
      <c r="U76" s="17">
        <v>0.354462</v>
      </c>
      <c r="V76" s="17">
        <v>562</v>
      </c>
      <c r="W76" s="17">
        <v>1.1E-5</v>
      </c>
      <c r="X76" s="17">
        <v>556</v>
      </c>
      <c r="Y76" s="17">
        <v>0</v>
      </c>
      <c r="Z76" s="17">
        <v>0</v>
      </c>
      <c r="AA76" s="17">
        <v>0.54532499999999995</v>
      </c>
      <c r="AB76" s="17">
        <v>7.2373999999999994E-2</v>
      </c>
      <c r="AC76" s="17">
        <v>1.13975</v>
      </c>
      <c r="AD76" s="17">
        <v>0.25</v>
      </c>
      <c r="AE76" s="17">
        <v>1541.8</v>
      </c>
    </row>
    <row r="77" spans="1:31">
      <c r="A77" s="17">
        <v>64</v>
      </c>
      <c r="B77" s="19">
        <v>0.41260416666666666</v>
      </c>
      <c r="C77" s="17">
        <v>34.200000000000003</v>
      </c>
      <c r="D77" s="17">
        <v>17.100000000000001</v>
      </c>
      <c r="E77" s="17">
        <v>1.5304999999999999E-2</v>
      </c>
      <c r="F77" s="17">
        <v>0.74099999999999999</v>
      </c>
      <c r="G77" s="17">
        <v>0.99429400000000001</v>
      </c>
      <c r="H77" s="17">
        <v>1.0913360000000001</v>
      </c>
      <c r="I77" s="17">
        <v>1.66933</v>
      </c>
      <c r="J77" s="17">
        <v>0.57799400000000001</v>
      </c>
      <c r="K77" s="17">
        <v>0.34624300000000002</v>
      </c>
      <c r="L77" s="17">
        <v>576.6</v>
      </c>
      <c r="M77" s="17">
        <v>2.5000000000000001E-5</v>
      </c>
      <c r="N77" s="17">
        <v>827</v>
      </c>
      <c r="O77" s="17">
        <v>0</v>
      </c>
      <c r="P77" s="17">
        <v>0</v>
      </c>
      <c r="Q77" s="17">
        <v>0.99168199999999995</v>
      </c>
      <c r="R77" s="17">
        <v>1.135939</v>
      </c>
      <c r="S77" s="17">
        <v>1.7510019999999999</v>
      </c>
      <c r="T77" s="17">
        <v>0.615062</v>
      </c>
      <c r="U77" s="17">
        <v>0.35126299999999999</v>
      </c>
      <c r="V77" s="17">
        <v>590.79999999999995</v>
      </c>
      <c r="W77" s="17">
        <v>3.0000000000000001E-6</v>
      </c>
      <c r="X77" s="17">
        <v>537</v>
      </c>
      <c r="Y77" s="17">
        <v>0</v>
      </c>
      <c r="Z77" s="17">
        <v>0</v>
      </c>
      <c r="AA77" s="17">
        <v>0.54040500000000002</v>
      </c>
      <c r="AB77" s="17">
        <v>4.6825100000000001E-2</v>
      </c>
      <c r="AC77" s="17">
        <v>1.1647400000000001</v>
      </c>
      <c r="AD77" s="17">
        <v>0.25</v>
      </c>
      <c r="AE77" s="17">
        <v>1440.4</v>
      </c>
    </row>
    <row r="78" spans="1:31">
      <c r="A78" s="17">
        <v>65</v>
      </c>
      <c r="B78" s="19">
        <v>0.41265046296296298</v>
      </c>
      <c r="C78" s="17">
        <v>34.6</v>
      </c>
      <c r="D78" s="17">
        <v>16.2</v>
      </c>
      <c r="E78" s="17">
        <v>1.5174E-2</v>
      </c>
      <c r="F78" s="17">
        <v>0.73399999999999999</v>
      </c>
      <c r="G78" s="17">
        <v>0.99403699999999995</v>
      </c>
      <c r="H78" s="17">
        <v>1.1733990000000001</v>
      </c>
      <c r="I78" s="17">
        <v>1.7854749999999999</v>
      </c>
      <c r="J78" s="17">
        <v>0.61207599999999995</v>
      </c>
      <c r="K78" s="17">
        <v>0.34280899999999997</v>
      </c>
      <c r="L78" s="17">
        <v>569.79999999999995</v>
      </c>
      <c r="M78" s="17">
        <v>6.0000000000000002E-6</v>
      </c>
      <c r="N78" s="17">
        <v>598</v>
      </c>
      <c r="O78" s="17">
        <v>0</v>
      </c>
      <c r="P78" s="17">
        <v>0</v>
      </c>
      <c r="Q78" s="17">
        <v>0.99282000000000004</v>
      </c>
      <c r="R78" s="17">
        <v>1.1619170000000001</v>
      </c>
      <c r="S78" s="17">
        <v>1.83375</v>
      </c>
      <c r="T78" s="17">
        <v>0.67183400000000004</v>
      </c>
      <c r="U78" s="17">
        <v>0.366371</v>
      </c>
      <c r="V78" s="17">
        <v>590.4</v>
      </c>
      <c r="W78" s="17">
        <v>3.9999999999999998E-6</v>
      </c>
      <c r="X78" s="17">
        <v>605</v>
      </c>
      <c r="Y78" s="17">
        <v>0</v>
      </c>
      <c r="Z78" s="17">
        <v>0</v>
      </c>
      <c r="AA78" s="17">
        <v>0.56364800000000004</v>
      </c>
      <c r="AB78" s="17">
        <v>3.2188799999999997E-2</v>
      </c>
      <c r="AC78" s="17">
        <v>1.18354</v>
      </c>
      <c r="AD78" s="17">
        <v>0.25</v>
      </c>
      <c r="AE78" s="17">
        <v>1457.7</v>
      </c>
    </row>
    <row r="79" spans="1:31">
      <c r="A79" s="17">
        <v>66</v>
      </c>
      <c r="B79" s="19">
        <v>0.41270833333333329</v>
      </c>
      <c r="C79" s="17">
        <v>35.700000000000003</v>
      </c>
      <c r="D79" s="17">
        <v>15.3</v>
      </c>
      <c r="E79" s="17">
        <v>1.4544E-2</v>
      </c>
      <c r="F79" s="17">
        <v>0.70399999999999996</v>
      </c>
      <c r="G79" s="17">
        <v>0.99272800000000005</v>
      </c>
      <c r="H79" s="17">
        <v>1.1825380000000001</v>
      </c>
      <c r="I79" s="17">
        <v>1.8062370000000001</v>
      </c>
      <c r="J79" s="17">
        <v>0.623699</v>
      </c>
      <c r="K79" s="17">
        <v>0.34530300000000003</v>
      </c>
      <c r="L79" s="17">
        <v>568.1</v>
      </c>
      <c r="M79" s="17">
        <v>1.5E-5</v>
      </c>
      <c r="N79" s="17">
        <v>552</v>
      </c>
      <c r="O79" s="17">
        <v>0</v>
      </c>
      <c r="P79" s="17">
        <v>0</v>
      </c>
      <c r="Q79" s="17">
        <v>0.99556800000000001</v>
      </c>
      <c r="R79" s="17">
        <v>1.1911320000000001</v>
      </c>
      <c r="S79" s="17">
        <v>1.8947590000000001</v>
      </c>
      <c r="T79" s="17">
        <v>0.70362800000000003</v>
      </c>
      <c r="U79" s="17">
        <v>0.37135499999999999</v>
      </c>
      <c r="V79" s="17">
        <v>591.6</v>
      </c>
      <c r="W79" s="17">
        <v>1.4E-5</v>
      </c>
      <c r="X79" s="17">
        <v>545</v>
      </c>
      <c r="Y79" s="17">
        <v>0</v>
      </c>
      <c r="Z79" s="17">
        <v>0</v>
      </c>
      <c r="AA79" s="17">
        <v>0.57131500000000002</v>
      </c>
      <c r="AB79" s="17">
        <v>2.8110400000000001E-2</v>
      </c>
      <c r="AC79" s="17">
        <v>1.2109099999999999</v>
      </c>
      <c r="AD79" s="17">
        <v>0.25</v>
      </c>
      <c r="AE79" s="17">
        <v>1462</v>
      </c>
    </row>
    <row r="80" spans="1:31">
      <c r="A80" s="17">
        <v>67</v>
      </c>
      <c r="B80" s="19">
        <v>0.4127662037037037</v>
      </c>
      <c r="C80" s="17">
        <v>36.799999999999997</v>
      </c>
      <c r="D80" s="17">
        <v>14.4</v>
      </c>
      <c r="E80" s="17">
        <v>1.4145E-2</v>
      </c>
      <c r="F80" s="17">
        <v>0.68400000000000005</v>
      </c>
      <c r="G80" s="17">
        <v>0.99485999999999997</v>
      </c>
      <c r="H80" s="17">
        <v>1.1281650000000001</v>
      </c>
      <c r="I80" s="17">
        <v>1.744343</v>
      </c>
      <c r="J80" s="17">
        <v>0.61617900000000003</v>
      </c>
      <c r="K80" s="17">
        <v>0.353244</v>
      </c>
      <c r="L80" s="17">
        <v>590.79999999999995</v>
      </c>
      <c r="M80" s="17">
        <v>5.0000000000000004E-6</v>
      </c>
      <c r="N80" s="17">
        <v>689</v>
      </c>
      <c r="O80" s="17">
        <v>0</v>
      </c>
      <c r="P80" s="17">
        <v>0</v>
      </c>
      <c r="Q80" s="17">
        <v>0.99433000000000005</v>
      </c>
      <c r="R80" s="17">
        <v>1.172415</v>
      </c>
      <c r="S80" s="17">
        <v>1.864911</v>
      </c>
      <c r="T80" s="17">
        <v>0.692496</v>
      </c>
      <c r="U80" s="17">
        <v>0.37132900000000002</v>
      </c>
      <c r="V80" s="17">
        <v>622.5</v>
      </c>
      <c r="W80" s="17">
        <v>1.0000000000000001E-5</v>
      </c>
      <c r="X80" s="17">
        <v>616</v>
      </c>
      <c r="Y80" s="17">
        <v>0</v>
      </c>
      <c r="Z80" s="17">
        <v>0</v>
      </c>
      <c r="AA80" s="17">
        <v>0.57127600000000001</v>
      </c>
      <c r="AB80" s="17">
        <v>3.4121600000000002E-2</v>
      </c>
      <c r="AC80" s="17">
        <v>1.19604</v>
      </c>
      <c r="AD80" s="17">
        <v>0.25</v>
      </c>
      <c r="AE80" s="17">
        <v>1405.9</v>
      </c>
    </row>
    <row r="81" spans="1:31">
      <c r="A81" s="17">
        <v>68</v>
      </c>
      <c r="B81" s="19">
        <v>0.41282407407407407</v>
      </c>
      <c r="C81" s="17">
        <v>37.5</v>
      </c>
      <c r="D81" s="17">
        <v>13.5</v>
      </c>
      <c r="E81" s="17">
        <v>1.3109000000000001E-2</v>
      </c>
      <c r="F81" s="17">
        <v>0.63400000000000001</v>
      </c>
      <c r="G81" s="17">
        <v>0.99428799999999995</v>
      </c>
      <c r="H81" s="17">
        <v>1.10198</v>
      </c>
      <c r="I81" s="17">
        <v>1.7148540000000001</v>
      </c>
      <c r="J81" s="17">
        <v>0.61287499999999995</v>
      </c>
      <c r="K81" s="17">
        <v>0.35739199999999999</v>
      </c>
      <c r="L81" s="17">
        <v>578.4</v>
      </c>
      <c r="M81" s="17">
        <v>1.1E-5</v>
      </c>
      <c r="N81" s="17">
        <v>795</v>
      </c>
      <c r="O81" s="17">
        <v>0</v>
      </c>
      <c r="P81" s="17">
        <v>0</v>
      </c>
      <c r="Q81" s="17">
        <v>0.99459299999999995</v>
      </c>
      <c r="R81" s="17">
        <v>1.12131</v>
      </c>
      <c r="S81" s="17">
        <v>1.7959879999999999</v>
      </c>
      <c r="T81" s="17">
        <v>0.67467699999999997</v>
      </c>
      <c r="U81" s="17">
        <v>0.37565799999999999</v>
      </c>
      <c r="V81" s="17">
        <v>614.70000000000005</v>
      </c>
      <c r="W81" s="17">
        <v>1.5E-5</v>
      </c>
      <c r="X81" s="17">
        <v>609</v>
      </c>
      <c r="Y81" s="17">
        <v>0</v>
      </c>
      <c r="Z81" s="17">
        <v>0</v>
      </c>
      <c r="AA81" s="17">
        <v>0.57793600000000001</v>
      </c>
      <c r="AB81" s="17">
        <v>3.6081700000000001E-2</v>
      </c>
      <c r="AC81" s="17">
        <v>1.1456500000000001</v>
      </c>
      <c r="AD81" s="17">
        <v>0.25</v>
      </c>
      <c r="AE81" s="17">
        <v>1435.9</v>
      </c>
    </row>
    <row r="82" spans="1:31">
      <c r="A82" s="17">
        <v>69</v>
      </c>
      <c r="B82" s="19">
        <v>0.41288194444444443</v>
      </c>
      <c r="C82" s="17">
        <v>38.6</v>
      </c>
      <c r="D82" s="17">
        <v>11.7</v>
      </c>
      <c r="E82" s="17">
        <v>1.1292999999999999E-2</v>
      </c>
      <c r="F82" s="17">
        <v>0.54600000000000004</v>
      </c>
      <c r="G82" s="17">
        <v>0.99046000000000001</v>
      </c>
      <c r="H82" s="17">
        <v>1.094428</v>
      </c>
      <c r="I82" s="17">
        <v>1.7079610000000001</v>
      </c>
      <c r="J82" s="17">
        <v>0.613533</v>
      </c>
      <c r="K82" s="17">
        <v>0.35921999999999998</v>
      </c>
      <c r="L82" s="17">
        <v>562.9</v>
      </c>
      <c r="M82" s="17">
        <v>9.0000000000000002E-6</v>
      </c>
      <c r="N82" s="17">
        <v>612</v>
      </c>
      <c r="O82" s="17">
        <v>0</v>
      </c>
      <c r="P82" s="17">
        <v>0</v>
      </c>
      <c r="Q82" s="17">
        <v>0.994398</v>
      </c>
      <c r="R82" s="17">
        <v>1.0936220000000001</v>
      </c>
      <c r="S82" s="17">
        <v>1.760723</v>
      </c>
      <c r="T82" s="17">
        <v>0.66710000000000003</v>
      </c>
      <c r="U82" s="17">
        <v>0.37887900000000002</v>
      </c>
      <c r="V82" s="17">
        <v>626.29999999999995</v>
      </c>
      <c r="W82" s="17">
        <v>1.4E-5</v>
      </c>
      <c r="X82" s="17">
        <v>458</v>
      </c>
      <c r="Y82" s="17">
        <v>0</v>
      </c>
      <c r="Z82" s="17">
        <v>0</v>
      </c>
      <c r="AA82" s="17">
        <v>0.58289000000000002</v>
      </c>
      <c r="AB82" s="17">
        <v>2.3700599999999999E-2</v>
      </c>
      <c r="AC82" s="17">
        <v>1.1094299999999999</v>
      </c>
      <c r="AD82" s="17">
        <v>0.25</v>
      </c>
      <c r="AE82" s="17">
        <v>1475.6</v>
      </c>
    </row>
    <row r="83" spans="1:31">
      <c r="A83" s="17">
        <v>70</v>
      </c>
      <c r="B83" s="19">
        <v>0.41292824074074069</v>
      </c>
      <c r="C83" s="17">
        <v>39.5</v>
      </c>
      <c r="D83" s="17">
        <v>11.7</v>
      </c>
      <c r="E83" s="17">
        <v>1.2073E-2</v>
      </c>
      <c r="F83" s="17">
        <v>0.58399999999999996</v>
      </c>
      <c r="G83" s="17">
        <v>0.99485100000000004</v>
      </c>
      <c r="H83" s="17">
        <v>1.0507439999999999</v>
      </c>
      <c r="I83" s="17">
        <v>1.646101</v>
      </c>
      <c r="J83" s="17">
        <v>0.59535700000000003</v>
      </c>
      <c r="K83" s="17">
        <v>0.36167700000000003</v>
      </c>
      <c r="L83" s="17">
        <v>599.9</v>
      </c>
      <c r="M83" s="17">
        <v>4.0000000000000003E-5</v>
      </c>
      <c r="N83" s="17">
        <v>517</v>
      </c>
      <c r="O83" s="17">
        <v>0</v>
      </c>
      <c r="P83" s="17">
        <v>0</v>
      </c>
      <c r="Q83" s="17">
        <v>0.99446000000000001</v>
      </c>
      <c r="R83" s="17">
        <v>1.071124</v>
      </c>
      <c r="S83" s="17">
        <v>1.725125</v>
      </c>
      <c r="T83" s="17">
        <v>0.65400100000000005</v>
      </c>
      <c r="U83" s="17">
        <v>0.37910300000000002</v>
      </c>
      <c r="V83" s="17">
        <v>620.6</v>
      </c>
      <c r="W83" s="17">
        <v>2.5999999999999998E-5</v>
      </c>
      <c r="X83" s="17">
        <v>609</v>
      </c>
      <c r="Y83" s="17">
        <v>0</v>
      </c>
      <c r="Z83" s="17">
        <v>0</v>
      </c>
      <c r="AA83" s="17">
        <v>0.58323599999999998</v>
      </c>
      <c r="AB83" s="17">
        <v>2.1403499999999999E-2</v>
      </c>
      <c r="AC83" s="17">
        <v>1.0851200000000001</v>
      </c>
      <c r="AD83" s="17">
        <v>0.25</v>
      </c>
      <c r="AE83" s="17">
        <v>1384.4</v>
      </c>
    </row>
    <row r="84" spans="1:31">
      <c r="A84" s="17">
        <v>71</v>
      </c>
      <c r="B84" s="19">
        <v>0.41298611111111111</v>
      </c>
      <c r="C84" s="17">
        <v>40.1</v>
      </c>
      <c r="D84" s="17">
        <v>10.8</v>
      </c>
      <c r="E84" s="17">
        <v>1.1356E-2</v>
      </c>
      <c r="F84" s="17">
        <v>0.54900000000000004</v>
      </c>
      <c r="G84" s="17">
        <v>0.99014199999999997</v>
      </c>
      <c r="H84" s="17">
        <v>1.0202100000000001</v>
      </c>
      <c r="I84" s="17">
        <v>1.5976129999999999</v>
      </c>
      <c r="J84" s="17">
        <v>0.577403</v>
      </c>
      <c r="K84" s="17">
        <v>0.36141600000000002</v>
      </c>
      <c r="L84" s="17">
        <v>605.9</v>
      </c>
      <c r="M84" s="17">
        <v>1.7E-5</v>
      </c>
      <c r="N84" s="17">
        <v>566</v>
      </c>
      <c r="O84" s="17">
        <v>0</v>
      </c>
      <c r="P84" s="17">
        <v>0</v>
      </c>
      <c r="Q84" s="17">
        <v>0.99335099999999998</v>
      </c>
      <c r="R84" s="17">
        <v>1.0441849999999999</v>
      </c>
      <c r="S84" s="17">
        <v>1.691457</v>
      </c>
      <c r="T84" s="17">
        <v>0.64727199999999996</v>
      </c>
      <c r="U84" s="17">
        <v>0.38267099999999998</v>
      </c>
      <c r="V84" s="17">
        <v>598.4</v>
      </c>
      <c r="W84" s="17">
        <v>2.5000000000000001E-5</v>
      </c>
      <c r="X84" s="17">
        <v>525</v>
      </c>
      <c r="Y84" s="17">
        <v>0</v>
      </c>
      <c r="Z84" s="17">
        <v>0</v>
      </c>
      <c r="AA84" s="17">
        <v>0.58872500000000005</v>
      </c>
      <c r="AB84" s="17">
        <v>2.1836299999999999E-2</v>
      </c>
      <c r="AC84" s="17">
        <v>1.0583199999999999</v>
      </c>
      <c r="AD84" s="17">
        <v>0.25</v>
      </c>
      <c r="AE84" s="17">
        <v>1370.8</v>
      </c>
    </row>
    <row r="85" spans="1:31">
      <c r="A85" s="17">
        <v>72</v>
      </c>
      <c r="B85" s="19">
        <v>0.41304398148148147</v>
      </c>
      <c r="C85" s="17">
        <v>41.5</v>
      </c>
      <c r="D85" s="17">
        <v>9.9</v>
      </c>
      <c r="E85" s="17">
        <v>1.0526000000000001E-2</v>
      </c>
      <c r="F85" s="17">
        <v>0.50900000000000001</v>
      </c>
      <c r="G85" s="17">
        <v>0.991232</v>
      </c>
      <c r="H85" s="17">
        <v>0.96864899999999998</v>
      </c>
      <c r="I85" s="17">
        <v>1.5200610000000001</v>
      </c>
      <c r="J85" s="17">
        <v>0.55141200000000001</v>
      </c>
      <c r="K85" s="17">
        <v>0.362757</v>
      </c>
      <c r="L85" s="17">
        <v>602</v>
      </c>
      <c r="M85" s="17">
        <v>6.4999999999999994E-5</v>
      </c>
      <c r="N85" s="17">
        <v>584</v>
      </c>
      <c r="O85" s="17">
        <v>0</v>
      </c>
      <c r="P85" s="17">
        <v>0</v>
      </c>
      <c r="Q85" s="17">
        <v>0.99227600000000005</v>
      </c>
      <c r="R85" s="17">
        <v>0.97471399999999997</v>
      </c>
      <c r="S85" s="17">
        <v>1.595234</v>
      </c>
      <c r="T85" s="17">
        <v>0.62051999999999996</v>
      </c>
      <c r="U85" s="17">
        <v>0.388984</v>
      </c>
      <c r="V85" s="17">
        <v>631.5</v>
      </c>
      <c r="W85" s="17">
        <v>4.0000000000000003E-5</v>
      </c>
      <c r="X85" s="17">
        <v>510</v>
      </c>
      <c r="Y85" s="17">
        <v>0</v>
      </c>
      <c r="Z85" s="17">
        <v>0</v>
      </c>
      <c r="AA85" s="17">
        <v>0.598437</v>
      </c>
      <c r="AB85" s="17">
        <v>2.05598E-2</v>
      </c>
      <c r="AC85" s="17">
        <v>0.98747200000000002</v>
      </c>
      <c r="AD85" s="17">
        <v>0.25</v>
      </c>
      <c r="AE85" s="17">
        <v>1379.8</v>
      </c>
    </row>
    <row r="86" spans="1:31">
      <c r="A86" s="17">
        <v>73</v>
      </c>
      <c r="B86" s="19">
        <v>0.41310185185185189</v>
      </c>
      <c r="C86" s="17">
        <v>42.1</v>
      </c>
      <c r="D86" s="17">
        <v>9.9</v>
      </c>
      <c r="E86" s="17">
        <v>1.0676E-2</v>
      </c>
      <c r="F86" s="17">
        <v>0.51700000000000002</v>
      </c>
      <c r="G86" s="17">
        <v>0.99349399999999999</v>
      </c>
      <c r="H86" s="17">
        <v>0.89276100000000003</v>
      </c>
      <c r="I86" s="17">
        <v>1.4254249999999999</v>
      </c>
      <c r="J86" s="17">
        <v>0.53266400000000003</v>
      </c>
      <c r="K86" s="17">
        <v>0.37368800000000002</v>
      </c>
      <c r="L86" s="17">
        <v>622.1</v>
      </c>
      <c r="M86" s="17">
        <v>1.2E-5</v>
      </c>
      <c r="N86" s="17">
        <v>580</v>
      </c>
      <c r="O86" s="17">
        <v>0</v>
      </c>
      <c r="P86" s="17">
        <v>0</v>
      </c>
      <c r="Q86" s="17">
        <v>0.99349500000000002</v>
      </c>
      <c r="R86" s="17">
        <v>0.91366199999999997</v>
      </c>
      <c r="S86" s="17">
        <v>1.4782930000000001</v>
      </c>
      <c r="T86" s="17">
        <v>0.56463099999999999</v>
      </c>
      <c r="U86" s="17">
        <v>0.38194800000000001</v>
      </c>
      <c r="V86" s="17">
        <v>635.4</v>
      </c>
      <c r="W86" s="17">
        <v>7.9947000000000004E-2</v>
      </c>
      <c r="X86" s="17">
        <v>434</v>
      </c>
      <c r="Y86" s="17">
        <v>0</v>
      </c>
      <c r="Z86" s="17">
        <v>0</v>
      </c>
      <c r="AA86" s="17">
        <v>0.58761200000000002</v>
      </c>
      <c r="AB86" s="17">
        <v>2.1080999999999999E-2</v>
      </c>
      <c r="AC86" s="17">
        <v>0.92556499999999997</v>
      </c>
      <c r="AD86" s="17">
        <v>0.25</v>
      </c>
      <c r="AE86" s="17">
        <v>1335.1</v>
      </c>
    </row>
    <row r="87" spans="1:31">
      <c r="A87" s="17">
        <v>74</v>
      </c>
      <c r="B87" s="19">
        <v>0.41315972222222225</v>
      </c>
      <c r="C87" s="17">
        <v>42.6</v>
      </c>
      <c r="D87" s="17">
        <v>9.9</v>
      </c>
      <c r="E87" s="17">
        <v>1.1143999999999999E-2</v>
      </c>
      <c r="F87" s="17">
        <v>0.53900000000000003</v>
      </c>
      <c r="G87" s="17">
        <v>0.99194599999999999</v>
      </c>
      <c r="H87" s="17">
        <v>0.809782</v>
      </c>
      <c r="I87" s="17">
        <v>1.3109930000000001</v>
      </c>
      <c r="J87" s="17">
        <v>0.50121099999999996</v>
      </c>
      <c r="K87" s="17">
        <v>0.38231399999999999</v>
      </c>
      <c r="L87" s="17">
        <v>640.5</v>
      </c>
      <c r="M87" s="17">
        <v>9.0000000000000002E-6</v>
      </c>
      <c r="N87" s="17">
        <v>727</v>
      </c>
      <c r="O87" s="17">
        <v>0</v>
      </c>
      <c r="P87" s="17">
        <v>0</v>
      </c>
      <c r="Q87" s="17">
        <v>0.98844699999999996</v>
      </c>
      <c r="R87" s="17">
        <v>0.85594199999999998</v>
      </c>
      <c r="S87" s="17">
        <v>1.4023270000000001</v>
      </c>
      <c r="T87" s="17">
        <v>0.54638500000000001</v>
      </c>
      <c r="U87" s="17">
        <v>0.389627</v>
      </c>
      <c r="V87" s="17">
        <v>644.20000000000005</v>
      </c>
      <c r="W87" s="17">
        <v>1.4E-5</v>
      </c>
      <c r="X87" s="17">
        <v>501</v>
      </c>
      <c r="Y87" s="17">
        <v>0</v>
      </c>
      <c r="Z87" s="17">
        <v>0</v>
      </c>
      <c r="AA87" s="17">
        <v>0.59942700000000004</v>
      </c>
      <c r="AB87" s="17">
        <v>2.7047600000000002E-2</v>
      </c>
      <c r="AC87" s="17">
        <v>0.87072000000000005</v>
      </c>
      <c r="AD87" s="17">
        <v>0.25</v>
      </c>
      <c r="AE87" s="17">
        <v>1296.8</v>
      </c>
    </row>
    <row r="88" spans="1:31">
      <c r="A88" s="17">
        <v>75</v>
      </c>
      <c r="B88" s="19">
        <v>0.41320601851851851</v>
      </c>
      <c r="C88" s="17">
        <v>44.4</v>
      </c>
      <c r="D88" s="17">
        <v>8.1</v>
      </c>
      <c r="E88" s="17">
        <v>9.5119999999999996E-3</v>
      </c>
      <c r="F88" s="17">
        <v>0.46</v>
      </c>
      <c r="G88" s="17">
        <v>0.99371699999999996</v>
      </c>
      <c r="H88" s="17">
        <v>0.73765800000000004</v>
      </c>
      <c r="I88" s="17">
        <v>1.1971620000000001</v>
      </c>
      <c r="J88" s="17">
        <v>0.45950400000000002</v>
      </c>
      <c r="K88" s="17">
        <v>0.383828</v>
      </c>
      <c r="L88" s="17">
        <v>640.4</v>
      </c>
      <c r="M88" s="17">
        <v>1.806E-2</v>
      </c>
      <c r="N88" s="17">
        <v>604</v>
      </c>
      <c r="O88" s="17">
        <v>0</v>
      </c>
      <c r="P88" s="17">
        <v>0</v>
      </c>
      <c r="Q88" s="17">
        <v>0.99099899999999996</v>
      </c>
      <c r="R88" s="17">
        <v>0.77411399999999997</v>
      </c>
      <c r="S88" s="17">
        <v>1.296756</v>
      </c>
      <c r="T88" s="17">
        <v>0.52264200000000005</v>
      </c>
      <c r="U88" s="17">
        <v>0.40303800000000001</v>
      </c>
      <c r="V88" s="17">
        <v>658.5</v>
      </c>
      <c r="W88" s="17">
        <v>6.0000000000000002E-6</v>
      </c>
      <c r="X88" s="17">
        <v>656</v>
      </c>
      <c r="Y88" s="17">
        <v>0</v>
      </c>
      <c r="Z88" s="17">
        <v>0</v>
      </c>
      <c r="AA88" s="17">
        <v>0.620058</v>
      </c>
      <c r="AB88" s="17">
        <v>1.85285E-2</v>
      </c>
      <c r="AC88" s="17">
        <v>0.78379799999999999</v>
      </c>
      <c r="AD88" s="17">
        <v>0.25</v>
      </c>
      <c r="AE88" s="17">
        <v>1297</v>
      </c>
    </row>
    <row r="89" spans="1:31">
      <c r="A89" s="17">
        <v>76</v>
      </c>
      <c r="B89" s="19">
        <v>0.41326388888888888</v>
      </c>
      <c r="C89" s="17">
        <v>44.8</v>
      </c>
      <c r="D89" s="17">
        <v>8.1</v>
      </c>
      <c r="E89" s="17">
        <v>9.3760000000000007E-3</v>
      </c>
      <c r="F89" s="17">
        <v>0.45400000000000001</v>
      </c>
      <c r="G89" s="17">
        <v>0.99136599999999997</v>
      </c>
      <c r="H89" s="17">
        <v>0.67796699999999999</v>
      </c>
      <c r="I89" s="17">
        <v>1.0956859999999999</v>
      </c>
      <c r="J89" s="17">
        <v>0.41771900000000001</v>
      </c>
      <c r="K89" s="17">
        <v>0.38124000000000002</v>
      </c>
      <c r="L89" s="17">
        <v>633.1</v>
      </c>
      <c r="M89" s="17">
        <v>0.103212</v>
      </c>
      <c r="N89" s="17">
        <v>629</v>
      </c>
      <c r="O89" s="17">
        <v>0</v>
      </c>
      <c r="P89" s="17">
        <v>0</v>
      </c>
      <c r="Q89" s="17">
        <v>0.991367</v>
      </c>
      <c r="R89" s="17">
        <v>0.72911499999999996</v>
      </c>
      <c r="S89" s="17">
        <v>1.2193780000000001</v>
      </c>
      <c r="T89" s="17">
        <v>0.490263</v>
      </c>
      <c r="U89" s="17">
        <v>0.40205999999999997</v>
      </c>
      <c r="V89" s="17">
        <v>664.9</v>
      </c>
      <c r="W89" s="17">
        <v>3.0000000000000001E-5</v>
      </c>
      <c r="X89" s="17">
        <v>491</v>
      </c>
      <c r="Y89" s="17">
        <v>0</v>
      </c>
      <c r="Z89" s="17">
        <v>0</v>
      </c>
      <c r="AA89" s="17">
        <v>0.61855300000000002</v>
      </c>
      <c r="AB89" s="17">
        <v>1.9078999999999999E-2</v>
      </c>
      <c r="AC89" s="17">
        <v>0.73846900000000004</v>
      </c>
      <c r="AD89" s="17">
        <v>0.25</v>
      </c>
      <c r="AE89" s="17">
        <v>1312</v>
      </c>
    </row>
    <row r="90" spans="1:31">
      <c r="A90" s="17">
        <v>77</v>
      </c>
      <c r="B90" s="19">
        <v>0.41332175925925929</v>
      </c>
      <c r="C90" s="17">
        <v>45.7</v>
      </c>
      <c r="D90" s="17">
        <v>8.1</v>
      </c>
      <c r="E90" s="17">
        <v>9.5619999999999993E-3</v>
      </c>
      <c r="F90" s="17">
        <v>0.46300000000000002</v>
      </c>
      <c r="G90" s="17">
        <v>0.99094400000000005</v>
      </c>
      <c r="H90" s="17">
        <v>0.61765499999999995</v>
      </c>
      <c r="I90" s="17">
        <v>1.016187</v>
      </c>
      <c r="J90" s="17">
        <v>0.39853300000000003</v>
      </c>
      <c r="K90" s="17">
        <v>0.39218399999999998</v>
      </c>
      <c r="L90" s="17">
        <v>641.5</v>
      </c>
      <c r="M90" s="17">
        <v>6.8700000000000002E-3</v>
      </c>
      <c r="N90" s="17">
        <v>555</v>
      </c>
      <c r="O90" s="17">
        <v>0</v>
      </c>
      <c r="P90" s="17">
        <v>0</v>
      </c>
      <c r="Q90" s="17">
        <v>0.99011800000000005</v>
      </c>
      <c r="R90" s="17">
        <v>0.64715</v>
      </c>
      <c r="S90" s="17">
        <v>1.0854999999999999</v>
      </c>
      <c r="T90" s="17">
        <v>0.43835000000000002</v>
      </c>
      <c r="U90" s="17">
        <v>0.40382299999999999</v>
      </c>
      <c r="V90" s="17">
        <v>641.70000000000005</v>
      </c>
      <c r="W90" s="17">
        <v>6.9999999999999999E-6</v>
      </c>
      <c r="X90" s="17">
        <v>527</v>
      </c>
      <c r="Y90" s="17">
        <v>0</v>
      </c>
      <c r="Z90" s="17">
        <v>0</v>
      </c>
      <c r="AA90" s="17">
        <v>0.62126599999999998</v>
      </c>
      <c r="AB90" s="17">
        <v>1.70727E-2</v>
      </c>
      <c r="AC90" s="17">
        <v>0.65463400000000005</v>
      </c>
      <c r="AD90" s="17">
        <v>0.25</v>
      </c>
      <c r="AE90" s="17">
        <v>1294.7</v>
      </c>
    </row>
    <row r="91" spans="1:31">
      <c r="A91" s="17">
        <v>78</v>
      </c>
      <c r="B91" s="19">
        <v>0.41337962962962965</v>
      </c>
      <c r="C91" s="17">
        <v>46.8</v>
      </c>
      <c r="D91" s="17">
        <v>8.1</v>
      </c>
      <c r="E91" s="17">
        <v>9.2479999999999993E-3</v>
      </c>
      <c r="F91" s="17">
        <v>0.44700000000000001</v>
      </c>
      <c r="G91" s="17">
        <v>0.98499499999999995</v>
      </c>
      <c r="H91" s="17">
        <v>0.54048399999999996</v>
      </c>
      <c r="I91" s="17">
        <v>0.90720699999999999</v>
      </c>
      <c r="J91" s="17">
        <v>0.36672300000000002</v>
      </c>
      <c r="K91" s="17">
        <v>0.40423300000000001</v>
      </c>
      <c r="L91" s="17">
        <v>614.70000000000005</v>
      </c>
      <c r="M91" s="17">
        <v>2.6999999999999999E-5</v>
      </c>
      <c r="N91" s="17">
        <v>595</v>
      </c>
      <c r="O91" s="17">
        <v>0</v>
      </c>
      <c r="P91" s="17">
        <v>0</v>
      </c>
      <c r="Q91" s="17">
        <v>0.99132799999999999</v>
      </c>
      <c r="R91" s="17">
        <v>0.57838599999999996</v>
      </c>
      <c r="S91" s="17">
        <v>0.97666299999999995</v>
      </c>
      <c r="T91" s="17">
        <v>0.39827699999999999</v>
      </c>
      <c r="U91" s="17">
        <v>0.40779399999999999</v>
      </c>
      <c r="V91" s="17">
        <v>626.70000000000005</v>
      </c>
      <c r="W91" s="17">
        <v>6.7369999999999999E-3</v>
      </c>
      <c r="X91" s="17">
        <v>608</v>
      </c>
      <c r="Y91" s="17">
        <v>0</v>
      </c>
      <c r="Z91" s="17">
        <v>0</v>
      </c>
      <c r="AA91" s="17">
        <v>0.62737500000000002</v>
      </c>
      <c r="AB91" s="17">
        <v>1.7553699999999998E-2</v>
      </c>
      <c r="AC91" s="17">
        <v>0.58537700000000004</v>
      </c>
      <c r="AD91" s="17">
        <v>0.25</v>
      </c>
      <c r="AE91" s="17">
        <v>1351.3</v>
      </c>
    </row>
    <row r="92" spans="1:31">
      <c r="A92" s="17">
        <v>79</v>
      </c>
      <c r="B92" s="19">
        <v>0.41343749999999996</v>
      </c>
      <c r="C92" s="17">
        <v>47.7</v>
      </c>
      <c r="D92" s="17">
        <v>7.2</v>
      </c>
      <c r="E92" s="17">
        <v>8.5719999999999998E-3</v>
      </c>
      <c r="F92" s="17">
        <v>0.41499999999999998</v>
      </c>
      <c r="G92" s="17">
        <v>0.99133899999999997</v>
      </c>
      <c r="H92" s="17">
        <v>0.47804799999999997</v>
      </c>
      <c r="I92" s="17">
        <v>0.80139099999999996</v>
      </c>
      <c r="J92" s="17">
        <v>0.32334400000000002</v>
      </c>
      <c r="K92" s="17">
        <v>0.403478</v>
      </c>
      <c r="L92" s="17">
        <v>625.70000000000005</v>
      </c>
      <c r="M92" s="17">
        <v>6.5267000000000006E-2</v>
      </c>
      <c r="N92" s="17">
        <v>784</v>
      </c>
      <c r="O92" s="17">
        <v>0</v>
      </c>
      <c r="P92" s="17">
        <v>0</v>
      </c>
      <c r="Q92" s="17">
        <v>0.98975100000000005</v>
      </c>
      <c r="R92" s="17">
        <v>0.48137600000000003</v>
      </c>
      <c r="S92" s="17">
        <v>0.82881099999999996</v>
      </c>
      <c r="T92" s="17">
        <v>0.34743499999999999</v>
      </c>
      <c r="U92" s="17">
        <v>0.41919699999999999</v>
      </c>
      <c r="V92" s="17">
        <v>628.5</v>
      </c>
      <c r="W92" s="17">
        <v>6.8999999999999997E-5</v>
      </c>
      <c r="X92" s="17">
        <v>456</v>
      </c>
      <c r="Y92" s="17">
        <v>0</v>
      </c>
      <c r="Z92" s="17">
        <v>0</v>
      </c>
      <c r="AA92" s="17">
        <v>0.64491900000000002</v>
      </c>
      <c r="AB92" s="17">
        <v>2.0843500000000001E-2</v>
      </c>
      <c r="AC92" s="17">
        <v>0.488618</v>
      </c>
      <c r="AD92" s="17">
        <v>0.25</v>
      </c>
      <c r="AE92" s="17">
        <v>1327.5</v>
      </c>
    </row>
    <row r="93" spans="1:31">
      <c r="A93" s="17">
        <v>80</v>
      </c>
      <c r="B93" s="19">
        <v>0.41348379629629628</v>
      </c>
      <c r="C93" s="17">
        <v>48.8</v>
      </c>
      <c r="D93" s="17">
        <v>7.2</v>
      </c>
      <c r="E93" s="17">
        <v>8.4919999999999995E-3</v>
      </c>
      <c r="F93" s="17">
        <v>0.41099999999999998</v>
      </c>
      <c r="G93" s="17">
        <v>0.98761299999999996</v>
      </c>
      <c r="H93" s="17">
        <v>0.43767899999999998</v>
      </c>
      <c r="I93" s="17">
        <v>0.72353999999999996</v>
      </c>
      <c r="J93" s="17">
        <v>0.28586099999999998</v>
      </c>
      <c r="K93" s="17">
        <v>0.39508700000000002</v>
      </c>
      <c r="L93" s="17">
        <v>617.1</v>
      </c>
      <c r="M93" s="17">
        <v>7.9999999999999996E-6</v>
      </c>
      <c r="N93" s="17">
        <v>541</v>
      </c>
      <c r="O93" s="17">
        <v>0</v>
      </c>
      <c r="P93" s="17">
        <v>0</v>
      </c>
      <c r="Q93" s="17">
        <v>0.98555800000000005</v>
      </c>
      <c r="R93" s="17">
        <v>0.45998899999999998</v>
      </c>
      <c r="S93" s="17">
        <v>0.79064699999999999</v>
      </c>
      <c r="T93" s="17">
        <v>0.33065699999999998</v>
      </c>
      <c r="U93" s="17">
        <v>0.418211</v>
      </c>
      <c r="V93" s="17">
        <v>650.20000000000005</v>
      </c>
      <c r="W93" s="17">
        <v>8.1322000000000005E-2</v>
      </c>
      <c r="X93" s="17">
        <v>445</v>
      </c>
      <c r="Y93" s="17">
        <v>0</v>
      </c>
      <c r="Z93" s="17">
        <v>0</v>
      </c>
      <c r="AA93" s="17">
        <v>0.64340200000000003</v>
      </c>
      <c r="AB93" s="17">
        <v>1.42816E-2</v>
      </c>
      <c r="AC93" s="17">
        <v>0.46471099999999999</v>
      </c>
      <c r="AD93" s="17">
        <v>0.25</v>
      </c>
      <c r="AE93" s="17">
        <v>1345.8</v>
      </c>
    </row>
    <row r="94" spans="1:31">
      <c r="A94" s="17">
        <v>81</v>
      </c>
      <c r="B94" s="19">
        <v>0.4135416666666667</v>
      </c>
      <c r="C94" s="17">
        <v>49.5</v>
      </c>
      <c r="D94" s="17">
        <v>7.2</v>
      </c>
      <c r="E94" s="17">
        <v>8.5450000000000005E-3</v>
      </c>
      <c r="F94" s="17">
        <v>0.41399999999999998</v>
      </c>
      <c r="G94" s="17">
        <v>0.98265400000000003</v>
      </c>
      <c r="H94" s="17">
        <v>0.393847</v>
      </c>
      <c r="I94" s="17">
        <v>0.66373400000000005</v>
      </c>
      <c r="J94" s="17">
        <v>0.26988699999999999</v>
      </c>
      <c r="K94" s="17">
        <v>0.40661900000000001</v>
      </c>
      <c r="L94" s="17">
        <v>614.5</v>
      </c>
      <c r="M94" s="17">
        <v>1.0352999999999999E-2</v>
      </c>
      <c r="N94" s="17">
        <v>621</v>
      </c>
      <c r="O94" s="17">
        <v>0</v>
      </c>
      <c r="P94" s="17">
        <v>0</v>
      </c>
      <c r="Q94" s="17">
        <v>0.98389000000000004</v>
      </c>
      <c r="R94" s="17">
        <v>0.40585900000000003</v>
      </c>
      <c r="S94" s="17">
        <v>0.70400399999999996</v>
      </c>
      <c r="T94" s="17">
        <v>0.29814600000000002</v>
      </c>
      <c r="U94" s="17">
        <v>0.42349999999999999</v>
      </c>
      <c r="V94" s="17">
        <v>629.5</v>
      </c>
      <c r="W94" s="17">
        <v>3.0000000000000001E-6</v>
      </c>
      <c r="X94" s="17">
        <v>568</v>
      </c>
      <c r="Y94" s="17">
        <v>0</v>
      </c>
      <c r="Z94" s="17">
        <v>0</v>
      </c>
      <c r="AA94" s="17">
        <v>0.65153899999999998</v>
      </c>
      <c r="AB94" s="17">
        <v>1.6294800000000002E-2</v>
      </c>
      <c r="AC94" s="17">
        <v>0.410717</v>
      </c>
      <c r="AD94" s="17">
        <v>0.25</v>
      </c>
      <c r="AE94" s="17">
        <v>1351.6</v>
      </c>
    </row>
    <row r="95" spans="1:31">
      <c r="A95" s="17">
        <v>82</v>
      </c>
      <c r="B95" s="19">
        <v>0.41359953703703706</v>
      </c>
      <c r="C95" s="17">
        <v>50.4</v>
      </c>
      <c r="D95" s="17">
        <v>7.2</v>
      </c>
      <c r="E95" s="17">
        <v>8.4019999999999997E-3</v>
      </c>
      <c r="F95" s="17">
        <v>0.40699999999999997</v>
      </c>
      <c r="G95" s="17">
        <v>0.98148299999999999</v>
      </c>
      <c r="H95" s="17">
        <v>0.36776399999999998</v>
      </c>
      <c r="I95" s="17">
        <v>0.60587199999999997</v>
      </c>
      <c r="J95" s="17">
        <v>0.23810799999999999</v>
      </c>
      <c r="K95" s="17">
        <v>0.39300000000000002</v>
      </c>
      <c r="L95" s="17">
        <v>592.4</v>
      </c>
      <c r="M95" s="17">
        <v>6.0000000000000002E-6</v>
      </c>
      <c r="N95" s="17">
        <v>519</v>
      </c>
      <c r="O95" s="17">
        <v>0</v>
      </c>
      <c r="P95" s="17">
        <v>0</v>
      </c>
      <c r="Q95" s="17">
        <v>0.984537</v>
      </c>
      <c r="R95" s="17">
        <v>0.359736</v>
      </c>
      <c r="S95" s="17">
        <v>0.63170400000000004</v>
      </c>
      <c r="T95" s="17">
        <v>0.27196799999999999</v>
      </c>
      <c r="U95" s="17">
        <v>0.43053000000000002</v>
      </c>
      <c r="V95" s="17">
        <v>672</v>
      </c>
      <c r="W95" s="17">
        <v>1.2999999999999999E-5</v>
      </c>
      <c r="X95" s="17">
        <v>584</v>
      </c>
      <c r="Y95" s="17">
        <v>0</v>
      </c>
      <c r="Z95" s="17">
        <v>0</v>
      </c>
      <c r="AA95" s="17">
        <v>0.662354</v>
      </c>
      <c r="AB95" s="17">
        <v>1.31567E-2</v>
      </c>
      <c r="AC95" s="17">
        <v>0.36331400000000003</v>
      </c>
      <c r="AD95" s="17">
        <v>0.25</v>
      </c>
      <c r="AE95" s="17">
        <v>1401.9</v>
      </c>
    </row>
    <row r="96" spans="1:31">
      <c r="A96" s="17">
        <v>83</v>
      </c>
      <c r="B96" s="19">
        <v>0.41365740740740736</v>
      </c>
      <c r="C96" s="17">
        <v>51.4</v>
      </c>
      <c r="D96" s="17">
        <v>6.3</v>
      </c>
      <c r="E96" s="17">
        <v>6.894E-3</v>
      </c>
      <c r="F96" s="17">
        <v>0.33400000000000002</v>
      </c>
      <c r="G96" s="17">
        <v>0.97362300000000002</v>
      </c>
      <c r="H96" s="17">
        <v>0.349439</v>
      </c>
      <c r="I96" s="17">
        <v>0.56251099999999998</v>
      </c>
      <c r="J96" s="17">
        <v>0.21307200000000001</v>
      </c>
      <c r="K96" s="17">
        <v>0.37878699999999998</v>
      </c>
      <c r="L96" s="17">
        <v>582.9</v>
      </c>
      <c r="M96" s="17">
        <v>9.0242000000000003E-2</v>
      </c>
      <c r="N96" s="17">
        <v>582</v>
      </c>
      <c r="O96" s="17">
        <v>0</v>
      </c>
      <c r="P96" s="17">
        <v>0</v>
      </c>
      <c r="Q96" s="17">
        <v>0.97219599999999995</v>
      </c>
      <c r="R96" s="17">
        <v>0.34555399999999997</v>
      </c>
      <c r="S96" s="17">
        <v>0.58578699999999995</v>
      </c>
      <c r="T96" s="17">
        <v>0.240232</v>
      </c>
      <c r="U96" s="17">
        <v>0.41010200000000002</v>
      </c>
      <c r="V96" s="17">
        <v>639.4</v>
      </c>
      <c r="W96" s="17">
        <v>4.0000000000000003E-5</v>
      </c>
      <c r="X96" s="17">
        <v>624</v>
      </c>
      <c r="Y96" s="17">
        <v>0</v>
      </c>
      <c r="Z96" s="17">
        <v>0</v>
      </c>
      <c r="AA96" s="17">
        <v>0.63092599999999999</v>
      </c>
      <c r="AB96" s="17">
        <v>1.27096E-2</v>
      </c>
      <c r="AC96" s="17">
        <v>0.34860799999999997</v>
      </c>
      <c r="AD96" s="17">
        <v>0.25</v>
      </c>
      <c r="AE96" s="17">
        <v>1424.8</v>
      </c>
    </row>
    <row r="97" spans="1:31">
      <c r="A97" s="17">
        <v>84</v>
      </c>
      <c r="B97" s="19">
        <v>0.41371527777777778</v>
      </c>
      <c r="C97" s="17">
        <v>52.3</v>
      </c>
      <c r="D97" s="17">
        <v>6.3</v>
      </c>
      <c r="E97" s="17">
        <v>7.2139999999999999E-3</v>
      </c>
      <c r="F97" s="17">
        <v>0.34899999999999998</v>
      </c>
      <c r="G97" s="17">
        <v>0.97385600000000005</v>
      </c>
      <c r="H97" s="17">
        <v>0.293601</v>
      </c>
      <c r="I97" s="17">
        <v>0.47944300000000001</v>
      </c>
      <c r="J97" s="17">
        <v>0.18584200000000001</v>
      </c>
      <c r="K97" s="17">
        <v>0.38762000000000002</v>
      </c>
      <c r="L97" s="17">
        <v>606.70000000000005</v>
      </c>
      <c r="M97" s="17">
        <v>6.9999999999999999E-6</v>
      </c>
      <c r="N97" s="17">
        <v>555</v>
      </c>
      <c r="O97" s="17">
        <v>0</v>
      </c>
      <c r="P97" s="17">
        <v>0</v>
      </c>
      <c r="Q97" s="17">
        <v>0.97424500000000003</v>
      </c>
      <c r="R97" s="17">
        <v>0.30065900000000001</v>
      </c>
      <c r="S97" s="17">
        <v>0.51162099999999999</v>
      </c>
      <c r="T97" s="17">
        <v>0.21096200000000001</v>
      </c>
      <c r="U97" s="17">
        <v>0.41234100000000001</v>
      </c>
      <c r="V97" s="17">
        <v>634</v>
      </c>
      <c r="W97" s="17">
        <v>1.1789000000000001E-2</v>
      </c>
      <c r="X97" s="17">
        <v>677</v>
      </c>
      <c r="Y97" s="17">
        <v>0</v>
      </c>
      <c r="Z97" s="17">
        <v>0</v>
      </c>
      <c r="AA97" s="17">
        <v>0.63437100000000002</v>
      </c>
      <c r="AB97" s="17">
        <v>1.26249E-2</v>
      </c>
      <c r="AC97" s="17">
        <v>0.30332199999999998</v>
      </c>
      <c r="AD97" s="17">
        <v>0.25</v>
      </c>
      <c r="AE97" s="17">
        <v>1369</v>
      </c>
    </row>
    <row r="98" spans="1:31">
      <c r="A98" s="17">
        <v>85</v>
      </c>
      <c r="B98" s="19">
        <v>0.4137615740740741</v>
      </c>
      <c r="C98" s="17">
        <v>53</v>
      </c>
      <c r="D98" s="17">
        <v>6.3</v>
      </c>
      <c r="E98" s="17">
        <v>7.7479999999999997E-3</v>
      </c>
      <c r="F98" s="17">
        <v>0.375</v>
      </c>
      <c r="G98" s="17">
        <v>0.969615</v>
      </c>
      <c r="H98" s="17">
        <v>0.241786</v>
      </c>
      <c r="I98" s="17">
        <v>0.40808699999999998</v>
      </c>
      <c r="J98" s="17">
        <v>0.16630200000000001</v>
      </c>
      <c r="K98" s="17">
        <v>0.40751399999999999</v>
      </c>
      <c r="L98" s="17">
        <v>660.5</v>
      </c>
      <c r="M98" s="17">
        <v>3.3000000000000003E-5</v>
      </c>
      <c r="N98" s="17">
        <v>416</v>
      </c>
      <c r="O98" s="17">
        <v>0</v>
      </c>
      <c r="P98" s="17">
        <v>0</v>
      </c>
      <c r="Q98" s="17">
        <v>0.97060800000000003</v>
      </c>
      <c r="R98" s="17">
        <v>0.24660000000000001</v>
      </c>
      <c r="S98" s="17">
        <v>0.41502299999999998</v>
      </c>
      <c r="T98" s="17">
        <v>0.16842299999999999</v>
      </c>
      <c r="U98" s="17">
        <v>0.40581699999999998</v>
      </c>
      <c r="V98" s="17">
        <v>620.9</v>
      </c>
      <c r="W98" s="17">
        <v>6.9999999999999999E-6</v>
      </c>
      <c r="X98" s="17">
        <v>636</v>
      </c>
      <c r="Y98" s="17">
        <v>0</v>
      </c>
      <c r="Z98" s="17">
        <v>0</v>
      </c>
      <c r="AA98" s="17">
        <v>0.62433399999999994</v>
      </c>
      <c r="AB98" s="17">
        <v>1.03188E-2</v>
      </c>
      <c r="AC98" s="17">
        <v>0.248337</v>
      </c>
      <c r="AD98" s="17">
        <v>0.25</v>
      </c>
      <c r="AE98" s="17">
        <v>1257.5</v>
      </c>
    </row>
    <row r="99" spans="1:31">
      <c r="A99" s="17">
        <v>86</v>
      </c>
      <c r="B99" s="19">
        <v>0.41381944444444446</v>
      </c>
      <c r="C99" s="17">
        <v>54.1</v>
      </c>
      <c r="D99" s="17">
        <v>6.3</v>
      </c>
      <c r="E99" s="17">
        <v>7.4209999999999996E-3</v>
      </c>
      <c r="F99" s="17">
        <v>0.35899999999999999</v>
      </c>
      <c r="G99" s="17">
        <v>0.97306099999999995</v>
      </c>
      <c r="H99" s="17">
        <v>0.22959599999999999</v>
      </c>
      <c r="I99" s="17">
        <v>0.37552000000000002</v>
      </c>
      <c r="J99" s="17">
        <v>0.145924</v>
      </c>
      <c r="K99" s="17">
        <v>0.38859199999999999</v>
      </c>
      <c r="L99" s="17">
        <v>638.4</v>
      </c>
      <c r="M99" s="17">
        <v>5.2199000000000002E-2</v>
      </c>
      <c r="N99" s="17">
        <v>843</v>
      </c>
      <c r="O99" s="17">
        <v>0</v>
      </c>
      <c r="P99" s="17">
        <v>0</v>
      </c>
      <c r="Q99" s="17">
        <v>0.96542399999999995</v>
      </c>
      <c r="R99" s="17">
        <v>0.224385</v>
      </c>
      <c r="S99" s="17">
        <v>0.377805</v>
      </c>
      <c r="T99" s="17">
        <v>0.153421</v>
      </c>
      <c r="U99" s="17">
        <v>0.406084</v>
      </c>
      <c r="V99" s="17">
        <v>640.5</v>
      </c>
      <c r="W99" s="17">
        <v>9.7029000000000004E-2</v>
      </c>
      <c r="X99" s="17">
        <v>854</v>
      </c>
      <c r="Y99" s="17">
        <v>0</v>
      </c>
      <c r="Z99" s="17">
        <v>0</v>
      </c>
      <c r="AA99" s="17">
        <v>0.62474399999999997</v>
      </c>
      <c r="AB99" s="17">
        <v>2.0030300000000001E-2</v>
      </c>
      <c r="AC99" s="17">
        <v>0.22745799999999999</v>
      </c>
      <c r="AD99" s="17">
        <v>0.25</v>
      </c>
      <c r="AE99" s="17">
        <v>1300.9000000000001</v>
      </c>
    </row>
    <row r="100" spans="1:31">
      <c r="A100" s="17">
        <v>87</v>
      </c>
      <c r="B100" s="19">
        <v>0.41387731481481477</v>
      </c>
      <c r="C100" s="17">
        <v>55.2</v>
      </c>
      <c r="D100" s="17">
        <v>6.3</v>
      </c>
      <c r="E100" s="17">
        <v>7.8609999999999999E-3</v>
      </c>
      <c r="F100" s="17">
        <v>0.38</v>
      </c>
      <c r="G100" s="17">
        <v>0.95823599999999998</v>
      </c>
      <c r="H100" s="17">
        <v>0.21785499999999999</v>
      </c>
      <c r="I100" s="17">
        <v>0.35805999999999999</v>
      </c>
      <c r="J100" s="17">
        <v>0.140205</v>
      </c>
      <c r="K100" s="17">
        <v>0.391569</v>
      </c>
      <c r="L100" s="17">
        <v>679.9</v>
      </c>
      <c r="M100" s="17">
        <v>3.9999999999999998E-6</v>
      </c>
      <c r="N100" s="17">
        <v>558</v>
      </c>
      <c r="O100" s="17">
        <v>0</v>
      </c>
      <c r="P100" s="17">
        <v>0</v>
      </c>
      <c r="Q100" s="17">
        <v>0.95621500000000004</v>
      </c>
      <c r="R100" s="17">
        <v>0.21528700000000001</v>
      </c>
      <c r="S100" s="17">
        <v>0.35975099999999999</v>
      </c>
      <c r="T100" s="17">
        <v>0.14446500000000001</v>
      </c>
      <c r="U100" s="17">
        <v>0.40156799999999998</v>
      </c>
      <c r="V100" s="17">
        <v>710.6</v>
      </c>
      <c r="W100" s="17">
        <v>3.4000000000000002E-4</v>
      </c>
      <c r="X100" s="17">
        <v>631</v>
      </c>
      <c r="Y100" s="17">
        <v>0</v>
      </c>
      <c r="Z100" s="17">
        <v>0</v>
      </c>
      <c r="AA100" s="17">
        <v>0.61779799999999996</v>
      </c>
      <c r="AB100" s="17">
        <v>1.41958E-2</v>
      </c>
      <c r="AC100" s="17">
        <v>0.217337</v>
      </c>
      <c r="AD100" s="17">
        <v>0.25</v>
      </c>
      <c r="AE100" s="17">
        <v>1221.7</v>
      </c>
    </row>
    <row r="101" spans="1:31">
      <c r="A101" s="17">
        <v>88</v>
      </c>
      <c r="B101" s="19">
        <v>0.41393518518518518</v>
      </c>
      <c r="C101" s="17">
        <v>56.1</v>
      </c>
      <c r="D101" s="17">
        <v>6.3</v>
      </c>
      <c r="E101" s="17">
        <v>7.1960000000000001E-3</v>
      </c>
      <c r="F101" s="17">
        <v>0.34799999999999998</v>
      </c>
      <c r="G101" s="17">
        <v>0.96890299999999996</v>
      </c>
      <c r="H101" s="17">
        <v>0.22303999999999999</v>
      </c>
      <c r="I101" s="17">
        <v>0.35663699999999998</v>
      </c>
      <c r="J101" s="17">
        <v>0.13359699999999999</v>
      </c>
      <c r="K101" s="17">
        <v>0.37460300000000002</v>
      </c>
      <c r="L101" s="17">
        <v>631.4</v>
      </c>
      <c r="M101" s="17">
        <v>7.9999999999999996E-6</v>
      </c>
      <c r="N101" s="17">
        <v>1088</v>
      </c>
      <c r="O101" s="17">
        <v>0</v>
      </c>
      <c r="P101" s="17">
        <v>0</v>
      </c>
      <c r="Q101" s="17">
        <v>0.96926800000000002</v>
      </c>
      <c r="R101" s="17">
        <v>0.2044</v>
      </c>
      <c r="S101" s="17">
        <v>0.34091300000000002</v>
      </c>
      <c r="T101" s="17">
        <v>0.13651199999999999</v>
      </c>
      <c r="U101" s="17">
        <v>0.40043200000000001</v>
      </c>
      <c r="V101" s="17">
        <v>708.7</v>
      </c>
      <c r="W101" s="17">
        <v>7.707E-2</v>
      </c>
      <c r="X101" s="17">
        <v>504</v>
      </c>
      <c r="Y101" s="17">
        <v>0</v>
      </c>
      <c r="Z101" s="17">
        <v>0</v>
      </c>
      <c r="AA101" s="17">
        <v>0.61604899999999996</v>
      </c>
      <c r="AB101" s="17">
        <v>2.54203E-2</v>
      </c>
      <c r="AC101" s="17">
        <v>0.20787</v>
      </c>
      <c r="AD101" s="17">
        <v>0.25</v>
      </c>
      <c r="AE101" s="17">
        <v>1315.5</v>
      </c>
    </row>
    <row r="102" spans="1:31">
      <c r="A102" s="17">
        <v>89</v>
      </c>
      <c r="B102" s="19">
        <v>0.41399305555555554</v>
      </c>
      <c r="C102" s="17">
        <v>56.5</v>
      </c>
      <c r="D102" s="17">
        <v>6.3</v>
      </c>
      <c r="E102" s="17">
        <v>7.5389999999999997E-3</v>
      </c>
      <c r="F102" s="17">
        <v>0.36499999999999999</v>
      </c>
      <c r="G102" s="17">
        <v>0.96235199999999999</v>
      </c>
      <c r="H102" s="17">
        <v>0.196103</v>
      </c>
      <c r="I102" s="17">
        <v>0.32759199999999999</v>
      </c>
      <c r="J102" s="17">
        <v>0.13148899999999999</v>
      </c>
      <c r="K102" s="17">
        <v>0.40138000000000001</v>
      </c>
      <c r="L102" s="17">
        <v>692.8</v>
      </c>
      <c r="M102" s="17">
        <v>3.0000000000000001E-6</v>
      </c>
      <c r="N102" s="17">
        <v>667</v>
      </c>
      <c r="O102" s="17">
        <v>0</v>
      </c>
      <c r="P102" s="17">
        <v>0</v>
      </c>
      <c r="Q102" s="17">
        <v>0.91195000000000004</v>
      </c>
      <c r="R102" s="17">
        <v>0.19728899999999999</v>
      </c>
      <c r="S102" s="17">
        <v>0.317747</v>
      </c>
      <c r="T102" s="17">
        <v>0.120458</v>
      </c>
      <c r="U102" s="17">
        <v>0.37910100000000002</v>
      </c>
      <c r="V102" s="17">
        <v>647</v>
      </c>
      <c r="W102" s="17">
        <v>2.2889E-2</v>
      </c>
      <c r="X102" s="17">
        <v>867</v>
      </c>
      <c r="Y102" s="17">
        <v>0</v>
      </c>
      <c r="Z102" s="17">
        <v>0</v>
      </c>
      <c r="AA102" s="17">
        <v>0.58323199999999997</v>
      </c>
      <c r="AB102" s="17">
        <v>1.7248699999999999E-2</v>
      </c>
      <c r="AC102" s="17">
        <v>0.19936599999999999</v>
      </c>
      <c r="AD102" s="17">
        <v>0.25</v>
      </c>
      <c r="AE102" s="17">
        <v>1198.9000000000001</v>
      </c>
    </row>
    <row r="103" spans="1:31">
      <c r="A103" s="17">
        <v>90</v>
      </c>
      <c r="B103" s="19">
        <v>0.41405092592592596</v>
      </c>
      <c r="C103" s="17">
        <v>57.7</v>
      </c>
      <c r="D103" s="17">
        <v>5.4</v>
      </c>
      <c r="E103" s="17">
        <v>5.8409999999999998E-3</v>
      </c>
      <c r="F103" s="17">
        <v>0.28299999999999997</v>
      </c>
      <c r="G103" s="17">
        <v>0.95161200000000001</v>
      </c>
      <c r="H103" s="17">
        <v>0.20158400000000001</v>
      </c>
      <c r="I103" s="17">
        <v>0.31756299999999998</v>
      </c>
      <c r="J103" s="17">
        <v>0.115979</v>
      </c>
      <c r="K103" s="17">
        <v>0.36521399999999998</v>
      </c>
      <c r="L103" s="17">
        <v>612.5</v>
      </c>
      <c r="M103" s="17">
        <v>3.3099000000000003E-2</v>
      </c>
      <c r="N103" s="17">
        <v>796</v>
      </c>
      <c r="O103" s="17">
        <v>0</v>
      </c>
      <c r="P103" s="17">
        <v>0</v>
      </c>
      <c r="Q103" s="17">
        <v>0.92819200000000002</v>
      </c>
      <c r="R103" s="17">
        <v>0.188884</v>
      </c>
      <c r="S103" s="17">
        <v>0.30810599999999999</v>
      </c>
      <c r="T103" s="17">
        <v>0.11922199999999999</v>
      </c>
      <c r="U103" s="17">
        <v>0.38695000000000002</v>
      </c>
      <c r="V103" s="17">
        <v>660.9</v>
      </c>
      <c r="W103" s="17">
        <v>1.0000000000000001E-5</v>
      </c>
      <c r="X103" s="17">
        <v>952</v>
      </c>
      <c r="Y103" s="17">
        <v>0</v>
      </c>
      <c r="Z103" s="17">
        <v>0</v>
      </c>
      <c r="AA103" s="17">
        <v>0.59530799999999995</v>
      </c>
      <c r="AB103" s="17">
        <v>1.5620500000000001E-2</v>
      </c>
      <c r="AC103" s="17">
        <v>0.190747</v>
      </c>
      <c r="AD103" s="17">
        <v>0.25</v>
      </c>
      <c r="AE103" s="17">
        <v>1356.1</v>
      </c>
    </row>
    <row r="104" spans="1:31">
      <c r="A104" s="17">
        <v>91</v>
      </c>
      <c r="B104" s="19">
        <v>0.41409722222222217</v>
      </c>
      <c r="C104" s="17">
        <v>58.8</v>
      </c>
      <c r="D104" s="17">
        <v>5.4</v>
      </c>
      <c r="E104" s="17">
        <v>5.8989999999999997E-3</v>
      </c>
      <c r="F104" s="17">
        <v>0.28499999999999998</v>
      </c>
      <c r="G104" s="17">
        <v>0.95932899999999999</v>
      </c>
      <c r="H104" s="17">
        <v>0.19112000000000001</v>
      </c>
      <c r="I104" s="17">
        <v>0.311554</v>
      </c>
      <c r="J104" s="17">
        <v>0.120434</v>
      </c>
      <c r="K104" s="17">
        <v>0.38655899999999999</v>
      </c>
      <c r="L104" s="17">
        <v>624</v>
      </c>
      <c r="M104" s="17">
        <v>3.0000000000000001E-6</v>
      </c>
      <c r="N104" s="17">
        <v>697</v>
      </c>
      <c r="O104" s="17">
        <v>0</v>
      </c>
      <c r="P104" s="17">
        <v>0</v>
      </c>
      <c r="Q104" s="17">
        <v>0.94701800000000003</v>
      </c>
      <c r="R104" s="17">
        <v>0.18690999999999999</v>
      </c>
      <c r="S104" s="17">
        <v>0.302896</v>
      </c>
      <c r="T104" s="17">
        <v>0.11598600000000001</v>
      </c>
      <c r="U104" s="17">
        <v>0.38292300000000001</v>
      </c>
      <c r="V104" s="17">
        <v>631.6</v>
      </c>
      <c r="W104" s="17">
        <v>1.9000000000000001E-5</v>
      </c>
      <c r="X104" s="17">
        <v>640</v>
      </c>
      <c r="Y104" s="17">
        <v>0</v>
      </c>
      <c r="Z104" s="17">
        <v>0</v>
      </c>
      <c r="AA104" s="17">
        <v>0.589113</v>
      </c>
      <c r="AB104" s="17">
        <v>1.39592E-2</v>
      </c>
      <c r="AC104" s="17">
        <v>0.188529</v>
      </c>
      <c r="AD104" s="17">
        <v>0.25</v>
      </c>
      <c r="AE104" s="17">
        <v>1331</v>
      </c>
    </row>
    <row r="105" spans="1:31">
      <c r="A105" s="17">
        <v>92</v>
      </c>
      <c r="B105" s="19">
        <v>0.41415509259259259</v>
      </c>
      <c r="C105" s="17">
        <v>59.6</v>
      </c>
      <c r="D105" s="17">
        <v>5.4</v>
      </c>
      <c r="E105" s="17">
        <v>6.8120000000000003E-3</v>
      </c>
      <c r="F105" s="17">
        <v>0.33</v>
      </c>
      <c r="G105" s="17">
        <v>0.92532899999999996</v>
      </c>
      <c r="H105" s="17">
        <v>0.181337</v>
      </c>
      <c r="I105" s="17">
        <v>0.29154799999999997</v>
      </c>
      <c r="J105" s="17">
        <v>0.110211</v>
      </c>
      <c r="K105" s="17">
        <v>0.37802200000000002</v>
      </c>
      <c r="L105" s="17">
        <v>653.4</v>
      </c>
      <c r="M105" s="17">
        <v>2.7646E-2</v>
      </c>
      <c r="N105" s="17">
        <v>840</v>
      </c>
      <c r="O105" s="17">
        <v>0</v>
      </c>
      <c r="P105" s="17">
        <v>0</v>
      </c>
      <c r="Q105" s="17">
        <v>0.93336799999999998</v>
      </c>
      <c r="R105" s="17">
        <v>0.17191000000000001</v>
      </c>
      <c r="S105" s="17">
        <v>0.29840299999999997</v>
      </c>
      <c r="T105" s="17">
        <v>0.12649299999999999</v>
      </c>
      <c r="U105" s="17">
        <v>0.42389900000000003</v>
      </c>
      <c r="V105" s="17">
        <v>733.7</v>
      </c>
      <c r="W105" s="17">
        <v>7.9999999999999996E-6</v>
      </c>
      <c r="X105" s="17">
        <v>753</v>
      </c>
      <c r="Y105" s="17">
        <v>0</v>
      </c>
      <c r="Z105" s="17">
        <v>0</v>
      </c>
      <c r="AA105" s="17">
        <v>0.65215299999999998</v>
      </c>
      <c r="AB105" s="17">
        <v>1.7540300000000002E-2</v>
      </c>
      <c r="AC105" s="17">
        <v>0.17412900000000001</v>
      </c>
      <c r="AD105" s="17">
        <v>0.25</v>
      </c>
      <c r="AE105" s="17">
        <v>1271.2</v>
      </c>
    </row>
    <row r="106" spans="1:31">
      <c r="A106" s="17">
        <v>93</v>
      </c>
      <c r="B106" s="19">
        <v>0.41421296296296295</v>
      </c>
      <c r="C106" s="17">
        <v>60.5</v>
      </c>
      <c r="D106" s="17">
        <v>5.4</v>
      </c>
      <c r="E106" s="17">
        <v>6.8370000000000002E-3</v>
      </c>
      <c r="F106" s="17">
        <v>0.33100000000000002</v>
      </c>
      <c r="G106" s="17">
        <v>0.92914200000000002</v>
      </c>
      <c r="H106" s="17">
        <v>0.182175</v>
      </c>
      <c r="I106" s="17">
        <v>0.28309499999999999</v>
      </c>
      <c r="J106" s="17">
        <v>0.10092</v>
      </c>
      <c r="K106" s="17">
        <v>0.356489</v>
      </c>
      <c r="L106" s="17">
        <v>647.6</v>
      </c>
      <c r="M106" s="17">
        <v>0.112956</v>
      </c>
      <c r="N106" s="17">
        <v>888</v>
      </c>
      <c r="O106" s="17">
        <v>0</v>
      </c>
      <c r="P106" s="17">
        <v>0</v>
      </c>
      <c r="Q106" s="17">
        <v>0.938554</v>
      </c>
      <c r="R106" s="17">
        <v>0.15936900000000001</v>
      </c>
      <c r="S106" s="17">
        <v>0.27940799999999999</v>
      </c>
      <c r="T106" s="17">
        <v>0.12003900000000001</v>
      </c>
      <c r="U106" s="17">
        <v>0.42962</v>
      </c>
      <c r="V106" s="17">
        <v>656.4</v>
      </c>
      <c r="W106" s="17">
        <v>5.0000000000000004E-6</v>
      </c>
      <c r="X106" s="17">
        <v>663</v>
      </c>
      <c r="Y106" s="17">
        <v>0</v>
      </c>
      <c r="Z106" s="17">
        <v>0</v>
      </c>
      <c r="AA106" s="17">
        <v>0.66095400000000004</v>
      </c>
      <c r="AB106" s="17">
        <v>1.8370899999999999E-2</v>
      </c>
      <c r="AC106" s="17">
        <v>0.161574</v>
      </c>
      <c r="AD106" s="17">
        <v>0.25</v>
      </c>
      <c r="AE106" s="17">
        <v>1282.5999999999999</v>
      </c>
    </row>
    <row r="107" spans="1:31">
      <c r="A107" s="17">
        <v>94</v>
      </c>
      <c r="B107" s="19">
        <v>0.41427083333333337</v>
      </c>
      <c r="C107" s="17">
        <v>61.4</v>
      </c>
      <c r="D107" s="17">
        <v>5.4</v>
      </c>
      <c r="E107" s="17">
        <v>5.6690000000000004E-3</v>
      </c>
      <c r="F107" s="17">
        <v>0.27400000000000002</v>
      </c>
      <c r="G107" s="17">
        <v>0.93764400000000003</v>
      </c>
      <c r="H107" s="17">
        <v>0.17114399999999999</v>
      </c>
      <c r="I107" s="17">
        <v>0.27203100000000002</v>
      </c>
      <c r="J107" s="17">
        <v>0.100887</v>
      </c>
      <c r="K107" s="17">
        <v>0.370865</v>
      </c>
      <c r="L107" s="17">
        <v>613.70000000000005</v>
      </c>
      <c r="M107" s="17">
        <v>1.9999999999999999E-6</v>
      </c>
      <c r="N107" s="17">
        <v>599</v>
      </c>
      <c r="O107" s="17">
        <v>0</v>
      </c>
      <c r="P107" s="17">
        <v>0</v>
      </c>
      <c r="Q107" s="17">
        <v>0.92870399999999997</v>
      </c>
      <c r="R107" s="17">
        <v>0.16361300000000001</v>
      </c>
      <c r="S107" s="17">
        <v>0.26111400000000001</v>
      </c>
      <c r="T107" s="17">
        <v>9.7501000000000004E-2</v>
      </c>
      <c r="U107" s="17">
        <v>0.37340299999999998</v>
      </c>
      <c r="V107" s="17">
        <v>626.9</v>
      </c>
      <c r="W107" s="17">
        <v>0.30553799999999998</v>
      </c>
      <c r="X107" s="17">
        <v>731</v>
      </c>
      <c r="Y107" s="17">
        <v>0</v>
      </c>
      <c r="Z107" s="17">
        <v>0</v>
      </c>
      <c r="AA107" s="17">
        <v>0.57446600000000003</v>
      </c>
      <c r="AB107" s="17">
        <v>1.1823200000000001E-2</v>
      </c>
      <c r="AC107" s="17">
        <v>0.164766</v>
      </c>
      <c r="AD107" s="17">
        <v>0.25</v>
      </c>
      <c r="AE107" s="17">
        <v>1353.4</v>
      </c>
    </row>
    <row r="108" spans="1:31">
      <c r="A108" s="17">
        <v>95</v>
      </c>
      <c r="B108" s="19">
        <v>0.41431712962962958</v>
      </c>
      <c r="C108" s="17">
        <v>62.5</v>
      </c>
      <c r="D108" s="17">
        <v>5.4</v>
      </c>
      <c r="E108" s="17">
        <v>6.0600000000000003E-3</v>
      </c>
      <c r="F108" s="17">
        <v>0.29299999999999998</v>
      </c>
      <c r="G108" s="17">
        <v>0.93113199999999996</v>
      </c>
      <c r="H108" s="17">
        <v>0.165717</v>
      </c>
      <c r="I108" s="17">
        <v>0.25802999999999998</v>
      </c>
      <c r="J108" s="17">
        <v>9.2313000000000006E-2</v>
      </c>
      <c r="K108" s="17">
        <v>0.35776000000000002</v>
      </c>
      <c r="L108" s="17">
        <v>630</v>
      </c>
      <c r="M108" s="17">
        <v>5.0000000000000004E-6</v>
      </c>
      <c r="N108" s="17">
        <v>1129</v>
      </c>
      <c r="O108" s="17">
        <v>0</v>
      </c>
      <c r="P108" s="17">
        <v>0</v>
      </c>
      <c r="Q108" s="17">
        <v>0.91952</v>
      </c>
      <c r="R108" s="17">
        <v>0.15231900000000001</v>
      </c>
      <c r="S108" s="17">
        <v>0.25098199999999998</v>
      </c>
      <c r="T108" s="17">
        <v>9.8663000000000001E-2</v>
      </c>
      <c r="U108" s="17">
        <v>0.39310899999999999</v>
      </c>
      <c r="V108" s="17">
        <v>711.9</v>
      </c>
      <c r="W108" s="17">
        <v>3.9999999999999998E-6</v>
      </c>
      <c r="X108" s="17">
        <v>563</v>
      </c>
      <c r="Y108" s="17">
        <v>0</v>
      </c>
      <c r="Z108" s="17">
        <v>0</v>
      </c>
      <c r="AA108" s="17">
        <v>0.60478299999999996</v>
      </c>
      <c r="AB108" s="17">
        <v>2.2615799999999998E-2</v>
      </c>
      <c r="AC108" s="17">
        <v>0.15454999999999999</v>
      </c>
      <c r="AD108" s="17">
        <v>0.25</v>
      </c>
      <c r="AE108" s="17">
        <v>1318.3</v>
      </c>
    </row>
    <row r="109" spans="1:31">
      <c r="A109" s="17">
        <v>96</v>
      </c>
      <c r="B109" s="19">
        <v>0.41437499999999999</v>
      </c>
      <c r="C109" s="17">
        <v>63.2</v>
      </c>
      <c r="D109" s="17">
        <v>5.4</v>
      </c>
      <c r="E109" s="17">
        <v>5.3480000000000003E-3</v>
      </c>
      <c r="F109" s="17">
        <v>0.25900000000000001</v>
      </c>
      <c r="G109" s="17">
        <v>0.92041200000000001</v>
      </c>
      <c r="H109" s="17">
        <v>0.14501</v>
      </c>
      <c r="I109" s="17">
        <v>0.21635499999999999</v>
      </c>
      <c r="J109" s="17">
        <v>7.1345000000000006E-2</v>
      </c>
      <c r="K109" s="17">
        <v>0.329758</v>
      </c>
      <c r="L109" s="17">
        <v>561.4</v>
      </c>
      <c r="M109" s="17">
        <v>3.9999999999999998E-6</v>
      </c>
      <c r="N109" s="17">
        <v>1444</v>
      </c>
      <c r="O109" s="17">
        <v>0</v>
      </c>
      <c r="P109" s="17">
        <v>0</v>
      </c>
      <c r="Q109" s="17">
        <v>0.90696100000000002</v>
      </c>
      <c r="R109" s="17">
        <v>0.12595100000000001</v>
      </c>
      <c r="S109" s="17">
        <v>0.206682</v>
      </c>
      <c r="T109" s="17">
        <v>8.0730999999999997E-2</v>
      </c>
      <c r="U109" s="17">
        <v>0.39060600000000001</v>
      </c>
      <c r="V109" s="17">
        <v>717.9</v>
      </c>
      <c r="W109" s="17">
        <v>2.9829000000000001E-2</v>
      </c>
      <c r="X109" s="17">
        <v>1946</v>
      </c>
      <c r="Y109" s="17">
        <v>0</v>
      </c>
      <c r="Z109" s="17">
        <v>0</v>
      </c>
      <c r="AA109" s="17">
        <v>0.60093300000000005</v>
      </c>
      <c r="AB109" s="17">
        <v>2.5708499999999999E-2</v>
      </c>
      <c r="AC109" s="17">
        <v>0.128026</v>
      </c>
      <c r="AD109" s="17">
        <v>0.25</v>
      </c>
      <c r="AE109" s="17">
        <v>1479.6</v>
      </c>
    </row>
    <row r="110" spans="1:31">
      <c r="A110" s="17">
        <v>97</v>
      </c>
      <c r="B110" s="19">
        <v>0.41443287037037035</v>
      </c>
      <c r="C110" s="17">
        <v>64.5</v>
      </c>
      <c r="D110" s="17">
        <v>5.4</v>
      </c>
      <c r="E110" s="17">
        <v>5.8910000000000004E-3</v>
      </c>
      <c r="F110" s="17">
        <v>0.28499999999999998</v>
      </c>
      <c r="G110" s="17">
        <v>0.87898399999999999</v>
      </c>
      <c r="H110" s="17">
        <v>0.13431499999999999</v>
      </c>
      <c r="I110" s="17">
        <v>0.189995</v>
      </c>
      <c r="J110" s="17">
        <v>5.568E-2</v>
      </c>
      <c r="K110" s="17">
        <v>0.29306100000000002</v>
      </c>
      <c r="L110" s="17">
        <v>638.6</v>
      </c>
      <c r="M110" s="17">
        <v>0.13688600000000001</v>
      </c>
      <c r="N110" s="17">
        <v>1252</v>
      </c>
      <c r="O110" s="17">
        <v>0</v>
      </c>
      <c r="P110" s="17">
        <v>0</v>
      </c>
      <c r="Q110" s="17">
        <v>0.84581200000000001</v>
      </c>
      <c r="R110" s="17">
        <v>0.111516</v>
      </c>
      <c r="S110" s="17">
        <v>0.179314</v>
      </c>
      <c r="T110" s="17">
        <v>6.7797999999999997E-2</v>
      </c>
      <c r="U110" s="17">
        <v>0.37809799999999999</v>
      </c>
      <c r="V110" s="17">
        <v>694.8</v>
      </c>
      <c r="W110" s="17">
        <v>3.8171999999999998E-2</v>
      </c>
      <c r="X110" s="17">
        <v>750</v>
      </c>
      <c r="Y110" s="17">
        <v>0</v>
      </c>
      <c r="Z110" s="17">
        <v>0</v>
      </c>
      <c r="AA110" s="17">
        <v>0.58168900000000001</v>
      </c>
      <c r="AB110" s="17">
        <v>2.5370500000000001E-2</v>
      </c>
      <c r="AC110" s="17">
        <v>0.113236</v>
      </c>
      <c r="AD110" s="17">
        <v>0.25</v>
      </c>
      <c r="AE110" s="17">
        <v>1300.5999999999999</v>
      </c>
    </row>
    <row r="111" spans="1:31">
      <c r="A111" s="17">
        <v>98</v>
      </c>
      <c r="B111" s="19">
        <v>0.41449074074074077</v>
      </c>
      <c r="C111" s="17">
        <v>65.599999999999994</v>
      </c>
      <c r="D111" s="17">
        <v>5.4</v>
      </c>
      <c r="E111" s="17">
        <v>7.1879999999999999E-3</v>
      </c>
      <c r="F111" s="17">
        <v>0.34799999999999998</v>
      </c>
      <c r="G111" s="17">
        <v>0.78275600000000001</v>
      </c>
      <c r="H111" s="17">
        <v>0.11837</v>
      </c>
      <c r="I111" s="17">
        <v>0.179282</v>
      </c>
      <c r="J111" s="17">
        <v>6.0912000000000001E-2</v>
      </c>
      <c r="K111" s="17">
        <v>0.33975699999999998</v>
      </c>
      <c r="L111" s="17">
        <v>791.8</v>
      </c>
      <c r="M111" s="17">
        <v>5.0000000000000004E-6</v>
      </c>
      <c r="N111" s="17">
        <v>1288</v>
      </c>
      <c r="O111" s="17">
        <v>0</v>
      </c>
      <c r="P111" s="17">
        <v>0</v>
      </c>
      <c r="Q111" s="17">
        <v>0.84554200000000002</v>
      </c>
      <c r="R111" s="17">
        <v>0.107544</v>
      </c>
      <c r="S111" s="17">
        <v>0.17196600000000001</v>
      </c>
      <c r="T111" s="17">
        <v>6.4421999999999993E-2</v>
      </c>
      <c r="U111" s="17">
        <v>0.37462200000000001</v>
      </c>
      <c r="V111" s="17">
        <v>661.3</v>
      </c>
      <c r="W111" s="17">
        <v>0.17863000000000001</v>
      </c>
      <c r="X111" s="17">
        <v>901</v>
      </c>
      <c r="Y111" s="17">
        <v>0</v>
      </c>
      <c r="Z111" s="17">
        <v>0</v>
      </c>
      <c r="AA111" s="17">
        <v>0.57634200000000002</v>
      </c>
      <c r="AB111" s="17">
        <v>3.2121200000000003E-2</v>
      </c>
      <c r="AC111" s="17">
        <v>0.109613</v>
      </c>
      <c r="AD111" s="17">
        <v>0.25</v>
      </c>
      <c r="AE111" s="17">
        <v>1048.9000000000001</v>
      </c>
    </row>
    <row r="112" spans="1:31">
      <c r="A112" s="17">
        <v>99</v>
      </c>
      <c r="B112" s="19">
        <v>0.41454861111111113</v>
      </c>
      <c r="C112" s="17">
        <v>66.099999999999994</v>
      </c>
      <c r="D112" s="17">
        <v>5.4</v>
      </c>
      <c r="E112" s="17">
        <v>5.1240000000000001E-3</v>
      </c>
      <c r="F112" s="17">
        <v>0.248</v>
      </c>
      <c r="G112" s="17">
        <v>0.85041299999999997</v>
      </c>
      <c r="H112" s="17">
        <v>0.11130900000000001</v>
      </c>
      <c r="I112" s="17">
        <v>0.169985</v>
      </c>
      <c r="J112" s="17">
        <v>5.8675999999999999E-2</v>
      </c>
      <c r="K112" s="17">
        <v>0.34518300000000002</v>
      </c>
      <c r="L112" s="17">
        <v>588.6</v>
      </c>
      <c r="M112" s="17">
        <v>3.9999999999999998E-6</v>
      </c>
      <c r="N112" s="17">
        <v>980</v>
      </c>
      <c r="O112" s="17">
        <v>0</v>
      </c>
      <c r="P112" s="17">
        <v>0</v>
      </c>
      <c r="Q112" s="17">
        <v>0.798377</v>
      </c>
      <c r="R112" s="17">
        <v>0.101399</v>
      </c>
      <c r="S112" s="17">
        <v>0.15703</v>
      </c>
      <c r="T112" s="17">
        <v>5.5629999999999999E-2</v>
      </c>
      <c r="U112" s="17">
        <v>0.35426600000000003</v>
      </c>
      <c r="V112" s="17">
        <v>617.79999999999995</v>
      </c>
      <c r="W112" s="17">
        <v>5.0000000000000004E-6</v>
      </c>
      <c r="X112" s="17">
        <v>734</v>
      </c>
      <c r="Y112" s="17">
        <v>0</v>
      </c>
      <c r="Z112" s="17">
        <v>0</v>
      </c>
      <c r="AA112" s="17">
        <v>0.54502499999999998</v>
      </c>
      <c r="AB112" s="17">
        <v>1.84321E-2</v>
      </c>
      <c r="AC112" s="17">
        <v>0.102425</v>
      </c>
      <c r="AD112" s="17">
        <v>0.25</v>
      </c>
      <c r="AE112" s="17">
        <v>1411.1</v>
      </c>
    </row>
    <row r="113" spans="1:31">
      <c r="A113" s="17">
        <v>100</v>
      </c>
      <c r="B113" s="19">
        <v>0.4145949074074074</v>
      </c>
      <c r="C113" s="17">
        <v>67.2</v>
      </c>
      <c r="D113" s="17">
        <v>5.4</v>
      </c>
      <c r="E113" s="17">
        <v>5.104E-3</v>
      </c>
      <c r="F113" s="17">
        <v>0.247</v>
      </c>
      <c r="G113" s="17">
        <v>0.87627100000000002</v>
      </c>
      <c r="H113" s="17">
        <v>0.11566</v>
      </c>
      <c r="I113" s="17">
        <v>0.17388500000000001</v>
      </c>
      <c r="J113" s="17">
        <v>5.8224999999999999E-2</v>
      </c>
      <c r="K113" s="17">
        <v>0.33484700000000001</v>
      </c>
      <c r="L113" s="17">
        <v>589</v>
      </c>
      <c r="M113" s="17">
        <v>6.0000000000000002E-6</v>
      </c>
      <c r="N113" s="17">
        <v>1003</v>
      </c>
      <c r="O113" s="17">
        <v>0</v>
      </c>
      <c r="P113" s="17">
        <v>0</v>
      </c>
      <c r="Q113" s="17">
        <v>0.84818099999999996</v>
      </c>
      <c r="R113" s="17">
        <v>9.8732E-2</v>
      </c>
      <c r="S113" s="17">
        <v>0.152558</v>
      </c>
      <c r="T113" s="17">
        <v>5.3825999999999999E-2</v>
      </c>
      <c r="U113" s="17">
        <v>0.352821</v>
      </c>
      <c r="V113" s="17">
        <v>568.9</v>
      </c>
      <c r="W113" s="17">
        <v>9.9727999999999997E-2</v>
      </c>
      <c r="X113" s="17">
        <v>982</v>
      </c>
      <c r="Y113" s="17">
        <v>0</v>
      </c>
      <c r="Z113" s="17">
        <v>0</v>
      </c>
      <c r="AA113" s="17">
        <v>0.54280099999999998</v>
      </c>
      <c r="AB113" s="17">
        <v>1.88556E-2</v>
      </c>
      <c r="AC113" s="17">
        <v>9.9747199999999994E-2</v>
      </c>
      <c r="AD113" s="17">
        <v>0.25</v>
      </c>
      <c r="AE113" s="17">
        <v>1410.1</v>
      </c>
    </row>
    <row r="114" spans="1:31">
      <c r="A114" s="17">
        <v>101</v>
      </c>
      <c r="B114" s="19">
        <v>0.41465277777777776</v>
      </c>
      <c r="C114" s="17">
        <v>68.5</v>
      </c>
      <c r="D114" s="17">
        <v>5.4</v>
      </c>
      <c r="E114" s="17">
        <v>4.4770000000000001E-3</v>
      </c>
      <c r="F114" s="17">
        <v>0.217</v>
      </c>
      <c r="G114" s="17">
        <v>0.77502700000000002</v>
      </c>
      <c r="H114" s="17">
        <v>0.11292199999999999</v>
      </c>
      <c r="I114" s="17">
        <v>0.16087699999999999</v>
      </c>
      <c r="J114" s="17">
        <v>4.7954999999999998E-2</v>
      </c>
      <c r="K114" s="17">
        <v>0.29808600000000002</v>
      </c>
      <c r="L114" s="17">
        <v>565.6</v>
      </c>
      <c r="M114" s="17">
        <v>3.9999999999999998E-6</v>
      </c>
      <c r="N114" s="17">
        <v>1482</v>
      </c>
      <c r="O114" s="17">
        <v>0</v>
      </c>
      <c r="P114" s="17">
        <v>0</v>
      </c>
      <c r="Q114" s="17">
        <v>0.82784500000000005</v>
      </c>
      <c r="R114" s="17">
        <v>9.7913E-2</v>
      </c>
      <c r="S114" s="17">
        <v>0.145012</v>
      </c>
      <c r="T114" s="17">
        <v>4.7098000000000001E-2</v>
      </c>
      <c r="U114" s="17">
        <v>0.324791</v>
      </c>
      <c r="V114" s="17">
        <v>685.3</v>
      </c>
      <c r="W114" s="17">
        <v>0.37081700000000001</v>
      </c>
      <c r="X114" s="17">
        <v>1141</v>
      </c>
      <c r="Y114" s="17">
        <v>0</v>
      </c>
      <c r="Z114" s="17">
        <v>0</v>
      </c>
      <c r="AA114" s="17">
        <v>0.49967800000000001</v>
      </c>
      <c r="AB114" s="17">
        <v>2.6560400000000001E-2</v>
      </c>
      <c r="AC114" s="17">
        <v>9.9164100000000005E-2</v>
      </c>
      <c r="AD114" s="17">
        <v>0.25</v>
      </c>
      <c r="AE114" s="17">
        <v>1468.5</v>
      </c>
    </row>
    <row r="115" spans="1:31">
      <c r="A115" s="17">
        <v>102</v>
      </c>
      <c r="B115" s="19">
        <v>0.41471064814814818</v>
      </c>
      <c r="C115" s="17">
        <v>69.2</v>
      </c>
      <c r="D115" s="17">
        <v>5.4</v>
      </c>
      <c r="E115" s="17">
        <v>4.6889999999999996E-3</v>
      </c>
      <c r="F115" s="17">
        <v>0.22700000000000001</v>
      </c>
      <c r="G115" s="17">
        <v>0.79289699999999996</v>
      </c>
      <c r="H115" s="17">
        <v>0.115734</v>
      </c>
      <c r="I115" s="17">
        <v>0.158749</v>
      </c>
      <c r="J115" s="17">
        <v>4.3014999999999998E-2</v>
      </c>
      <c r="K115" s="17">
        <v>0.27096100000000001</v>
      </c>
      <c r="L115" s="17">
        <v>502</v>
      </c>
      <c r="M115" s="17">
        <v>0.22917599999999999</v>
      </c>
      <c r="N115" s="17">
        <v>844</v>
      </c>
      <c r="O115" s="17">
        <v>0</v>
      </c>
      <c r="P115" s="17">
        <v>0</v>
      </c>
      <c r="Q115" s="17">
        <v>0.81123900000000004</v>
      </c>
      <c r="R115" s="17">
        <v>9.1496999999999995E-2</v>
      </c>
      <c r="S115" s="17">
        <v>0.14716000000000001</v>
      </c>
      <c r="T115" s="17">
        <v>5.5662999999999997E-2</v>
      </c>
      <c r="U115" s="17">
        <v>0.37824600000000003</v>
      </c>
      <c r="V115" s="17">
        <v>700.7</v>
      </c>
      <c r="W115" s="17">
        <v>3.0000000000000001E-6</v>
      </c>
      <c r="X115" s="17">
        <v>1099</v>
      </c>
      <c r="Y115" s="17">
        <v>0</v>
      </c>
      <c r="Z115" s="17">
        <v>0</v>
      </c>
      <c r="AA115" s="17">
        <v>0.58191599999999999</v>
      </c>
      <c r="AB115" s="17">
        <v>1.36008E-2</v>
      </c>
      <c r="AC115" s="17">
        <v>9.22544E-2</v>
      </c>
      <c r="AD115" s="17">
        <v>0.25</v>
      </c>
      <c r="AE115" s="17">
        <v>1654.7</v>
      </c>
    </row>
    <row r="116" spans="1:31">
      <c r="A116" s="17">
        <v>103</v>
      </c>
      <c r="B116" s="19">
        <v>0.41476851851851854</v>
      </c>
      <c r="C116" s="17">
        <v>69.8</v>
      </c>
      <c r="D116" s="17">
        <v>5.4</v>
      </c>
      <c r="E116" s="17">
        <v>5.3959999999999998E-3</v>
      </c>
      <c r="F116" s="17">
        <v>0.26100000000000001</v>
      </c>
      <c r="G116" s="17">
        <v>0.77259999999999995</v>
      </c>
      <c r="H116" s="17">
        <v>0.11483400000000001</v>
      </c>
      <c r="I116" s="17">
        <v>0.16025800000000001</v>
      </c>
      <c r="J116" s="17">
        <v>4.5425E-2</v>
      </c>
      <c r="K116" s="17">
        <v>0.283447</v>
      </c>
      <c r="L116" s="17">
        <v>603.20000000000005</v>
      </c>
      <c r="M116" s="17">
        <v>3.0000000000000001E-6</v>
      </c>
      <c r="N116" s="17">
        <v>1015</v>
      </c>
      <c r="O116" s="17">
        <v>0</v>
      </c>
      <c r="P116" s="17">
        <v>0</v>
      </c>
      <c r="Q116" s="17">
        <v>0.77548600000000001</v>
      </c>
      <c r="R116" s="17">
        <v>9.5106999999999997E-2</v>
      </c>
      <c r="S116" s="17">
        <v>0.14963599999999999</v>
      </c>
      <c r="T116" s="17">
        <v>5.4529000000000001E-2</v>
      </c>
      <c r="U116" s="17">
        <v>0.36441000000000001</v>
      </c>
      <c r="V116" s="17">
        <v>625.6</v>
      </c>
      <c r="W116" s="17">
        <v>6.9999999999999999E-6</v>
      </c>
      <c r="X116" s="17">
        <v>837</v>
      </c>
      <c r="Y116" s="17">
        <v>0</v>
      </c>
      <c r="Z116" s="17">
        <v>0</v>
      </c>
      <c r="AA116" s="17">
        <v>0.56062999999999996</v>
      </c>
      <c r="AB116" s="17">
        <v>1.9530800000000001E-2</v>
      </c>
      <c r="AC116" s="17">
        <v>9.6172400000000005E-2</v>
      </c>
      <c r="AD116" s="17">
        <v>0.25</v>
      </c>
      <c r="AE116" s="17">
        <v>1376.9</v>
      </c>
    </row>
    <row r="117" spans="1:31">
      <c r="A117" s="17">
        <v>104</v>
      </c>
      <c r="B117" s="19">
        <v>0.41482638888888884</v>
      </c>
      <c r="C117" s="17">
        <v>71.2</v>
      </c>
      <c r="D117" s="17">
        <v>5.4</v>
      </c>
      <c r="E117" s="17">
        <v>4.065E-3</v>
      </c>
      <c r="F117" s="17">
        <v>0.19700000000000001</v>
      </c>
      <c r="G117" s="17">
        <v>0.83364899999999997</v>
      </c>
      <c r="H117" s="17">
        <v>0.109885</v>
      </c>
      <c r="I117" s="17">
        <v>0.16208700000000001</v>
      </c>
      <c r="J117" s="17">
        <v>5.2202999999999999E-2</v>
      </c>
      <c r="K117" s="17">
        <v>0.32206499999999999</v>
      </c>
      <c r="L117" s="17">
        <v>512.4</v>
      </c>
      <c r="M117" s="17">
        <v>1.4E-5</v>
      </c>
      <c r="N117" s="17">
        <v>849</v>
      </c>
      <c r="O117" s="17">
        <v>0</v>
      </c>
      <c r="P117" s="17">
        <v>0</v>
      </c>
      <c r="Q117" s="17">
        <v>0.831708</v>
      </c>
      <c r="R117" s="17">
        <v>9.9260000000000001E-2</v>
      </c>
      <c r="S117" s="17">
        <v>0.14626600000000001</v>
      </c>
      <c r="T117" s="17">
        <v>4.7005999999999999E-2</v>
      </c>
      <c r="U117" s="17">
        <v>0.32137100000000002</v>
      </c>
      <c r="V117" s="17">
        <v>542.70000000000005</v>
      </c>
      <c r="W117" s="17">
        <v>0.22917799999999999</v>
      </c>
      <c r="X117" s="17">
        <v>909</v>
      </c>
      <c r="Y117" s="17">
        <v>0</v>
      </c>
      <c r="Z117" s="17">
        <v>0</v>
      </c>
      <c r="AA117" s="17">
        <v>0.49441600000000002</v>
      </c>
      <c r="AB117" s="17">
        <v>1.39597E-2</v>
      </c>
      <c r="AC117" s="17">
        <v>9.9916500000000005E-2</v>
      </c>
      <c r="AD117" s="17">
        <v>0.25</v>
      </c>
      <c r="AE117" s="17">
        <v>1620.8</v>
      </c>
    </row>
    <row r="118" spans="1:31">
      <c r="A118" s="17">
        <v>105</v>
      </c>
      <c r="B118" s="19">
        <v>0.41488425925925926</v>
      </c>
      <c r="C118" s="17">
        <v>71.599999999999994</v>
      </c>
      <c r="D118" s="17">
        <v>5.4</v>
      </c>
      <c r="E118" s="17">
        <v>5.4619999999999998E-3</v>
      </c>
      <c r="F118" s="17">
        <v>0.26400000000000001</v>
      </c>
      <c r="G118" s="17">
        <v>0.81544499999999998</v>
      </c>
      <c r="H118" s="17">
        <v>0.118163</v>
      </c>
      <c r="I118" s="17">
        <v>0.166075</v>
      </c>
      <c r="J118" s="17">
        <v>4.7912000000000003E-2</v>
      </c>
      <c r="K118" s="17">
        <v>0.28849599999999997</v>
      </c>
      <c r="L118" s="17">
        <v>644.6</v>
      </c>
      <c r="M118" s="17">
        <v>0.28188299999999999</v>
      </c>
      <c r="N118" s="17">
        <v>1119</v>
      </c>
      <c r="O118" s="17">
        <v>0</v>
      </c>
      <c r="P118" s="17">
        <v>0</v>
      </c>
      <c r="Q118" s="17">
        <v>0.76988100000000004</v>
      </c>
      <c r="R118" s="17">
        <v>9.6585000000000004E-2</v>
      </c>
      <c r="S118" s="17">
        <v>0.14777899999999999</v>
      </c>
      <c r="T118" s="17">
        <v>5.1194000000000003E-2</v>
      </c>
      <c r="U118" s="17">
        <v>0.34642200000000001</v>
      </c>
      <c r="V118" s="17">
        <v>710.6</v>
      </c>
      <c r="W118" s="17">
        <v>1.5999999999999999E-5</v>
      </c>
      <c r="X118" s="17">
        <v>969</v>
      </c>
      <c r="Y118" s="17">
        <v>0</v>
      </c>
      <c r="Z118" s="17">
        <v>0</v>
      </c>
      <c r="AA118" s="17">
        <v>0.53295599999999999</v>
      </c>
      <c r="AB118" s="17">
        <v>2.2934900000000001E-2</v>
      </c>
      <c r="AC118" s="17">
        <v>9.7759399999999996E-2</v>
      </c>
      <c r="AD118" s="17">
        <v>0.25</v>
      </c>
      <c r="AE118" s="17">
        <v>1288.5</v>
      </c>
    </row>
    <row r="119" spans="1:31">
      <c r="A119" s="17">
        <v>106</v>
      </c>
      <c r="B119" s="19">
        <v>0.41493055555555558</v>
      </c>
      <c r="C119" s="17">
        <v>73</v>
      </c>
      <c r="D119" s="17">
        <v>5.4</v>
      </c>
      <c r="E119" s="17">
        <v>4.8069999999999996E-3</v>
      </c>
      <c r="F119" s="17">
        <v>0.23300000000000001</v>
      </c>
      <c r="G119" s="17">
        <v>0.89160899999999998</v>
      </c>
      <c r="H119" s="17">
        <v>0.115066</v>
      </c>
      <c r="I119" s="17">
        <v>0.16778299999999999</v>
      </c>
      <c r="J119" s="17">
        <v>5.2717E-2</v>
      </c>
      <c r="K119" s="17">
        <v>0.31419599999999998</v>
      </c>
      <c r="L119" s="17">
        <v>529.70000000000005</v>
      </c>
      <c r="M119" s="17">
        <v>1.9999999999999999E-6</v>
      </c>
      <c r="N119" s="17">
        <v>697</v>
      </c>
      <c r="O119" s="17">
        <v>0</v>
      </c>
      <c r="P119" s="17">
        <v>0</v>
      </c>
      <c r="Q119" s="17">
        <v>0.82347999999999999</v>
      </c>
      <c r="R119" s="17">
        <v>9.5149999999999998E-2</v>
      </c>
      <c r="S119" s="17">
        <v>0.15026800000000001</v>
      </c>
      <c r="T119" s="17">
        <v>5.5118E-2</v>
      </c>
      <c r="U119" s="17">
        <v>0.36679899999999999</v>
      </c>
      <c r="V119" s="17">
        <v>636.4</v>
      </c>
      <c r="W119" s="17">
        <v>3.9999999999999998E-6</v>
      </c>
      <c r="X119" s="17">
        <v>682</v>
      </c>
      <c r="Y119" s="17">
        <v>0</v>
      </c>
      <c r="Z119" s="17">
        <v>0</v>
      </c>
      <c r="AA119" s="17">
        <v>0.56430599999999997</v>
      </c>
      <c r="AB119" s="17">
        <v>1.18786E-2</v>
      </c>
      <c r="AC119" s="17">
        <v>9.5804700000000007E-2</v>
      </c>
      <c r="AD119" s="17">
        <v>0.25</v>
      </c>
      <c r="AE119" s="17">
        <v>1567.9</v>
      </c>
    </row>
    <row r="120" spans="1:31">
      <c r="A120" s="17">
        <v>107</v>
      </c>
      <c r="B120" s="19">
        <v>0.41498842592592594</v>
      </c>
      <c r="C120" s="17">
        <v>73.599999999999994</v>
      </c>
      <c r="D120" s="17">
        <v>4.5</v>
      </c>
      <c r="E120" s="17">
        <v>4.2110000000000003E-3</v>
      </c>
      <c r="F120" s="17">
        <v>0.20399999999999999</v>
      </c>
      <c r="G120" s="17">
        <v>0.83179700000000001</v>
      </c>
      <c r="H120" s="17">
        <v>0.117117</v>
      </c>
      <c r="I120" s="17">
        <v>0.17217399999999999</v>
      </c>
      <c r="J120" s="17">
        <v>5.5057000000000002E-2</v>
      </c>
      <c r="K120" s="17">
        <v>0.319776</v>
      </c>
      <c r="L120" s="17">
        <v>588.6</v>
      </c>
      <c r="M120" s="17">
        <v>1.2E-5</v>
      </c>
      <c r="N120" s="17">
        <v>877</v>
      </c>
      <c r="O120" s="17">
        <v>0</v>
      </c>
      <c r="P120" s="17">
        <v>0</v>
      </c>
      <c r="Q120" s="17">
        <v>0.84784199999999998</v>
      </c>
      <c r="R120" s="17">
        <v>9.7531000000000007E-2</v>
      </c>
      <c r="S120" s="17">
        <v>0.14952799999999999</v>
      </c>
      <c r="T120" s="17">
        <v>5.1997000000000002E-2</v>
      </c>
      <c r="U120" s="17">
        <v>0.34773900000000002</v>
      </c>
      <c r="V120" s="17">
        <v>690.8</v>
      </c>
      <c r="W120" s="17">
        <v>0.120184</v>
      </c>
      <c r="X120" s="17">
        <v>716</v>
      </c>
      <c r="Y120" s="17">
        <v>0</v>
      </c>
      <c r="Z120" s="17">
        <v>0</v>
      </c>
      <c r="AA120" s="17">
        <v>0.53498400000000002</v>
      </c>
      <c r="AB120" s="17">
        <v>1.38006E-2</v>
      </c>
      <c r="AC120" s="17">
        <v>9.8248600000000005E-2</v>
      </c>
      <c r="AD120" s="17">
        <v>0.25</v>
      </c>
      <c r="AE120" s="17">
        <v>1411.1</v>
      </c>
    </row>
    <row r="121" spans="1:31">
      <c r="A121" s="17">
        <v>108</v>
      </c>
      <c r="B121" s="19">
        <v>0.41504629629629625</v>
      </c>
      <c r="C121" s="17">
        <v>74.3</v>
      </c>
      <c r="D121" s="17">
        <v>4.5</v>
      </c>
      <c r="E121" s="17">
        <v>3.8830000000000002E-3</v>
      </c>
      <c r="F121" s="17">
        <v>0.188</v>
      </c>
      <c r="G121" s="17">
        <v>0.79724499999999998</v>
      </c>
      <c r="H121" s="17">
        <v>0.118631</v>
      </c>
      <c r="I121" s="17">
        <v>0.17340900000000001</v>
      </c>
      <c r="J121" s="17">
        <v>5.4778E-2</v>
      </c>
      <c r="K121" s="17">
        <v>0.31589099999999998</v>
      </c>
      <c r="L121" s="17">
        <v>497</v>
      </c>
      <c r="M121" s="17">
        <v>7.9999999999999996E-6</v>
      </c>
      <c r="N121" s="17">
        <v>1259</v>
      </c>
      <c r="O121" s="17">
        <v>0</v>
      </c>
      <c r="P121" s="17">
        <v>0</v>
      </c>
      <c r="Q121" s="17">
        <v>0.83107900000000001</v>
      </c>
      <c r="R121" s="17">
        <v>9.9236000000000005E-2</v>
      </c>
      <c r="S121" s="17">
        <v>0.16026399999999999</v>
      </c>
      <c r="T121" s="17">
        <v>6.1026999999999998E-2</v>
      </c>
      <c r="U121" s="17">
        <v>0.38079299999999999</v>
      </c>
      <c r="V121" s="17">
        <v>737.7</v>
      </c>
      <c r="W121" s="17">
        <v>9.0000000000000002E-6</v>
      </c>
      <c r="X121" s="17">
        <v>1027</v>
      </c>
      <c r="Y121" s="17">
        <v>0</v>
      </c>
      <c r="Z121" s="17">
        <v>0</v>
      </c>
      <c r="AA121" s="17">
        <v>0.58583499999999999</v>
      </c>
      <c r="AB121" s="17">
        <v>1.6686200000000002E-2</v>
      </c>
      <c r="AC121" s="17">
        <v>0.100255</v>
      </c>
      <c r="AD121" s="17">
        <v>0.25</v>
      </c>
      <c r="AE121" s="17">
        <v>1671</v>
      </c>
    </row>
    <row r="122" spans="1:31">
      <c r="A122" s="17">
        <v>109</v>
      </c>
      <c r="B122" s="19">
        <v>0.41510416666666666</v>
      </c>
      <c r="C122" s="17">
        <v>75.900000000000006</v>
      </c>
      <c r="D122" s="17">
        <v>4.5</v>
      </c>
      <c r="E122" s="17">
        <v>4.359E-3</v>
      </c>
      <c r="F122" s="17">
        <v>0.21099999999999999</v>
      </c>
      <c r="G122" s="17">
        <v>0.88569200000000003</v>
      </c>
      <c r="H122" s="17">
        <v>0.117172</v>
      </c>
      <c r="I122" s="17">
        <v>0.17208300000000001</v>
      </c>
      <c r="J122" s="17">
        <v>5.4911000000000001E-2</v>
      </c>
      <c r="K122" s="17">
        <v>0.31909399999999999</v>
      </c>
      <c r="L122" s="17">
        <v>620.4</v>
      </c>
      <c r="M122" s="17">
        <v>2.9E-5</v>
      </c>
      <c r="N122" s="17">
        <v>1013</v>
      </c>
      <c r="O122" s="17">
        <v>0</v>
      </c>
      <c r="P122" s="17">
        <v>0</v>
      </c>
      <c r="Q122" s="17">
        <v>0.80440100000000003</v>
      </c>
      <c r="R122" s="17">
        <v>0.1069</v>
      </c>
      <c r="S122" s="17">
        <v>0.16259399999999999</v>
      </c>
      <c r="T122" s="17">
        <v>5.5695000000000001E-2</v>
      </c>
      <c r="U122" s="17">
        <v>0.34253800000000001</v>
      </c>
      <c r="V122" s="17">
        <v>611.79999999999995</v>
      </c>
      <c r="W122" s="17">
        <v>1.0000000000000001E-5</v>
      </c>
      <c r="X122" s="17">
        <v>1380</v>
      </c>
      <c r="Y122" s="17">
        <v>0</v>
      </c>
      <c r="Z122" s="17">
        <v>0</v>
      </c>
      <c r="AA122" s="17">
        <v>0.52698199999999995</v>
      </c>
      <c r="AB122" s="17">
        <v>1.67519E-2</v>
      </c>
      <c r="AC122" s="17">
        <v>0.107833</v>
      </c>
      <c r="AD122" s="17">
        <v>0.25</v>
      </c>
      <c r="AE122" s="17">
        <v>1338.9</v>
      </c>
    </row>
    <row r="123" spans="1:31">
      <c r="A123" s="17">
        <v>110</v>
      </c>
      <c r="B123" s="19">
        <v>0.41515046296296299</v>
      </c>
      <c r="C123" s="17">
        <v>76.7</v>
      </c>
      <c r="D123" s="17">
        <v>4.5</v>
      </c>
      <c r="E123" s="17">
        <v>4.0810000000000004E-3</v>
      </c>
      <c r="F123" s="17">
        <v>0.19700000000000001</v>
      </c>
      <c r="G123" s="17">
        <v>0.83761699999999994</v>
      </c>
      <c r="H123" s="17">
        <v>0.110192</v>
      </c>
      <c r="I123" s="17">
        <v>0.161664</v>
      </c>
      <c r="J123" s="17">
        <v>5.1471999999999997E-2</v>
      </c>
      <c r="K123" s="17">
        <v>0.318388</v>
      </c>
      <c r="L123" s="17">
        <v>562.9</v>
      </c>
      <c r="M123" s="17">
        <v>0.189914</v>
      </c>
      <c r="N123" s="17">
        <v>643</v>
      </c>
      <c r="O123" s="17">
        <v>0</v>
      </c>
      <c r="P123" s="17">
        <v>0</v>
      </c>
      <c r="Q123" s="17">
        <v>0.85295399999999999</v>
      </c>
      <c r="R123" s="17">
        <v>0.102627</v>
      </c>
      <c r="S123" s="17">
        <v>0.158108</v>
      </c>
      <c r="T123" s="17">
        <v>5.5481000000000003E-2</v>
      </c>
      <c r="U123" s="17">
        <v>0.35090700000000002</v>
      </c>
      <c r="V123" s="17">
        <v>548.29999999999995</v>
      </c>
      <c r="W123" s="17">
        <v>0.128002</v>
      </c>
      <c r="X123" s="17">
        <v>910</v>
      </c>
      <c r="Y123" s="17">
        <v>0</v>
      </c>
      <c r="Z123" s="17">
        <v>0</v>
      </c>
      <c r="AA123" s="17">
        <v>0.53985700000000003</v>
      </c>
      <c r="AB123" s="17">
        <v>9.7147599999999994E-3</v>
      </c>
      <c r="AC123" s="17">
        <v>0.10316599999999999</v>
      </c>
      <c r="AD123" s="17">
        <v>0.25</v>
      </c>
      <c r="AE123" s="17">
        <v>1475.6</v>
      </c>
    </row>
    <row r="124" spans="1:31">
      <c r="A124" s="17">
        <v>111</v>
      </c>
      <c r="B124" s="19">
        <v>0.41520833333333335</v>
      </c>
      <c r="C124" s="17">
        <v>77.400000000000006</v>
      </c>
      <c r="D124" s="17">
        <v>4.5</v>
      </c>
      <c r="E124" s="17">
        <v>4.1079999999999997E-3</v>
      </c>
      <c r="F124" s="17">
        <v>0.19900000000000001</v>
      </c>
      <c r="G124" s="17">
        <v>0.83042499999999997</v>
      </c>
      <c r="H124" s="17">
        <v>0.101075</v>
      </c>
      <c r="I124" s="17">
        <v>0.15269099999999999</v>
      </c>
      <c r="J124" s="17">
        <v>5.1616000000000002E-2</v>
      </c>
      <c r="K124" s="17">
        <v>0.33804400000000001</v>
      </c>
      <c r="L124" s="17">
        <v>557.20000000000005</v>
      </c>
      <c r="M124" s="17">
        <v>5.0000000000000004E-6</v>
      </c>
      <c r="N124" s="17">
        <v>501</v>
      </c>
      <c r="O124" s="17">
        <v>0</v>
      </c>
      <c r="P124" s="17">
        <v>0</v>
      </c>
      <c r="Q124" s="17">
        <v>0.78547199999999995</v>
      </c>
      <c r="R124" s="17">
        <v>8.9942999999999995E-2</v>
      </c>
      <c r="S124" s="17">
        <v>0.13967299999999999</v>
      </c>
      <c r="T124" s="17">
        <v>4.9730000000000003E-2</v>
      </c>
      <c r="U124" s="17">
        <v>0.35604799999999998</v>
      </c>
      <c r="V124" s="17">
        <v>654.79999999999995</v>
      </c>
      <c r="W124" s="17">
        <v>0.37080999999999997</v>
      </c>
      <c r="X124" s="17">
        <v>868</v>
      </c>
      <c r="Y124" s="17">
        <v>0</v>
      </c>
      <c r="Z124" s="17">
        <v>0</v>
      </c>
      <c r="AA124" s="17">
        <v>0.54776599999999998</v>
      </c>
      <c r="AB124" s="17">
        <v>7.51179E-3</v>
      </c>
      <c r="AC124" s="17">
        <v>9.0316099999999996E-2</v>
      </c>
      <c r="AD124" s="17">
        <v>0.25</v>
      </c>
      <c r="AE124" s="17">
        <v>1490.5</v>
      </c>
    </row>
    <row r="125" spans="1:31">
      <c r="A125" s="17">
        <v>112</v>
      </c>
      <c r="B125" s="19">
        <v>0.41526620370370365</v>
      </c>
      <c r="C125" s="17">
        <v>78.7</v>
      </c>
      <c r="D125" s="17">
        <v>4.5</v>
      </c>
      <c r="E125" s="17">
        <v>4.542E-3</v>
      </c>
      <c r="F125" s="17">
        <v>0.22</v>
      </c>
      <c r="G125" s="17">
        <v>0.78428500000000001</v>
      </c>
      <c r="H125" s="17">
        <v>9.8836999999999994E-2</v>
      </c>
      <c r="I125" s="17">
        <v>0.14247899999999999</v>
      </c>
      <c r="J125" s="17">
        <v>4.3642E-2</v>
      </c>
      <c r="K125" s="17">
        <v>0.306307</v>
      </c>
      <c r="L125" s="17">
        <v>583.5</v>
      </c>
      <c r="M125" s="17">
        <v>0.262768</v>
      </c>
      <c r="N125" s="17">
        <v>979</v>
      </c>
      <c r="O125" s="17">
        <v>0</v>
      </c>
      <c r="P125" s="17">
        <v>0</v>
      </c>
      <c r="Q125" s="17">
        <v>0.81415099999999996</v>
      </c>
      <c r="R125" s="17">
        <v>8.2567000000000002E-2</v>
      </c>
      <c r="S125" s="17">
        <v>0.132938</v>
      </c>
      <c r="T125" s="17">
        <v>5.0370999999999999E-2</v>
      </c>
      <c r="U125" s="17">
        <v>0.37890499999999999</v>
      </c>
      <c r="V125" s="17">
        <v>746.6</v>
      </c>
      <c r="W125" s="17">
        <v>1.9999999999999999E-6</v>
      </c>
      <c r="X125" s="17">
        <v>983</v>
      </c>
      <c r="Y125" s="17">
        <v>0</v>
      </c>
      <c r="Z125" s="17">
        <v>0</v>
      </c>
      <c r="AA125" s="17">
        <v>0.58293099999999998</v>
      </c>
      <c r="AB125" s="17">
        <v>1.52523E-2</v>
      </c>
      <c r="AC125" s="17">
        <v>8.3335300000000001E-2</v>
      </c>
      <c r="AD125" s="17">
        <v>0.25</v>
      </c>
      <c r="AE125" s="17">
        <v>1423.3</v>
      </c>
    </row>
    <row r="126" spans="1:31">
      <c r="A126" s="17">
        <v>113</v>
      </c>
      <c r="B126" s="19">
        <v>0.41532407407407407</v>
      </c>
      <c r="C126" s="17">
        <v>79.400000000000006</v>
      </c>
      <c r="D126" s="17">
        <v>4.5</v>
      </c>
      <c r="E126" s="17">
        <v>4.9360000000000003E-3</v>
      </c>
      <c r="F126" s="17">
        <v>0.23899999999999999</v>
      </c>
      <c r="G126" s="17">
        <v>0.80582900000000002</v>
      </c>
      <c r="H126" s="17">
        <v>0.101925</v>
      </c>
      <c r="I126" s="17">
        <v>0.153584</v>
      </c>
      <c r="J126" s="17">
        <v>5.1658999999999997E-2</v>
      </c>
      <c r="K126" s="17">
        <v>0.33635399999999999</v>
      </c>
      <c r="L126" s="17">
        <v>629.1</v>
      </c>
      <c r="M126" s="17">
        <v>3.0000000000000001E-6</v>
      </c>
      <c r="N126" s="17">
        <v>848</v>
      </c>
      <c r="O126" s="17">
        <v>0</v>
      </c>
      <c r="P126" s="17">
        <v>0</v>
      </c>
      <c r="Q126" s="17">
        <v>0.82653900000000002</v>
      </c>
      <c r="R126" s="17">
        <v>8.5679000000000005E-2</v>
      </c>
      <c r="S126" s="17">
        <v>0.13853099999999999</v>
      </c>
      <c r="T126" s="17">
        <v>5.2852000000000003E-2</v>
      </c>
      <c r="U126" s="17">
        <v>0.38151499999999999</v>
      </c>
      <c r="V126" s="17">
        <v>631</v>
      </c>
      <c r="W126" s="17">
        <v>3.3604000000000002E-2</v>
      </c>
      <c r="X126" s="17">
        <v>1024</v>
      </c>
      <c r="Y126" s="17">
        <v>0</v>
      </c>
      <c r="Z126" s="17">
        <v>0</v>
      </c>
      <c r="AA126" s="17">
        <v>0.58694599999999997</v>
      </c>
      <c r="AB126" s="17">
        <v>1.42586E-2</v>
      </c>
      <c r="AC126" s="17">
        <v>8.6432700000000001E-2</v>
      </c>
      <c r="AD126" s="17">
        <v>0.25</v>
      </c>
      <c r="AE126" s="17">
        <v>1320.2</v>
      </c>
    </row>
    <row r="127" spans="1:31">
      <c r="A127" s="17">
        <v>114</v>
      </c>
      <c r="B127" s="19">
        <v>0.41538194444444443</v>
      </c>
      <c r="C127" s="17">
        <v>80.3</v>
      </c>
      <c r="D127" s="17">
        <v>4.5</v>
      </c>
      <c r="E127" s="17">
        <v>4.1409999999999997E-3</v>
      </c>
      <c r="F127" s="17">
        <v>0.2</v>
      </c>
      <c r="G127" s="17">
        <v>0.77054999999999996</v>
      </c>
      <c r="H127" s="17">
        <v>0.113577</v>
      </c>
      <c r="I127" s="17">
        <v>0.15779899999999999</v>
      </c>
      <c r="J127" s="17">
        <v>4.4221999999999997E-2</v>
      </c>
      <c r="K127" s="17">
        <v>0.28024100000000002</v>
      </c>
      <c r="L127" s="17">
        <v>558.70000000000005</v>
      </c>
      <c r="M127" s="17">
        <v>0.175066</v>
      </c>
      <c r="N127" s="17">
        <v>853</v>
      </c>
      <c r="O127" s="17">
        <v>0</v>
      </c>
      <c r="P127" s="17">
        <v>0</v>
      </c>
      <c r="Q127" s="17">
        <v>0.77063300000000001</v>
      </c>
      <c r="R127" s="17">
        <v>9.1982999999999995E-2</v>
      </c>
      <c r="S127" s="17">
        <v>0.14369399999999999</v>
      </c>
      <c r="T127" s="17">
        <v>5.1711E-2</v>
      </c>
      <c r="U127" s="17">
        <v>0.35986899999999999</v>
      </c>
      <c r="V127" s="17">
        <v>632.9</v>
      </c>
      <c r="W127" s="17">
        <v>4.0620000000000003E-2</v>
      </c>
      <c r="X127" s="17">
        <v>778</v>
      </c>
      <c r="Y127" s="17">
        <v>0</v>
      </c>
      <c r="Z127" s="17">
        <v>0</v>
      </c>
      <c r="AA127" s="17">
        <v>0.55364500000000005</v>
      </c>
      <c r="AB127" s="17">
        <v>1.2762300000000001E-2</v>
      </c>
      <c r="AC127" s="17">
        <v>9.2642799999999997E-2</v>
      </c>
      <c r="AD127" s="17">
        <v>0.25</v>
      </c>
      <c r="AE127" s="17">
        <v>1486.5</v>
      </c>
    </row>
    <row r="128" spans="1:31">
      <c r="A128" s="17">
        <v>115</v>
      </c>
      <c r="B128" s="19">
        <v>0.41542824074074075</v>
      </c>
      <c r="C128" s="17">
        <v>81.400000000000006</v>
      </c>
      <c r="D128" s="17">
        <v>4.5</v>
      </c>
      <c r="E128" s="17">
        <v>5.6959999999999997E-3</v>
      </c>
      <c r="F128" s="17">
        <v>0.27600000000000002</v>
      </c>
      <c r="G128" s="17">
        <v>0.81298300000000001</v>
      </c>
      <c r="H128" s="17">
        <v>0.107777</v>
      </c>
      <c r="I128" s="17">
        <v>0.160467</v>
      </c>
      <c r="J128" s="17">
        <v>5.2689E-2</v>
      </c>
      <c r="K128" s="17">
        <v>0.32834999999999998</v>
      </c>
      <c r="L128" s="17">
        <v>647.4</v>
      </c>
      <c r="M128" s="17">
        <v>3.0000000000000001E-6</v>
      </c>
      <c r="N128" s="17">
        <v>1373</v>
      </c>
      <c r="O128" s="17">
        <v>0</v>
      </c>
      <c r="P128" s="17">
        <v>0</v>
      </c>
      <c r="Q128" s="17">
        <v>0.832318</v>
      </c>
      <c r="R128" s="17">
        <v>8.4168999999999994E-2</v>
      </c>
      <c r="S128" s="17">
        <v>0.14816799999999999</v>
      </c>
      <c r="T128" s="17">
        <v>6.4000000000000001E-2</v>
      </c>
      <c r="U128" s="17">
        <v>0.43193799999999999</v>
      </c>
      <c r="V128" s="17">
        <v>762.6</v>
      </c>
      <c r="W128" s="17">
        <v>6.9999999999999999E-6</v>
      </c>
      <c r="X128" s="17">
        <v>831</v>
      </c>
      <c r="Y128" s="17">
        <v>0</v>
      </c>
      <c r="Z128" s="17">
        <v>0</v>
      </c>
      <c r="AA128" s="17">
        <v>0.66452</v>
      </c>
      <c r="AB128" s="17">
        <v>2.3544200000000001E-2</v>
      </c>
      <c r="AC128" s="17">
        <v>8.5675699999999994E-2</v>
      </c>
      <c r="AD128" s="17">
        <v>0.25</v>
      </c>
      <c r="AE128" s="17">
        <v>1283</v>
      </c>
    </row>
    <row r="129" spans="1:31">
      <c r="A129" s="17">
        <v>116</v>
      </c>
      <c r="B129" s="19">
        <v>0.41548611111111106</v>
      </c>
      <c r="C129" s="17">
        <v>82.3</v>
      </c>
      <c r="D129" s="17">
        <v>4.5</v>
      </c>
      <c r="E129" s="17">
        <v>4.7019999999999996E-3</v>
      </c>
      <c r="F129" s="17">
        <v>0.22800000000000001</v>
      </c>
      <c r="G129" s="17">
        <v>0.84719699999999998</v>
      </c>
      <c r="H129" s="17">
        <v>0.104516</v>
      </c>
      <c r="I129" s="17">
        <v>0.161329</v>
      </c>
      <c r="J129" s="17">
        <v>5.6812000000000001E-2</v>
      </c>
      <c r="K129" s="17">
        <v>0.35215299999999999</v>
      </c>
      <c r="L129" s="17">
        <v>612.1</v>
      </c>
      <c r="M129" s="17">
        <v>9.9999999999999995E-7</v>
      </c>
      <c r="N129" s="17">
        <v>846</v>
      </c>
      <c r="O129" s="17">
        <v>0</v>
      </c>
      <c r="P129" s="17">
        <v>0</v>
      </c>
      <c r="Q129" s="17">
        <v>0.83294000000000001</v>
      </c>
      <c r="R129" s="17">
        <v>9.289E-2</v>
      </c>
      <c r="S129" s="17">
        <v>0.14825099999999999</v>
      </c>
      <c r="T129" s="17">
        <v>5.5361E-2</v>
      </c>
      <c r="U129" s="17">
        <v>0.37342799999999998</v>
      </c>
      <c r="V129" s="17">
        <v>708.8</v>
      </c>
      <c r="W129" s="17">
        <v>0.153277</v>
      </c>
      <c r="X129" s="17">
        <v>859</v>
      </c>
      <c r="Y129" s="17">
        <v>0</v>
      </c>
      <c r="Z129" s="17">
        <v>0</v>
      </c>
      <c r="AA129" s="17">
        <v>0.57450500000000004</v>
      </c>
      <c r="AB129" s="17">
        <v>1.3853499999999999E-2</v>
      </c>
      <c r="AC129" s="17">
        <v>9.3656699999999996E-2</v>
      </c>
      <c r="AD129" s="17">
        <v>0.25</v>
      </c>
      <c r="AE129" s="17">
        <v>1357</v>
      </c>
    </row>
    <row r="130" spans="1:31">
      <c r="A130" s="17">
        <v>117</v>
      </c>
      <c r="B130" s="19">
        <v>0.41554398148148147</v>
      </c>
      <c r="C130" s="17">
        <v>83.2</v>
      </c>
      <c r="D130" s="17">
        <v>4.5</v>
      </c>
      <c r="E130" s="17">
        <v>5.2259999999999997E-3</v>
      </c>
      <c r="F130" s="17">
        <v>0.253</v>
      </c>
      <c r="G130" s="17">
        <v>0.77108699999999997</v>
      </c>
      <c r="H130" s="17">
        <v>0.118398</v>
      </c>
      <c r="I130" s="17">
        <v>0.16628000000000001</v>
      </c>
      <c r="J130" s="17">
        <v>4.7883000000000002E-2</v>
      </c>
      <c r="K130" s="17">
        <v>0.28796300000000002</v>
      </c>
      <c r="L130" s="17">
        <v>706.9</v>
      </c>
      <c r="M130" s="17">
        <v>0.370805</v>
      </c>
      <c r="N130" s="17">
        <v>1034</v>
      </c>
      <c r="O130" s="17">
        <v>0</v>
      </c>
      <c r="P130" s="17">
        <v>0</v>
      </c>
      <c r="Q130" s="17">
        <v>0.81503099999999995</v>
      </c>
      <c r="R130" s="17">
        <v>9.6845000000000001E-2</v>
      </c>
      <c r="S130" s="17">
        <v>0.151646</v>
      </c>
      <c r="T130" s="17">
        <v>5.4801000000000002E-2</v>
      </c>
      <c r="U130" s="17">
        <v>0.36137399999999997</v>
      </c>
      <c r="V130" s="17">
        <v>603.1</v>
      </c>
      <c r="W130" s="17">
        <v>5.3999999999999998E-5</v>
      </c>
      <c r="X130" s="17">
        <v>586</v>
      </c>
      <c r="Y130" s="17">
        <v>0</v>
      </c>
      <c r="Z130" s="17">
        <v>0</v>
      </c>
      <c r="AA130" s="17">
        <v>0.55595899999999998</v>
      </c>
      <c r="AB130" s="17">
        <v>1.9438899999999999E-2</v>
      </c>
      <c r="AC130" s="17">
        <v>9.7910300000000006E-2</v>
      </c>
      <c r="AD130" s="17">
        <v>0.25</v>
      </c>
      <c r="AE130" s="17">
        <v>1175</v>
      </c>
    </row>
    <row r="131" spans="1:31">
      <c r="A131" s="17">
        <v>118</v>
      </c>
      <c r="B131" s="19">
        <v>0.41560185185185183</v>
      </c>
      <c r="C131" s="17">
        <v>84.3</v>
      </c>
      <c r="D131" s="17">
        <v>4.5</v>
      </c>
      <c r="E131" s="17">
        <v>4.8580000000000003E-3</v>
      </c>
      <c r="F131" s="17">
        <v>0.23499999999999999</v>
      </c>
      <c r="G131" s="17">
        <v>0.85785100000000003</v>
      </c>
      <c r="H131" s="17">
        <v>0.107562</v>
      </c>
      <c r="I131" s="17">
        <v>0.16881299999999999</v>
      </c>
      <c r="J131" s="17">
        <v>6.1252000000000001E-2</v>
      </c>
      <c r="K131" s="17">
        <v>0.36283799999999999</v>
      </c>
      <c r="L131" s="17">
        <v>679.3</v>
      </c>
      <c r="M131" s="17">
        <v>6.0000000000000002E-6</v>
      </c>
      <c r="N131" s="17">
        <v>548</v>
      </c>
      <c r="O131" s="17">
        <v>0</v>
      </c>
      <c r="P131" s="17">
        <v>0</v>
      </c>
      <c r="Q131" s="17">
        <v>0.72240800000000005</v>
      </c>
      <c r="R131" s="17">
        <v>9.8776000000000003E-2</v>
      </c>
      <c r="S131" s="17">
        <v>0.151084</v>
      </c>
      <c r="T131" s="17">
        <v>5.2308E-2</v>
      </c>
      <c r="U131" s="17">
        <v>0.34621800000000003</v>
      </c>
      <c r="V131" s="17">
        <v>652.1</v>
      </c>
      <c r="W131" s="17">
        <v>8.763E-2</v>
      </c>
      <c r="X131" s="17">
        <v>652</v>
      </c>
      <c r="Y131" s="17">
        <v>0</v>
      </c>
      <c r="Z131" s="17">
        <v>0</v>
      </c>
      <c r="AA131" s="17">
        <v>0.53264299999999998</v>
      </c>
      <c r="AB131" s="17">
        <v>9.9894900000000002E-3</v>
      </c>
      <c r="AC131" s="17">
        <v>9.9298499999999998E-2</v>
      </c>
      <c r="AD131" s="17">
        <v>0.25</v>
      </c>
      <c r="AE131" s="17">
        <v>1222.7</v>
      </c>
    </row>
    <row r="132" spans="1:31">
      <c r="A132" s="17">
        <v>119</v>
      </c>
      <c r="B132" s="19">
        <v>0.41565972222222225</v>
      </c>
      <c r="C132" s="17">
        <v>85.2</v>
      </c>
      <c r="D132" s="17">
        <v>4.5</v>
      </c>
      <c r="E132" s="17">
        <v>4.7829999999999999E-3</v>
      </c>
      <c r="F132" s="17">
        <v>0.23100000000000001</v>
      </c>
      <c r="G132" s="17">
        <v>0.83815799999999996</v>
      </c>
      <c r="H132" s="17">
        <v>0.104687</v>
      </c>
      <c r="I132" s="17">
        <v>0.16022400000000001</v>
      </c>
      <c r="J132" s="17">
        <v>5.5537000000000003E-2</v>
      </c>
      <c r="K132" s="17">
        <v>0.34662100000000001</v>
      </c>
      <c r="L132" s="17">
        <v>796.3</v>
      </c>
      <c r="M132" s="17">
        <v>0.14158100000000001</v>
      </c>
      <c r="N132" s="17">
        <v>1345</v>
      </c>
      <c r="O132" s="17">
        <v>0</v>
      </c>
      <c r="P132" s="17">
        <v>0</v>
      </c>
      <c r="Q132" s="17">
        <v>0.73679300000000003</v>
      </c>
      <c r="R132" s="17">
        <v>0.102036</v>
      </c>
      <c r="S132" s="17">
        <v>0.144986</v>
      </c>
      <c r="T132" s="17">
        <v>4.2951000000000003E-2</v>
      </c>
      <c r="U132" s="17">
        <v>0.29623899999999997</v>
      </c>
      <c r="V132" s="17">
        <v>521.70000000000005</v>
      </c>
      <c r="W132" s="17">
        <v>0.330507</v>
      </c>
      <c r="X132" s="17">
        <v>1058</v>
      </c>
      <c r="Y132" s="17">
        <v>0</v>
      </c>
      <c r="Z132" s="17">
        <v>0</v>
      </c>
      <c r="AA132" s="17">
        <v>0.45575199999999999</v>
      </c>
      <c r="AB132" s="17">
        <v>2.8225299999999998E-2</v>
      </c>
      <c r="AC132" s="17">
        <v>0.10324800000000001</v>
      </c>
      <c r="AD132" s="17">
        <v>0.25</v>
      </c>
      <c r="AE132" s="17">
        <v>1043</v>
      </c>
    </row>
    <row r="133" spans="1:31">
      <c r="A133" s="17">
        <v>120</v>
      </c>
      <c r="B133" s="19">
        <v>0.41570601851851857</v>
      </c>
      <c r="C133" s="17">
        <v>86.7</v>
      </c>
      <c r="D133" s="17">
        <v>4.5</v>
      </c>
      <c r="E133" s="17">
        <v>4.8089999999999999E-3</v>
      </c>
      <c r="F133" s="17">
        <v>0.23300000000000001</v>
      </c>
      <c r="G133" s="17">
        <v>0.70372500000000004</v>
      </c>
      <c r="H133" s="17">
        <v>0.106833</v>
      </c>
      <c r="I133" s="17">
        <v>0.154142</v>
      </c>
      <c r="J133" s="17">
        <v>4.7309999999999998E-2</v>
      </c>
      <c r="K133" s="17">
        <v>0.30692199999999997</v>
      </c>
      <c r="L133" s="17">
        <v>591.70000000000005</v>
      </c>
      <c r="M133" s="17">
        <v>6.9999999999999999E-6</v>
      </c>
      <c r="N133" s="17">
        <v>915</v>
      </c>
      <c r="O133" s="17">
        <v>0</v>
      </c>
      <c r="P133" s="17">
        <v>0</v>
      </c>
      <c r="Q133" s="17">
        <v>0.75851900000000005</v>
      </c>
      <c r="R133" s="17">
        <v>8.5014000000000006E-2</v>
      </c>
      <c r="S133" s="17">
        <v>0.14058599999999999</v>
      </c>
      <c r="T133" s="17">
        <v>5.5572000000000003E-2</v>
      </c>
      <c r="U133" s="17">
        <v>0.395289</v>
      </c>
      <c r="V133" s="17">
        <v>821.1</v>
      </c>
      <c r="W133" s="17">
        <v>1.0000000000000001E-5</v>
      </c>
      <c r="X133" s="17">
        <v>1359</v>
      </c>
      <c r="Y133" s="17">
        <v>0</v>
      </c>
      <c r="Z133" s="17">
        <v>0</v>
      </c>
      <c r="AA133" s="17">
        <v>0.60813700000000004</v>
      </c>
      <c r="AB133" s="17">
        <v>1.44785E-2</v>
      </c>
      <c r="AC133" s="17">
        <v>8.5818599999999995E-2</v>
      </c>
      <c r="AD133" s="17">
        <v>0.25</v>
      </c>
      <c r="AE133" s="17">
        <v>1403.7</v>
      </c>
    </row>
    <row r="134" spans="1:31">
      <c r="A134" s="17">
        <v>121</v>
      </c>
      <c r="B134" s="19">
        <v>0.41576388888888888</v>
      </c>
      <c r="C134" s="17">
        <v>86.9</v>
      </c>
      <c r="D134" s="17">
        <v>4.5</v>
      </c>
      <c r="E134" s="17">
        <v>3.4090000000000001E-3</v>
      </c>
      <c r="F134" s="17">
        <v>0.16500000000000001</v>
      </c>
      <c r="G134" s="17">
        <v>0.84295900000000001</v>
      </c>
      <c r="H134" s="17">
        <v>9.9630999999999997E-2</v>
      </c>
      <c r="I134" s="17">
        <v>0.14890400000000001</v>
      </c>
      <c r="J134" s="17">
        <v>4.9272999999999997E-2</v>
      </c>
      <c r="K134" s="17">
        <v>0.33090399999999998</v>
      </c>
      <c r="L134" s="17">
        <v>525.9</v>
      </c>
      <c r="M134" s="17">
        <v>3.0000000000000001E-6</v>
      </c>
      <c r="N134" s="17">
        <v>986</v>
      </c>
      <c r="O134" s="17">
        <v>0</v>
      </c>
      <c r="P134" s="17">
        <v>0</v>
      </c>
      <c r="Q134" s="17">
        <v>0.81781300000000001</v>
      </c>
      <c r="R134" s="17">
        <v>9.4108999999999998E-2</v>
      </c>
      <c r="S134" s="17">
        <v>0.13739599999999999</v>
      </c>
      <c r="T134" s="17">
        <v>4.3285999999999998E-2</v>
      </c>
      <c r="U134" s="17">
        <v>0.31504799999999999</v>
      </c>
      <c r="V134" s="17">
        <v>528.4</v>
      </c>
      <c r="W134" s="17">
        <v>0.29382599999999998</v>
      </c>
      <c r="X134" s="17">
        <v>1357</v>
      </c>
      <c r="Y134" s="17">
        <v>0</v>
      </c>
      <c r="Z134" s="17">
        <v>0</v>
      </c>
      <c r="AA134" s="17">
        <v>0.48468899999999998</v>
      </c>
      <c r="AB134" s="17">
        <v>1.3861699999999999E-2</v>
      </c>
      <c r="AC134" s="17">
        <v>9.4709399999999999E-2</v>
      </c>
      <c r="AD134" s="17">
        <v>0.25</v>
      </c>
      <c r="AE134" s="17">
        <v>1579.3</v>
      </c>
    </row>
    <row r="135" spans="1:31">
      <c r="A135" s="17">
        <v>122</v>
      </c>
      <c r="B135" s="19">
        <v>0.41582175925925924</v>
      </c>
      <c r="C135" s="17">
        <v>88.1</v>
      </c>
      <c r="D135" s="17">
        <v>4.5</v>
      </c>
      <c r="E135" s="17">
        <v>4.5880000000000001E-3</v>
      </c>
      <c r="F135" s="17">
        <v>0.222</v>
      </c>
      <c r="G135" s="17">
        <v>0.70264700000000002</v>
      </c>
      <c r="H135" s="17">
        <v>9.5508999999999997E-2</v>
      </c>
      <c r="I135" s="17">
        <v>0.141016</v>
      </c>
      <c r="J135" s="17">
        <v>4.5506999999999999E-2</v>
      </c>
      <c r="K135" s="17">
        <v>0.32271100000000003</v>
      </c>
      <c r="L135" s="17">
        <v>660.9</v>
      </c>
      <c r="M135" s="17">
        <v>1.9999999999999999E-6</v>
      </c>
      <c r="N135" s="17">
        <v>722</v>
      </c>
      <c r="O135" s="17">
        <v>0</v>
      </c>
      <c r="P135" s="17">
        <v>0</v>
      </c>
      <c r="Q135" s="17">
        <v>0.73971799999999999</v>
      </c>
      <c r="R135" s="17">
        <v>8.5912000000000002E-2</v>
      </c>
      <c r="S135" s="17">
        <v>0.12959399999999999</v>
      </c>
      <c r="T135" s="17">
        <v>4.3681999999999999E-2</v>
      </c>
      <c r="U135" s="17">
        <v>0.33706700000000001</v>
      </c>
      <c r="V135" s="17">
        <v>649.70000000000005</v>
      </c>
      <c r="W135" s="17">
        <v>8.3999999999999995E-5</v>
      </c>
      <c r="X135" s="17">
        <v>624</v>
      </c>
      <c r="Y135" s="17">
        <v>0</v>
      </c>
      <c r="Z135" s="17">
        <v>0</v>
      </c>
      <c r="AA135" s="17">
        <v>0.51856500000000005</v>
      </c>
      <c r="AB135" s="17">
        <v>1.27701E-2</v>
      </c>
      <c r="AC135" s="17">
        <v>8.6470099999999994E-2</v>
      </c>
      <c r="AD135" s="17">
        <v>0.25</v>
      </c>
      <c r="AE135" s="17">
        <v>1256.8</v>
      </c>
    </row>
    <row r="136" spans="1:31">
      <c r="A136" s="17">
        <v>123</v>
      </c>
      <c r="B136" s="19">
        <v>0.41587962962962965</v>
      </c>
      <c r="C136" s="17">
        <v>89.2</v>
      </c>
      <c r="D136" s="17">
        <v>4.5</v>
      </c>
      <c r="E136" s="17">
        <v>5.1060000000000003E-3</v>
      </c>
      <c r="F136" s="17">
        <v>0.247</v>
      </c>
      <c r="G136" s="17">
        <v>0.76583699999999999</v>
      </c>
      <c r="H136" s="17">
        <v>9.1187000000000004E-2</v>
      </c>
      <c r="I136" s="17">
        <v>0.13727800000000001</v>
      </c>
      <c r="J136" s="17">
        <v>4.6091E-2</v>
      </c>
      <c r="K136" s="17">
        <v>0.33574900000000002</v>
      </c>
      <c r="L136" s="17">
        <v>701.2</v>
      </c>
      <c r="M136" s="17">
        <v>3.4639000000000003E-2</v>
      </c>
      <c r="N136" s="17">
        <v>713</v>
      </c>
      <c r="O136" s="17">
        <v>0</v>
      </c>
      <c r="P136" s="17">
        <v>0</v>
      </c>
      <c r="Q136" s="17">
        <v>0.78042599999999995</v>
      </c>
      <c r="R136" s="17">
        <v>8.1661999999999998E-2</v>
      </c>
      <c r="S136" s="17">
        <v>0.12636600000000001</v>
      </c>
      <c r="T136" s="17">
        <v>4.4704000000000001E-2</v>
      </c>
      <c r="U136" s="17">
        <v>0.35376400000000002</v>
      </c>
      <c r="V136" s="17">
        <v>593.70000000000005</v>
      </c>
      <c r="W136" s="17">
        <v>7.2999999999999999E-5</v>
      </c>
      <c r="X136" s="17">
        <v>647</v>
      </c>
      <c r="Y136" s="17">
        <v>0</v>
      </c>
      <c r="Z136" s="17">
        <v>0</v>
      </c>
      <c r="AA136" s="17">
        <v>0.54425199999999996</v>
      </c>
      <c r="AB136" s="17">
        <v>1.33826E-2</v>
      </c>
      <c r="AC136" s="17">
        <v>8.2260399999999997E-2</v>
      </c>
      <c r="AD136" s="17">
        <v>0.25</v>
      </c>
      <c r="AE136" s="17">
        <v>1184.4000000000001</v>
      </c>
    </row>
    <row r="137" spans="1:31">
      <c r="A137" s="17">
        <v>124</v>
      </c>
      <c r="B137" s="19">
        <v>0.41593750000000002</v>
      </c>
      <c r="C137" s="17">
        <v>90.3</v>
      </c>
      <c r="D137" s="17">
        <v>4.5</v>
      </c>
      <c r="E137" s="17">
        <v>3.8830000000000002E-3</v>
      </c>
      <c r="F137" s="17">
        <v>0.188</v>
      </c>
      <c r="G137" s="17">
        <v>0.75502899999999995</v>
      </c>
      <c r="H137" s="17">
        <v>9.6584000000000003E-2</v>
      </c>
      <c r="I137" s="17">
        <v>0.13557900000000001</v>
      </c>
      <c r="J137" s="17">
        <v>3.8995000000000002E-2</v>
      </c>
      <c r="K137" s="17">
        <v>0.28761900000000001</v>
      </c>
      <c r="L137" s="17">
        <v>624.70000000000005</v>
      </c>
      <c r="M137" s="17">
        <v>0.14155599999999999</v>
      </c>
      <c r="N137" s="17">
        <v>1104</v>
      </c>
      <c r="O137" s="17">
        <v>0</v>
      </c>
      <c r="P137" s="17">
        <v>0</v>
      </c>
      <c r="Q137" s="17">
        <v>0.648119</v>
      </c>
      <c r="R137" s="17">
        <v>8.5626999999999995E-2</v>
      </c>
      <c r="S137" s="17">
        <v>0.122942</v>
      </c>
      <c r="T137" s="17">
        <v>3.7315000000000001E-2</v>
      </c>
      <c r="U137" s="17">
        <v>0.30351800000000001</v>
      </c>
      <c r="V137" s="17">
        <v>519.70000000000005</v>
      </c>
      <c r="W137" s="17">
        <v>0.14163200000000001</v>
      </c>
      <c r="X137" s="17">
        <v>640</v>
      </c>
      <c r="Y137" s="17">
        <v>0</v>
      </c>
      <c r="Z137" s="17">
        <v>0</v>
      </c>
      <c r="AA137" s="17">
        <v>0.466951</v>
      </c>
      <c r="AB137" s="17">
        <v>1.83695E-2</v>
      </c>
      <c r="AC137" s="17">
        <v>8.6312200000000006E-2</v>
      </c>
      <c r="AD137" s="17">
        <v>0.25</v>
      </c>
      <c r="AE137" s="17">
        <v>1329.5</v>
      </c>
    </row>
    <row r="138" spans="1:31">
      <c r="A138" s="17">
        <v>125</v>
      </c>
      <c r="B138" s="19">
        <v>0.41599537037037032</v>
      </c>
      <c r="C138" s="17">
        <v>91.2</v>
      </c>
      <c r="D138" s="17">
        <v>4.5</v>
      </c>
      <c r="E138" s="17">
        <v>4.7629999999999999E-3</v>
      </c>
      <c r="F138" s="17">
        <v>0.23</v>
      </c>
      <c r="G138" s="17">
        <v>0.78291599999999995</v>
      </c>
      <c r="H138" s="17">
        <v>9.3845999999999999E-2</v>
      </c>
      <c r="I138" s="17">
        <v>0.13534399999999999</v>
      </c>
      <c r="J138" s="17">
        <v>4.1498E-2</v>
      </c>
      <c r="K138" s="17">
        <v>0.30661100000000002</v>
      </c>
      <c r="L138" s="17">
        <v>596.4</v>
      </c>
      <c r="M138" s="17">
        <v>0.19190399999999999</v>
      </c>
      <c r="N138" s="17">
        <v>839</v>
      </c>
      <c r="O138" s="17">
        <v>0</v>
      </c>
      <c r="P138" s="17">
        <v>0</v>
      </c>
      <c r="Q138" s="17">
        <v>0.70512200000000003</v>
      </c>
      <c r="R138" s="17">
        <v>7.4325000000000002E-2</v>
      </c>
      <c r="S138" s="17">
        <v>0.121433</v>
      </c>
      <c r="T138" s="17">
        <v>4.7107999999999997E-2</v>
      </c>
      <c r="U138" s="17">
        <v>0.38793499999999997</v>
      </c>
      <c r="V138" s="17">
        <v>678</v>
      </c>
      <c r="W138" s="17">
        <v>2.5999999999999998E-5</v>
      </c>
      <c r="X138" s="17">
        <v>652</v>
      </c>
      <c r="Y138" s="17">
        <v>0</v>
      </c>
      <c r="Z138" s="17">
        <v>0</v>
      </c>
      <c r="AA138" s="17">
        <v>0.59682299999999999</v>
      </c>
      <c r="AB138" s="17">
        <v>1.3386199999999999E-2</v>
      </c>
      <c r="AC138" s="17">
        <v>7.4955599999999997E-2</v>
      </c>
      <c r="AD138" s="17">
        <v>0.25</v>
      </c>
      <c r="AE138" s="17">
        <v>1392.5</v>
      </c>
    </row>
    <row r="139" spans="1:31">
      <c r="A139" s="17">
        <v>126</v>
      </c>
      <c r="B139" s="19">
        <v>0.41604166666666664</v>
      </c>
      <c r="C139" s="17">
        <v>92.3</v>
      </c>
      <c r="D139" s="17">
        <v>4.5</v>
      </c>
      <c r="E139" s="17">
        <v>4.1850000000000004E-3</v>
      </c>
      <c r="F139" s="17">
        <v>0.20300000000000001</v>
      </c>
      <c r="G139" s="17">
        <v>0.65677200000000002</v>
      </c>
      <c r="H139" s="17">
        <v>9.7828999999999999E-2</v>
      </c>
      <c r="I139" s="17">
        <v>0.133294</v>
      </c>
      <c r="J139" s="17">
        <v>3.5465000000000003E-2</v>
      </c>
      <c r="K139" s="17">
        <v>0.26606400000000002</v>
      </c>
      <c r="L139" s="17">
        <v>541.9</v>
      </c>
      <c r="M139" s="17">
        <v>8.7207000000000007E-2</v>
      </c>
      <c r="N139" s="17">
        <v>984</v>
      </c>
      <c r="O139" s="17">
        <v>0</v>
      </c>
      <c r="P139" s="17">
        <v>0</v>
      </c>
      <c r="Q139" s="17">
        <v>0.71837399999999996</v>
      </c>
      <c r="R139" s="17">
        <v>7.3774999999999993E-2</v>
      </c>
      <c r="S139" s="17">
        <v>0.118143</v>
      </c>
      <c r="T139" s="17">
        <v>4.4367999999999998E-2</v>
      </c>
      <c r="U139" s="17">
        <v>0.37554799999999999</v>
      </c>
      <c r="V139" s="17">
        <v>602.4</v>
      </c>
      <c r="W139" s="17">
        <v>0.25299300000000002</v>
      </c>
      <c r="X139" s="17">
        <v>898</v>
      </c>
      <c r="Y139" s="17">
        <v>0</v>
      </c>
      <c r="Z139" s="17">
        <v>0</v>
      </c>
      <c r="AA139" s="17">
        <v>0.577766</v>
      </c>
      <c r="AB139" s="17">
        <v>1.4254899999999999E-2</v>
      </c>
      <c r="AC139" s="17">
        <v>7.4407200000000007E-2</v>
      </c>
      <c r="AD139" s="17">
        <v>0.25</v>
      </c>
      <c r="AE139" s="17">
        <v>1532.7</v>
      </c>
    </row>
    <row r="140" spans="1:31">
      <c r="A140" s="17">
        <v>127</v>
      </c>
      <c r="B140" s="19">
        <v>0.41609953703703706</v>
      </c>
      <c r="C140" s="17">
        <v>92.9</v>
      </c>
      <c r="D140" s="17">
        <v>4.5</v>
      </c>
      <c r="E140" s="17">
        <v>5.8139999999999997E-3</v>
      </c>
      <c r="F140" s="17">
        <v>0.28100000000000003</v>
      </c>
      <c r="G140" s="17">
        <v>0.72384000000000004</v>
      </c>
      <c r="H140" s="17">
        <v>8.8307999999999998E-2</v>
      </c>
      <c r="I140" s="17">
        <v>0.12523699999999999</v>
      </c>
      <c r="J140" s="17">
        <v>3.6928999999999997E-2</v>
      </c>
      <c r="K140" s="17">
        <v>0.29487200000000002</v>
      </c>
      <c r="L140" s="17">
        <v>654.9</v>
      </c>
      <c r="M140" s="17">
        <v>0.37081900000000001</v>
      </c>
      <c r="N140" s="17">
        <v>752</v>
      </c>
      <c r="O140" s="17">
        <v>0</v>
      </c>
      <c r="P140" s="17">
        <v>0</v>
      </c>
      <c r="Q140" s="17">
        <v>0.73609800000000003</v>
      </c>
      <c r="R140" s="17">
        <v>6.4255999999999994E-2</v>
      </c>
      <c r="S140" s="17">
        <v>0.112971</v>
      </c>
      <c r="T140" s="17">
        <v>4.8714E-2</v>
      </c>
      <c r="U140" s="17">
        <v>0.43121199999999998</v>
      </c>
      <c r="V140" s="17">
        <v>821.9</v>
      </c>
      <c r="W140" s="17">
        <v>0</v>
      </c>
      <c r="X140" s="17">
        <v>523</v>
      </c>
      <c r="Y140" s="17">
        <v>0</v>
      </c>
      <c r="Z140" s="17">
        <v>0</v>
      </c>
      <c r="AA140" s="17">
        <v>0.66340399999999999</v>
      </c>
      <c r="AB140" s="17">
        <v>1.31894E-2</v>
      </c>
      <c r="AC140" s="17">
        <v>6.4898899999999995E-2</v>
      </c>
      <c r="AD140" s="17">
        <v>0.25</v>
      </c>
      <c r="AE140" s="17">
        <v>1268.2</v>
      </c>
    </row>
    <row r="141" spans="1:31">
      <c r="A141" s="17">
        <v>128</v>
      </c>
      <c r="B141" s="19">
        <v>0.41615740740740742</v>
      </c>
      <c r="C141" s="17">
        <v>93.8</v>
      </c>
      <c r="D141" s="17">
        <v>4.5</v>
      </c>
      <c r="E141" s="17">
        <v>3.0490000000000001E-3</v>
      </c>
      <c r="F141" s="17">
        <v>0.14799999999999999</v>
      </c>
      <c r="G141" s="17">
        <v>0.744564</v>
      </c>
      <c r="H141" s="17">
        <v>8.8677000000000006E-2</v>
      </c>
      <c r="I141" s="17">
        <v>0.12706100000000001</v>
      </c>
      <c r="J141" s="17">
        <v>3.8384000000000001E-2</v>
      </c>
      <c r="K141" s="17">
        <v>0.30209000000000003</v>
      </c>
      <c r="L141" s="17">
        <v>567.5</v>
      </c>
      <c r="M141" s="17">
        <v>3.9999999999999998E-6</v>
      </c>
      <c r="N141" s="17">
        <v>483</v>
      </c>
      <c r="O141" s="17">
        <v>0</v>
      </c>
      <c r="P141" s="17">
        <v>0</v>
      </c>
      <c r="Q141" s="17">
        <v>0.72526500000000005</v>
      </c>
      <c r="R141" s="17">
        <v>8.1229999999999997E-2</v>
      </c>
      <c r="S141" s="17">
        <v>0.109695</v>
      </c>
      <c r="T141" s="17">
        <v>2.8465000000000001E-2</v>
      </c>
      <c r="U141" s="17">
        <v>0.25949499999999998</v>
      </c>
      <c r="V141" s="17">
        <v>500.9</v>
      </c>
      <c r="W141" s="17">
        <v>0.14199600000000001</v>
      </c>
      <c r="X141" s="17">
        <v>865</v>
      </c>
      <c r="Y141" s="17">
        <v>0</v>
      </c>
      <c r="Z141" s="17">
        <v>0</v>
      </c>
      <c r="AA141" s="17">
        <v>0.39922200000000002</v>
      </c>
      <c r="AB141" s="17">
        <v>7.3764199999999999E-3</v>
      </c>
      <c r="AC141" s="17">
        <v>8.1439899999999996E-2</v>
      </c>
      <c r="AD141" s="17">
        <v>0.25</v>
      </c>
      <c r="AE141" s="17">
        <v>1463.7</v>
      </c>
    </row>
    <row r="142" spans="1:31">
      <c r="A142" s="17">
        <v>129</v>
      </c>
      <c r="B142" s="19">
        <v>0.41621527777777773</v>
      </c>
      <c r="C142" s="17">
        <v>95.1</v>
      </c>
      <c r="D142" s="17">
        <v>4.5</v>
      </c>
      <c r="E142" s="17">
        <v>3.9529999999999999E-3</v>
      </c>
      <c r="F142" s="17">
        <v>0.191</v>
      </c>
      <c r="G142" s="17">
        <v>0.68865699999999996</v>
      </c>
      <c r="H142" s="17">
        <v>9.2037999999999995E-2</v>
      </c>
      <c r="I142" s="17">
        <v>0.12285500000000001</v>
      </c>
      <c r="J142" s="17">
        <v>3.0818000000000002E-2</v>
      </c>
      <c r="K142" s="17">
        <v>0.25084600000000001</v>
      </c>
      <c r="L142" s="17">
        <v>633.70000000000005</v>
      </c>
      <c r="M142" s="17">
        <v>0.6</v>
      </c>
      <c r="N142" s="17">
        <v>937</v>
      </c>
      <c r="O142" s="17">
        <v>0</v>
      </c>
      <c r="P142" s="17">
        <v>0</v>
      </c>
      <c r="Q142" s="17">
        <v>0.75580800000000004</v>
      </c>
      <c r="R142" s="17">
        <v>7.5478000000000003E-2</v>
      </c>
      <c r="S142" s="17">
        <v>0.108416</v>
      </c>
      <c r="T142" s="17">
        <v>3.2937000000000001E-2</v>
      </c>
      <c r="U142" s="17">
        <v>0.30380699999999999</v>
      </c>
      <c r="V142" s="17">
        <v>470.8</v>
      </c>
      <c r="W142" s="17">
        <v>1.9999999999999999E-6</v>
      </c>
      <c r="X142" s="17">
        <v>3759</v>
      </c>
      <c r="Y142" s="17">
        <v>0</v>
      </c>
      <c r="Z142" s="17">
        <v>0</v>
      </c>
      <c r="AA142" s="17">
        <v>0.46739599999999998</v>
      </c>
      <c r="AB142" s="17">
        <v>1.5843300000000001E-2</v>
      </c>
      <c r="AC142" s="17">
        <v>7.5999999999999998E-2</v>
      </c>
      <c r="AD142" s="17">
        <v>0.25</v>
      </c>
      <c r="AE142" s="17">
        <v>1310.7</v>
      </c>
    </row>
    <row r="143" spans="1:31">
      <c r="A143" s="17">
        <v>130</v>
      </c>
      <c r="B143" s="19">
        <v>0.41627314814814814</v>
      </c>
      <c r="C143" s="17">
        <v>95.8</v>
      </c>
      <c r="D143" s="17">
        <v>4.5</v>
      </c>
      <c r="E143" s="17">
        <v>4.2430000000000002E-3</v>
      </c>
      <c r="F143" s="17">
        <v>0.20499999999999999</v>
      </c>
      <c r="G143" s="17">
        <v>0.734178</v>
      </c>
      <c r="H143" s="17">
        <v>8.7345999999999993E-2</v>
      </c>
      <c r="I143" s="17">
        <v>0.118323</v>
      </c>
      <c r="J143" s="17">
        <v>3.0977000000000001E-2</v>
      </c>
      <c r="K143" s="17">
        <v>0.26179999999999998</v>
      </c>
      <c r="L143" s="17">
        <v>662.9</v>
      </c>
      <c r="M143" s="17">
        <v>0.37081799999999998</v>
      </c>
      <c r="N143" s="17">
        <v>1039</v>
      </c>
      <c r="O143" s="17">
        <v>0</v>
      </c>
      <c r="P143" s="17">
        <v>0</v>
      </c>
      <c r="Q143" s="17">
        <v>0.63334599999999996</v>
      </c>
      <c r="R143" s="17">
        <v>7.1801000000000004E-2</v>
      </c>
      <c r="S143" s="17">
        <v>0.10444100000000001</v>
      </c>
      <c r="T143" s="17">
        <v>3.2640000000000002E-2</v>
      </c>
      <c r="U143" s="17">
        <v>0.31252400000000002</v>
      </c>
      <c r="V143" s="17">
        <v>519.20000000000005</v>
      </c>
      <c r="W143" s="17">
        <v>0.28731800000000002</v>
      </c>
      <c r="X143" s="17">
        <v>1024</v>
      </c>
      <c r="Y143" s="17">
        <v>0</v>
      </c>
      <c r="Z143" s="17">
        <v>0</v>
      </c>
      <c r="AA143" s="17">
        <v>0.48080600000000001</v>
      </c>
      <c r="AB143" s="17">
        <v>1.8334699999999999E-2</v>
      </c>
      <c r="AC143" s="17">
        <v>7.2399000000000005E-2</v>
      </c>
      <c r="AD143" s="17">
        <v>0.25</v>
      </c>
      <c r="AE143" s="17">
        <v>1252.9000000000001</v>
      </c>
    </row>
    <row r="144" spans="1:31">
      <c r="A144" s="17">
        <v>131</v>
      </c>
      <c r="B144" s="19">
        <v>0.41631944444444446</v>
      </c>
      <c r="C144" s="17">
        <v>96.9</v>
      </c>
      <c r="D144" s="17">
        <v>4.5</v>
      </c>
      <c r="E144" s="17">
        <v>3.0219999999999999E-3</v>
      </c>
      <c r="F144" s="17">
        <v>0.14599999999999999</v>
      </c>
      <c r="G144" s="17">
        <v>0.75926300000000002</v>
      </c>
      <c r="H144" s="17">
        <v>9.0496999999999994E-2</v>
      </c>
      <c r="I144" s="17">
        <v>0.11902600000000001</v>
      </c>
      <c r="J144" s="17">
        <v>2.8528999999999999E-2</v>
      </c>
      <c r="K144" s="17">
        <v>0.23968900000000001</v>
      </c>
      <c r="L144" s="17">
        <v>449</v>
      </c>
      <c r="M144" s="17">
        <v>0.22600200000000001</v>
      </c>
      <c r="N144" s="17">
        <v>880</v>
      </c>
      <c r="O144" s="17">
        <v>0</v>
      </c>
      <c r="P144" s="17">
        <v>0</v>
      </c>
      <c r="Q144" s="17">
        <v>0.67746799999999996</v>
      </c>
      <c r="R144" s="17">
        <v>6.9927000000000003E-2</v>
      </c>
      <c r="S144" s="17">
        <v>0.10377</v>
      </c>
      <c r="T144" s="17">
        <v>3.3842999999999998E-2</v>
      </c>
      <c r="U144" s="17">
        <v>0.326131</v>
      </c>
      <c r="V144" s="17">
        <v>579.5</v>
      </c>
      <c r="W144" s="17">
        <v>3.0000000000000001E-6</v>
      </c>
      <c r="X144" s="17">
        <v>1541</v>
      </c>
      <c r="Y144" s="17">
        <v>0</v>
      </c>
      <c r="Z144" s="17">
        <v>0</v>
      </c>
      <c r="AA144" s="17">
        <v>0.50173999999999996</v>
      </c>
      <c r="AB144" s="17">
        <v>1.0600699999999999E-2</v>
      </c>
      <c r="AC144" s="17">
        <v>7.0286000000000001E-2</v>
      </c>
      <c r="AD144" s="17">
        <v>0.25</v>
      </c>
      <c r="AE144" s="17">
        <v>1849.9</v>
      </c>
    </row>
    <row r="145" spans="1:31">
      <c r="A145" s="17">
        <v>132</v>
      </c>
      <c r="B145" s="19">
        <v>0.41637731481481483</v>
      </c>
      <c r="C145" s="17">
        <v>97.8</v>
      </c>
      <c r="D145" s="17">
        <v>4.5</v>
      </c>
      <c r="E145" s="17">
        <v>4.4489999999999998E-3</v>
      </c>
      <c r="F145" s="17">
        <v>0.215</v>
      </c>
      <c r="G145" s="17">
        <v>0.761409</v>
      </c>
      <c r="H145" s="17">
        <v>8.0495999999999998E-2</v>
      </c>
      <c r="I145" s="17">
        <v>0.11806999999999999</v>
      </c>
      <c r="J145" s="17">
        <v>3.7574000000000003E-2</v>
      </c>
      <c r="K145" s="17">
        <v>0.31823600000000002</v>
      </c>
      <c r="L145" s="17">
        <v>674.6</v>
      </c>
      <c r="M145" s="17">
        <v>2.3705E-2</v>
      </c>
      <c r="N145" s="17">
        <v>890</v>
      </c>
      <c r="O145" s="17">
        <v>0</v>
      </c>
      <c r="P145" s="17">
        <v>0</v>
      </c>
      <c r="Q145" s="17">
        <v>0.61660400000000004</v>
      </c>
      <c r="R145" s="17">
        <v>7.1058999999999997E-2</v>
      </c>
      <c r="S145" s="17">
        <v>0.104698</v>
      </c>
      <c r="T145" s="17">
        <v>3.3639000000000002E-2</v>
      </c>
      <c r="U145" s="17">
        <v>0.32129400000000002</v>
      </c>
      <c r="V145" s="17">
        <v>725.2</v>
      </c>
      <c r="W145" s="17">
        <v>3.0000000000000001E-6</v>
      </c>
      <c r="X145" s="17">
        <v>2163</v>
      </c>
      <c r="Y145" s="17">
        <v>0</v>
      </c>
      <c r="Z145" s="17">
        <v>0</v>
      </c>
      <c r="AA145" s="17">
        <v>0.49429899999999999</v>
      </c>
      <c r="AB145" s="17">
        <v>1.6030599999999999E-2</v>
      </c>
      <c r="AC145" s="17">
        <v>7.1598200000000001E-2</v>
      </c>
      <c r="AD145" s="17">
        <v>0.25</v>
      </c>
      <c r="AE145" s="17">
        <v>1231.2</v>
      </c>
    </row>
    <row r="146" spans="1:31">
      <c r="A146" s="17">
        <v>133</v>
      </c>
      <c r="B146" s="19">
        <v>0.41643518518518513</v>
      </c>
      <c r="C146" s="17">
        <v>98.9</v>
      </c>
      <c r="D146" s="17">
        <v>4.5</v>
      </c>
      <c r="E146" s="17">
        <v>3.6329999999999999E-3</v>
      </c>
      <c r="F146" s="17">
        <v>0.17599999999999999</v>
      </c>
      <c r="G146" s="17">
        <v>0.54053499999999999</v>
      </c>
      <c r="H146" s="17">
        <v>8.9686000000000002E-2</v>
      </c>
      <c r="I146" s="17">
        <v>0.116296</v>
      </c>
      <c r="J146" s="17">
        <v>2.6610000000000002E-2</v>
      </c>
      <c r="K146" s="17">
        <v>0.22881599999999999</v>
      </c>
      <c r="L146" s="17">
        <v>495.1</v>
      </c>
      <c r="M146" s="17">
        <v>1.9999999999999999E-6</v>
      </c>
      <c r="N146" s="17">
        <v>1297</v>
      </c>
      <c r="O146" s="17">
        <v>0</v>
      </c>
      <c r="P146" s="17">
        <v>0</v>
      </c>
      <c r="Q146" s="17">
        <v>0.650976</v>
      </c>
      <c r="R146" s="17">
        <v>6.4867999999999995E-2</v>
      </c>
      <c r="S146" s="17">
        <v>0.101024</v>
      </c>
      <c r="T146" s="17">
        <v>3.6156000000000001E-2</v>
      </c>
      <c r="U146" s="17">
        <v>0.35789500000000002</v>
      </c>
      <c r="V146" s="17">
        <v>842.3</v>
      </c>
      <c r="W146" s="17">
        <v>1.0399999999999999E-4</v>
      </c>
      <c r="X146" s="17">
        <v>1030</v>
      </c>
      <c r="Y146" s="17">
        <v>0</v>
      </c>
      <c r="Z146" s="17">
        <v>0</v>
      </c>
      <c r="AA146" s="17">
        <v>0.55060799999999999</v>
      </c>
      <c r="AB146" s="17">
        <v>1.7115700000000001E-2</v>
      </c>
      <c r="AC146" s="17">
        <v>6.5486600000000006E-2</v>
      </c>
      <c r="AD146" s="17">
        <v>0.25</v>
      </c>
      <c r="AE146" s="17">
        <v>1677.7</v>
      </c>
    </row>
    <row r="147" spans="1:31">
      <c r="A147" s="17">
        <v>134</v>
      </c>
      <c r="B147" s="19">
        <v>0.41649305555555555</v>
      </c>
      <c r="C147" s="17">
        <v>100</v>
      </c>
      <c r="D147" s="17">
        <v>4.5</v>
      </c>
      <c r="E147" s="17">
        <v>2.7569999999999999E-3</v>
      </c>
      <c r="F147" s="17">
        <v>0.13300000000000001</v>
      </c>
      <c r="G147" s="17">
        <v>0.51981500000000003</v>
      </c>
      <c r="H147" s="17">
        <v>8.5042999999999994E-2</v>
      </c>
      <c r="I147" s="17">
        <v>0.111537</v>
      </c>
      <c r="J147" s="17">
        <v>2.6494E-2</v>
      </c>
      <c r="K147" s="17">
        <v>0.23753199999999999</v>
      </c>
      <c r="L147" s="17">
        <v>529.70000000000005</v>
      </c>
      <c r="M147" s="17">
        <v>0.229125</v>
      </c>
      <c r="N147" s="17">
        <v>1407</v>
      </c>
      <c r="O147" s="17">
        <v>0</v>
      </c>
      <c r="P147" s="17">
        <v>0</v>
      </c>
      <c r="Q147" s="17">
        <v>0.67630199999999996</v>
      </c>
      <c r="R147" s="17">
        <v>7.3677999999999993E-2</v>
      </c>
      <c r="S147" s="17">
        <v>9.8832000000000003E-2</v>
      </c>
      <c r="T147" s="17">
        <v>2.5153999999999999E-2</v>
      </c>
      <c r="U147" s="17">
        <v>0.25451099999999999</v>
      </c>
      <c r="V147" s="17">
        <v>539.79999999999995</v>
      </c>
      <c r="W147" s="17">
        <v>0.22897899999999999</v>
      </c>
      <c r="X147" s="17">
        <v>1453</v>
      </c>
      <c r="Y147" s="17">
        <v>0</v>
      </c>
      <c r="Z147" s="17">
        <v>0</v>
      </c>
      <c r="AA147" s="17">
        <v>0.39155600000000002</v>
      </c>
      <c r="AB147" s="17">
        <v>1.9808699999999999E-2</v>
      </c>
      <c r="AC147" s="17">
        <v>7.4176099999999995E-2</v>
      </c>
      <c r="AD147" s="17">
        <v>0.25</v>
      </c>
      <c r="AE147" s="17">
        <v>1568.1</v>
      </c>
    </row>
    <row r="148" spans="1:31">
      <c r="A148" s="17">
        <v>135</v>
      </c>
      <c r="B148" s="19">
        <v>0.41655092592592591</v>
      </c>
      <c r="C148" s="17">
        <v>100.7</v>
      </c>
      <c r="D148" s="17">
        <v>4.5</v>
      </c>
      <c r="E148" s="17">
        <v>3.571E-3</v>
      </c>
      <c r="F148" s="17">
        <v>0.17299999999999999</v>
      </c>
      <c r="G148" s="17">
        <v>0.64717899999999995</v>
      </c>
      <c r="H148" s="17">
        <v>7.8763E-2</v>
      </c>
      <c r="I148" s="17">
        <v>0.10916099999999999</v>
      </c>
      <c r="J148" s="17">
        <v>3.0398000000000001E-2</v>
      </c>
      <c r="K148" s="17">
        <v>0.27846799999999999</v>
      </c>
      <c r="L148" s="17">
        <v>598.6</v>
      </c>
      <c r="M148" s="17">
        <v>0.19924700000000001</v>
      </c>
      <c r="N148" s="17">
        <v>1763</v>
      </c>
      <c r="O148" s="17">
        <v>0</v>
      </c>
      <c r="P148" s="17">
        <v>0</v>
      </c>
      <c r="Q148" s="17">
        <v>0.67994299999999996</v>
      </c>
      <c r="R148" s="17">
        <v>6.6602999999999996E-2</v>
      </c>
      <c r="S148" s="17">
        <v>9.4357999999999997E-2</v>
      </c>
      <c r="T148" s="17">
        <v>2.7754999999999998E-2</v>
      </c>
      <c r="U148" s="17">
        <v>0.29414699999999999</v>
      </c>
      <c r="V148" s="17">
        <v>525.6</v>
      </c>
      <c r="W148" s="17">
        <v>0.36871500000000001</v>
      </c>
      <c r="X148" s="17">
        <v>1512</v>
      </c>
      <c r="Y148" s="17">
        <v>0</v>
      </c>
      <c r="Z148" s="17">
        <v>0</v>
      </c>
      <c r="AA148" s="17">
        <v>0.45253399999999999</v>
      </c>
      <c r="AB148" s="17">
        <v>2.7827299999999999E-2</v>
      </c>
      <c r="AC148" s="17">
        <v>6.7375500000000005E-2</v>
      </c>
      <c r="AD148" s="17">
        <v>0.25</v>
      </c>
      <c r="AE148" s="17">
        <v>1387.5</v>
      </c>
    </row>
    <row r="149" spans="1:31">
      <c r="A149" s="17">
        <v>136</v>
      </c>
      <c r="B149" s="19">
        <v>0.41660879629629632</v>
      </c>
      <c r="C149" s="17">
        <v>101.8</v>
      </c>
      <c r="D149" s="17">
        <v>4.5</v>
      </c>
      <c r="E149" s="17">
        <v>4.3350000000000003E-3</v>
      </c>
      <c r="F149" s="17">
        <v>0.21</v>
      </c>
      <c r="G149" s="17">
        <v>0.67485200000000001</v>
      </c>
      <c r="H149" s="17">
        <v>7.4132000000000003E-2</v>
      </c>
      <c r="I149" s="17">
        <v>0.104944</v>
      </c>
      <c r="J149" s="17">
        <v>3.0811999999999999E-2</v>
      </c>
      <c r="K149" s="17">
        <v>0.293601</v>
      </c>
      <c r="L149" s="17">
        <v>627.5</v>
      </c>
      <c r="M149" s="17">
        <v>4.9833000000000002E-2</v>
      </c>
      <c r="N149" s="17">
        <v>1377</v>
      </c>
      <c r="O149" s="17">
        <v>0</v>
      </c>
      <c r="P149" s="17">
        <v>0</v>
      </c>
      <c r="Q149" s="17">
        <v>0.64985199999999999</v>
      </c>
      <c r="R149" s="17">
        <v>6.2622999999999998E-2</v>
      </c>
      <c r="S149" s="17">
        <v>9.4726000000000005E-2</v>
      </c>
      <c r="T149" s="17">
        <v>3.2104000000000001E-2</v>
      </c>
      <c r="U149" s="17">
        <v>0.33891100000000002</v>
      </c>
      <c r="V149" s="17">
        <v>597.6</v>
      </c>
      <c r="W149" s="17">
        <v>1.2E-5</v>
      </c>
      <c r="X149" s="17">
        <v>1175</v>
      </c>
      <c r="Y149" s="17">
        <v>0</v>
      </c>
      <c r="Z149" s="17">
        <v>0</v>
      </c>
      <c r="AA149" s="17">
        <v>0.521401</v>
      </c>
      <c r="AB149" s="17">
        <v>2.29001E-2</v>
      </c>
      <c r="AC149" s="17">
        <v>6.3357800000000006E-2</v>
      </c>
      <c r="AD149" s="17">
        <v>0.25</v>
      </c>
      <c r="AE149" s="17">
        <v>1323.5</v>
      </c>
    </row>
    <row r="150" spans="1:31">
      <c r="A150" s="17">
        <v>137</v>
      </c>
      <c r="B150" s="19">
        <v>0.41666666666666669</v>
      </c>
      <c r="C150" s="17">
        <v>101.6</v>
      </c>
      <c r="D150" s="17">
        <v>4.5</v>
      </c>
      <c r="E150" s="17">
        <v>4.0140000000000002E-3</v>
      </c>
      <c r="F150" s="17">
        <v>0.19400000000000001</v>
      </c>
      <c r="G150" s="17">
        <v>0.69217700000000004</v>
      </c>
      <c r="H150" s="17">
        <v>8.2187999999999997E-2</v>
      </c>
      <c r="I150" s="17">
        <v>0.110237</v>
      </c>
      <c r="J150" s="17">
        <v>2.8049000000000001E-2</v>
      </c>
      <c r="K150" s="17">
        <v>0.25444</v>
      </c>
      <c r="L150" s="17">
        <v>537.6</v>
      </c>
      <c r="M150" s="17">
        <v>4.6001E-2</v>
      </c>
      <c r="N150" s="17">
        <v>1063</v>
      </c>
      <c r="O150" s="17">
        <v>0</v>
      </c>
      <c r="P150" s="17">
        <v>0</v>
      </c>
      <c r="Q150" s="17">
        <v>0.60062499999999996</v>
      </c>
      <c r="R150" s="17">
        <v>5.9844000000000001E-2</v>
      </c>
      <c r="S150" s="17">
        <v>9.4016000000000002E-2</v>
      </c>
      <c r="T150" s="17">
        <v>3.4172000000000001E-2</v>
      </c>
      <c r="U150" s="17">
        <v>0.36346699999999998</v>
      </c>
      <c r="V150" s="17">
        <v>801.7</v>
      </c>
      <c r="W150" s="17">
        <v>2.7560000000000001E-2</v>
      </c>
      <c r="X150" s="17">
        <v>1016</v>
      </c>
      <c r="Y150" s="17">
        <v>0</v>
      </c>
      <c r="Z150" s="17">
        <v>0</v>
      </c>
      <c r="AA150" s="17">
        <v>0.55917899999999998</v>
      </c>
      <c r="AB150" s="17">
        <v>1.5259999999999999E-2</v>
      </c>
      <c r="AC150" s="17">
        <v>6.0365599999999998E-2</v>
      </c>
      <c r="AD150" s="17">
        <v>0.25</v>
      </c>
      <c r="AE150" s="17">
        <v>1545</v>
      </c>
    </row>
    <row r="151" spans="1:31">
      <c r="A151" s="17">
        <v>138</v>
      </c>
      <c r="B151" s="19">
        <v>0.41671296296296295</v>
      </c>
      <c r="C151" s="17">
        <v>100.4</v>
      </c>
      <c r="D151" s="17">
        <v>4.5</v>
      </c>
      <c r="E151" s="17">
        <v>5.071E-3</v>
      </c>
      <c r="F151" s="17">
        <v>0.245</v>
      </c>
      <c r="G151" s="17">
        <v>0.65082899999999999</v>
      </c>
      <c r="H151" s="17">
        <v>7.7862000000000001E-2</v>
      </c>
      <c r="I151" s="17">
        <v>0.110835</v>
      </c>
      <c r="J151" s="17">
        <v>3.2973000000000002E-2</v>
      </c>
      <c r="K151" s="17">
        <v>0.29749599999999998</v>
      </c>
      <c r="L151" s="17">
        <v>706.4</v>
      </c>
      <c r="M151" s="17">
        <v>6.0000000000000002E-6</v>
      </c>
      <c r="N151" s="17">
        <v>3215</v>
      </c>
      <c r="O151" s="17">
        <v>0</v>
      </c>
      <c r="P151" s="17">
        <v>0</v>
      </c>
      <c r="Q151" s="17">
        <v>0.63648099999999996</v>
      </c>
      <c r="R151" s="17">
        <v>6.0821E-2</v>
      </c>
      <c r="S151" s="17">
        <v>9.5824999999999994E-2</v>
      </c>
      <c r="T151" s="17">
        <v>3.5004E-2</v>
      </c>
      <c r="U151" s="17">
        <v>0.36529</v>
      </c>
      <c r="V151" s="17">
        <v>846.3</v>
      </c>
      <c r="W151" s="17">
        <v>1.11E-4</v>
      </c>
      <c r="X151" s="17">
        <v>993</v>
      </c>
      <c r="Y151" s="17">
        <v>0</v>
      </c>
      <c r="Z151" s="17">
        <v>0</v>
      </c>
      <c r="AA151" s="17">
        <v>0.56198499999999996</v>
      </c>
      <c r="AB151" s="17">
        <v>5.8018100000000003E-2</v>
      </c>
      <c r="AC151" s="17">
        <v>6.2852000000000005E-2</v>
      </c>
      <c r="AD151" s="17">
        <v>0.25</v>
      </c>
      <c r="AE151" s="17">
        <v>1175.8</v>
      </c>
    </row>
    <row r="152" spans="1:31">
      <c r="A152" s="17">
        <v>139</v>
      </c>
      <c r="B152" s="19">
        <v>0.41677083333333331</v>
      </c>
      <c r="C152" s="17">
        <v>99.6</v>
      </c>
      <c r="D152" s="17">
        <v>4.5</v>
      </c>
      <c r="E152" s="17">
        <v>3.1519999999999999E-3</v>
      </c>
      <c r="F152" s="17">
        <v>0.153</v>
      </c>
      <c r="G152" s="17">
        <v>0.74796799999999997</v>
      </c>
      <c r="H152" s="17">
        <v>7.8905000000000003E-2</v>
      </c>
      <c r="I152" s="17">
        <v>0.115596</v>
      </c>
      <c r="J152" s="17">
        <v>3.6691000000000001E-2</v>
      </c>
      <c r="K152" s="17">
        <v>0.31741000000000003</v>
      </c>
      <c r="L152" s="17">
        <v>582.79999999999995</v>
      </c>
      <c r="M152" s="17">
        <v>7.4832999999999997E-2</v>
      </c>
      <c r="N152" s="17">
        <v>1013</v>
      </c>
      <c r="O152" s="17">
        <v>0</v>
      </c>
      <c r="P152" s="17">
        <v>0</v>
      </c>
      <c r="Q152" s="17">
        <v>0.49381700000000001</v>
      </c>
      <c r="R152" s="17">
        <v>7.4212E-2</v>
      </c>
      <c r="S152" s="17">
        <v>0.100741</v>
      </c>
      <c r="T152" s="17">
        <v>2.6529E-2</v>
      </c>
      <c r="U152" s="17">
        <v>0.26334200000000002</v>
      </c>
      <c r="V152" s="17">
        <v>647.70000000000005</v>
      </c>
      <c r="W152" s="17">
        <v>0.45835900000000002</v>
      </c>
      <c r="X152" s="17">
        <v>1644</v>
      </c>
      <c r="Y152" s="17">
        <v>0</v>
      </c>
      <c r="Z152" s="17">
        <v>0</v>
      </c>
      <c r="AA152" s="17">
        <v>0.40514099999999997</v>
      </c>
      <c r="AB152" s="17">
        <v>1.5761000000000001E-2</v>
      </c>
      <c r="AC152" s="17">
        <v>7.4630100000000005E-2</v>
      </c>
      <c r="AD152" s="17">
        <v>0.25</v>
      </c>
      <c r="AE152" s="17">
        <v>1425.1</v>
      </c>
    </row>
    <row r="153" spans="1:31">
      <c r="A153" s="17">
        <v>140</v>
      </c>
      <c r="B153" s="19">
        <v>0.41682870370370373</v>
      </c>
      <c r="C153" s="17">
        <v>99.3</v>
      </c>
      <c r="D153" s="17">
        <v>4.5</v>
      </c>
      <c r="E153" s="17">
        <v>2.6549999999999998E-3</v>
      </c>
      <c r="F153" s="17">
        <v>0.128</v>
      </c>
      <c r="G153" s="17">
        <v>0.59445099999999995</v>
      </c>
      <c r="H153" s="17">
        <v>8.5913000000000003E-2</v>
      </c>
      <c r="I153" s="17">
        <v>0.119203</v>
      </c>
      <c r="J153" s="17">
        <v>3.329E-2</v>
      </c>
      <c r="K153" s="17">
        <v>0.27927299999999999</v>
      </c>
      <c r="L153" s="17">
        <v>556.29999999999995</v>
      </c>
      <c r="M153" s="17">
        <v>0.15367900000000001</v>
      </c>
      <c r="N153" s="17">
        <v>986</v>
      </c>
      <c r="O153" s="17">
        <v>0</v>
      </c>
      <c r="P153" s="17">
        <v>0</v>
      </c>
      <c r="Q153" s="17">
        <v>0.63469100000000001</v>
      </c>
      <c r="R153" s="17">
        <v>7.9472000000000001E-2</v>
      </c>
      <c r="S153" s="17">
        <v>0.10349899999999999</v>
      </c>
      <c r="T153" s="17">
        <v>2.4025999999999999E-2</v>
      </c>
      <c r="U153" s="17">
        <v>0.23214199999999999</v>
      </c>
      <c r="V153" s="17">
        <v>440.1</v>
      </c>
      <c r="W153" s="17">
        <v>0.316718</v>
      </c>
      <c r="X153" s="17">
        <v>823</v>
      </c>
      <c r="Y153" s="17">
        <v>0</v>
      </c>
      <c r="Z153" s="17">
        <v>0</v>
      </c>
      <c r="AA153" s="17">
        <v>0.35714099999999999</v>
      </c>
      <c r="AB153" s="17">
        <v>1.46625E-2</v>
      </c>
      <c r="AC153" s="17">
        <v>7.9824599999999996E-2</v>
      </c>
      <c r="AD153" s="17">
        <v>0.25</v>
      </c>
      <c r="AE153" s="17">
        <v>1493</v>
      </c>
    </row>
    <row r="154" spans="1:31">
      <c r="A154" s="17">
        <v>141</v>
      </c>
      <c r="B154" s="19">
        <v>0.41688657407407409</v>
      </c>
      <c r="C154" s="17">
        <v>97.3</v>
      </c>
      <c r="D154" s="17">
        <v>4.5</v>
      </c>
      <c r="E154" s="17">
        <v>2.8470000000000001E-3</v>
      </c>
      <c r="F154" s="17">
        <v>0.13800000000000001</v>
      </c>
      <c r="G154" s="17">
        <v>0.70941200000000004</v>
      </c>
      <c r="H154" s="17">
        <v>9.2418E-2</v>
      </c>
      <c r="I154" s="17">
        <v>0.12053800000000001</v>
      </c>
      <c r="J154" s="17">
        <v>2.8121E-2</v>
      </c>
      <c r="K154" s="17">
        <v>0.233292</v>
      </c>
      <c r="L154" s="17">
        <v>465.7</v>
      </c>
      <c r="M154" s="17">
        <v>0.54589500000000002</v>
      </c>
      <c r="N154" s="17">
        <v>715</v>
      </c>
      <c r="O154" s="17">
        <v>0</v>
      </c>
      <c r="P154" s="17">
        <v>0</v>
      </c>
      <c r="Q154" s="17">
        <v>0.59974700000000003</v>
      </c>
      <c r="R154" s="17">
        <v>7.2468000000000005E-2</v>
      </c>
      <c r="S154" s="17">
        <v>0.102881</v>
      </c>
      <c r="T154" s="17">
        <v>3.0412999999999999E-2</v>
      </c>
      <c r="U154" s="17">
        <v>0.29561500000000002</v>
      </c>
      <c r="V154" s="17">
        <v>568.4</v>
      </c>
      <c r="W154" s="17">
        <v>2.3E-5</v>
      </c>
      <c r="X154" s="17">
        <v>1750</v>
      </c>
      <c r="Y154" s="17">
        <v>0</v>
      </c>
      <c r="Z154" s="17">
        <v>0</v>
      </c>
      <c r="AA154" s="17">
        <v>0.45479199999999997</v>
      </c>
      <c r="AB154" s="17">
        <v>8.9487799999999999E-3</v>
      </c>
      <c r="AC154" s="17">
        <v>7.2740200000000005E-2</v>
      </c>
      <c r="AD154" s="17">
        <v>0.25</v>
      </c>
      <c r="AE154" s="17">
        <v>1783.3</v>
      </c>
    </row>
    <row r="155" spans="1:31">
      <c r="A155" s="17">
        <v>142</v>
      </c>
      <c r="B155" s="19">
        <v>0.4169444444444444</v>
      </c>
      <c r="C155" s="17">
        <v>97.1</v>
      </c>
      <c r="D155" s="17">
        <v>4.5</v>
      </c>
      <c r="E155" s="17">
        <v>4.993E-3</v>
      </c>
      <c r="F155" s="17">
        <v>0.24199999999999999</v>
      </c>
      <c r="G155" s="17">
        <v>0.66997300000000004</v>
      </c>
      <c r="H155" s="17">
        <v>9.0046000000000001E-2</v>
      </c>
      <c r="I155" s="17">
        <v>0.123401</v>
      </c>
      <c r="J155" s="17">
        <v>3.3355000000000003E-2</v>
      </c>
      <c r="K155" s="17">
        <v>0.27029700000000001</v>
      </c>
      <c r="L155" s="17">
        <v>739.7</v>
      </c>
      <c r="M155" s="17">
        <v>3.9999999999999998E-6</v>
      </c>
      <c r="N155" s="17">
        <v>1277</v>
      </c>
      <c r="O155" s="17">
        <v>0</v>
      </c>
      <c r="P155" s="17">
        <v>0</v>
      </c>
      <c r="Q155" s="17">
        <v>0.71504199999999996</v>
      </c>
      <c r="R155" s="17">
        <v>6.9015000000000007E-2</v>
      </c>
      <c r="S155" s="17">
        <v>0.103287</v>
      </c>
      <c r="T155" s="17">
        <v>3.4271999999999997E-2</v>
      </c>
      <c r="U155" s="17">
        <v>0.33181100000000002</v>
      </c>
      <c r="V155" s="17">
        <v>609.1</v>
      </c>
      <c r="W155" s="17">
        <v>0.19215499999999999</v>
      </c>
      <c r="X155" s="17">
        <v>2731</v>
      </c>
      <c r="Y155" s="17">
        <v>0</v>
      </c>
      <c r="Z155" s="17">
        <v>0</v>
      </c>
      <c r="AA155" s="17">
        <v>0.51047900000000002</v>
      </c>
      <c r="AB155" s="17">
        <v>2.4977099999999999E-2</v>
      </c>
      <c r="AC155" s="17">
        <v>6.98714E-2</v>
      </c>
      <c r="AD155" s="17">
        <v>0.25</v>
      </c>
      <c r="AE155" s="17">
        <v>1122.9000000000001</v>
      </c>
    </row>
    <row r="156" spans="1:31">
      <c r="A156" s="17">
        <v>143</v>
      </c>
      <c r="B156" s="19">
        <v>0.41700231481481481</v>
      </c>
      <c r="C156" s="17">
        <v>96</v>
      </c>
      <c r="D156" s="17">
        <v>4.5</v>
      </c>
      <c r="E156" s="17">
        <v>3.4380000000000001E-3</v>
      </c>
      <c r="F156" s="17">
        <v>0.16600000000000001</v>
      </c>
      <c r="G156" s="17">
        <v>0.74773500000000004</v>
      </c>
      <c r="H156" s="17">
        <v>9.0175000000000005E-2</v>
      </c>
      <c r="I156" s="17">
        <v>0.12127300000000001</v>
      </c>
      <c r="J156" s="17">
        <v>3.1098000000000001E-2</v>
      </c>
      <c r="K156" s="17">
        <v>0.25643300000000002</v>
      </c>
      <c r="L156" s="17">
        <v>560.29999999999995</v>
      </c>
      <c r="M156" s="17">
        <v>0.26378699999999999</v>
      </c>
      <c r="N156" s="17">
        <v>2981</v>
      </c>
      <c r="O156" s="17">
        <v>0</v>
      </c>
      <c r="P156" s="17">
        <v>0</v>
      </c>
      <c r="Q156" s="17">
        <v>0.58537700000000004</v>
      </c>
      <c r="R156" s="17">
        <v>7.2636000000000006E-2</v>
      </c>
      <c r="S156" s="17">
        <v>0.10488400000000001</v>
      </c>
      <c r="T156" s="17">
        <v>3.2247999999999999E-2</v>
      </c>
      <c r="U156" s="17">
        <v>0.30746499999999999</v>
      </c>
      <c r="V156" s="17">
        <v>644.6</v>
      </c>
      <c r="W156" s="17">
        <v>0.13258300000000001</v>
      </c>
      <c r="X156" s="17">
        <v>1060</v>
      </c>
      <c r="Y156" s="17">
        <v>0</v>
      </c>
      <c r="Z156" s="17">
        <v>0</v>
      </c>
      <c r="AA156" s="17">
        <v>0.473022</v>
      </c>
      <c r="AB156" s="17">
        <v>4.3345399999999999E-2</v>
      </c>
      <c r="AC156" s="17">
        <v>7.4034000000000003E-2</v>
      </c>
      <c r="AD156" s="17">
        <v>0.25</v>
      </c>
      <c r="AE156" s="17">
        <v>1482.3</v>
      </c>
    </row>
    <row r="157" spans="1:31">
      <c r="A157" s="17">
        <v>144</v>
      </c>
      <c r="B157" s="19">
        <v>0.41704861111111113</v>
      </c>
      <c r="C157" s="17">
        <v>94.9</v>
      </c>
      <c r="D157" s="17">
        <v>4.5</v>
      </c>
      <c r="E157" s="17">
        <v>2.97E-3</v>
      </c>
      <c r="F157" s="17">
        <v>0.14399999999999999</v>
      </c>
      <c r="G157" s="17">
        <v>0.70192500000000002</v>
      </c>
      <c r="H157" s="17">
        <v>9.4055E-2</v>
      </c>
      <c r="I157" s="17">
        <v>0.125583</v>
      </c>
      <c r="J157" s="17">
        <v>3.1529000000000001E-2</v>
      </c>
      <c r="K157" s="17">
        <v>0.251058</v>
      </c>
      <c r="L157" s="17">
        <v>445.6</v>
      </c>
      <c r="M157" s="17">
        <v>3.9919999999999997E-2</v>
      </c>
      <c r="N157" s="17">
        <v>2121</v>
      </c>
      <c r="O157" s="17">
        <v>0</v>
      </c>
      <c r="P157" s="17">
        <v>0</v>
      </c>
      <c r="Q157" s="17">
        <v>0.62999499999999997</v>
      </c>
      <c r="R157" s="17">
        <v>7.5445999999999999E-2</v>
      </c>
      <c r="S157" s="17">
        <v>0.112215</v>
      </c>
      <c r="T157" s="17">
        <v>3.6769000000000003E-2</v>
      </c>
      <c r="U157" s="17">
        <v>0.32766699999999999</v>
      </c>
      <c r="V157" s="17">
        <v>631.1</v>
      </c>
      <c r="W157" s="17">
        <v>9.0000000000000002E-6</v>
      </c>
      <c r="X157" s="17">
        <v>829</v>
      </c>
      <c r="Y157" s="17">
        <v>0</v>
      </c>
      <c r="Z157" s="17">
        <v>0</v>
      </c>
      <c r="AA157" s="17">
        <v>0.50410299999999997</v>
      </c>
      <c r="AB157" s="17">
        <v>2.49915E-2</v>
      </c>
      <c r="AC157" s="17">
        <v>7.6364600000000005E-2</v>
      </c>
      <c r="AD157" s="17">
        <v>0.25</v>
      </c>
      <c r="AE157" s="17">
        <v>1863.8</v>
      </c>
    </row>
    <row r="158" spans="1:31">
      <c r="A158" s="17">
        <v>145</v>
      </c>
      <c r="B158" s="19">
        <v>0.41710648148148149</v>
      </c>
      <c r="C158" s="17">
        <v>94</v>
      </c>
      <c r="D158" s="17">
        <v>4.5</v>
      </c>
      <c r="E158" s="17">
        <v>3.5660000000000002E-3</v>
      </c>
      <c r="F158" s="17">
        <v>0.17299999999999999</v>
      </c>
      <c r="G158" s="17">
        <v>0.64253300000000002</v>
      </c>
      <c r="H158" s="17">
        <v>8.5799E-2</v>
      </c>
      <c r="I158" s="17">
        <v>0.12534000000000001</v>
      </c>
      <c r="J158" s="17">
        <v>3.9541E-2</v>
      </c>
      <c r="K158" s="17">
        <v>0.31546800000000003</v>
      </c>
      <c r="L158" s="17">
        <v>628</v>
      </c>
      <c r="M158" s="17">
        <v>6.9999999999999999E-6</v>
      </c>
      <c r="N158" s="17">
        <v>1502</v>
      </c>
      <c r="O158" s="17">
        <v>0</v>
      </c>
      <c r="P158" s="17">
        <v>0</v>
      </c>
      <c r="Q158" s="17">
        <v>0.53707899999999997</v>
      </c>
      <c r="R158" s="17">
        <v>7.5857999999999995E-2</v>
      </c>
      <c r="S158" s="17">
        <v>0.10523399999999999</v>
      </c>
      <c r="T158" s="17">
        <v>2.9375999999999999E-2</v>
      </c>
      <c r="U158" s="17">
        <v>0.27914800000000001</v>
      </c>
      <c r="V158" s="17">
        <v>615.20000000000005</v>
      </c>
      <c r="W158" s="17">
        <v>9.0000000000000002E-6</v>
      </c>
      <c r="X158" s="17">
        <v>906</v>
      </c>
      <c r="Y158" s="17">
        <v>0</v>
      </c>
      <c r="Z158" s="17">
        <v>0</v>
      </c>
      <c r="AA158" s="17">
        <v>0.42945800000000001</v>
      </c>
      <c r="AB158" s="17">
        <v>2.49383E-2</v>
      </c>
      <c r="AC158" s="17">
        <v>7.6590699999999998E-2</v>
      </c>
      <c r="AD158" s="17">
        <v>0.25</v>
      </c>
      <c r="AE158" s="17">
        <v>1322.5</v>
      </c>
    </row>
    <row r="159" spans="1:31">
      <c r="A159" s="17">
        <v>146</v>
      </c>
      <c r="B159" s="19">
        <v>0.4171643518518518</v>
      </c>
      <c r="C159" s="17">
        <v>93.2</v>
      </c>
      <c r="D159" s="17">
        <v>4.5</v>
      </c>
      <c r="E159" s="17">
        <v>3.5279999999999999E-3</v>
      </c>
      <c r="F159" s="17">
        <v>0.17100000000000001</v>
      </c>
      <c r="G159" s="17">
        <v>0.750004</v>
      </c>
      <c r="H159" s="17">
        <v>8.9411000000000004E-2</v>
      </c>
      <c r="I159" s="17">
        <v>0.131579</v>
      </c>
      <c r="J159" s="17">
        <v>4.2167999999999997E-2</v>
      </c>
      <c r="K159" s="17">
        <v>0.32047300000000001</v>
      </c>
      <c r="L159" s="17">
        <v>573.9</v>
      </c>
      <c r="M159" s="17">
        <v>5.0000000000000004E-6</v>
      </c>
      <c r="N159" s="17">
        <v>767</v>
      </c>
      <c r="O159" s="17">
        <v>0</v>
      </c>
      <c r="P159" s="17">
        <v>0</v>
      </c>
      <c r="Q159" s="17">
        <v>0.63991299999999995</v>
      </c>
      <c r="R159" s="17">
        <v>8.0313999999999997E-2</v>
      </c>
      <c r="S159" s="17">
        <v>0.11444</v>
      </c>
      <c r="T159" s="17">
        <v>3.4125999999999997E-2</v>
      </c>
      <c r="U159" s="17">
        <v>0.29820000000000002</v>
      </c>
      <c r="V159" s="17">
        <v>448.7</v>
      </c>
      <c r="W159" s="17">
        <v>1.9999999999999999E-6</v>
      </c>
      <c r="X159" s="17">
        <v>1102</v>
      </c>
      <c r="Y159" s="17">
        <v>0</v>
      </c>
      <c r="Z159" s="17">
        <v>0</v>
      </c>
      <c r="AA159" s="17">
        <v>0.45876899999999998</v>
      </c>
      <c r="AB159" s="17">
        <v>1.179E-2</v>
      </c>
      <c r="AC159" s="17">
        <v>8.0715999999999996E-2</v>
      </c>
      <c r="AD159" s="17">
        <v>0.25</v>
      </c>
      <c r="AE159" s="17">
        <v>1447.3</v>
      </c>
    </row>
    <row r="160" spans="1:31">
      <c r="A160" s="17">
        <v>147</v>
      </c>
      <c r="B160" s="19">
        <v>0.41722222222222222</v>
      </c>
      <c r="C160" s="17">
        <v>92.2</v>
      </c>
      <c r="D160" s="17">
        <v>4.5</v>
      </c>
      <c r="E160" s="17">
        <v>4.993E-3</v>
      </c>
      <c r="F160" s="17">
        <v>0.24199999999999999</v>
      </c>
      <c r="G160" s="17">
        <v>0.72177400000000003</v>
      </c>
      <c r="H160" s="17">
        <v>9.1747999999999996E-2</v>
      </c>
      <c r="I160" s="17">
        <v>0.135911</v>
      </c>
      <c r="J160" s="17">
        <v>4.4163000000000001E-2</v>
      </c>
      <c r="K160" s="17">
        <v>0.32494099999999998</v>
      </c>
      <c r="L160" s="17">
        <v>760</v>
      </c>
      <c r="M160" s="17">
        <v>3.9999999999999998E-6</v>
      </c>
      <c r="N160" s="17">
        <v>675</v>
      </c>
      <c r="O160" s="17">
        <v>0</v>
      </c>
      <c r="P160" s="17">
        <v>0</v>
      </c>
      <c r="Q160" s="17">
        <v>0.73538599999999998</v>
      </c>
      <c r="R160" s="17">
        <v>8.4343000000000001E-2</v>
      </c>
      <c r="S160" s="17">
        <v>0.12389600000000001</v>
      </c>
      <c r="T160" s="17">
        <v>3.9552999999999998E-2</v>
      </c>
      <c r="U160" s="17">
        <v>0.319245</v>
      </c>
      <c r="V160" s="17">
        <v>591.5</v>
      </c>
      <c r="W160" s="17">
        <v>0.30020599999999997</v>
      </c>
      <c r="X160" s="17">
        <v>1043</v>
      </c>
      <c r="Y160" s="17">
        <v>0</v>
      </c>
      <c r="Z160" s="17">
        <v>0</v>
      </c>
      <c r="AA160" s="17">
        <v>0.491147</v>
      </c>
      <c r="AB160" s="17">
        <v>1.37307E-2</v>
      </c>
      <c r="AC160" s="17">
        <v>8.48859E-2</v>
      </c>
      <c r="AD160" s="17">
        <v>0.25</v>
      </c>
      <c r="AE160" s="17">
        <v>1092.8</v>
      </c>
    </row>
    <row r="161" spans="1:31">
      <c r="A161" s="17">
        <v>148</v>
      </c>
      <c r="B161" s="19">
        <v>0.41728009259259258</v>
      </c>
      <c r="C161" s="17">
        <v>90.9</v>
      </c>
      <c r="D161" s="17">
        <v>4.5</v>
      </c>
      <c r="E161" s="17">
        <v>3.1519999999999999E-3</v>
      </c>
      <c r="F161" s="17">
        <v>0.153</v>
      </c>
      <c r="G161" s="17">
        <v>0.70247499999999996</v>
      </c>
      <c r="H161" s="17">
        <v>9.3682000000000001E-2</v>
      </c>
      <c r="I161" s="17">
        <v>0.13603999999999999</v>
      </c>
      <c r="J161" s="17">
        <v>4.2356999999999999E-2</v>
      </c>
      <c r="K161" s="17">
        <v>0.31136000000000003</v>
      </c>
      <c r="L161" s="17">
        <v>678.9</v>
      </c>
      <c r="M161" s="17">
        <v>6.0000000000000002E-6</v>
      </c>
      <c r="N161" s="17">
        <v>9444</v>
      </c>
      <c r="O161" s="17">
        <v>0</v>
      </c>
      <c r="P161" s="17">
        <v>0</v>
      </c>
      <c r="Q161" s="17">
        <v>0.69775600000000004</v>
      </c>
      <c r="R161" s="17">
        <v>9.1734999999999997E-2</v>
      </c>
      <c r="S161" s="17">
        <v>0.124167</v>
      </c>
      <c r="T161" s="17">
        <v>3.2432000000000002E-2</v>
      </c>
      <c r="U161" s="17">
        <v>0.26119700000000001</v>
      </c>
      <c r="V161" s="17">
        <v>525.5</v>
      </c>
      <c r="W161" s="17">
        <v>0.45834999999999998</v>
      </c>
      <c r="X161" s="17">
        <v>768</v>
      </c>
      <c r="Y161" s="17">
        <v>0</v>
      </c>
      <c r="Z161" s="17">
        <v>0</v>
      </c>
      <c r="AA161" s="17">
        <v>0.401841</v>
      </c>
      <c r="AB161" s="17">
        <v>0.14813200000000001</v>
      </c>
      <c r="AC161" s="17">
        <v>9.65395E-2</v>
      </c>
      <c r="AD161" s="17">
        <v>0.25</v>
      </c>
      <c r="AE161" s="17">
        <v>1223.3</v>
      </c>
    </row>
    <row r="162" spans="1:31">
      <c r="A162" s="17">
        <v>149</v>
      </c>
      <c r="B162" s="19">
        <v>0.4173263888888889</v>
      </c>
      <c r="C162" s="17">
        <v>90.5</v>
      </c>
      <c r="D162" s="17">
        <v>4.5</v>
      </c>
      <c r="E162" s="17">
        <v>3.5309999999999999E-3</v>
      </c>
      <c r="F162" s="17">
        <v>0.17100000000000001</v>
      </c>
      <c r="G162" s="17">
        <v>0.72106499999999996</v>
      </c>
      <c r="H162" s="17">
        <v>0.101411</v>
      </c>
      <c r="I162" s="17">
        <v>0.13929</v>
      </c>
      <c r="J162" s="17">
        <v>3.7879999999999997E-2</v>
      </c>
      <c r="K162" s="17">
        <v>0.27194800000000002</v>
      </c>
      <c r="L162" s="17">
        <v>539.5</v>
      </c>
      <c r="M162" s="17">
        <v>2.5000000000000001E-5</v>
      </c>
      <c r="N162" s="17">
        <v>886</v>
      </c>
      <c r="O162" s="17">
        <v>0</v>
      </c>
      <c r="P162" s="17">
        <v>0</v>
      </c>
      <c r="Q162" s="17">
        <v>0.76029999999999998</v>
      </c>
      <c r="R162" s="17">
        <v>8.6010000000000003E-2</v>
      </c>
      <c r="S162" s="17">
        <v>0.126085</v>
      </c>
      <c r="T162" s="17">
        <v>4.0075E-2</v>
      </c>
      <c r="U162" s="17">
        <v>0.31784200000000001</v>
      </c>
      <c r="V162" s="17">
        <v>475.6</v>
      </c>
      <c r="W162" s="17">
        <v>9.0000000000000002E-6</v>
      </c>
      <c r="X162" s="17">
        <v>803</v>
      </c>
      <c r="Y162" s="17">
        <v>0</v>
      </c>
      <c r="Z162" s="17">
        <v>0</v>
      </c>
      <c r="AA162" s="17">
        <v>0.48898799999999998</v>
      </c>
      <c r="AB162" s="17">
        <v>1.27996E-2</v>
      </c>
      <c r="AC162" s="17">
        <v>8.6523000000000003E-2</v>
      </c>
      <c r="AD162" s="17">
        <v>0.25</v>
      </c>
      <c r="AE162" s="17">
        <v>1539.6</v>
      </c>
    </row>
    <row r="163" spans="1:31">
      <c r="A163" s="17">
        <v>150</v>
      </c>
      <c r="B163" s="19">
        <v>0.4173842592592592</v>
      </c>
      <c r="C163" s="17">
        <v>89.4</v>
      </c>
      <c r="D163" s="17">
        <v>4.5</v>
      </c>
      <c r="E163" s="17">
        <v>4.7190000000000001E-3</v>
      </c>
      <c r="F163" s="17">
        <v>0.22800000000000001</v>
      </c>
      <c r="G163" s="17">
        <v>0.765571</v>
      </c>
      <c r="H163" s="17">
        <v>0.105027</v>
      </c>
      <c r="I163" s="17">
        <v>0.146367</v>
      </c>
      <c r="J163" s="17">
        <v>4.1340000000000002E-2</v>
      </c>
      <c r="K163" s="17">
        <v>0.28244000000000002</v>
      </c>
      <c r="L163" s="17">
        <v>599</v>
      </c>
      <c r="M163" s="17">
        <v>0.35792400000000002</v>
      </c>
      <c r="N163" s="17">
        <v>1784</v>
      </c>
      <c r="O163" s="17">
        <v>0</v>
      </c>
      <c r="P163" s="17">
        <v>0</v>
      </c>
      <c r="Q163" s="17">
        <v>0.80631200000000003</v>
      </c>
      <c r="R163" s="17">
        <v>7.7147999999999994E-2</v>
      </c>
      <c r="S163" s="17">
        <v>0.12617</v>
      </c>
      <c r="T163" s="17">
        <v>4.9022000000000003E-2</v>
      </c>
      <c r="U163" s="17">
        <v>0.38854100000000003</v>
      </c>
      <c r="V163" s="17">
        <v>683.7</v>
      </c>
      <c r="W163" s="17">
        <v>4.8000000000000001E-5</v>
      </c>
      <c r="X163" s="17">
        <v>1075</v>
      </c>
      <c r="Y163" s="17">
        <v>0</v>
      </c>
      <c r="Z163" s="17">
        <v>0</v>
      </c>
      <c r="AA163" s="17">
        <v>0.59775599999999995</v>
      </c>
      <c r="AB163" s="17">
        <v>2.81585E-2</v>
      </c>
      <c r="AC163" s="17">
        <v>7.8527899999999998E-2</v>
      </c>
      <c r="AD163" s="17">
        <v>0.25</v>
      </c>
      <c r="AE163" s="17">
        <v>1386.6</v>
      </c>
    </row>
    <row r="164" spans="1:31">
      <c r="A164" s="17">
        <v>151</v>
      </c>
      <c r="B164" s="19">
        <v>0.41744212962962962</v>
      </c>
      <c r="C164" s="17">
        <v>88</v>
      </c>
      <c r="D164" s="17">
        <v>4.5</v>
      </c>
      <c r="E164" s="17">
        <v>2.9480000000000001E-3</v>
      </c>
      <c r="F164" s="17">
        <v>0.14299999999999999</v>
      </c>
      <c r="G164" s="17">
        <v>0.79740699999999998</v>
      </c>
      <c r="H164" s="17">
        <v>0.102684</v>
      </c>
      <c r="I164" s="17">
        <v>0.14632200000000001</v>
      </c>
      <c r="J164" s="17">
        <v>4.3638000000000003E-2</v>
      </c>
      <c r="K164" s="17">
        <v>0.298234</v>
      </c>
      <c r="L164" s="17">
        <v>464.3</v>
      </c>
      <c r="M164" s="17">
        <v>6.7000000000000002E-5</v>
      </c>
      <c r="N164" s="17">
        <v>1080</v>
      </c>
      <c r="O164" s="17">
        <v>0</v>
      </c>
      <c r="P164" s="17">
        <v>0</v>
      </c>
      <c r="Q164" s="17">
        <v>0.73268999999999995</v>
      </c>
      <c r="R164" s="17">
        <v>8.8102E-2</v>
      </c>
      <c r="S164" s="17">
        <v>0.12741</v>
      </c>
      <c r="T164" s="17">
        <v>3.9308000000000003E-2</v>
      </c>
      <c r="U164" s="17">
        <v>0.30851299999999998</v>
      </c>
      <c r="V164" s="17">
        <v>733.4</v>
      </c>
      <c r="W164" s="17">
        <v>0.30647200000000002</v>
      </c>
      <c r="X164" s="17">
        <v>908</v>
      </c>
      <c r="Y164" s="17">
        <v>0</v>
      </c>
      <c r="Z164" s="17">
        <v>0</v>
      </c>
      <c r="AA164" s="17">
        <v>0.47463499999999997</v>
      </c>
      <c r="AB164" s="17">
        <v>1.34184E-2</v>
      </c>
      <c r="AC164" s="17">
        <v>8.8629899999999998E-2</v>
      </c>
      <c r="AD164" s="17">
        <v>0.25</v>
      </c>
      <c r="AE164" s="17">
        <v>1788.8</v>
      </c>
    </row>
    <row r="165" spans="1:31">
      <c r="A165" s="17">
        <v>152</v>
      </c>
      <c r="B165" s="19">
        <v>0.41749999999999998</v>
      </c>
      <c r="C165" s="17">
        <v>87.4</v>
      </c>
      <c r="D165" s="17">
        <v>4.5</v>
      </c>
      <c r="E165" s="17">
        <v>4.5300000000000002E-3</v>
      </c>
      <c r="F165" s="17">
        <v>0.219</v>
      </c>
      <c r="G165" s="17">
        <v>0.68679999999999997</v>
      </c>
      <c r="H165" s="17">
        <v>0.109717</v>
      </c>
      <c r="I165" s="17">
        <v>0.15315000000000001</v>
      </c>
      <c r="J165" s="17">
        <v>4.3432999999999999E-2</v>
      </c>
      <c r="K165" s="17">
        <v>0.28360000000000002</v>
      </c>
      <c r="L165" s="17">
        <v>686.5</v>
      </c>
      <c r="M165" s="17">
        <v>0.14091100000000001</v>
      </c>
      <c r="N165" s="17">
        <v>823</v>
      </c>
      <c r="O165" s="17">
        <v>0</v>
      </c>
      <c r="P165" s="17">
        <v>0</v>
      </c>
      <c r="Q165" s="17">
        <v>0.75028899999999998</v>
      </c>
      <c r="R165" s="17">
        <v>9.5281000000000005E-2</v>
      </c>
      <c r="S165" s="17">
        <v>0.140352</v>
      </c>
      <c r="T165" s="17">
        <v>4.5072000000000001E-2</v>
      </c>
      <c r="U165" s="17">
        <v>0.321131</v>
      </c>
      <c r="V165" s="17">
        <v>766.2</v>
      </c>
      <c r="W165" s="17">
        <v>2.1225999999999998E-2</v>
      </c>
      <c r="X165" s="17">
        <v>853</v>
      </c>
      <c r="Y165" s="17">
        <v>0</v>
      </c>
      <c r="Z165" s="17">
        <v>0</v>
      </c>
      <c r="AA165" s="17">
        <v>0.49404799999999999</v>
      </c>
      <c r="AB165" s="17">
        <v>1.5092400000000001E-2</v>
      </c>
      <c r="AC165" s="17">
        <v>9.5961199999999997E-2</v>
      </c>
      <c r="AD165" s="17">
        <v>0.25</v>
      </c>
      <c r="AE165" s="17">
        <v>1209.8</v>
      </c>
    </row>
    <row r="166" spans="1:31">
      <c r="A166" s="17">
        <v>153</v>
      </c>
      <c r="B166" s="19">
        <v>0.4175578703703704</v>
      </c>
      <c r="C166" s="17">
        <v>86.5</v>
      </c>
      <c r="D166" s="17">
        <v>4.5</v>
      </c>
      <c r="E166" s="17">
        <v>5.1919999999999996E-3</v>
      </c>
      <c r="F166" s="17">
        <v>0.251</v>
      </c>
      <c r="G166" s="17">
        <v>0.85790299999999997</v>
      </c>
      <c r="H166" s="17">
        <v>0.10872</v>
      </c>
      <c r="I166" s="17">
        <v>0.160168</v>
      </c>
      <c r="J166" s="17">
        <v>5.1448000000000001E-2</v>
      </c>
      <c r="K166" s="17">
        <v>0.32121100000000002</v>
      </c>
      <c r="L166" s="17">
        <v>615.9</v>
      </c>
      <c r="M166" s="17">
        <v>4.8987000000000003E-2</v>
      </c>
      <c r="N166" s="17">
        <v>620</v>
      </c>
      <c r="O166" s="17">
        <v>0</v>
      </c>
      <c r="P166" s="17">
        <v>0</v>
      </c>
      <c r="Q166" s="17">
        <v>0.83769800000000005</v>
      </c>
      <c r="R166" s="17">
        <v>8.5760000000000003E-2</v>
      </c>
      <c r="S166" s="17">
        <v>0.144926</v>
      </c>
      <c r="T166" s="17">
        <v>5.9166000000000003E-2</v>
      </c>
      <c r="U166" s="17">
        <v>0.408252</v>
      </c>
      <c r="V166" s="17">
        <v>727.3</v>
      </c>
      <c r="W166" s="17">
        <v>3.0000000000000001E-6</v>
      </c>
      <c r="X166" s="17">
        <v>770</v>
      </c>
      <c r="Y166" s="17">
        <v>0</v>
      </c>
      <c r="Z166" s="17">
        <v>0</v>
      </c>
      <c r="AA166" s="17">
        <v>0.62807900000000005</v>
      </c>
      <c r="AB166" s="17">
        <v>1.02533E-2</v>
      </c>
      <c r="AC166" s="17">
        <v>8.6366700000000005E-2</v>
      </c>
      <c r="AD166" s="17">
        <v>0.25</v>
      </c>
      <c r="AE166" s="17">
        <v>1348.5</v>
      </c>
    </row>
    <row r="167" spans="1:31">
      <c r="A167" s="17">
        <v>154</v>
      </c>
      <c r="B167" s="19">
        <v>0.41760416666666672</v>
      </c>
      <c r="C167" s="17">
        <v>85.1</v>
      </c>
      <c r="D167" s="17">
        <v>4.5</v>
      </c>
      <c r="E167" s="17">
        <v>5.3480000000000003E-3</v>
      </c>
      <c r="F167" s="17">
        <v>0.25900000000000001</v>
      </c>
      <c r="G167" s="17">
        <v>0.83172100000000004</v>
      </c>
      <c r="H167" s="17">
        <v>0.11153299999999999</v>
      </c>
      <c r="I167" s="17">
        <v>0.16497899999999999</v>
      </c>
      <c r="J167" s="17">
        <v>5.3446E-2</v>
      </c>
      <c r="K167" s="17">
        <v>0.32395400000000002</v>
      </c>
      <c r="L167" s="17">
        <v>621.70000000000005</v>
      </c>
      <c r="M167" s="17">
        <v>1.74E-4</v>
      </c>
      <c r="N167" s="17">
        <v>1006</v>
      </c>
      <c r="O167" s="17">
        <v>0</v>
      </c>
      <c r="P167" s="17">
        <v>0</v>
      </c>
      <c r="Q167" s="17">
        <v>0.86621300000000001</v>
      </c>
      <c r="R167" s="17">
        <v>9.1516E-2</v>
      </c>
      <c r="S167" s="17">
        <v>0.15760199999999999</v>
      </c>
      <c r="T167" s="17">
        <v>6.6085000000000005E-2</v>
      </c>
      <c r="U167" s="17">
        <v>0.419319</v>
      </c>
      <c r="V167" s="17">
        <v>746.6</v>
      </c>
      <c r="W167" s="17">
        <v>9.0000000000000002E-6</v>
      </c>
      <c r="X167" s="17">
        <v>618</v>
      </c>
      <c r="Y167" s="17">
        <v>0</v>
      </c>
      <c r="Z167" s="17">
        <v>0</v>
      </c>
      <c r="AA167" s="17">
        <v>0.64510599999999996</v>
      </c>
      <c r="AB167" s="17">
        <v>1.6678499999999999E-2</v>
      </c>
      <c r="AC167" s="17">
        <v>9.2618699999999998E-2</v>
      </c>
      <c r="AD167" s="17">
        <v>0.25</v>
      </c>
      <c r="AE167" s="17">
        <v>1336</v>
      </c>
    </row>
    <row r="168" spans="1:31">
      <c r="A168" s="17">
        <v>155</v>
      </c>
      <c r="B168" s="19">
        <v>0.41766203703703703</v>
      </c>
      <c r="C168" s="17">
        <v>84.7</v>
      </c>
      <c r="D168" s="17">
        <v>4.5</v>
      </c>
      <c r="E168" s="17">
        <v>4.4029999999999998E-3</v>
      </c>
      <c r="F168" s="17">
        <v>0.21299999999999999</v>
      </c>
      <c r="G168" s="17">
        <v>0.84275999999999995</v>
      </c>
      <c r="H168" s="17">
        <v>0.118807</v>
      </c>
      <c r="I168" s="17">
        <v>0.17020399999999999</v>
      </c>
      <c r="J168" s="17">
        <v>5.1396999999999998E-2</v>
      </c>
      <c r="K168" s="17">
        <v>0.30197499999999999</v>
      </c>
      <c r="L168" s="17">
        <v>575</v>
      </c>
      <c r="M168" s="17">
        <v>8.2000000000000001E-5</v>
      </c>
      <c r="N168" s="17">
        <v>608</v>
      </c>
      <c r="O168" s="17">
        <v>0</v>
      </c>
      <c r="P168" s="17">
        <v>0</v>
      </c>
      <c r="Q168" s="17">
        <v>0.87070800000000004</v>
      </c>
      <c r="R168" s="17">
        <v>9.8787E-2</v>
      </c>
      <c r="S168" s="17">
        <v>0.156941</v>
      </c>
      <c r="T168" s="17">
        <v>5.8153999999999997E-2</v>
      </c>
      <c r="U168" s="17">
        <v>0.37054700000000002</v>
      </c>
      <c r="V168" s="17">
        <v>723.3</v>
      </c>
      <c r="W168" s="17">
        <v>0.22606100000000001</v>
      </c>
      <c r="X168" s="17">
        <v>837</v>
      </c>
      <c r="Y168" s="17">
        <v>0</v>
      </c>
      <c r="Z168" s="17">
        <v>0</v>
      </c>
      <c r="AA168" s="17">
        <v>0.57007200000000002</v>
      </c>
      <c r="AB168" s="17">
        <v>9.3927300000000002E-3</v>
      </c>
      <c r="AC168" s="17">
        <v>9.9333099999999994E-2</v>
      </c>
      <c r="AD168" s="17">
        <v>0.25</v>
      </c>
      <c r="AE168" s="17">
        <v>1444.4</v>
      </c>
    </row>
    <row r="169" spans="1:31">
      <c r="A169" s="17">
        <v>156</v>
      </c>
      <c r="B169" s="19">
        <v>0.41771990740740739</v>
      </c>
      <c r="C169" s="17">
        <v>83</v>
      </c>
      <c r="D169" s="17">
        <v>4.5</v>
      </c>
      <c r="E169" s="17">
        <v>4.7270000000000003E-3</v>
      </c>
      <c r="F169" s="17">
        <v>0.22900000000000001</v>
      </c>
      <c r="G169" s="17">
        <v>0.85854399999999997</v>
      </c>
      <c r="H169" s="17">
        <v>0.11025</v>
      </c>
      <c r="I169" s="17">
        <v>0.168796</v>
      </c>
      <c r="J169" s="17">
        <v>5.8546000000000001E-2</v>
      </c>
      <c r="K169" s="17">
        <v>0.34684399999999999</v>
      </c>
      <c r="L169" s="17">
        <v>605.9</v>
      </c>
      <c r="M169" s="17">
        <v>6.7310999999999996E-2</v>
      </c>
      <c r="N169" s="17">
        <v>935</v>
      </c>
      <c r="O169" s="17">
        <v>0</v>
      </c>
      <c r="P169" s="17">
        <v>0</v>
      </c>
      <c r="Q169" s="17">
        <v>0.79012400000000005</v>
      </c>
      <c r="R169" s="17">
        <v>9.2589000000000005E-2</v>
      </c>
      <c r="S169" s="17">
        <v>0.149257</v>
      </c>
      <c r="T169" s="17">
        <v>5.6668999999999997E-2</v>
      </c>
      <c r="U169" s="17">
        <v>0.37967099999999998</v>
      </c>
      <c r="V169" s="17">
        <v>744.4</v>
      </c>
      <c r="W169" s="17">
        <v>6.0000000000000002E-6</v>
      </c>
      <c r="X169" s="17">
        <v>1434</v>
      </c>
      <c r="Y169" s="17">
        <v>0</v>
      </c>
      <c r="Z169" s="17">
        <v>0</v>
      </c>
      <c r="AA169" s="17">
        <v>0.58410899999999999</v>
      </c>
      <c r="AB169" s="17">
        <v>1.51348E-2</v>
      </c>
      <c r="AC169" s="17">
        <v>9.3446199999999993E-2</v>
      </c>
      <c r="AD169" s="17">
        <v>0.25</v>
      </c>
      <c r="AE169" s="17">
        <v>1370.7</v>
      </c>
    </row>
    <row r="170" spans="1:31">
      <c r="A170" s="17">
        <v>157</v>
      </c>
      <c r="B170" s="19">
        <v>0.4177777777777778</v>
      </c>
      <c r="C170" s="17">
        <v>82.5</v>
      </c>
      <c r="D170" s="17">
        <v>4.5</v>
      </c>
      <c r="E170" s="17">
        <v>5.0660000000000002E-3</v>
      </c>
      <c r="F170" s="17">
        <v>0.245</v>
      </c>
      <c r="G170" s="17">
        <v>0.83012300000000006</v>
      </c>
      <c r="H170" s="17">
        <v>0.10872800000000001</v>
      </c>
      <c r="I170" s="17">
        <v>0.15783</v>
      </c>
      <c r="J170" s="17">
        <v>4.9100999999999999E-2</v>
      </c>
      <c r="K170" s="17">
        <v>0.31110300000000002</v>
      </c>
      <c r="L170" s="17">
        <v>689</v>
      </c>
      <c r="M170" s="17">
        <v>1.5999999999999999E-5</v>
      </c>
      <c r="N170" s="17">
        <v>519</v>
      </c>
      <c r="O170" s="17">
        <v>0</v>
      </c>
      <c r="P170" s="17">
        <v>0</v>
      </c>
      <c r="Q170" s="17">
        <v>0.85131599999999996</v>
      </c>
      <c r="R170" s="17">
        <v>9.4357999999999997E-2</v>
      </c>
      <c r="S170" s="17">
        <v>0.14647199999999999</v>
      </c>
      <c r="T170" s="17">
        <v>5.2114000000000001E-2</v>
      </c>
      <c r="U170" s="17">
        <v>0.355796</v>
      </c>
      <c r="V170" s="17">
        <v>563.1</v>
      </c>
      <c r="W170" s="17">
        <v>9.9999999999999995E-7</v>
      </c>
      <c r="X170" s="17">
        <v>1501</v>
      </c>
      <c r="Y170" s="17">
        <v>0</v>
      </c>
      <c r="Z170" s="17">
        <v>0</v>
      </c>
      <c r="AA170" s="17">
        <v>0.54737800000000003</v>
      </c>
      <c r="AB170" s="17">
        <v>9.6004999999999997E-3</v>
      </c>
      <c r="AC170" s="17">
        <v>9.4857999999999998E-2</v>
      </c>
      <c r="AD170" s="17">
        <v>0.25</v>
      </c>
      <c r="AE170" s="17">
        <v>1205.4000000000001</v>
      </c>
    </row>
    <row r="171" spans="1:31">
      <c r="A171" s="17">
        <v>158</v>
      </c>
      <c r="B171" s="19">
        <v>0.41783564814814816</v>
      </c>
      <c r="C171" s="17">
        <v>81.599999999999994</v>
      </c>
      <c r="D171" s="17">
        <v>4.5</v>
      </c>
      <c r="E171" s="17">
        <v>3.578E-3</v>
      </c>
      <c r="F171" s="17">
        <v>0.17299999999999999</v>
      </c>
      <c r="G171" s="17">
        <v>0.848634</v>
      </c>
      <c r="H171" s="17">
        <v>0.108643</v>
      </c>
      <c r="I171" s="17">
        <v>0.15776200000000001</v>
      </c>
      <c r="J171" s="17">
        <v>4.9119999999999997E-2</v>
      </c>
      <c r="K171" s="17">
        <v>0.31135200000000002</v>
      </c>
      <c r="L171" s="17">
        <v>628.4</v>
      </c>
      <c r="M171" s="17">
        <v>7.9999999999999996E-6</v>
      </c>
      <c r="N171" s="17">
        <v>930</v>
      </c>
      <c r="O171" s="17">
        <v>0</v>
      </c>
      <c r="P171" s="17">
        <v>0</v>
      </c>
      <c r="Q171" s="17">
        <v>0.75500900000000004</v>
      </c>
      <c r="R171" s="17">
        <v>0.104186</v>
      </c>
      <c r="S171" s="17">
        <v>0.14414399999999999</v>
      </c>
      <c r="T171" s="17">
        <v>3.9958E-2</v>
      </c>
      <c r="U171" s="17">
        <v>0.27720600000000001</v>
      </c>
      <c r="V171" s="17">
        <v>635.1</v>
      </c>
      <c r="W171" s="17">
        <v>0.51242200000000004</v>
      </c>
      <c r="X171" s="17">
        <v>938</v>
      </c>
      <c r="Y171" s="17">
        <v>0</v>
      </c>
      <c r="Z171" s="17">
        <v>0</v>
      </c>
      <c r="AA171" s="17">
        <v>0.42647099999999999</v>
      </c>
      <c r="AB171" s="17">
        <v>1.56002E-2</v>
      </c>
      <c r="AC171" s="17">
        <v>0.10481</v>
      </c>
      <c r="AD171" s="17">
        <v>0.25</v>
      </c>
      <c r="AE171" s="17">
        <v>1321.6</v>
      </c>
    </row>
    <row r="172" spans="1:31">
      <c r="A172" s="17">
        <v>159</v>
      </c>
      <c r="B172" s="19">
        <v>0.41789351851851847</v>
      </c>
      <c r="C172" s="17">
        <v>80.5</v>
      </c>
      <c r="D172" s="17">
        <v>4.5</v>
      </c>
      <c r="E172" s="17">
        <v>4.5999999999999999E-3</v>
      </c>
      <c r="F172" s="17">
        <v>0.223</v>
      </c>
      <c r="G172" s="17">
        <v>0.84700600000000004</v>
      </c>
      <c r="H172" s="17">
        <v>0.106645</v>
      </c>
      <c r="I172" s="17">
        <v>0.15528400000000001</v>
      </c>
      <c r="J172" s="17">
        <v>4.8639000000000002E-2</v>
      </c>
      <c r="K172" s="17">
        <v>0.313226</v>
      </c>
      <c r="L172" s="17">
        <v>660.7</v>
      </c>
      <c r="M172" s="17">
        <v>1.1E-5</v>
      </c>
      <c r="N172" s="17">
        <v>1444</v>
      </c>
      <c r="O172" s="17">
        <v>0</v>
      </c>
      <c r="P172" s="17">
        <v>0</v>
      </c>
      <c r="Q172" s="17">
        <v>0.81343399999999999</v>
      </c>
      <c r="R172" s="17">
        <v>9.3077999999999994E-2</v>
      </c>
      <c r="S172" s="17">
        <v>0.14153399999999999</v>
      </c>
      <c r="T172" s="17">
        <v>4.8455999999999999E-2</v>
      </c>
      <c r="U172" s="17">
        <v>0.34236299999999997</v>
      </c>
      <c r="V172" s="17">
        <v>568</v>
      </c>
      <c r="W172" s="17">
        <v>3.0000000000000001E-6</v>
      </c>
      <c r="X172" s="17">
        <v>1581</v>
      </c>
      <c r="Y172" s="17">
        <v>0</v>
      </c>
      <c r="Z172" s="17">
        <v>0</v>
      </c>
      <c r="AA172" s="17">
        <v>0.52671299999999999</v>
      </c>
      <c r="AB172" s="17">
        <v>2.5219800000000001E-2</v>
      </c>
      <c r="AC172" s="17">
        <v>9.4300099999999998E-2</v>
      </c>
      <c r="AD172" s="17">
        <v>0.25</v>
      </c>
      <c r="AE172" s="17">
        <v>1257.0999999999999</v>
      </c>
    </row>
    <row r="173" spans="1:31">
      <c r="A173" s="17">
        <v>160</v>
      </c>
      <c r="B173" s="19">
        <v>0.41795138888888889</v>
      </c>
      <c r="C173" s="17">
        <v>79.2</v>
      </c>
      <c r="D173" s="17">
        <v>4.5</v>
      </c>
      <c r="E173" s="17">
        <v>3.3449999999999999E-3</v>
      </c>
      <c r="F173" s="17">
        <v>0.16200000000000001</v>
      </c>
      <c r="G173" s="17">
        <v>0.84070100000000003</v>
      </c>
      <c r="H173" s="17">
        <v>0.109486</v>
      </c>
      <c r="I173" s="17">
        <v>0.16072400000000001</v>
      </c>
      <c r="J173" s="17">
        <v>5.1237999999999999E-2</v>
      </c>
      <c r="K173" s="17">
        <v>0.31879600000000002</v>
      </c>
      <c r="L173" s="17">
        <v>465.3</v>
      </c>
      <c r="M173" s="17">
        <v>3.9999999999999998E-6</v>
      </c>
      <c r="N173" s="17">
        <v>633</v>
      </c>
      <c r="O173" s="17">
        <v>0</v>
      </c>
      <c r="P173" s="17">
        <v>0</v>
      </c>
      <c r="Q173" s="17">
        <v>0.74890699999999999</v>
      </c>
      <c r="R173" s="17">
        <v>9.1190999999999994E-2</v>
      </c>
      <c r="S173" s="17">
        <v>0.13972799999999999</v>
      </c>
      <c r="T173" s="17">
        <v>4.8536999999999997E-2</v>
      </c>
      <c r="U173" s="17">
        <v>0.34736800000000001</v>
      </c>
      <c r="V173" s="17">
        <v>576.6</v>
      </c>
      <c r="W173" s="17">
        <v>3.0000000000000001E-6</v>
      </c>
      <c r="X173" s="17">
        <v>885</v>
      </c>
      <c r="Y173" s="17">
        <v>0</v>
      </c>
      <c r="Z173" s="17">
        <v>0</v>
      </c>
      <c r="AA173" s="17">
        <v>0.534412</v>
      </c>
      <c r="AB173" s="17">
        <v>7.9248099999999991E-3</v>
      </c>
      <c r="AC173" s="17">
        <v>9.1575699999999996E-2</v>
      </c>
      <c r="AD173" s="17">
        <v>0.25</v>
      </c>
      <c r="AE173" s="17">
        <v>1785</v>
      </c>
    </row>
    <row r="174" spans="1:31">
      <c r="A174" s="17">
        <v>161</v>
      </c>
      <c r="B174" s="19">
        <v>0.41799768518518521</v>
      </c>
      <c r="C174" s="17">
        <v>78.5</v>
      </c>
      <c r="D174" s="17">
        <v>4.5</v>
      </c>
      <c r="E174" s="17">
        <v>5.0850000000000001E-3</v>
      </c>
      <c r="F174" s="17">
        <v>0.246</v>
      </c>
      <c r="G174" s="17">
        <v>0.76231499999999996</v>
      </c>
      <c r="H174" s="17">
        <v>9.8579E-2</v>
      </c>
      <c r="I174" s="17">
        <v>0.149057</v>
      </c>
      <c r="J174" s="17">
        <v>5.0478000000000002E-2</v>
      </c>
      <c r="K174" s="17">
        <v>0.33865000000000001</v>
      </c>
      <c r="L174" s="17">
        <v>683.1</v>
      </c>
      <c r="M174" s="17">
        <v>5.0000000000000004E-6</v>
      </c>
      <c r="N174" s="17">
        <v>709</v>
      </c>
      <c r="O174" s="17">
        <v>0</v>
      </c>
      <c r="P174" s="17">
        <v>0</v>
      </c>
      <c r="Q174" s="17">
        <v>0.853854</v>
      </c>
      <c r="R174" s="17">
        <v>8.6178000000000005E-2</v>
      </c>
      <c r="S174" s="17">
        <v>0.13497799999999999</v>
      </c>
      <c r="T174" s="17">
        <v>4.8799000000000002E-2</v>
      </c>
      <c r="U174" s="17">
        <v>0.36153600000000002</v>
      </c>
      <c r="V174" s="17">
        <v>572.6</v>
      </c>
      <c r="W174" s="17">
        <v>9.4036999999999996E-2</v>
      </c>
      <c r="X174" s="17">
        <v>1019</v>
      </c>
      <c r="Y174" s="17">
        <v>0</v>
      </c>
      <c r="Z174" s="17">
        <v>0</v>
      </c>
      <c r="AA174" s="17">
        <v>0.55620899999999995</v>
      </c>
      <c r="AB174" s="17">
        <v>1.2959099999999999E-2</v>
      </c>
      <c r="AC174" s="17">
        <v>8.6810700000000005E-2</v>
      </c>
      <c r="AD174" s="17">
        <v>0.25</v>
      </c>
      <c r="AE174" s="17">
        <v>1215.9000000000001</v>
      </c>
    </row>
    <row r="175" spans="1:31">
      <c r="A175" s="17">
        <v>162</v>
      </c>
      <c r="B175" s="19">
        <v>0.41805555555555557</v>
      </c>
      <c r="C175" s="17">
        <v>77.8</v>
      </c>
      <c r="D175" s="17">
        <v>4.5</v>
      </c>
      <c r="E175" s="17">
        <v>4.385E-3</v>
      </c>
      <c r="F175" s="17">
        <v>0.21199999999999999</v>
      </c>
      <c r="G175" s="17">
        <v>0.83056399999999997</v>
      </c>
      <c r="H175" s="17">
        <v>0.108818</v>
      </c>
      <c r="I175" s="17">
        <v>0.157494</v>
      </c>
      <c r="J175" s="17">
        <v>4.8675999999999997E-2</v>
      </c>
      <c r="K175" s="17">
        <v>0.30906699999999998</v>
      </c>
      <c r="L175" s="17">
        <v>660.1</v>
      </c>
      <c r="M175" s="17">
        <v>3.0000000000000001E-6</v>
      </c>
      <c r="N175" s="17">
        <v>667</v>
      </c>
      <c r="O175" s="17">
        <v>0</v>
      </c>
      <c r="P175" s="17">
        <v>0</v>
      </c>
      <c r="Q175" s="17">
        <v>0.78175099999999997</v>
      </c>
      <c r="R175" s="17">
        <v>9.4643000000000005E-2</v>
      </c>
      <c r="S175" s="17">
        <v>0.13964099999999999</v>
      </c>
      <c r="T175" s="17">
        <v>4.4998000000000003E-2</v>
      </c>
      <c r="U175" s="17">
        <v>0.322239</v>
      </c>
      <c r="V175" s="17">
        <v>620.79999999999995</v>
      </c>
      <c r="W175" s="17">
        <v>0.37081500000000001</v>
      </c>
      <c r="X175" s="17">
        <v>1317</v>
      </c>
      <c r="Y175" s="17">
        <v>0</v>
      </c>
      <c r="Z175" s="17">
        <v>0</v>
      </c>
      <c r="AA175" s="17">
        <v>0.495753</v>
      </c>
      <c r="AB175" s="17">
        <v>1.18009E-2</v>
      </c>
      <c r="AC175" s="17">
        <v>9.5174499999999995E-2</v>
      </c>
      <c r="AD175" s="17">
        <v>0.25</v>
      </c>
      <c r="AE175" s="17">
        <v>1258.2</v>
      </c>
    </row>
    <row r="176" spans="1:31">
      <c r="A176" s="17">
        <v>163</v>
      </c>
      <c r="B176" s="19">
        <v>0.41811342592592587</v>
      </c>
      <c r="C176" s="17">
        <v>76.3</v>
      </c>
      <c r="D176" s="17">
        <v>4.5</v>
      </c>
      <c r="E176" s="17">
        <v>5.0419999999999996E-3</v>
      </c>
      <c r="F176" s="17">
        <v>0.24399999999999999</v>
      </c>
      <c r="G176" s="17">
        <v>0.87007400000000001</v>
      </c>
      <c r="H176" s="17">
        <v>0.105696</v>
      </c>
      <c r="I176" s="17">
        <v>0.167152</v>
      </c>
      <c r="J176" s="17">
        <v>6.1455999999999997E-2</v>
      </c>
      <c r="K176" s="17">
        <v>0.36766399999999999</v>
      </c>
      <c r="L176" s="17">
        <v>682.6</v>
      </c>
      <c r="M176" s="17">
        <v>8.3999999999999995E-5</v>
      </c>
      <c r="N176" s="17">
        <v>1052</v>
      </c>
      <c r="O176" s="17">
        <v>0</v>
      </c>
      <c r="P176" s="17">
        <v>0</v>
      </c>
      <c r="Q176" s="17">
        <v>0.80195499999999997</v>
      </c>
      <c r="R176" s="17">
        <v>9.6825999999999995E-2</v>
      </c>
      <c r="S176" s="17">
        <v>0.15151200000000001</v>
      </c>
      <c r="T176" s="17">
        <v>5.4685999999999998E-2</v>
      </c>
      <c r="U176" s="17">
        <v>0.360933</v>
      </c>
      <c r="V176" s="17">
        <v>693.4</v>
      </c>
      <c r="W176" s="17">
        <v>0.10002800000000001</v>
      </c>
      <c r="X176" s="17">
        <v>497</v>
      </c>
      <c r="Y176" s="17">
        <v>0</v>
      </c>
      <c r="Z176" s="17">
        <v>0</v>
      </c>
      <c r="AA176" s="17">
        <v>0.55528100000000002</v>
      </c>
      <c r="AB176" s="17">
        <v>1.9102600000000001E-2</v>
      </c>
      <c r="AC176" s="17">
        <v>9.7870799999999994E-2</v>
      </c>
      <c r="AD176" s="17">
        <v>0.25</v>
      </c>
      <c r="AE176" s="17">
        <v>1216.7</v>
      </c>
    </row>
    <row r="177" spans="1:31">
      <c r="A177" s="17">
        <v>164</v>
      </c>
      <c r="B177" s="19">
        <v>0.41817129629629629</v>
      </c>
      <c r="C177" s="17">
        <v>75.599999999999994</v>
      </c>
      <c r="D177" s="17">
        <v>4.5</v>
      </c>
      <c r="E177" s="17">
        <v>4.2950000000000002E-3</v>
      </c>
      <c r="F177" s="17">
        <v>0.20799999999999999</v>
      </c>
      <c r="G177" s="17">
        <v>0.83808300000000002</v>
      </c>
      <c r="H177" s="17">
        <v>0.12579299999999999</v>
      </c>
      <c r="I177" s="17">
        <v>0.18865299999999999</v>
      </c>
      <c r="J177" s="17">
        <v>6.2858999999999998E-2</v>
      </c>
      <c r="K177" s="17">
        <v>0.333202</v>
      </c>
      <c r="L177" s="17">
        <v>575.4</v>
      </c>
      <c r="M177" s="17">
        <v>9.0000000000000002E-6</v>
      </c>
      <c r="N177" s="17">
        <v>560</v>
      </c>
      <c r="O177" s="17">
        <v>0</v>
      </c>
      <c r="P177" s="17">
        <v>0</v>
      </c>
      <c r="Q177" s="17">
        <v>0.86870400000000003</v>
      </c>
      <c r="R177" s="17">
        <v>0.113314</v>
      </c>
      <c r="S177" s="17">
        <v>0.17731</v>
      </c>
      <c r="T177" s="17">
        <v>6.3994999999999996E-2</v>
      </c>
      <c r="U177" s="17">
        <v>0.360925</v>
      </c>
      <c r="V177" s="17">
        <v>670.3</v>
      </c>
      <c r="W177" s="17">
        <v>3.9999999999999998E-6</v>
      </c>
      <c r="X177" s="17">
        <v>857</v>
      </c>
      <c r="Y177" s="17">
        <v>0</v>
      </c>
      <c r="Z177" s="17">
        <v>0</v>
      </c>
      <c r="AA177" s="17">
        <v>0.55526900000000001</v>
      </c>
      <c r="AB177" s="17">
        <v>8.6695499999999998E-3</v>
      </c>
      <c r="AC177" s="17">
        <v>0.113869</v>
      </c>
      <c r="AD177" s="17">
        <v>0.25</v>
      </c>
      <c r="AE177" s="17">
        <v>1443.5</v>
      </c>
    </row>
    <row r="178" spans="1:31">
      <c r="A178" s="17">
        <v>165</v>
      </c>
      <c r="B178" s="19">
        <v>0.41822916666666665</v>
      </c>
      <c r="C178" s="17">
        <v>75</v>
      </c>
      <c r="D178" s="17">
        <v>4.5</v>
      </c>
      <c r="E178" s="17">
        <v>4.3039999999999997E-3</v>
      </c>
      <c r="F178" s="17">
        <v>0.20799999999999999</v>
      </c>
      <c r="G178" s="17">
        <v>0.89510800000000001</v>
      </c>
      <c r="H178" s="17">
        <v>0.12768099999999999</v>
      </c>
      <c r="I178" s="17">
        <v>0.18388499999999999</v>
      </c>
      <c r="J178" s="17">
        <v>5.6203000000000003E-2</v>
      </c>
      <c r="K178" s="17">
        <v>0.30564400000000003</v>
      </c>
      <c r="L178" s="17">
        <v>545.9</v>
      </c>
      <c r="M178" s="17">
        <v>1.1E-5</v>
      </c>
      <c r="N178" s="17">
        <v>963</v>
      </c>
      <c r="O178" s="17">
        <v>0</v>
      </c>
      <c r="P178" s="17">
        <v>0</v>
      </c>
      <c r="Q178" s="17">
        <v>0.7974</v>
      </c>
      <c r="R178" s="17">
        <v>0.101798</v>
      </c>
      <c r="S178" s="17">
        <v>0.16506199999999999</v>
      </c>
      <c r="T178" s="17">
        <v>6.3263E-2</v>
      </c>
      <c r="U178" s="17">
        <v>0.38327099999999997</v>
      </c>
      <c r="V178" s="17">
        <v>632.9</v>
      </c>
      <c r="W178" s="17">
        <v>1.5E-5</v>
      </c>
      <c r="X178" s="17">
        <v>921</v>
      </c>
      <c r="Y178" s="17">
        <v>0</v>
      </c>
      <c r="Z178" s="17">
        <v>0</v>
      </c>
      <c r="AA178" s="17">
        <v>0.58964799999999995</v>
      </c>
      <c r="AB178" s="17">
        <v>1.40514E-2</v>
      </c>
      <c r="AC178" s="17">
        <v>0.102687</v>
      </c>
      <c r="AD178" s="17">
        <v>0.25</v>
      </c>
      <c r="AE178" s="17">
        <v>1521.5</v>
      </c>
    </row>
    <row r="179" spans="1:31">
      <c r="A179" s="17">
        <v>166</v>
      </c>
      <c r="B179" s="19">
        <v>0.41827546296296297</v>
      </c>
      <c r="C179" s="17">
        <v>73.400000000000006</v>
      </c>
      <c r="D179" s="17">
        <v>5.4</v>
      </c>
      <c r="E179" s="17">
        <v>4.3059999999999999E-3</v>
      </c>
      <c r="F179" s="17">
        <v>0.20799999999999999</v>
      </c>
      <c r="G179" s="17">
        <v>0.843001</v>
      </c>
      <c r="H179" s="17">
        <v>0.13053500000000001</v>
      </c>
      <c r="I179" s="17">
        <v>0.176949</v>
      </c>
      <c r="J179" s="17">
        <v>4.6413999999999997E-2</v>
      </c>
      <c r="K179" s="17">
        <v>0.26230399999999998</v>
      </c>
      <c r="L179" s="17">
        <v>495.5</v>
      </c>
      <c r="M179" s="17">
        <v>0.22917799999999999</v>
      </c>
      <c r="N179" s="17">
        <v>776</v>
      </c>
      <c r="O179" s="17">
        <v>0</v>
      </c>
      <c r="P179" s="17">
        <v>0</v>
      </c>
      <c r="Q179" s="17">
        <v>0.77982600000000002</v>
      </c>
      <c r="R179" s="17">
        <v>0.105867</v>
      </c>
      <c r="S179" s="17">
        <v>0.16323499999999999</v>
      </c>
      <c r="T179" s="17">
        <v>5.7368000000000002E-2</v>
      </c>
      <c r="U179" s="17">
        <v>0.35144399999999998</v>
      </c>
      <c r="V179" s="17">
        <v>726.8</v>
      </c>
      <c r="W179" s="17">
        <v>0.114674</v>
      </c>
      <c r="X179" s="17">
        <v>987</v>
      </c>
      <c r="Y179" s="17">
        <v>0</v>
      </c>
      <c r="Z179" s="17">
        <v>0</v>
      </c>
      <c r="AA179" s="17">
        <v>0.54068300000000002</v>
      </c>
      <c r="AB179" s="17">
        <v>1.2357699999999999E-2</v>
      </c>
      <c r="AC179" s="17">
        <v>0.106576</v>
      </c>
      <c r="AD179" s="17">
        <v>0.25</v>
      </c>
      <c r="AE179" s="17">
        <v>1676.2</v>
      </c>
    </row>
    <row r="180" spans="1:31">
      <c r="A180" s="17">
        <v>167</v>
      </c>
      <c r="B180" s="19">
        <v>0.41833333333333328</v>
      </c>
      <c r="C180" s="17">
        <v>73.2</v>
      </c>
      <c r="D180" s="17">
        <v>4.5</v>
      </c>
      <c r="E180" s="17">
        <v>6.4549999999999998E-3</v>
      </c>
      <c r="F180" s="17">
        <v>0.312</v>
      </c>
      <c r="G180" s="17">
        <v>0.82064199999999998</v>
      </c>
      <c r="H180" s="17">
        <v>0.120448</v>
      </c>
      <c r="I180" s="17">
        <v>0.17772499999999999</v>
      </c>
      <c r="J180" s="17">
        <v>5.7277000000000002E-2</v>
      </c>
      <c r="K180" s="17">
        <v>0.32227800000000001</v>
      </c>
      <c r="L180" s="17">
        <v>767.3</v>
      </c>
      <c r="M180" s="17">
        <v>0.173595</v>
      </c>
      <c r="N180" s="17">
        <v>969</v>
      </c>
      <c r="O180" s="17">
        <v>0</v>
      </c>
      <c r="P180" s="17">
        <v>0</v>
      </c>
      <c r="Q180" s="17">
        <v>0.84409599999999996</v>
      </c>
      <c r="R180" s="17">
        <v>9.7591999999999998E-2</v>
      </c>
      <c r="S180" s="17">
        <v>0.1658</v>
      </c>
      <c r="T180" s="17">
        <v>6.8209000000000006E-2</v>
      </c>
      <c r="U180" s="17">
        <v>0.41138999999999998</v>
      </c>
      <c r="V180" s="17">
        <v>727.9</v>
      </c>
      <c r="W180" s="17">
        <v>3.9999999999999998E-6</v>
      </c>
      <c r="X180" s="17">
        <v>732</v>
      </c>
      <c r="Y180" s="17">
        <v>0</v>
      </c>
      <c r="Z180" s="17">
        <v>0</v>
      </c>
      <c r="AA180" s="17">
        <v>0.63290800000000003</v>
      </c>
      <c r="AB180" s="17">
        <v>1.9773200000000001E-2</v>
      </c>
      <c r="AC180" s="17">
        <v>9.8940299999999995E-2</v>
      </c>
      <c r="AD180" s="17">
        <v>0.25</v>
      </c>
      <c r="AE180" s="17">
        <v>1082.4000000000001</v>
      </c>
    </row>
    <row r="181" spans="1:31">
      <c r="A181" s="17">
        <v>168</v>
      </c>
      <c r="B181" s="19">
        <v>0.4183912037037037</v>
      </c>
      <c r="C181" s="17">
        <v>71.900000000000006</v>
      </c>
      <c r="D181" s="17">
        <v>4.5</v>
      </c>
      <c r="E181" s="17">
        <v>3.7580000000000001E-3</v>
      </c>
      <c r="F181" s="17">
        <v>0.182</v>
      </c>
      <c r="G181" s="17">
        <v>0.88648400000000005</v>
      </c>
      <c r="H181" s="17">
        <v>0.118088</v>
      </c>
      <c r="I181" s="17">
        <v>0.169795</v>
      </c>
      <c r="J181" s="17">
        <v>5.1707000000000003E-2</v>
      </c>
      <c r="K181" s="17">
        <v>0.30452499999999999</v>
      </c>
      <c r="L181" s="17">
        <v>565.79999999999995</v>
      </c>
      <c r="M181" s="17">
        <v>9.9999999999999995E-7</v>
      </c>
      <c r="N181" s="17">
        <v>1792</v>
      </c>
      <c r="O181" s="17">
        <v>0</v>
      </c>
      <c r="P181" s="17">
        <v>0</v>
      </c>
      <c r="Q181" s="17">
        <v>0.78010999999999997</v>
      </c>
      <c r="R181" s="17">
        <v>0.108863</v>
      </c>
      <c r="S181" s="17">
        <v>0.16178000000000001</v>
      </c>
      <c r="T181" s="17">
        <v>5.2916999999999999E-2</v>
      </c>
      <c r="U181" s="17">
        <v>0.32709300000000002</v>
      </c>
      <c r="V181" s="17">
        <v>525</v>
      </c>
      <c r="W181" s="17">
        <v>0.13325999999999999</v>
      </c>
      <c r="X181" s="17">
        <v>1937</v>
      </c>
      <c r="Y181" s="17">
        <v>0</v>
      </c>
      <c r="Z181" s="17">
        <v>0</v>
      </c>
      <c r="AA181" s="17">
        <v>0.50322</v>
      </c>
      <c r="AB181" s="17">
        <v>2.6760300000000001E-2</v>
      </c>
      <c r="AC181" s="17">
        <v>0.110279</v>
      </c>
      <c r="AD181" s="17">
        <v>0.25</v>
      </c>
      <c r="AE181" s="17">
        <v>1467.8</v>
      </c>
    </row>
    <row r="182" spans="1:31">
      <c r="A182" s="17">
        <v>169</v>
      </c>
      <c r="B182" s="19">
        <v>0.41844907407407406</v>
      </c>
      <c r="C182" s="17">
        <v>71</v>
      </c>
      <c r="D182" s="17">
        <v>5.4</v>
      </c>
      <c r="E182" s="17">
        <v>4.3119999999999999E-3</v>
      </c>
      <c r="F182" s="17">
        <v>0.20899999999999999</v>
      </c>
      <c r="G182" s="17">
        <v>0.81231500000000001</v>
      </c>
      <c r="H182" s="17">
        <v>0.120632</v>
      </c>
      <c r="I182" s="17">
        <v>0.169408</v>
      </c>
      <c r="J182" s="17">
        <v>4.8776E-2</v>
      </c>
      <c r="K182" s="17">
        <v>0.28791800000000001</v>
      </c>
      <c r="L182" s="17">
        <v>496.6</v>
      </c>
      <c r="M182" s="17">
        <v>1.4E-5</v>
      </c>
      <c r="N182" s="17">
        <v>976</v>
      </c>
      <c r="O182" s="17">
        <v>0</v>
      </c>
      <c r="P182" s="17">
        <v>0</v>
      </c>
      <c r="Q182" s="17">
        <v>0.79944400000000004</v>
      </c>
      <c r="R182" s="17">
        <v>0.102465</v>
      </c>
      <c r="S182" s="17">
        <v>0.158194</v>
      </c>
      <c r="T182" s="17">
        <v>5.5729000000000001E-2</v>
      </c>
      <c r="U182" s="17">
        <v>0.35228199999999998</v>
      </c>
      <c r="V182" s="17">
        <v>624.5</v>
      </c>
      <c r="W182" s="17">
        <v>0.15618899999999999</v>
      </c>
      <c r="X182" s="17">
        <v>914</v>
      </c>
      <c r="Y182" s="17">
        <v>0</v>
      </c>
      <c r="Z182" s="17">
        <v>0</v>
      </c>
      <c r="AA182" s="17">
        <v>0.54197200000000001</v>
      </c>
      <c r="AB182" s="17">
        <v>1.55259E-2</v>
      </c>
      <c r="AC182" s="17">
        <v>0.10333000000000001</v>
      </c>
      <c r="AD182" s="17">
        <v>0.25</v>
      </c>
      <c r="AE182" s="17">
        <v>1672.5</v>
      </c>
    </row>
    <row r="183" spans="1:31">
      <c r="A183" s="17">
        <v>170</v>
      </c>
      <c r="B183" s="19">
        <v>0.41850694444444447</v>
      </c>
      <c r="C183" s="17">
        <v>70.099999999999994</v>
      </c>
      <c r="D183" s="17">
        <v>5.4</v>
      </c>
      <c r="E183" s="17">
        <v>4.9630000000000004E-3</v>
      </c>
      <c r="F183" s="17">
        <v>0.24</v>
      </c>
      <c r="G183" s="17">
        <v>0.86535499999999999</v>
      </c>
      <c r="H183" s="17">
        <v>0.122197</v>
      </c>
      <c r="I183" s="17">
        <v>0.17530299999999999</v>
      </c>
      <c r="J183" s="17">
        <v>5.3106E-2</v>
      </c>
      <c r="K183" s="17">
        <v>0.30294100000000002</v>
      </c>
      <c r="L183" s="17">
        <v>558.70000000000005</v>
      </c>
      <c r="M183" s="17">
        <v>1.9999999999999999E-6</v>
      </c>
      <c r="N183" s="17">
        <v>641</v>
      </c>
      <c r="O183" s="17">
        <v>0</v>
      </c>
      <c r="P183" s="17">
        <v>0</v>
      </c>
      <c r="Q183" s="17">
        <v>0.82784800000000003</v>
      </c>
      <c r="R183" s="17">
        <v>9.8729999999999998E-2</v>
      </c>
      <c r="S183" s="17">
        <v>0.15401799999999999</v>
      </c>
      <c r="T183" s="17">
        <v>5.5287999999999997E-2</v>
      </c>
      <c r="U183" s="17">
        <v>0.35897200000000001</v>
      </c>
      <c r="V183" s="17">
        <v>585.29999999999995</v>
      </c>
      <c r="W183" s="17">
        <v>8.1000000000000004E-5</v>
      </c>
      <c r="X183" s="17">
        <v>937</v>
      </c>
      <c r="Y183" s="17">
        <v>0</v>
      </c>
      <c r="Z183" s="17">
        <v>0</v>
      </c>
      <c r="AA183" s="17">
        <v>0.55226500000000001</v>
      </c>
      <c r="AB183" s="17">
        <v>1.15298E-2</v>
      </c>
      <c r="AC183" s="17">
        <v>9.9367200000000003E-2</v>
      </c>
      <c r="AD183" s="17">
        <v>0.25</v>
      </c>
      <c r="AE183" s="17">
        <v>1486.6</v>
      </c>
    </row>
    <row r="184" spans="1:31">
      <c r="A184" s="17">
        <v>171</v>
      </c>
      <c r="B184" s="19">
        <v>0.4185532407407408</v>
      </c>
      <c r="C184" s="17">
        <v>68.8</v>
      </c>
      <c r="D184" s="17">
        <v>5.4</v>
      </c>
      <c r="E184" s="17">
        <v>6.2350000000000001E-3</v>
      </c>
      <c r="F184" s="17">
        <v>0.30199999999999999</v>
      </c>
      <c r="G184" s="17">
        <v>0.81413199999999997</v>
      </c>
      <c r="H184" s="17">
        <v>0.11506</v>
      </c>
      <c r="I184" s="17">
        <v>0.166606</v>
      </c>
      <c r="J184" s="17">
        <v>5.1545000000000001E-2</v>
      </c>
      <c r="K184" s="17">
        <v>0.30938399999999999</v>
      </c>
      <c r="L184" s="17">
        <v>718.7</v>
      </c>
      <c r="M184" s="17">
        <v>0.34314699999999998</v>
      </c>
      <c r="N184" s="17">
        <v>842</v>
      </c>
      <c r="O184" s="17">
        <v>0</v>
      </c>
      <c r="P184" s="17">
        <v>0</v>
      </c>
      <c r="Q184" s="17">
        <v>0.89026499999999997</v>
      </c>
      <c r="R184" s="17">
        <v>9.6922999999999995E-2</v>
      </c>
      <c r="S184" s="17">
        <v>0.14988799999999999</v>
      </c>
      <c r="T184" s="17">
        <v>5.2963999999999997E-2</v>
      </c>
      <c r="U184" s="17">
        <v>0.35336099999999998</v>
      </c>
      <c r="V184" s="17">
        <v>583.29999999999995</v>
      </c>
      <c r="W184" s="17">
        <v>3.9999999999999998E-6</v>
      </c>
      <c r="X184" s="17">
        <v>1043</v>
      </c>
      <c r="Y184" s="17">
        <v>0</v>
      </c>
      <c r="Z184" s="17">
        <v>0</v>
      </c>
      <c r="AA184" s="17">
        <v>0.543632</v>
      </c>
      <c r="AB184" s="17">
        <v>1.93229E-2</v>
      </c>
      <c r="AC184" s="17">
        <v>9.7946500000000006E-2</v>
      </c>
      <c r="AD184" s="17">
        <v>0.25</v>
      </c>
      <c r="AE184" s="17">
        <v>1155.7</v>
      </c>
    </row>
    <row r="185" spans="1:31">
      <c r="A185" s="17">
        <v>172</v>
      </c>
      <c r="B185" s="19">
        <v>0.4186111111111111</v>
      </c>
      <c r="C185" s="17">
        <v>68.099999999999994</v>
      </c>
      <c r="D185" s="17">
        <v>5.4</v>
      </c>
      <c r="E185" s="17">
        <v>5.9030000000000003E-3</v>
      </c>
      <c r="F185" s="17">
        <v>0.28599999999999998</v>
      </c>
      <c r="G185" s="17">
        <v>0.79774999999999996</v>
      </c>
      <c r="H185" s="17">
        <v>0.111404</v>
      </c>
      <c r="I185" s="17">
        <v>0.16345699999999999</v>
      </c>
      <c r="J185" s="17">
        <v>5.2053000000000002E-2</v>
      </c>
      <c r="K185" s="17">
        <v>0.31845200000000001</v>
      </c>
      <c r="L185" s="17">
        <v>668.7</v>
      </c>
      <c r="M185" s="17">
        <v>8.8648000000000005E-2</v>
      </c>
      <c r="N185" s="17">
        <v>986</v>
      </c>
      <c r="O185" s="17">
        <v>0</v>
      </c>
      <c r="P185" s="17">
        <v>0</v>
      </c>
      <c r="Q185" s="17">
        <v>0.81042800000000004</v>
      </c>
      <c r="R185" s="17">
        <v>9.6340999999999996E-2</v>
      </c>
      <c r="S185" s="17">
        <v>0.15057000000000001</v>
      </c>
      <c r="T185" s="17">
        <v>5.4228999999999999E-2</v>
      </c>
      <c r="U185" s="17">
        <v>0.36015999999999998</v>
      </c>
      <c r="V185" s="17">
        <v>659</v>
      </c>
      <c r="W185" s="17">
        <v>4.0000000000000003E-5</v>
      </c>
      <c r="X185" s="17">
        <v>1390</v>
      </c>
      <c r="Y185" s="17">
        <v>0</v>
      </c>
      <c r="Z185" s="17">
        <v>0</v>
      </c>
      <c r="AA185" s="17">
        <v>0.55409200000000003</v>
      </c>
      <c r="AB185" s="17">
        <v>2.10055E-2</v>
      </c>
      <c r="AC185" s="17">
        <v>9.7480200000000003E-2</v>
      </c>
      <c r="AD185" s="17">
        <v>0.25</v>
      </c>
      <c r="AE185" s="17">
        <v>1242.0999999999999</v>
      </c>
    </row>
    <row r="186" spans="1:31">
      <c r="A186" s="17">
        <v>173</v>
      </c>
      <c r="B186" s="19">
        <v>0.41866898148148146</v>
      </c>
      <c r="C186" s="17">
        <v>67</v>
      </c>
      <c r="D186" s="17">
        <v>5.4</v>
      </c>
      <c r="E186" s="17">
        <v>4.7850000000000002E-3</v>
      </c>
      <c r="F186" s="17">
        <v>0.23200000000000001</v>
      </c>
      <c r="G186" s="17">
        <v>0.84515600000000002</v>
      </c>
      <c r="H186" s="17">
        <v>0.11323800000000001</v>
      </c>
      <c r="I186" s="17">
        <v>0.16689300000000001</v>
      </c>
      <c r="J186" s="17">
        <v>5.3656000000000002E-2</v>
      </c>
      <c r="K186" s="17">
        <v>0.321496</v>
      </c>
      <c r="L186" s="17">
        <v>588.20000000000005</v>
      </c>
      <c r="M186" s="17">
        <v>6.0000000000000002E-6</v>
      </c>
      <c r="N186" s="17">
        <v>699</v>
      </c>
      <c r="O186" s="17">
        <v>0</v>
      </c>
      <c r="P186" s="17">
        <v>0</v>
      </c>
      <c r="Q186" s="17">
        <v>0.72761699999999996</v>
      </c>
      <c r="R186" s="17">
        <v>0.10349</v>
      </c>
      <c r="S186" s="17">
        <v>0.15429999999999999</v>
      </c>
      <c r="T186" s="17">
        <v>5.0810000000000001E-2</v>
      </c>
      <c r="U186" s="17">
        <v>0.32929399999999998</v>
      </c>
      <c r="V186" s="17">
        <v>520.1</v>
      </c>
      <c r="W186" s="17">
        <v>3.9999999999999998E-6</v>
      </c>
      <c r="X186" s="17">
        <v>1341</v>
      </c>
      <c r="Y186" s="17">
        <v>0</v>
      </c>
      <c r="Z186" s="17">
        <v>0</v>
      </c>
      <c r="AA186" s="17">
        <v>0.506606</v>
      </c>
      <c r="AB186" s="17">
        <v>1.32062E-2</v>
      </c>
      <c r="AC186" s="17">
        <v>0.104161</v>
      </c>
      <c r="AD186" s="17">
        <v>0.25</v>
      </c>
      <c r="AE186" s="17">
        <v>1411.9</v>
      </c>
    </row>
    <row r="187" spans="1:31">
      <c r="A187" s="17">
        <v>174</v>
      </c>
      <c r="B187" s="19">
        <v>0.41872685185185188</v>
      </c>
      <c r="C187" s="17">
        <v>66.099999999999994</v>
      </c>
      <c r="D187" s="17">
        <v>5.4</v>
      </c>
      <c r="E187" s="17">
        <v>5.3150000000000003E-3</v>
      </c>
      <c r="F187" s="17">
        <v>0.25700000000000001</v>
      </c>
      <c r="G187" s="17">
        <v>0.90280099999999996</v>
      </c>
      <c r="H187" s="17">
        <v>0.12180299999999999</v>
      </c>
      <c r="I187" s="17">
        <v>0.17474899999999999</v>
      </c>
      <c r="J187" s="17">
        <v>5.2946E-2</v>
      </c>
      <c r="K187" s="17">
        <v>0.30298399999999998</v>
      </c>
      <c r="L187" s="17">
        <v>650.29999999999995</v>
      </c>
      <c r="M187" s="17">
        <v>0.37081999999999998</v>
      </c>
      <c r="N187" s="17">
        <v>1668</v>
      </c>
      <c r="O187" s="17">
        <v>0</v>
      </c>
      <c r="P187" s="17">
        <v>0</v>
      </c>
      <c r="Q187" s="17">
        <v>0.88703500000000002</v>
      </c>
      <c r="R187" s="17">
        <v>0.10628600000000001</v>
      </c>
      <c r="S187" s="17">
        <v>0.160553</v>
      </c>
      <c r="T187" s="17">
        <v>5.4267999999999997E-2</v>
      </c>
      <c r="U187" s="17">
        <v>0.33800400000000003</v>
      </c>
      <c r="V187" s="17">
        <v>559.20000000000005</v>
      </c>
      <c r="W187" s="17">
        <v>3.6000000000000001E-5</v>
      </c>
      <c r="X187" s="17">
        <v>1765</v>
      </c>
      <c r="Y187" s="17">
        <v>0</v>
      </c>
      <c r="Z187" s="17">
        <v>0</v>
      </c>
      <c r="AA187" s="17">
        <v>0.52000599999999997</v>
      </c>
      <c r="AB187" s="17">
        <v>3.40979E-2</v>
      </c>
      <c r="AC187" s="17">
        <v>0.108136</v>
      </c>
      <c r="AD187" s="17">
        <v>0.25</v>
      </c>
      <c r="AE187" s="17">
        <v>1277.3</v>
      </c>
    </row>
    <row r="188" spans="1:31">
      <c r="A188" s="17">
        <v>175</v>
      </c>
      <c r="B188" s="19">
        <v>0.41878472222222224</v>
      </c>
      <c r="C188" s="17">
        <v>65</v>
      </c>
      <c r="D188" s="17">
        <v>5.4</v>
      </c>
      <c r="E188" s="17">
        <v>6.6369999999999997E-3</v>
      </c>
      <c r="F188" s="17">
        <v>0.32100000000000001</v>
      </c>
      <c r="G188" s="17">
        <v>0.84160299999999999</v>
      </c>
      <c r="H188" s="17">
        <v>0.11869300000000001</v>
      </c>
      <c r="I188" s="17">
        <v>0.183564</v>
      </c>
      <c r="J188" s="17">
        <v>6.4870999999999998E-2</v>
      </c>
      <c r="K188" s="17">
        <v>0.35339799999999999</v>
      </c>
      <c r="L188" s="17">
        <v>691.3</v>
      </c>
      <c r="M188" s="17">
        <v>2.8E-5</v>
      </c>
      <c r="N188" s="17">
        <v>791</v>
      </c>
      <c r="O188" s="17">
        <v>0</v>
      </c>
      <c r="P188" s="17">
        <v>0</v>
      </c>
      <c r="Q188" s="17">
        <v>0.84837899999999999</v>
      </c>
      <c r="R188" s="17">
        <v>0.101842</v>
      </c>
      <c r="S188" s="17">
        <v>0.167047</v>
      </c>
      <c r="T188" s="17">
        <v>6.5203999999999998E-2</v>
      </c>
      <c r="U188" s="17">
        <v>0.39033699999999999</v>
      </c>
      <c r="V188" s="17">
        <v>657</v>
      </c>
      <c r="W188" s="17">
        <v>6.0000000000000002E-6</v>
      </c>
      <c r="X188" s="17">
        <v>814</v>
      </c>
      <c r="Y188" s="17">
        <v>0</v>
      </c>
      <c r="Z188" s="17">
        <v>0</v>
      </c>
      <c r="AA188" s="17">
        <v>0.600518</v>
      </c>
      <c r="AB188" s="17">
        <v>1.74757E-2</v>
      </c>
      <c r="AC188" s="17">
        <v>0.102982</v>
      </c>
      <c r="AD188" s="17">
        <v>0.25</v>
      </c>
      <c r="AE188" s="17">
        <v>1201.5</v>
      </c>
    </row>
    <row r="189" spans="1:31">
      <c r="A189" s="17">
        <v>176</v>
      </c>
      <c r="B189" s="19">
        <v>0.41884259259259254</v>
      </c>
      <c r="C189" s="17">
        <v>64.099999999999994</v>
      </c>
      <c r="D189" s="17">
        <v>5.4</v>
      </c>
      <c r="E189" s="17">
        <v>4.4970000000000001E-3</v>
      </c>
      <c r="F189" s="17">
        <v>0.218</v>
      </c>
      <c r="G189" s="17">
        <v>0.84527200000000002</v>
      </c>
      <c r="H189" s="17">
        <v>0.12844900000000001</v>
      </c>
      <c r="I189" s="17">
        <v>0.18876100000000001</v>
      </c>
      <c r="J189" s="17">
        <v>6.0311999999999998E-2</v>
      </c>
      <c r="K189" s="17">
        <v>0.31951400000000002</v>
      </c>
      <c r="L189" s="17">
        <v>602.5</v>
      </c>
      <c r="M189" s="17">
        <v>6.9999999999999999E-6</v>
      </c>
      <c r="N189" s="17">
        <v>850</v>
      </c>
      <c r="O189" s="17">
        <v>0</v>
      </c>
      <c r="P189" s="17">
        <v>0</v>
      </c>
      <c r="Q189" s="17">
        <v>0.82436299999999996</v>
      </c>
      <c r="R189" s="17">
        <v>0.121945</v>
      </c>
      <c r="S189" s="17">
        <v>0.17499400000000001</v>
      </c>
      <c r="T189" s="17">
        <v>5.3047999999999998E-2</v>
      </c>
      <c r="U189" s="17">
        <v>0.30314400000000002</v>
      </c>
      <c r="V189" s="17">
        <v>503.1</v>
      </c>
      <c r="W189" s="17">
        <v>0.37081900000000001</v>
      </c>
      <c r="X189" s="17">
        <v>568</v>
      </c>
      <c r="Y189" s="17">
        <v>0</v>
      </c>
      <c r="Z189" s="17">
        <v>0</v>
      </c>
      <c r="AA189" s="17">
        <v>0.46637499999999998</v>
      </c>
      <c r="AB189" s="17">
        <v>1.6400499999999998E-2</v>
      </c>
      <c r="AC189" s="17">
        <v>0.12281499999999999</v>
      </c>
      <c r="AD189" s="17">
        <v>0.25</v>
      </c>
      <c r="AE189" s="17">
        <v>1378.6</v>
      </c>
    </row>
    <row r="190" spans="1:31">
      <c r="A190" s="17">
        <v>177</v>
      </c>
      <c r="B190" s="19">
        <v>0.41888888888888887</v>
      </c>
      <c r="C190" s="17">
        <v>62.7</v>
      </c>
      <c r="D190" s="17">
        <v>5.4</v>
      </c>
      <c r="E190" s="17">
        <v>6.8849999999999996E-3</v>
      </c>
      <c r="F190" s="17">
        <v>0.33300000000000002</v>
      </c>
      <c r="G190" s="17">
        <v>0.87978199999999995</v>
      </c>
      <c r="H190" s="17">
        <v>0.12609300000000001</v>
      </c>
      <c r="I190" s="17">
        <v>0.19969300000000001</v>
      </c>
      <c r="J190" s="17">
        <v>7.3599999999999999E-2</v>
      </c>
      <c r="K190" s="17">
        <v>0.36856499999999998</v>
      </c>
      <c r="L190" s="17">
        <v>712.4</v>
      </c>
      <c r="M190" s="17">
        <v>3.0000000000000001E-6</v>
      </c>
      <c r="N190" s="17">
        <v>1029</v>
      </c>
      <c r="O190" s="17">
        <v>0</v>
      </c>
      <c r="P190" s="17">
        <v>0</v>
      </c>
      <c r="Q190" s="17">
        <v>0.88682799999999995</v>
      </c>
      <c r="R190" s="17">
        <v>0.11117</v>
      </c>
      <c r="S190" s="17">
        <v>0.18382699999999999</v>
      </c>
      <c r="T190" s="17">
        <v>7.2656999999999999E-2</v>
      </c>
      <c r="U190" s="17">
        <v>0.39524599999999999</v>
      </c>
      <c r="V190" s="17">
        <v>681.2</v>
      </c>
      <c r="W190" s="17">
        <v>0.17780499999999999</v>
      </c>
      <c r="X190" s="17">
        <v>1021</v>
      </c>
      <c r="Y190" s="17">
        <v>0</v>
      </c>
      <c r="Z190" s="17">
        <v>0</v>
      </c>
      <c r="AA190" s="17">
        <v>0.60807100000000003</v>
      </c>
      <c r="AB190" s="17">
        <v>2.3304800000000001E-2</v>
      </c>
      <c r="AC190" s="17">
        <v>0.112863</v>
      </c>
      <c r="AD190" s="17">
        <v>0.25</v>
      </c>
      <c r="AE190" s="17">
        <v>1165.9000000000001</v>
      </c>
    </row>
    <row r="191" spans="1:31">
      <c r="A191" s="17">
        <v>178</v>
      </c>
      <c r="B191" s="19">
        <v>0.41894675925925928</v>
      </c>
      <c r="C191" s="17">
        <v>62.7</v>
      </c>
      <c r="D191" s="17">
        <v>5.4</v>
      </c>
      <c r="E191" s="17">
        <v>5.8389999999999996E-3</v>
      </c>
      <c r="F191" s="17">
        <v>0.28299999999999997</v>
      </c>
      <c r="G191" s="17">
        <v>0.947967</v>
      </c>
      <c r="H191" s="17">
        <v>0.16491</v>
      </c>
      <c r="I191" s="17">
        <v>0.25365799999999999</v>
      </c>
      <c r="J191" s="17">
        <v>8.8747999999999994E-2</v>
      </c>
      <c r="K191" s="17">
        <v>0.34987299999999999</v>
      </c>
      <c r="L191" s="17">
        <v>605.6</v>
      </c>
      <c r="M191" s="17">
        <v>8.6014999999999994E-2</v>
      </c>
      <c r="N191" s="17">
        <v>892</v>
      </c>
      <c r="O191" s="17">
        <v>0</v>
      </c>
      <c r="P191" s="17">
        <v>0</v>
      </c>
      <c r="Q191" s="17">
        <v>0.93444000000000005</v>
      </c>
      <c r="R191" s="17">
        <v>0.14522099999999999</v>
      </c>
      <c r="S191" s="17">
        <v>0.23879800000000001</v>
      </c>
      <c r="T191" s="17">
        <v>9.3576999999999994E-2</v>
      </c>
      <c r="U191" s="17">
        <v>0.39186700000000002</v>
      </c>
      <c r="V191" s="17">
        <v>545.4</v>
      </c>
      <c r="W191" s="17">
        <v>8.7537000000000004E-2</v>
      </c>
      <c r="X191" s="17">
        <v>864</v>
      </c>
      <c r="Y191" s="17">
        <v>0</v>
      </c>
      <c r="Z191" s="17">
        <v>0</v>
      </c>
      <c r="AA191" s="17">
        <v>0.60287199999999996</v>
      </c>
      <c r="AB191" s="17">
        <v>1.72678E-2</v>
      </c>
      <c r="AC191" s="17">
        <v>0.146837</v>
      </c>
      <c r="AD191" s="17">
        <v>0.25</v>
      </c>
      <c r="AE191" s="17">
        <v>1371.5</v>
      </c>
    </row>
    <row r="192" spans="1:31">
      <c r="A192" s="17">
        <v>179</v>
      </c>
      <c r="B192" s="19">
        <v>0.41900462962962964</v>
      </c>
      <c r="C192" s="17">
        <v>60.8</v>
      </c>
      <c r="D192" s="17">
        <v>5.4</v>
      </c>
      <c r="E192" s="17">
        <v>6.587E-3</v>
      </c>
      <c r="F192" s="17">
        <v>0.31900000000000001</v>
      </c>
      <c r="G192" s="17">
        <v>0.91861999999999999</v>
      </c>
      <c r="H192" s="17">
        <v>0.16461500000000001</v>
      </c>
      <c r="I192" s="17">
        <v>0.25961000000000001</v>
      </c>
      <c r="J192" s="17">
        <v>9.4994999999999996E-2</v>
      </c>
      <c r="K192" s="17">
        <v>0.36591600000000002</v>
      </c>
      <c r="L192" s="17">
        <v>649.6</v>
      </c>
      <c r="M192" s="17">
        <v>8.1000000000000004E-5</v>
      </c>
      <c r="N192" s="17">
        <v>1147</v>
      </c>
      <c r="O192" s="17">
        <v>0</v>
      </c>
      <c r="P192" s="17">
        <v>0</v>
      </c>
      <c r="Q192" s="17">
        <v>0.91058399999999995</v>
      </c>
      <c r="R192" s="17">
        <v>0.142425</v>
      </c>
      <c r="S192" s="17">
        <v>0.24340500000000001</v>
      </c>
      <c r="T192" s="17">
        <v>0.10098</v>
      </c>
      <c r="U192" s="17">
        <v>0.41486499999999998</v>
      </c>
      <c r="V192" s="17">
        <v>718.5</v>
      </c>
      <c r="W192" s="17">
        <v>2.3E-5</v>
      </c>
      <c r="X192" s="17">
        <v>820</v>
      </c>
      <c r="Y192" s="17">
        <v>0</v>
      </c>
      <c r="Z192" s="17">
        <v>0</v>
      </c>
      <c r="AA192" s="17">
        <v>0.63825399999999999</v>
      </c>
      <c r="AB192" s="17">
        <v>2.3684400000000001E-2</v>
      </c>
      <c r="AC192" s="17">
        <v>0.144816</v>
      </c>
      <c r="AD192" s="17">
        <v>0.25</v>
      </c>
      <c r="AE192" s="17">
        <v>1278.5999999999999</v>
      </c>
    </row>
    <row r="193" spans="1:31">
      <c r="A193" s="17">
        <v>180</v>
      </c>
      <c r="B193" s="19">
        <v>0.41906249999999995</v>
      </c>
      <c r="C193" s="17">
        <v>60.3</v>
      </c>
      <c r="D193" s="17">
        <v>5.4</v>
      </c>
      <c r="E193" s="17">
        <v>5.5469999999999998E-3</v>
      </c>
      <c r="F193" s="17">
        <v>0.26800000000000002</v>
      </c>
      <c r="G193" s="17">
        <v>0.95255199999999995</v>
      </c>
      <c r="H193" s="17">
        <v>0.16723099999999999</v>
      </c>
      <c r="I193" s="17">
        <v>0.26769900000000002</v>
      </c>
      <c r="J193" s="17">
        <v>0.100467</v>
      </c>
      <c r="K193" s="17">
        <v>0.375301</v>
      </c>
      <c r="L193" s="17">
        <v>651.70000000000005</v>
      </c>
      <c r="M193" s="17">
        <v>9.2225000000000001E-2</v>
      </c>
      <c r="N193" s="17">
        <v>908</v>
      </c>
      <c r="O193" s="17">
        <v>0</v>
      </c>
      <c r="P193" s="17">
        <v>0</v>
      </c>
      <c r="Q193" s="17">
        <v>0.92345299999999997</v>
      </c>
      <c r="R193" s="17">
        <v>0.17089299999999999</v>
      </c>
      <c r="S193" s="17">
        <v>0.26152300000000001</v>
      </c>
      <c r="T193" s="17">
        <v>9.0630000000000002E-2</v>
      </c>
      <c r="U193" s="17">
        <v>0.34654800000000002</v>
      </c>
      <c r="V193" s="17">
        <v>615</v>
      </c>
      <c r="W193" s="17">
        <v>6.9999999999999999E-6</v>
      </c>
      <c r="X193" s="17">
        <v>544</v>
      </c>
      <c r="Y193" s="17">
        <v>0</v>
      </c>
      <c r="Z193" s="17">
        <v>0</v>
      </c>
      <c r="AA193" s="17">
        <v>0.53315100000000004</v>
      </c>
      <c r="AB193" s="17">
        <v>1.8889E-2</v>
      </c>
      <c r="AC193" s="17">
        <v>0.17260500000000001</v>
      </c>
      <c r="AD193" s="17">
        <v>0.25</v>
      </c>
      <c r="AE193" s="17">
        <v>1274.4000000000001</v>
      </c>
    </row>
    <row r="194" spans="1:31">
      <c r="A194" s="17">
        <v>181</v>
      </c>
      <c r="B194" s="19">
        <v>0.41912037037037037</v>
      </c>
      <c r="C194" s="17">
        <v>58.8</v>
      </c>
      <c r="D194" s="17">
        <v>5.4</v>
      </c>
      <c r="E194" s="17">
        <v>6.3340000000000002E-3</v>
      </c>
      <c r="F194" s="17">
        <v>0.30599999999999999</v>
      </c>
      <c r="G194" s="17">
        <v>0.92662199999999995</v>
      </c>
      <c r="H194" s="17">
        <v>0.173292</v>
      </c>
      <c r="I194" s="17">
        <v>0.27618700000000002</v>
      </c>
      <c r="J194" s="17">
        <v>0.102895</v>
      </c>
      <c r="K194" s="17">
        <v>0.37255500000000003</v>
      </c>
      <c r="L194" s="17">
        <v>673.5</v>
      </c>
      <c r="M194" s="17">
        <v>3.9999999999999998E-6</v>
      </c>
      <c r="N194" s="17">
        <v>1116</v>
      </c>
      <c r="O194" s="17">
        <v>0</v>
      </c>
      <c r="P194" s="17">
        <v>0</v>
      </c>
      <c r="Q194" s="17">
        <v>0.90550200000000003</v>
      </c>
      <c r="R194" s="17">
        <v>0.17121600000000001</v>
      </c>
      <c r="S194" s="17">
        <v>0.27832899999999999</v>
      </c>
      <c r="T194" s="17">
        <v>0.107113</v>
      </c>
      <c r="U194" s="17">
        <v>0.38484400000000002</v>
      </c>
      <c r="V194" s="17">
        <v>667.5</v>
      </c>
      <c r="W194" s="17">
        <v>9.0000000000000002E-6</v>
      </c>
      <c r="X194" s="17">
        <v>845</v>
      </c>
      <c r="Y194" s="17">
        <v>0</v>
      </c>
      <c r="Z194" s="17">
        <v>0</v>
      </c>
      <c r="AA194" s="17">
        <v>0.59206800000000004</v>
      </c>
      <c r="AB194" s="17">
        <v>2.3883000000000001E-2</v>
      </c>
      <c r="AC194" s="17">
        <v>0.17377400000000001</v>
      </c>
      <c r="AD194" s="17">
        <v>0.25</v>
      </c>
      <c r="AE194" s="17">
        <v>1233.2</v>
      </c>
    </row>
    <row r="195" spans="1:31">
      <c r="A195" s="17">
        <v>182</v>
      </c>
      <c r="B195" s="19">
        <v>0.41917824074074073</v>
      </c>
      <c r="C195" s="17">
        <v>58.1</v>
      </c>
      <c r="D195" s="17">
        <v>6.3</v>
      </c>
      <c r="E195" s="17">
        <v>6.3639999999999999E-3</v>
      </c>
      <c r="F195" s="17">
        <v>0.308</v>
      </c>
      <c r="G195" s="17">
        <v>0.95226100000000002</v>
      </c>
      <c r="H195" s="17">
        <v>0.19753599999999999</v>
      </c>
      <c r="I195" s="17">
        <v>0.31004900000000002</v>
      </c>
      <c r="J195" s="17">
        <v>0.112512</v>
      </c>
      <c r="K195" s="17">
        <v>0.36288599999999999</v>
      </c>
      <c r="L195" s="17">
        <v>587.9</v>
      </c>
      <c r="M195" s="17">
        <v>3.9999999999999998E-6</v>
      </c>
      <c r="N195" s="17">
        <v>791</v>
      </c>
      <c r="O195" s="17">
        <v>0</v>
      </c>
      <c r="P195" s="17">
        <v>0</v>
      </c>
      <c r="Q195" s="17">
        <v>0.94413000000000002</v>
      </c>
      <c r="R195" s="17">
        <v>0.18246699999999999</v>
      </c>
      <c r="S195" s="17">
        <v>0.29294900000000001</v>
      </c>
      <c r="T195" s="17">
        <v>0.110483</v>
      </c>
      <c r="U195" s="17">
        <v>0.377139</v>
      </c>
      <c r="V195" s="17">
        <v>692</v>
      </c>
      <c r="W195" s="17">
        <v>0.37081999999999998</v>
      </c>
      <c r="X195" s="17">
        <v>707</v>
      </c>
      <c r="Y195" s="17">
        <v>0</v>
      </c>
      <c r="Z195" s="17">
        <v>0</v>
      </c>
      <c r="AA195" s="17">
        <v>0.58021400000000001</v>
      </c>
      <c r="AB195" s="17">
        <v>1.7353E-2</v>
      </c>
      <c r="AC195" s="17">
        <v>0.18438399999999999</v>
      </c>
      <c r="AD195" s="17">
        <v>0.25</v>
      </c>
      <c r="AE195" s="17">
        <v>1412.7</v>
      </c>
    </row>
    <row r="196" spans="1:31">
      <c r="A196" s="17">
        <v>183</v>
      </c>
      <c r="B196" s="19">
        <v>0.41922453703703705</v>
      </c>
      <c r="C196" s="17">
        <v>57</v>
      </c>
      <c r="D196" s="17">
        <v>6.3</v>
      </c>
      <c r="E196" s="17">
        <v>7.5110000000000003E-3</v>
      </c>
      <c r="F196" s="17">
        <v>0.36299999999999999</v>
      </c>
      <c r="G196" s="17">
        <v>0.95663100000000001</v>
      </c>
      <c r="H196" s="17">
        <v>0.193964</v>
      </c>
      <c r="I196" s="17">
        <v>0.31067600000000001</v>
      </c>
      <c r="J196" s="17">
        <v>0.116711</v>
      </c>
      <c r="K196" s="17">
        <v>0.37567</v>
      </c>
      <c r="L196" s="17">
        <v>628.1</v>
      </c>
      <c r="M196" s="17">
        <v>6.9999999999999999E-6</v>
      </c>
      <c r="N196" s="17">
        <v>708</v>
      </c>
      <c r="O196" s="17">
        <v>0</v>
      </c>
      <c r="P196" s="17">
        <v>0</v>
      </c>
      <c r="Q196" s="17">
        <v>0.95687199999999994</v>
      </c>
      <c r="R196" s="17">
        <v>0.17663999999999999</v>
      </c>
      <c r="S196" s="17">
        <v>0.30263099999999998</v>
      </c>
      <c r="T196" s="17">
        <v>0.12599099999999999</v>
      </c>
      <c r="U196" s="17">
        <v>0.41631899999999999</v>
      </c>
      <c r="V196" s="17">
        <v>614.4</v>
      </c>
      <c r="W196" s="17">
        <v>6.0000000000000002E-6</v>
      </c>
      <c r="X196" s="17">
        <v>803</v>
      </c>
      <c r="Y196" s="17">
        <v>0</v>
      </c>
      <c r="Z196" s="17">
        <v>0</v>
      </c>
      <c r="AA196" s="17">
        <v>0.64049100000000003</v>
      </c>
      <c r="AB196" s="17">
        <v>1.6612399999999999E-2</v>
      </c>
      <c r="AC196" s="17">
        <v>0.178733</v>
      </c>
      <c r="AD196" s="17">
        <v>0.25</v>
      </c>
      <c r="AE196" s="17">
        <v>1322.3</v>
      </c>
    </row>
    <row r="197" spans="1:31">
      <c r="A197" s="17">
        <v>184</v>
      </c>
      <c r="B197" s="19">
        <v>0.41928240740740735</v>
      </c>
      <c r="C197" s="17">
        <v>56.1</v>
      </c>
      <c r="D197" s="17">
        <v>6.3</v>
      </c>
      <c r="E197" s="17">
        <v>7.3569999999999998E-3</v>
      </c>
      <c r="F197" s="17">
        <v>0.35599999999999998</v>
      </c>
      <c r="G197" s="17">
        <v>0.95416100000000004</v>
      </c>
      <c r="H197" s="17">
        <v>0.19828399999999999</v>
      </c>
      <c r="I197" s="17">
        <v>0.31812600000000002</v>
      </c>
      <c r="J197" s="17">
        <v>0.119842</v>
      </c>
      <c r="K197" s="17">
        <v>0.37671399999999999</v>
      </c>
      <c r="L197" s="17">
        <v>662.7</v>
      </c>
      <c r="M197" s="17">
        <v>1.746E-2</v>
      </c>
      <c r="N197" s="17">
        <v>682</v>
      </c>
      <c r="O197" s="17">
        <v>0</v>
      </c>
      <c r="P197" s="17">
        <v>0</v>
      </c>
      <c r="Q197" s="17">
        <v>0.94371400000000005</v>
      </c>
      <c r="R197" s="17">
        <v>0.190385</v>
      </c>
      <c r="S197" s="17">
        <v>0.31037599999999999</v>
      </c>
      <c r="T197" s="17">
        <v>0.119992</v>
      </c>
      <c r="U197" s="17">
        <v>0.38660099999999997</v>
      </c>
      <c r="V197" s="17">
        <v>678.8</v>
      </c>
      <c r="W197" s="17">
        <v>6.0000000000000002E-6</v>
      </c>
      <c r="X197" s="17">
        <v>586</v>
      </c>
      <c r="Y197" s="17">
        <v>0</v>
      </c>
      <c r="Z197" s="17">
        <v>0</v>
      </c>
      <c r="AA197" s="17">
        <v>0.59477000000000002</v>
      </c>
      <c r="AB197" s="17">
        <v>1.6875899999999999E-2</v>
      </c>
      <c r="AC197" s="17">
        <v>0.19241</v>
      </c>
      <c r="AD197" s="17">
        <v>0.25</v>
      </c>
      <c r="AE197" s="17">
        <v>1253.2</v>
      </c>
    </row>
    <row r="198" spans="1:31">
      <c r="A198" s="17">
        <v>185</v>
      </c>
      <c r="B198" s="19">
        <v>0.41934027777777777</v>
      </c>
      <c r="C198" s="17">
        <v>55.2</v>
      </c>
      <c r="D198" s="17">
        <v>6.3</v>
      </c>
      <c r="E198" s="17">
        <v>7.2849999999999998E-3</v>
      </c>
      <c r="F198" s="17">
        <v>0.35199999999999998</v>
      </c>
      <c r="G198" s="17">
        <v>0.94873499999999999</v>
      </c>
      <c r="H198" s="17">
        <v>0.212114</v>
      </c>
      <c r="I198" s="17">
        <v>0.32822800000000002</v>
      </c>
      <c r="J198" s="17">
        <v>0.11611399999999999</v>
      </c>
      <c r="K198" s="17">
        <v>0.35376000000000002</v>
      </c>
      <c r="L198" s="17">
        <v>617</v>
      </c>
      <c r="M198" s="17">
        <v>3.9999999999999998E-6</v>
      </c>
      <c r="N198" s="17">
        <v>563</v>
      </c>
      <c r="O198" s="17">
        <v>0</v>
      </c>
      <c r="P198" s="17">
        <v>0</v>
      </c>
      <c r="Q198" s="17">
        <v>0.95182800000000001</v>
      </c>
      <c r="R198" s="17">
        <v>0.189942</v>
      </c>
      <c r="S198" s="17">
        <v>0.32169399999999998</v>
      </c>
      <c r="T198" s="17">
        <v>0.13175200000000001</v>
      </c>
      <c r="U198" s="17">
        <v>0.40955599999999998</v>
      </c>
      <c r="V198" s="17">
        <v>668.4</v>
      </c>
      <c r="W198" s="17">
        <v>1.7E-5</v>
      </c>
      <c r="X198" s="17">
        <v>732</v>
      </c>
      <c r="Y198" s="17">
        <v>0</v>
      </c>
      <c r="Z198" s="17">
        <v>0</v>
      </c>
      <c r="AA198" s="17">
        <v>0.63008600000000003</v>
      </c>
      <c r="AB198" s="17">
        <v>1.30107E-2</v>
      </c>
      <c r="AC198" s="17">
        <v>0.19165699999999999</v>
      </c>
      <c r="AD198" s="17">
        <v>0.25</v>
      </c>
      <c r="AE198" s="17">
        <v>1346.1</v>
      </c>
    </row>
    <row r="199" spans="1:31">
      <c r="A199" s="17">
        <v>186</v>
      </c>
      <c r="B199" s="19">
        <v>0.41939814814814813</v>
      </c>
      <c r="C199" s="17">
        <v>54.1</v>
      </c>
      <c r="D199" s="17">
        <v>6.3</v>
      </c>
      <c r="E199" s="17">
        <v>7.3249999999999999E-3</v>
      </c>
      <c r="F199" s="17">
        <v>0.35399999999999998</v>
      </c>
      <c r="G199" s="17">
        <v>0.94762400000000002</v>
      </c>
      <c r="H199" s="17">
        <v>0.22675999999999999</v>
      </c>
      <c r="I199" s="17">
        <v>0.344829</v>
      </c>
      <c r="J199" s="17">
        <v>0.11806899999999999</v>
      </c>
      <c r="K199" s="17">
        <v>0.34239799999999998</v>
      </c>
      <c r="L199" s="17">
        <v>592.20000000000005</v>
      </c>
      <c r="M199" s="17">
        <v>3.0000000000000001E-6</v>
      </c>
      <c r="N199" s="17">
        <v>434</v>
      </c>
      <c r="O199" s="17">
        <v>0</v>
      </c>
      <c r="P199" s="17">
        <v>0</v>
      </c>
      <c r="Q199" s="17">
        <v>0.95670699999999997</v>
      </c>
      <c r="R199" s="17">
        <v>0.19589799999999999</v>
      </c>
      <c r="S199" s="17">
        <v>0.34226000000000001</v>
      </c>
      <c r="T199" s="17">
        <v>0.14636199999999999</v>
      </c>
      <c r="U199" s="17">
        <v>0.42763299999999999</v>
      </c>
      <c r="V199" s="17">
        <v>684.5</v>
      </c>
      <c r="W199" s="17">
        <v>3.9999999999999998E-6</v>
      </c>
      <c r="X199" s="17">
        <v>477</v>
      </c>
      <c r="Y199" s="17">
        <v>0</v>
      </c>
      <c r="Z199" s="17">
        <v>0</v>
      </c>
      <c r="AA199" s="17">
        <v>0.65789699999999995</v>
      </c>
      <c r="AB199" s="17">
        <v>9.6565899999999996E-3</v>
      </c>
      <c r="AC199" s="17">
        <v>0.19731199999999999</v>
      </c>
      <c r="AD199" s="17">
        <v>0.25</v>
      </c>
      <c r="AE199" s="17">
        <v>1402.5</v>
      </c>
    </row>
    <row r="200" spans="1:31">
      <c r="A200" s="17">
        <v>187</v>
      </c>
      <c r="B200" s="19">
        <v>0.41945601851851855</v>
      </c>
      <c r="C200" s="17">
        <v>53.2</v>
      </c>
      <c r="D200" s="17">
        <v>6.3</v>
      </c>
      <c r="E200" s="17">
        <v>7.2030000000000002E-3</v>
      </c>
      <c r="F200" s="17">
        <v>0.34899999999999998</v>
      </c>
      <c r="G200" s="17">
        <v>0.97088300000000005</v>
      </c>
      <c r="H200" s="17">
        <v>0.23793300000000001</v>
      </c>
      <c r="I200" s="17">
        <v>0.38560100000000003</v>
      </c>
      <c r="J200" s="17">
        <v>0.14766799999999999</v>
      </c>
      <c r="K200" s="17">
        <v>0.38295499999999999</v>
      </c>
      <c r="L200" s="17">
        <v>635.5</v>
      </c>
      <c r="M200" s="17">
        <v>9.0000000000000002E-6</v>
      </c>
      <c r="N200" s="17">
        <v>658</v>
      </c>
      <c r="O200" s="17">
        <v>0</v>
      </c>
      <c r="P200" s="17">
        <v>0</v>
      </c>
      <c r="Q200" s="17">
        <v>0.96806700000000001</v>
      </c>
      <c r="R200" s="17">
        <v>0.234185</v>
      </c>
      <c r="S200" s="17">
        <v>0.38657999999999998</v>
      </c>
      <c r="T200" s="17">
        <v>0.152395</v>
      </c>
      <c r="U200" s="17">
        <v>0.39421400000000001</v>
      </c>
      <c r="V200" s="17">
        <v>647</v>
      </c>
      <c r="W200" s="17">
        <v>2.1999999999999999E-5</v>
      </c>
      <c r="X200" s="17">
        <v>783</v>
      </c>
      <c r="Y200" s="17">
        <v>0</v>
      </c>
      <c r="Z200" s="17">
        <v>0</v>
      </c>
      <c r="AA200" s="17">
        <v>0.60648299999999999</v>
      </c>
      <c r="AB200" s="17">
        <v>1.5626399999999999E-2</v>
      </c>
      <c r="AC200" s="17">
        <v>0.236566</v>
      </c>
      <c r="AD200" s="17">
        <v>0.25</v>
      </c>
      <c r="AE200" s="17">
        <v>1307</v>
      </c>
    </row>
    <row r="201" spans="1:31">
      <c r="A201" s="17">
        <v>188</v>
      </c>
      <c r="B201" s="19">
        <v>0.41950231481481487</v>
      </c>
      <c r="C201" s="17">
        <v>52.1</v>
      </c>
      <c r="D201" s="17">
        <v>6.3</v>
      </c>
      <c r="E201" s="17">
        <v>6.8009999999999998E-3</v>
      </c>
      <c r="F201" s="17">
        <v>0.32900000000000001</v>
      </c>
      <c r="G201" s="17">
        <v>0.95617799999999997</v>
      </c>
      <c r="H201" s="17">
        <v>0.24653700000000001</v>
      </c>
      <c r="I201" s="17">
        <v>0.39528000000000002</v>
      </c>
      <c r="J201" s="17">
        <v>0.14874299999999999</v>
      </c>
      <c r="K201" s="17">
        <v>0.37629800000000002</v>
      </c>
      <c r="L201" s="17">
        <v>591.6</v>
      </c>
      <c r="M201" s="17">
        <v>9.0000000000000002E-6</v>
      </c>
      <c r="N201" s="17">
        <v>942</v>
      </c>
      <c r="O201" s="17">
        <v>0</v>
      </c>
      <c r="P201" s="17">
        <v>0</v>
      </c>
      <c r="Q201" s="17">
        <v>0.95494800000000002</v>
      </c>
      <c r="R201" s="17">
        <v>0.238898</v>
      </c>
      <c r="S201" s="17">
        <v>0.39940900000000001</v>
      </c>
      <c r="T201" s="17">
        <v>0.16051099999999999</v>
      </c>
      <c r="U201" s="17">
        <v>0.40187099999999998</v>
      </c>
      <c r="V201" s="17">
        <v>617.29999999999995</v>
      </c>
      <c r="W201" s="17">
        <v>1.5E-5</v>
      </c>
      <c r="X201" s="17">
        <v>619</v>
      </c>
      <c r="Y201" s="17">
        <v>0</v>
      </c>
      <c r="Z201" s="17">
        <v>0</v>
      </c>
      <c r="AA201" s="17">
        <v>0.61826300000000001</v>
      </c>
      <c r="AB201" s="17">
        <v>2.0718500000000001E-2</v>
      </c>
      <c r="AC201" s="17">
        <v>0.24222399999999999</v>
      </c>
      <c r="AD201" s="17">
        <v>0.25</v>
      </c>
      <c r="AE201" s="17">
        <v>1403.8</v>
      </c>
    </row>
    <row r="202" spans="1:31">
      <c r="A202" s="17">
        <v>189</v>
      </c>
      <c r="B202" s="19">
        <v>0.41956018518518517</v>
      </c>
      <c r="C202" s="17">
        <v>51.4</v>
      </c>
      <c r="D202" s="17">
        <v>7.2</v>
      </c>
      <c r="E202" s="17">
        <v>7.8849999999999996E-3</v>
      </c>
      <c r="F202" s="17">
        <v>0.38200000000000001</v>
      </c>
      <c r="G202" s="17">
        <v>0.97897699999999999</v>
      </c>
      <c r="H202" s="17">
        <v>0.28102100000000002</v>
      </c>
      <c r="I202" s="17">
        <v>0.44938699999999998</v>
      </c>
      <c r="J202" s="17">
        <v>0.16836599999999999</v>
      </c>
      <c r="K202" s="17">
        <v>0.37465700000000002</v>
      </c>
      <c r="L202" s="17">
        <v>615.9</v>
      </c>
      <c r="M202" s="17">
        <v>1.7E-5</v>
      </c>
      <c r="N202" s="17">
        <v>747</v>
      </c>
      <c r="O202" s="17">
        <v>0</v>
      </c>
      <c r="P202" s="17">
        <v>0</v>
      </c>
      <c r="Q202" s="17">
        <v>0.97048699999999999</v>
      </c>
      <c r="R202" s="17">
        <v>0.26204899999999998</v>
      </c>
      <c r="S202" s="17">
        <v>0.43043100000000001</v>
      </c>
      <c r="T202" s="17">
        <v>0.168382</v>
      </c>
      <c r="U202" s="17">
        <v>0.39119399999999999</v>
      </c>
      <c r="V202" s="17">
        <v>652.5</v>
      </c>
      <c r="W202" s="17">
        <v>0.173095</v>
      </c>
      <c r="X202" s="17">
        <v>571</v>
      </c>
      <c r="Y202" s="17">
        <v>0</v>
      </c>
      <c r="Z202" s="17">
        <v>0</v>
      </c>
      <c r="AA202" s="17">
        <v>0.60183699999999996</v>
      </c>
      <c r="AB202" s="17">
        <v>1.9583799999999998E-2</v>
      </c>
      <c r="AC202" s="17">
        <v>0.265347</v>
      </c>
      <c r="AD202" s="17">
        <v>0.25</v>
      </c>
      <c r="AE202" s="17">
        <v>1348.5</v>
      </c>
    </row>
    <row r="203" spans="1:31">
      <c r="A203" s="17">
        <v>190</v>
      </c>
      <c r="B203" s="19">
        <v>0.41961805555555554</v>
      </c>
      <c r="C203" s="17">
        <v>49.9</v>
      </c>
      <c r="D203" s="17">
        <v>7.2</v>
      </c>
      <c r="E203" s="17">
        <v>8.6770000000000007E-3</v>
      </c>
      <c r="F203" s="17">
        <v>0.42</v>
      </c>
      <c r="G203" s="17">
        <v>0.98257799999999995</v>
      </c>
      <c r="H203" s="17">
        <v>0.32212600000000002</v>
      </c>
      <c r="I203" s="17">
        <v>0.53125999999999995</v>
      </c>
      <c r="J203" s="17">
        <v>0.20913399999999999</v>
      </c>
      <c r="K203" s="17">
        <v>0.39365600000000001</v>
      </c>
      <c r="L203" s="17">
        <v>628.4</v>
      </c>
      <c r="M203" s="17">
        <v>1.5779999999999999E-2</v>
      </c>
      <c r="N203" s="17">
        <v>697</v>
      </c>
      <c r="O203" s="17">
        <v>0</v>
      </c>
      <c r="P203" s="17">
        <v>0</v>
      </c>
      <c r="Q203" s="17">
        <v>0.97601000000000004</v>
      </c>
      <c r="R203" s="17">
        <v>0.30040800000000001</v>
      </c>
      <c r="S203" s="17">
        <v>0.519289</v>
      </c>
      <c r="T203" s="17">
        <v>0.21888099999999999</v>
      </c>
      <c r="U203" s="17">
        <v>0.42150100000000001</v>
      </c>
      <c r="V203" s="17">
        <v>659.1</v>
      </c>
      <c r="W203" s="17">
        <v>3.5265999999999999E-2</v>
      </c>
      <c r="X203" s="17">
        <v>648</v>
      </c>
      <c r="Y203" s="17">
        <v>0</v>
      </c>
      <c r="Z203" s="17">
        <v>0</v>
      </c>
      <c r="AA203" s="17">
        <v>0.64846300000000001</v>
      </c>
      <c r="AB203" s="17">
        <v>1.8665299999999999E-2</v>
      </c>
      <c r="AC203" s="17">
        <v>0.30449300000000001</v>
      </c>
      <c r="AD203" s="17">
        <v>0.25</v>
      </c>
      <c r="AE203" s="17">
        <v>1321.6</v>
      </c>
    </row>
    <row r="204" spans="1:31">
      <c r="A204" s="17">
        <v>191</v>
      </c>
      <c r="B204" s="19">
        <v>0.41967592592592595</v>
      </c>
      <c r="C204" s="17">
        <v>48.8</v>
      </c>
      <c r="D204" s="17">
        <v>7.2</v>
      </c>
      <c r="E204" s="17">
        <v>8.6219999999999995E-3</v>
      </c>
      <c r="F204" s="17">
        <v>0.41699999999999998</v>
      </c>
      <c r="G204" s="17">
        <v>0.97997100000000004</v>
      </c>
      <c r="H204" s="17">
        <v>0.35589999999999999</v>
      </c>
      <c r="I204" s="17">
        <v>0.59055299999999999</v>
      </c>
      <c r="J204" s="17">
        <v>0.234653</v>
      </c>
      <c r="K204" s="17">
        <v>0.397345</v>
      </c>
      <c r="L204" s="17">
        <v>614.6</v>
      </c>
      <c r="M204" s="17">
        <v>3.9999999999999998E-6</v>
      </c>
      <c r="N204" s="17">
        <v>737</v>
      </c>
      <c r="O204" s="17">
        <v>0</v>
      </c>
      <c r="P204" s="17">
        <v>0</v>
      </c>
      <c r="Q204" s="17">
        <v>0.97536699999999998</v>
      </c>
      <c r="R204" s="17">
        <v>0.340505</v>
      </c>
      <c r="S204" s="17">
        <v>0.59585399999999999</v>
      </c>
      <c r="T204" s="17">
        <v>0.25534899999999999</v>
      </c>
      <c r="U204" s="17">
        <v>0.42854199999999998</v>
      </c>
      <c r="V204" s="17">
        <v>657.8</v>
      </c>
      <c r="W204" s="17">
        <v>6.9999999999999999E-6</v>
      </c>
      <c r="X204" s="17">
        <v>540</v>
      </c>
      <c r="Y204" s="17">
        <v>0</v>
      </c>
      <c r="Z204" s="17">
        <v>0</v>
      </c>
      <c r="AA204" s="17">
        <v>0.65929599999999999</v>
      </c>
      <c r="AB204" s="17">
        <v>1.9270300000000001E-2</v>
      </c>
      <c r="AC204" s="17">
        <v>0.34542600000000001</v>
      </c>
      <c r="AD204" s="17">
        <v>0.25</v>
      </c>
      <c r="AE204" s="17">
        <v>1351.4</v>
      </c>
    </row>
    <row r="205" spans="1:31">
      <c r="A205" s="17">
        <v>192</v>
      </c>
      <c r="B205" s="19">
        <v>0.41973379629629631</v>
      </c>
      <c r="C205" s="17">
        <v>48.1</v>
      </c>
      <c r="D205" s="17">
        <v>7.2</v>
      </c>
      <c r="E205" s="17">
        <v>8.7030000000000007E-3</v>
      </c>
      <c r="F205" s="17">
        <v>0.42099999999999999</v>
      </c>
      <c r="G205" s="17">
        <v>0.98408399999999996</v>
      </c>
      <c r="H205" s="17">
        <v>0.37883800000000001</v>
      </c>
      <c r="I205" s="17">
        <v>0.63209300000000002</v>
      </c>
      <c r="J205" s="17">
        <v>0.25325500000000001</v>
      </c>
      <c r="K205" s="17">
        <v>0.40066099999999999</v>
      </c>
      <c r="L205" s="17">
        <v>638.1</v>
      </c>
      <c r="M205" s="17">
        <v>7.9041E-2</v>
      </c>
      <c r="N205" s="17">
        <v>705</v>
      </c>
      <c r="O205" s="17">
        <v>0</v>
      </c>
      <c r="P205" s="17">
        <v>0</v>
      </c>
      <c r="Q205" s="17">
        <v>0.98048500000000005</v>
      </c>
      <c r="R205" s="17">
        <v>0.37267899999999998</v>
      </c>
      <c r="S205" s="17">
        <v>0.63881500000000002</v>
      </c>
      <c r="T205" s="17">
        <v>0.26613700000000001</v>
      </c>
      <c r="U205" s="17">
        <v>0.41660999999999998</v>
      </c>
      <c r="V205" s="17">
        <v>618</v>
      </c>
      <c r="W205" s="17">
        <v>1.4E-5</v>
      </c>
      <c r="X205" s="17">
        <v>443</v>
      </c>
      <c r="Y205" s="17">
        <v>0</v>
      </c>
      <c r="Z205" s="17">
        <v>0</v>
      </c>
      <c r="AA205" s="17">
        <v>0.64093800000000001</v>
      </c>
      <c r="AB205" s="17">
        <v>1.9143199999999999E-2</v>
      </c>
      <c r="AC205" s="17">
        <v>0.37777300000000003</v>
      </c>
      <c r="AD205" s="17">
        <v>0.25</v>
      </c>
      <c r="AE205" s="17">
        <v>1301.7</v>
      </c>
    </row>
    <row r="206" spans="1:31">
      <c r="A206" s="17">
        <v>193</v>
      </c>
      <c r="B206" s="19">
        <v>0.41979166666666662</v>
      </c>
      <c r="C206" s="17">
        <v>47.2</v>
      </c>
      <c r="D206" s="17">
        <v>8.1</v>
      </c>
      <c r="E206" s="17">
        <v>9.4140000000000005E-3</v>
      </c>
      <c r="F206" s="17">
        <v>0.45600000000000002</v>
      </c>
      <c r="G206" s="17">
        <v>0.98904899999999996</v>
      </c>
      <c r="H206" s="17">
        <v>0.45342100000000002</v>
      </c>
      <c r="I206" s="17">
        <v>0.74838000000000005</v>
      </c>
      <c r="J206" s="17">
        <v>0.29495900000000003</v>
      </c>
      <c r="K206" s="17">
        <v>0.39412999999999998</v>
      </c>
      <c r="L206" s="17">
        <v>615.5</v>
      </c>
      <c r="M206" s="17">
        <v>3.4053E-2</v>
      </c>
      <c r="N206" s="17">
        <v>700</v>
      </c>
      <c r="O206" s="17">
        <v>0</v>
      </c>
      <c r="P206" s="17">
        <v>0</v>
      </c>
      <c r="Q206" s="17">
        <v>0.98474600000000001</v>
      </c>
      <c r="R206" s="17">
        <v>0.41464600000000001</v>
      </c>
      <c r="S206" s="17">
        <v>0.70986400000000005</v>
      </c>
      <c r="T206" s="17">
        <v>0.29521799999999998</v>
      </c>
      <c r="U206" s="17">
        <v>0.41588000000000003</v>
      </c>
      <c r="V206" s="17">
        <v>638.9</v>
      </c>
      <c r="W206" s="17">
        <v>4.9758999999999998E-2</v>
      </c>
      <c r="X206" s="17">
        <v>607</v>
      </c>
      <c r="Y206" s="17">
        <v>0</v>
      </c>
      <c r="Z206" s="17">
        <v>0</v>
      </c>
      <c r="AA206" s="17">
        <v>0.63981500000000002</v>
      </c>
      <c r="AB206" s="17">
        <v>2.05884E-2</v>
      </c>
      <c r="AC206" s="17">
        <v>0.42072399999999999</v>
      </c>
      <c r="AD206" s="17">
        <v>0.25</v>
      </c>
      <c r="AE206" s="17">
        <v>1349.5</v>
      </c>
    </row>
    <row r="207" spans="1:31">
      <c r="A207" s="17">
        <v>194</v>
      </c>
      <c r="B207" s="19">
        <v>0.41983796296296294</v>
      </c>
      <c r="C207" s="17">
        <v>46.1</v>
      </c>
      <c r="D207" s="17">
        <v>8.1</v>
      </c>
      <c r="E207" s="17">
        <v>9.5619999999999993E-3</v>
      </c>
      <c r="F207" s="17">
        <v>0.46300000000000002</v>
      </c>
      <c r="G207" s="17">
        <v>0.98285199999999995</v>
      </c>
      <c r="H207" s="17">
        <v>0.45582899999999998</v>
      </c>
      <c r="I207" s="17">
        <v>0.77260200000000001</v>
      </c>
      <c r="J207" s="17">
        <v>0.31677300000000003</v>
      </c>
      <c r="K207" s="17">
        <v>0.41000799999999998</v>
      </c>
      <c r="L207" s="17">
        <v>649.29999999999995</v>
      </c>
      <c r="M207" s="17">
        <v>1.9949999999999998E-3</v>
      </c>
      <c r="N207" s="17">
        <v>708</v>
      </c>
      <c r="O207" s="17">
        <v>0</v>
      </c>
      <c r="P207" s="17">
        <v>0</v>
      </c>
      <c r="Q207" s="17">
        <v>0.98671500000000001</v>
      </c>
      <c r="R207" s="17">
        <v>0.458034</v>
      </c>
      <c r="S207" s="17">
        <v>0.76461299999999999</v>
      </c>
      <c r="T207" s="17">
        <v>0.30657899999999999</v>
      </c>
      <c r="U207" s="17">
        <v>0.40095999999999998</v>
      </c>
      <c r="V207" s="17">
        <v>621.29999999999995</v>
      </c>
      <c r="W207" s="17">
        <v>0.10320600000000001</v>
      </c>
      <c r="X207" s="17">
        <v>574</v>
      </c>
      <c r="Y207" s="17">
        <v>0</v>
      </c>
      <c r="Z207" s="17">
        <v>0</v>
      </c>
      <c r="AA207" s="17">
        <v>0.61686099999999999</v>
      </c>
      <c r="AB207" s="17">
        <v>2.19565E-2</v>
      </c>
      <c r="AC207" s="17">
        <v>0.46476499999999998</v>
      </c>
      <c r="AD207" s="17">
        <v>0.25</v>
      </c>
      <c r="AE207" s="17">
        <v>1279.2</v>
      </c>
    </row>
    <row r="208" spans="1:31">
      <c r="A208" s="17">
        <v>195</v>
      </c>
      <c r="B208" s="19">
        <v>0.41989583333333336</v>
      </c>
      <c r="C208" s="17">
        <v>45.2</v>
      </c>
      <c r="D208" s="17">
        <v>8.1</v>
      </c>
      <c r="E208" s="17">
        <v>9.4889999999999992E-3</v>
      </c>
      <c r="F208" s="17">
        <v>0.45900000000000002</v>
      </c>
      <c r="G208" s="17">
        <v>0.98473299999999997</v>
      </c>
      <c r="H208" s="17">
        <v>0.50192999999999999</v>
      </c>
      <c r="I208" s="17">
        <v>0.82935199999999998</v>
      </c>
      <c r="J208" s="17">
        <v>0.32742100000000002</v>
      </c>
      <c r="K208" s="17">
        <v>0.39479199999999998</v>
      </c>
      <c r="L208" s="17">
        <v>636</v>
      </c>
      <c r="M208" s="17">
        <v>5.2239000000000001E-2</v>
      </c>
      <c r="N208" s="17">
        <v>546</v>
      </c>
      <c r="O208" s="17">
        <v>0</v>
      </c>
      <c r="P208" s="17">
        <v>0</v>
      </c>
      <c r="Q208" s="17">
        <v>0.98555899999999996</v>
      </c>
      <c r="R208" s="17">
        <v>0.49220799999999998</v>
      </c>
      <c r="S208" s="17">
        <v>0.82592399999999999</v>
      </c>
      <c r="T208" s="17">
        <v>0.33371699999999999</v>
      </c>
      <c r="U208" s="17">
        <v>0.40405200000000002</v>
      </c>
      <c r="V208" s="17">
        <v>651.4</v>
      </c>
      <c r="W208" s="17">
        <v>2.094E-2</v>
      </c>
      <c r="X208" s="17">
        <v>624</v>
      </c>
      <c r="Y208" s="17">
        <v>0</v>
      </c>
      <c r="Z208" s="17">
        <v>0</v>
      </c>
      <c r="AA208" s="17">
        <v>0.62161900000000003</v>
      </c>
      <c r="AB208" s="17">
        <v>1.6671600000000002E-2</v>
      </c>
      <c r="AC208" s="17">
        <v>0.49777100000000002</v>
      </c>
      <c r="AD208" s="17">
        <v>0.25</v>
      </c>
      <c r="AE208" s="17">
        <v>1306</v>
      </c>
    </row>
    <row r="209" spans="1:31">
      <c r="A209" s="17">
        <v>196</v>
      </c>
      <c r="B209" s="19">
        <v>0.41995370370370372</v>
      </c>
      <c r="C209" s="17">
        <v>44.3</v>
      </c>
      <c r="D209" s="17">
        <v>9</v>
      </c>
      <c r="E209" s="17">
        <v>1.0859000000000001E-2</v>
      </c>
      <c r="F209" s="17">
        <v>0.52500000000000002</v>
      </c>
      <c r="G209" s="17">
        <v>0.98997800000000002</v>
      </c>
      <c r="H209" s="17">
        <v>0.58932799999999996</v>
      </c>
      <c r="I209" s="17">
        <v>0.96623300000000001</v>
      </c>
      <c r="J209" s="17">
        <v>0.37690499999999999</v>
      </c>
      <c r="K209" s="17">
        <v>0.39007700000000001</v>
      </c>
      <c r="L209" s="17">
        <v>645.9</v>
      </c>
      <c r="M209" s="17">
        <v>2.0000000000000002E-5</v>
      </c>
      <c r="N209" s="17">
        <v>666</v>
      </c>
      <c r="O209" s="17">
        <v>0</v>
      </c>
      <c r="P209" s="17">
        <v>0</v>
      </c>
      <c r="Q209" s="17">
        <v>0.98617299999999997</v>
      </c>
      <c r="R209" s="17">
        <v>0.586337</v>
      </c>
      <c r="S209" s="17">
        <v>0.99766600000000005</v>
      </c>
      <c r="T209" s="17">
        <v>0.41132800000000003</v>
      </c>
      <c r="U209" s="17">
        <v>0.41229100000000002</v>
      </c>
      <c r="V209" s="17">
        <v>651.9</v>
      </c>
      <c r="W209" s="17">
        <v>2.0999999999999999E-5</v>
      </c>
      <c r="X209" s="17">
        <v>503</v>
      </c>
      <c r="Y209" s="17">
        <v>0</v>
      </c>
      <c r="Z209" s="17">
        <v>0</v>
      </c>
      <c r="AA209" s="17">
        <v>0.634293</v>
      </c>
      <c r="AB209" s="17">
        <v>2.2798200000000001E-2</v>
      </c>
      <c r="AC209" s="17">
        <v>0.59571499999999999</v>
      </c>
      <c r="AD209" s="17">
        <v>0.25</v>
      </c>
      <c r="AE209" s="17">
        <v>1285.8</v>
      </c>
    </row>
    <row r="210" spans="1:31">
      <c r="A210" s="17">
        <v>197</v>
      </c>
      <c r="B210" s="19">
        <v>0.42001157407407402</v>
      </c>
      <c r="C210" s="17">
        <v>43.2</v>
      </c>
      <c r="D210" s="17">
        <v>9</v>
      </c>
      <c r="E210" s="17">
        <v>1.0716E-2</v>
      </c>
      <c r="F210" s="17">
        <v>0.51900000000000002</v>
      </c>
      <c r="G210" s="17">
        <v>0.991008</v>
      </c>
      <c r="H210" s="17">
        <v>0.660694</v>
      </c>
      <c r="I210" s="17">
        <v>1.0850690000000001</v>
      </c>
      <c r="J210" s="17">
        <v>0.42437399999999997</v>
      </c>
      <c r="K210" s="17">
        <v>0.39110400000000001</v>
      </c>
      <c r="L210" s="17">
        <v>646.20000000000005</v>
      </c>
      <c r="M210" s="17">
        <v>2.4419E-2</v>
      </c>
      <c r="N210" s="17">
        <v>442</v>
      </c>
      <c r="O210" s="17">
        <v>0</v>
      </c>
      <c r="P210" s="17">
        <v>0</v>
      </c>
      <c r="Q210" s="17">
        <v>0.98942600000000003</v>
      </c>
      <c r="R210" s="17">
        <v>0.63854299999999997</v>
      </c>
      <c r="S210" s="17">
        <v>1.070681</v>
      </c>
      <c r="T210" s="17">
        <v>0.43213800000000002</v>
      </c>
      <c r="U210" s="17">
        <v>0.40361000000000002</v>
      </c>
      <c r="V210" s="17">
        <v>664.4</v>
      </c>
      <c r="W210" s="17">
        <v>3.6516E-2</v>
      </c>
      <c r="X210" s="17">
        <v>392</v>
      </c>
      <c r="Y210" s="17">
        <v>0</v>
      </c>
      <c r="Z210" s="17">
        <v>0</v>
      </c>
      <c r="AA210" s="17">
        <v>0.62093900000000002</v>
      </c>
      <c r="AB210" s="17">
        <v>1.52657E-2</v>
      </c>
      <c r="AC210" s="17">
        <v>0.64514000000000005</v>
      </c>
      <c r="AD210" s="17">
        <v>0.25</v>
      </c>
      <c r="AE210" s="17">
        <v>1285.4000000000001</v>
      </c>
    </row>
    <row r="211" spans="1:31">
      <c r="A211" s="17">
        <v>198</v>
      </c>
      <c r="B211" s="19">
        <v>0.42006944444444444</v>
      </c>
      <c r="C211" s="17">
        <v>42.3</v>
      </c>
      <c r="D211" s="17">
        <v>9.9</v>
      </c>
      <c r="E211" s="17">
        <v>1.1945000000000001E-2</v>
      </c>
      <c r="F211" s="17">
        <v>0.57799999999999996</v>
      </c>
      <c r="G211" s="17">
        <v>0.99144100000000002</v>
      </c>
      <c r="H211" s="17">
        <v>0.67403400000000002</v>
      </c>
      <c r="I211" s="17">
        <v>1.1020620000000001</v>
      </c>
      <c r="J211" s="17">
        <v>0.42802800000000002</v>
      </c>
      <c r="K211" s="17">
        <v>0.38838800000000001</v>
      </c>
      <c r="L211" s="17">
        <v>651.1</v>
      </c>
      <c r="M211" s="17">
        <v>1.5E-5</v>
      </c>
      <c r="N211" s="17">
        <v>577</v>
      </c>
      <c r="O211" s="17">
        <v>0</v>
      </c>
      <c r="P211" s="17">
        <v>0</v>
      </c>
      <c r="Q211" s="17">
        <v>0.989896</v>
      </c>
      <c r="R211" s="17">
        <v>0.66385899999999998</v>
      </c>
      <c r="S211" s="17">
        <v>1.1227100000000001</v>
      </c>
      <c r="T211" s="17">
        <v>0.45885199999999998</v>
      </c>
      <c r="U211" s="17">
        <v>0.40870000000000001</v>
      </c>
      <c r="V211" s="17">
        <v>665.5</v>
      </c>
      <c r="W211" s="17">
        <v>7.979E-3</v>
      </c>
      <c r="X211" s="17">
        <v>529</v>
      </c>
      <c r="Y211" s="17">
        <v>0</v>
      </c>
      <c r="Z211" s="17">
        <v>0</v>
      </c>
      <c r="AA211" s="17">
        <v>0.62876900000000002</v>
      </c>
      <c r="AB211" s="17">
        <v>2.19338E-2</v>
      </c>
      <c r="AC211" s="17">
        <v>0.67392300000000005</v>
      </c>
      <c r="AD211" s="17">
        <v>0.25</v>
      </c>
      <c r="AE211" s="17">
        <v>1275.7</v>
      </c>
    </row>
    <row r="212" spans="1:31">
      <c r="A212" s="17">
        <v>199</v>
      </c>
      <c r="B212" s="19">
        <v>0.4201273148148148</v>
      </c>
      <c r="C212" s="17">
        <v>41.7</v>
      </c>
      <c r="D212" s="17">
        <v>9.9</v>
      </c>
      <c r="E212" s="17">
        <v>1.179E-2</v>
      </c>
      <c r="F212" s="17">
        <v>0.57099999999999995</v>
      </c>
      <c r="G212" s="17">
        <v>0.98823700000000003</v>
      </c>
      <c r="H212" s="17">
        <v>0.71823999999999999</v>
      </c>
      <c r="I212" s="17">
        <v>1.1785749999999999</v>
      </c>
      <c r="J212" s="17">
        <v>0.46033400000000002</v>
      </c>
      <c r="K212" s="17">
        <v>0.39058599999999999</v>
      </c>
      <c r="L212" s="17">
        <v>666.7</v>
      </c>
      <c r="M212" s="17">
        <v>1.9000000000000001E-5</v>
      </c>
      <c r="N212" s="17">
        <v>486</v>
      </c>
      <c r="O212" s="17">
        <v>0</v>
      </c>
      <c r="P212" s="17">
        <v>0</v>
      </c>
      <c r="Q212" s="17">
        <v>0.98982999999999999</v>
      </c>
      <c r="R212" s="17">
        <v>0.73123800000000005</v>
      </c>
      <c r="S212" s="17">
        <v>1.2041649999999999</v>
      </c>
      <c r="T212" s="17">
        <v>0.47292800000000002</v>
      </c>
      <c r="U212" s="17">
        <v>0.39274300000000001</v>
      </c>
      <c r="V212" s="17">
        <v>704.8</v>
      </c>
      <c r="W212" s="17">
        <v>0.13544300000000001</v>
      </c>
      <c r="X212" s="17">
        <v>550</v>
      </c>
      <c r="Y212" s="17">
        <v>0</v>
      </c>
      <c r="Z212" s="17">
        <v>0</v>
      </c>
      <c r="AA212" s="17">
        <v>0.60421999999999998</v>
      </c>
      <c r="AB212" s="17">
        <v>1.8956600000000001E-2</v>
      </c>
      <c r="AC212" s="17">
        <v>0.74020300000000006</v>
      </c>
      <c r="AD212" s="17">
        <v>0.25</v>
      </c>
      <c r="AE212" s="17">
        <v>1245.8</v>
      </c>
    </row>
    <row r="213" spans="1:31">
      <c r="A213" s="17">
        <v>200</v>
      </c>
      <c r="B213" s="19">
        <v>0.42017361111111112</v>
      </c>
      <c r="C213" s="17">
        <v>41</v>
      </c>
      <c r="D213" s="17">
        <v>9.9</v>
      </c>
      <c r="E213" s="17">
        <v>1.1207E-2</v>
      </c>
      <c r="F213" s="17">
        <v>0.54200000000000004</v>
      </c>
      <c r="G213" s="17">
        <v>0.99101499999999998</v>
      </c>
      <c r="H213" s="17">
        <v>0.79457500000000003</v>
      </c>
      <c r="I213" s="17">
        <v>1.2715780000000001</v>
      </c>
      <c r="J213" s="17">
        <v>0.47700300000000001</v>
      </c>
      <c r="K213" s="17">
        <v>0.37512699999999999</v>
      </c>
      <c r="L213" s="17">
        <v>628.1</v>
      </c>
      <c r="M213" s="17">
        <v>3.1643999999999999E-2</v>
      </c>
      <c r="N213" s="17">
        <v>515</v>
      </c>
      <c r="O213" s="17">
        <v>0</v>
      </c>
      <c r="P213" s="17">
        <v>0</v>
      </c>
      <c r="Q213" s="17">
        <v>0.98957399999999995</v>
      </c>
      <c r="R213" s="17">
        <v>0.77863300000000002</v>
      </c>
      <c r="S213" s="17">
        <v>1.2896510000000001</v>
      </c>
      <c r="T213" s="17">
        <v>0.51101799999999997</v>
      </c>
      <c r="U213" s="17">
        <v>0.39624500000000001</v>
      </c>
      <c r="V213" s="17">
        <v>647.5</v>
      </c>
      <c r="W213" s="17">
        <v>2.3576E-2</v>
      </c>
      <c r="X213" s="17">
        <v>413</v>
      </c>
      <c r="Y213" s="17">
        <v>0</v>
      </c>
      <c r="Z213" s="17">
        <v>0</v>
      </c>
      <c r="AA213" s="17">
        <v>0.60960800000000004</v>
      </c>
      <c r="AB213" s="17">
        <v>1.89433E-2</v>
      </c>
      <c r="AC213" s="17">
        <v>0.78831399999999996</v>
      </c>
      <c r="AD213" s="17">
        <v>0.25</v>
      </c>
      <c r="AE213" s="17">
        <v>1322.3</v>
      </c>
    </row>
    <row r="214" spans="1:31">
      <c r="A214" s="17">
        <v>201</v>
      </c>
      <c r="B214" s="19">
        <v>0.42023148148148143</v>
      </c>
      <c r="C214" s="17">
        <v>39.5</v>
      </c>
      <c r="D214" s="17">
        <v>11.7</v>
      </c>
      <c r="E214" s="17">
        <v>1.2801E-2</v>
      </c>
      <c r="F214" s="17">
        <v>0.61899999999999999</v>
      </c>
      <c r="G214" s="17">
        <v>0.99092199999999997</v>
      </c>
      <c r="H214" s="17">
        <v>0.84748400000000002</v>
      </c>
      <c r="I214" s="17">
        <v>1.3726400000000001</v>
      </c>
      <c r="J214" s="17">
        <v>0.52515599999999996</v>
      </c>
      <c r="K214" s="17">
        <v>0.38258900000000001</v>
      </c>
      <c r="L214" s="17">
        <v>621</v>
      </c>
      <c r="M214" s="17">
        <v>4.607E-3</v>
      </c>
      <c r="N214" s="17">
        <v>459</v>
      </c>
      <c r="O214" s="17">
        <v>0</v>
      </c>
      <c r="P214" s="17">
        <v>0</v>
      </c>
      <c r="Q214" s="17">
        <v>0.992946</v>
      </c>
      <c r="R214" s="17">
        <v>0.83071099999999998</v>
      </c>
      <c r="S214" s="17">
        <v>1.356562</v>
      </c>
      <c r="T214" s="17">
        <v>0.52585099999999996</v>
      </c>
      <c r="U214" s="17">
        <v>0.38763500000000001</v>
      </c>
      <c r="V214" s="17">
        <v>648.6</v>
      </c>
      <c r="W214" s="17">
        <v>7.0507E-2</v>
      </c>
      <c r="X214" s="17">
        <v>444</v>
      </c>
      <c r="Y214" s="17">
        <v>0</v>
      </c>
      <c r="Z214" s="17">
        <v>0</v>
      </c>
      <c r="AA214" s="17">
        <v>0.59636199999999995</v>
      </c>
      <c r="AB214" s="17">
        <v>1.9694900000000001E-2</v>
      </c>
      <c r="AC214" s="17">
        <v>0.84106800000000004</v>
      </c>
      <c r="AD214" s="17">
        <v>0.25</v>
      </c>
      <c r="AE214" s="17">
        <v>1337.4</v>
      </c>
    </row>
    <row r="215" spans="1:31">
      <c r="A215" s="17">
        <v>202</v>
      </c>
      <c r="B215" s="19">
        <v>0.42028935185185184</v>
      </c>
      <c r="C215" s="17">
        <v>39</v>
      </c>
      <c r="D215" s="17">
        <v>11.7</v>
      </c>
      <c r="E215" s="17">
        <v>1.3088000000000001E-2</v>
      </c>
      <c r="F215" s="17">
        <v>0.63300000000000001</v>
      </c>
      <c r="G215" s="17">
        <v>0.99097299999999999</v>
      </c>
      <c r="H215" s="17">
        <v>0.89787099999999997</v>
      </c>
      <c r="I215" s="17">
        <v>1.4258690000000001</v>
      </c>
      <c r="J215" s="17">
        <v>0.52799799999999997</v>
      </c>
      <c r="K215" s="17">
        <v>0.37029899999999999</v>
      </c>
      <c r="L215" s="17">
        <v>632</v>
      </c>
      <c r="M215" s="17">
        <v>1.2999999999999999E-5</v>
      </c>
      <c r="N215" s="17">
        <v>538</v>
      </c>
      <c r="O215" s="17">
        <v>0</v>
      </c>
      <c r="P215" s="17">
        <v>0</v>
      </c>
      <c r="Q215" s="17">
        <v>0.99440099999999998</v>
      </c>
      <c r="R215" s="17">
        <v>0.90616399999999997</v>
      </c>
      <c r="S215" s="17">
        <v>1.4877880000000001</v>
      </c>
      <c r="T215" s="17">
        <v>0.58162400000000003</v>
      </c>
      <c r="U215" s="17">
        <v>0.390932</v>
      </c>
      <c r="V215" s="17">
        <v>655.1</v>
      </c>
      <c r="W215" s="17">
        <v>1.3651E-2</v>
      </c>
      <c r="X215" s="17">
        <v>552</v>
      </c>
      <c r="Y215" s="17">
        <v>0</v>
      </c>
      <c r="Z215" s="17">
        <v>0</v>
      </c>
      <c r="AA215" s="17">
        <v>0.60143400000000002</v>
      </c>
      <c r="AB215" s="17">
        <v>2.3413300000000001E-2</v>
      </c>
      <c r="AC215" s="17">
        <v>0.91978199999999999</v>
      </c>
      <c r="AD215" s="17">
        <v>0.25</v>
      </c>
      <c r="AE215" s="17">
        <v>1314.2</v>
      </c>
    </row>
    <row r="216" spans="1:31">
      <c r="A216" s="17">
        <v>203</v>
      </c>
      <c r="B216" s="19">
        <v>0.42034722222222221</v>
      </c>
      <c r="C216" s="17">
        <v>37.700000000000003</v>
      </c>
      <c r="D216" s="17">
        <v>12.6</v>
      </c>
      <c r="E216" s="17">
        <v>1.4172000000000001E-2</v>
      </c>
      <c r="F216" s="17">
        <v>0.68600000000000005</v>
      </c>
      <c r="G216" s="17">
        <v>0.99210299999999996</v>
      </c>
      <c r="H216" s="17">
        <v>0.98097199999999996</v>
      </c>
      <c r="I216" s="17">
        <v>1.5427690000000001</v>
      </c>
      <c r="J216" s="17">
        <v>0.56179699999999999</v>
      </c>
      <c r="K216" s="17">
        <v>0.36414800000000003</v>
      </c>
      <c r="L216" s="17">
        <v>627.4</v>
      </c>
      <c r="M216" s="17">
        <v>6.9999999999999999E-6</v>
      </c>
      <c r="N216" s="17">
        <v>483</v>
      </c>
      <c r="O216" s="17">
        <v>0</v>
      </c>
      <c r="P216" s="17">
        <v>0</v>
      </c>
      <c r="Q216" s="17">
        <v>0.994695</v>
      </c>
      <c r="R216" s="17">
        <v>0.95972299999999999</v>
      </c>
      <c r="S216" s="17">
        <v>1.5878429999999999</v>
      </c>
      <c r="T216" s="17">
        <v>0.62811899999999998</v>
      </c>
      <c r="U216" s="17">
        <v>0.39557999999999999</v>
      </c>
      <c r="V216" s="17">
        <v>663.5</v>
      </c>
      <c r="W216" s="17">
        <v>2.8200000000000002E-4</v>
      </c>
      <c r="X216" s="17">
        <v>346</v>
      </c>
      <c r="Y216" s="17">
        <v>0</v>
      </c>
      <c r="Z216" s="17">
        <v>0</v>
      </c>
      <c r="AA216" s="17">
        <v>0.60858500000000004</v>
      </c>
      <c r="AB216" s="17">
        <v>2.24952E-2</v>
      </c>
      <c r="AC216" s="17">
        <v>0.97385299999999997</v>
      </c>
      <c r="AD216" s="17">
        <v>0.25</v>
      </c>
      <c r="AE216" s="17">
        <v>1323.8</v>
      </c>
    </row>
    <row r="217" spans="1:31">
      <c r="A217" s="17">
        <v>204</v>
      </c>
      <c r="B217" s="19">
        <v>0.42040509259259262</v>
      </c>
      <c r="C217" s="17">
        <v>37.700000000000003</v>
      </c>
      <c r="D217" s="17">
        <v>12.6</v>
      </c>
      <c r="E217" s="17">
        <v>1.3651E-2</v>
      </c>
      <c r="F217" s="17">
        <v>0.66100000000000003</v>
      </c>
      <c r="G217" s="17">
        <v>0.99179799999999996</v>
      </c>
      <c r="H217" s="17">
        <v>1.0364409999999999</v>
      </c>
      <c r="I217" s="17">
        <v>1.631351</v>
      </c>
      <c r="J217" s="17">
        <v>0.59491000000000005</v>
      </c>
      <c r="K217" s="17">
        <v>0.36467300000000002</v>
      </c>
      <c r="L217" s="17">
        <v>632.1</v>
      </c>
      <c r="M217" s="17">
        <v>1.5999999999999999E-5</v>
      </c>
      <c r="N217" s="17">
        <v>414</v>
      </c>
      <c r="O217" s="17">
        <v>0</v>
      </c>
      <c r="P217" s="17">
        <v>0</v>
      </c>
      <c r="Q217" s="17">
        <v>0.99188900000000002</v>
      </c>
      <c r="R217" s="17">
        <v>1.056082</v>
      </c>
      <c r="S217" s="17">
        <v>1.6952670000000001</v>
      </c>
      <c r="T217" s="17">
        <v>0.639185</v>
      </c>
      <c r="U217" s="17">
        <v>0.37704100000000002</v>
      </c>
      <c r="V217" s="17">
        <v>645.9</v>
      </c>
      <c r="W217" s="17">
        <v>6.7229999999999998E-3</v>
      </c>
      <c r="X217" s="17">
        <v>581</v>
      </c>
      <c r="Y217" s="17">
        <v>0</v>
      </c>
      <c r="Z217" s="17">
        <v>0</v>
      </c>
      <c r="AA217" s="17">
        <v>0.580063</v>
      </c>
      <c r="AB217" s="17">
        <v>1.94795E-2</v>
      </c>
      <c r="AC217" s="17">
        <v>1.06853</v>
      </c>
      <c r="AD217" s="17">
        <v>0.25</v>
      </c>
      <c r="AE217" s="17">
        <v>1313.9</v>
      </c>
    </row>
    <row r="218" spans="1:31">
      <c r="A218" s="17">
        <v>205</v>
      </c>
      <c r="B218" s="19">
        <v>0.42046296296296298</v>
      </c>
      <c r="C218" s="17">
        <v>35.9</v>
      </c>
      <c r="D218" s="17">
        <v>14.4</v>
      </c>
      <c r="E218" s="17">
        <v>1.4859000000000001E-2</v>
      </c>
      <c r="F218" s="17">
        <v>0.71899999999999997</v>
      </c>
      <c r="G218" s="17">
        <v>0.99331899999999995</v>
      </c>
      <c r="H218" s="17">
        <v>1.0612509999999999</v>
      </c>
      <c r="I218" s="17">
        <v>1.6617710000000001</v>
      </c>
      <c r="J218" s="17">
        <v>0.60052000000000005</v>
      </c>
      <c r="K218" s="17">
        <v>0.361373</v>
      </c>
      <c r="L218" s="17">
        <v>611.5</v>
      </c>
      <c r="M218" s="17">
        <v>1.8E-5</v>
      </c>
      <c r="N218" s="17">
        <v>459</v>
      </c>
      <c r="O218" s="17">
        <v>0</v>
      </c>
      <c r="P218" s="17">
        <v>0</v>
      </c>
      <c r="Q218" s="17">
        <v>0.99244399999999999</v>
      </c>
      <c r="R218" s="17">
        <v>1.1125480000000001</v>
      </c>
      <c r="S218" s="17">
        <v>1.7738860000000001</v>
      </c>
      <c r="T218" s="17">
        <v>0.66133799999999998</v>
      </c>
      <c r="U218" s="17">
        <v>0.37281900000000001</v>
      </c>
      <c r="V218" s="17">
        <v>649.79999999999995</v>
      </c>
      <c r="W218" s="17">
        <v>3.1040000000000002E-2</v>
      </c>
      <c r="X218" s="17">
        <v>391</v>
      </c>
      <c r="Y218" s="17">
        <v>0</v>
      </c>
      <c r="Z218" s="17">
        <v>0</v>
      </c>
      <c r="AA218" s="17">
        <v>0.57356700000000005</v>
      </c>
      <c r="AB218" s="17">
        <v>2.3792000000000001E-2</v>
      </c>
      <c r="AC218" s="17">
        <v>1.1282799999999999</v>
      </c>
      <c r="AD218" s="17">
        <v>0.25</v>
      </c>
      <c r="AE218" s="17">
        <v>1358.2</v>
      </c>
    </row>
    <row r="219" spans="1:31">
      <c r="A219" s="17">
        <v>206</v>
      </c>
      <c r="B219" s="19">
        <v>0.42050925925925925</v>
      </c>
      <c r="C219" s="17">
        <v>35.700000000000003</v>
      </c>
      <c r="D219" s="17">
        <v>15.3</v>
      </c>
      <c r="E219" s="17">
        <v>1.6368000000000001E-2</v>
      </c>
      <c r="F219" s="17">
        <v>0.79200000000000004</v>
      </c>
      <c r="G219" s="17">
        <v>0.99236899999999995</v>
      </c>
      <c r="H219" s="17">
        <v>1.0688820000000001</v>
      </c>
      <c r="I219" s="17">
        <v>1.6796310000000001</v>
      </c>
      <c r="J219" s="17">
        <v>0.61074899999999999</v>
      </c>
      <c r="K219" s="17">
        <v>0.36362100000000003</v>
      </c>
      <c r="L219" s="17">
        <v>626.29999999999995</v>
      </c>
      <c r="M219" s="17">
        <v>3.9999999999999998E-6</v>
      </c>
      <c r="N219" s="17">
        <v>473</v>
      </c>
      <c r="O219" s="17">
        <v>0</v>
      </c>
      <c r="P219" s="17">
        <v>0</v>
      </c>
      <c r="Q219" s="17">
        <v>0.99321199999999998</v>
      </c>
      <c r="R219" s="17">
        <v>1.08836</v>
      </c>
      <c r="S219" s="17">
        <v>1.751182</v>
      </c>
      <c r="T219" s="17">
        <v>0.66282200000000002</v>
      </c>
      <c r="U219" s="17">
        <v>0.3785</v>
      </c>
      <c r="V219" s="17">
        <v>637.6</v>
      </c>
      <c r="W219" s="17">
        <v>1.9000000000000001E-5</v>
      </c>
      <c r="X219" s="17">
        <v>475</v>
      </c>
      <c r="Y219" s="17">
        <v>0</v>
      </c>
      <c r="Z219" s="17">
        <v>0</v>
      </c>
      <c r="AA219" s="17">
        <v>0.58230700000000002</v>
      </c>
      <c r="AB219" s="17">
        <v>2.6565700000000001E-2</v>
      </c>
      <c r="AC219" s="17">
        <v>1.1059699999999999</v>
      </c>
      <c r="AD219" s="17">
        <v>0.25</v>
      </c>
      <c r="AE219" s="17">
        <v>1326.2</v>
      </c>
    </row>
    <row r="220" spans="1:31">
      <c r="A220" s="17">
        <v>207</v>
      </c>
      <c r="B220" s="19">
        <v>0.42056712962962961</v>
      </c>
      <c r="C220" s="17">
        <v>34.6</v>
      </c>
      <c r="D220" s="17">
        <v>15.3</v>
      </c>
      <c r="E220" s="17">
        <v>1.5166000000000001E-2</v>
      </c>
      <c r="F220" s="17">
        <v>0.73399999999999999</v>
      </c>
      <c r="G220" s="17">
        <v>0.99443300000000001</v>
      </c>
      <c r="H220" s="17">
        <v>1.149532</v>
      </c>
      <c r="I220" s="17">
        <v>1.7537940000000001</v>
      </c>
      <c r="J220" s="17">
        <v>0.60426199999999997</v>
      </c>
      <c r="K220" s="17">
        <v>0.34454600000000002</v>
      </c>
      <c r="L220" s="17">
        <v>596.9</v>
      </c>
      <c r="M220" s="17">
        <v>1.5999999999999999E-5</v>
      </c>
      <c r="N220" s="17">
        <v>547</v>
      </c>
      <c r="O220" s="17">
        <v>0</v>
      </c>
      <c r="P220" s="17">
        <v>0</v>
      </c>
      <c r="Q220" s="17">
        <v>0.99004400000000004</v>
      </c>
      <c r="R220" s="17">
        <v>1.142943</v>
      </c>
      <c r="S220" s="17">
        <v>1.8112740000000001</v>
      </c>
      <c r="T220" s="17">
        <v>0.66832999999999998</v>
      </c>
      <c r="U220" s="17">
        <v>0.36898399999999998</v>
      </c>
      <c r="V220" s="17">
        <v>632.1</v>
      </c>
      <c r="W220" s="17">
        <v>3.8999999999999999E-5</v>
      </c>
      <c r="X220" s="17">
        <v>496</v>
      </c>
      <c r="Y220" s="17">
        <v>0</v>
      </c>
      <c r="Z220" s="17">
        <v>0</v>
      </c>
      <c r="AA220" s="17">
        <v>0.56766700000000003</v>
      </c>
      <c r="AB220" s="17">
        <v>2.9210400000000001E-2</v>
      </c>
      <c r="AC220" s="17">
        <v>1.1624699999999999</v>
      </c>
      <c r="AD220" s="17">
        <v>0.25</v>
      </c>
      <c r="AE220" s="17">
        <v>1391.5</v>
      </c>
    </row>
    <row r="221" spans="1:31">
      <c r="A221" s="17">
        <v>208</v>
      </c>
      <c r="B221" s="19">
        <v>0.42062500000000003</v>
      </c>
      <c r="C221" s="17">
        <v>33.1</v>
      </c>
      <c r="D221" s="17">
        <v>18</v>
      </c>
      <c r="E221" s="17">
        <v>1.7288999999999999E-2</v>
      </c>
      <c r="F221" s="17">
        <v>0.83699999999999997</v>
      </c>
      <c r="G221" s="17">
        <v>0.99582700000000002</v>
      </c>
      <c r="H221" s="17">
        <v>1.1974769999999999</v>
      </c>
      <c r="I221" s="17">
        <v>1.8138650000000001</v>
      </c>
      <c r="J221" s="17">
        <v>0.61638800000000005</v>
      </c>
      <c r="K221" s="17">
        <v>0.33982000000000001</v>
      </c>
      <c r="L221" s="17">
        <v>584.9</v>
      </c>
      <c r="M221" s="17">
        <v>9.6930000000000002E-3</v>
      </c>
      <c r="N221" s="17">
        <v>546</v>
      </c>
      <c r="O221" s="17">
        <v>0</v>
      </c>
      <c r="P221" s="17">
        <v>0</v>
      </c>
      <c r="Q221" s="17">
        <v>0.99360300000000001</v>
      </c>
      <c r="R221" s="17">
        <v>1.1975979999999999</v>
      </c>
      <c r="S221" s="17">
        <v>1.89046</v>
      </c>
      <c r="T221" s="17">
        <v>0.69286199999999998</v>
      </c>
      <c r="U221" s="17">
        <v>0.366504</v>
      </c>
      <c r="V221" s="17">
        <v>614</v>
      </c>
      <c r="W221" s="17">
        <v>1.5999999999999999E-5</v>
      </c>
      <c r="X221" s="17">
        <v>506</v>
      </c>
      <c r="Y221" s="17">
        <v>0</v>
      </c>
      <c r="Z221" s="17">
        <v>0</v>
      </c>
      <c r="AA221" s="17">
        <v>0.56385300000000005</v>
      </c>
      <c r="AB221" s="17">
        <v>3.34799E-2</v>
      </c>
      <c r="AC221" s="17">
        <v>1.22079</v>
      </c>
      <c r="AD221" s="17">
        <v>0.25</v>
      </c>
      <c r="AE221" s="17">
        <v>1420.1</v>
      </c>
    </row>
    <row r="222" spans="1:31">
      <c r="A222" s="17">
        <v>209</v>
      </c>
      <c r="B222" s="19">
        <v>0.42068287037037039</v>
      </c>
      <c r="C222" s="17">
        <v>33</v>
      </c>
      <c r="D222" s="17">
        <v>18</v>
      </c>
      <c r="E222" s="17">
        <v>1.7238E-2</v>
      </c>
      <c r="F222" s="17">
        <v>0.83399999999999996</v>
      </c>
      <c r="G222" s="17">
        <v>0.99542200000000003</v>
      </c>
      <c r="H222" s="17">
        <v>1.2357149999999999</v>
      </c>
      <c r="I222" s="17">
        <v>1.8655809999999999</v>
      </c>
      <c r="J222" s="17">
        <v>0.62986600000000004</v>
      </c>
      <c r="K222" s="17">
        <v>0.33762399999999998</v>
      </c>
      <c r="L222" s="17">
        <v>587</v>
      </c>
      <c r="M222" s="17">
        <v>1.7799999999999999E-4</v>
      </c>
      <c r="N222" s="17">
        <v>502</v>
      </c>
      <c r="O222" s="17">
        <v>0</v>
      </c>
      <c r="P222" s="17">
        <v>0</v>
      </c>
      <c r="Q222" s="17">
        <v>0.99373100000000003</v>
      </c>
      <c r="R222" s="17">
        <v>1.216486</v>
      </c>
      <c r="S222" s="17">
        <v>1.910229</v>
      </c>
      <c r="T222" s="17">
        <v>0.693743</v>
      </c>
      <c r="U222" s="17">
        <v>0.36317300000000002</v>
      </c>
      <c r="V222" s="17">
        <v>615.70000000000005</v>
      </c>
      <c r="W222" s="17">
        <v>7.9999999999999996E-6</v>
      </c>
      <c r="X222" s="17">
        <v>412</v>
      </c>
      <c r="Y222" s="17">
        <v>0</v>
      </c>
      <c r="Z222" s="17">
        <v>0</v>
      </c>
      <c r="AA222" s="17">
        <v>0.55872699999999997</v>
      </c>
      <c r="AB222" s="17">
        <v>3.0993400000000001E-2</v>
      </c>
      <c r="AC222" s="17">
        <v>1.2379899999999999</v>
      </c>
      <c r="AD222" s="17">
        <v>0.25</v>
      </c>
      <c r="AE222" s="17">
        <v>1415</v>
      </c>
    </row>
    <row r="223" spans="1:31">
      <c r="A223" s="17">
        <v>210</v>
      </c>
      <c r="B223" s="19">
        <v>0.42074074074074069</v>
      </c>
      <c r="C223" s="17">
        <v>31.9</v>
      </c>
      <c r="D223" s="17">
        <v>19.8</v>
      </c>
      <c r="E223" s="17">
        <v>1.8589000000000001E-2</v>
      </c>
      <c r="F223" s="17">
        <v>0.9</v>
      </c>
      <c r="G223" s="17">
        <v>0.99359500000000001</v>
      </c>
      <c r="H223" s="17">
        <v>1.203773</v>
      </c>
      <c r="I223" s="17">
        <v>1.8178730000000001</v>
      </c>
      <c r="J223" s="17">
        <v>0.61409999999999998</v>
      </c>
      <c r="K223" s="17">
        <v>0.33781299999999997</v>
      </c>
      <c r="L223" s="17">
        <v>585.1</v>
      </c>
      <c r="M223" s="17">
        <v>1.9000000000000001E-5</v>
      </c>
      <c r="N223" s="17">
        <v>745</v>
      </c>
      <c r="O223" s="17">
        <v>0</v>
      </c>
      <c r="P223" s="17">
        <v>0</v>
      </c>
      <c r="Q223" s="17">
        <v>0.99290699999999998</v>
      </c>
      <c r="R223" s="17">
        <v>1.1944300000000001</v>
      </c>
      <c r="S223" s="17">
        <v>1.8783030000000001</v>
      </c>
      <c r="T223" s="17">
        <v>0.68387299999999995</v>
      </c>
      <c r="U223" s="17">
        <v>0.364091</v>
      </c>
      <c r="V223" s="17">
        <v>623.9</v>
      </c>
      <c r="W223" s="17">
        <v>5.0000000000000004E-6</v>
      </c>
      <c r="X223" s="17">
        <v>395</v>
      </c>
      <c r="Y223" s="17">
        <v>0</v>
      </c>
      <c r="Z223" s="17">
        <v>0</v>
      </c>
      <c r="AA223" s="17">
        <v>0.56013999999999997</v>
      </c>
      <c r="AB223" s="17">
        <v>4.9430599999999998E-2</v>
      </c>
      <c r="AC223" s="17">
        <v>1.2282299999999999</v>
      </c>
      <c r="AD223" s="17">
        <v>0.25</v>
      </c>
      <c r="AE223" s="17">
        <v>1419.5</v>
      </c>
    </row>
    <row r="224" spans="1:31">
      <c r="A224" s="17">
        <v>211</v>
      </c>
      <c r="B224" s="19">
        <v>0.42079861111111111</v>
      </c>
      <c r="C224" s="17">
        <v>30.8</v>
      </c>
      <c r="D224" s="17">
        <v>21.6</v>
      </c>
      <c r="E224" s="17">
        <v>2.0535999999999999E-2</v>
      </c>
      <c r="F224" s="17">
        <v>0.99399999999999999</v>
      </c>
      <c r="G224" s="17">
        <v>0.99339599999999995</v>
      </c>
      <c r="H224" s="17">
        <v>1.1388670000000001</v>
      </c>
      <c r="I224" s="17">
        <v>1.7096849999999999</v>
      </c>
      <c r="J224" s="17">
        <v>0.57081800000000005</v>
      </c>
      <c r="K224" s="17">
        <v>0.33387299999999998</v>
      </c>
      <c r="L224" s="17">
        <v>599.9</v>
      </c>
      <c r="M224" s="17">
        <v>1.2E-5</v>
      </c>
      <c r="N224" s="17">
        <v>519</v>
      </c>
      <c r="O224" s="17">
        <v>0</v>
      </c>
      <c r="P224" s="17">
        <v>0</v>
      </c>
      <c r="Q224" s="17">
        <v>0.99384600000000001</v>
      </c>
      <c r="R224" s="17">
        <v>1.203071</v>
      </c>
      <c r="S224" s="17">
        <v>1.8672550000000001</v>
      </c>
      <c r="T224" s="17">
        <v>0.664184</v>
      </c>
      <c r="U224" s="17">
        <v>0.35570099999999999</v>
      </c>
      <c r="V224" s="17">
        <v>612.5</v>
      </c>
      <c r="W224" s="17">
        <v>5.0000000000000004E-6</v>
      </c>
      <c r="X224" s="17">
        <v>382</v>
      </c>
      <c r="Y224" s="17">
        <v>0</v>
      </c>
      <c r="Z224" s="17">
        <v>0</v>
      </c>
      <c r="AA224" s="17">
        <v>0.54723200000000005</v>
      </c>
      <c r="AB224" s="17">
        <v>3.8961799999999998E-2</v>
      </c>
      <c r="AC224" s="17">
        <v>1.22895</v>
      </c>
      <c r="AD224" s="17">
        <v>0.25</v>
      </c>
      <c r="AE224" s="17">
        <v>1384.5</v>
      </c>
    </row>
    <row r="225" spans="1:31">
      <c r="A225" s="17">
        <v>212</v>
      </c>
      <c r="B225" s="19">
        <v>0.42084490740740743</v>
      </c>
      <c r="C225" s="17">
        <v>29.7</v>
      </c>
      <c r="D225" s="17">
        <v>23.4</v>
      </c>
      <c r="E225" s="17">
        <v>2.1603000000000001E-2</v>
      </c>
      <c r="F225" s="17">
        <v>1.0449999999999999</v>
      </c>
      <c r="G225" s="17">
        <v>0.99421899999999996</v>
      </c>
      <c r="H225" s="17">
        <v>1.1452549999999999</v>
      </c>
      <c r="I225" s="17">
        <v>1.722094</v>
      </c>
      <c r="J225" s="17">
        <v>0.57683899999999999</v>
      </c>
      <c r="K225" s="17">
        <v>0.33496399999999998</v>
      </c>
      <c r="L225" s="17">
        <v>574.6</v>
      </c>
      <c r="M225" s="17">
        <v>1.5999999999999999E-5</v>
      </c>
      <c r="N225" s="17">
        <v>486</v>
      </c>
      <c r="O225" s="17">
        <v>0</v>
      </c>
      <c r="P225" s="17">
        <v>0</v>
      </c>
      <c r="Q225" s="17">
        <v>0.99178599999999995</v>
      </c>
      <c r="R225" s="17">
        <v>1.1221159999999999</v>
      </c>
      <c r="S225" s="17">
        <v>1.7538149999999999</v>
      </c>
      <c r="T225" s="17">
        <v>0.63169900000000001</v>
      </c>
      <c r="U225" s="17">
        <v>0.36018600000000001</v>
      </c>
      <c r="V225" s="17">
        <v>590.6</v>
      </c>
      <c r="W225" s="17">
        <v>1.5E-5</v>
      </c>
      <c r="X225" s="17">
        <v>638</v>
      </c>
      <c r="Y225" s="17">
        <v>0</v>
      </c>
      <c r="Z225" s="17">
        <v>0</v>
      </c>
      <c r="AA225" s="17">
        <v>0.55413199999999996</v>
      </c>
      <c r="AB225" s="17">
        <v>3.7881199999999997E-2</v>
      </c>
      <c r="AC225" s="17">
        <v>1.14605</v>
      </c>
      <c r="AD225" s="17">
        <v>0.25</v>
      </c>
      <c r="AE225" s="17">
        <v>1445.4</v>
      </c>
    </row>
    <row r="226" spans="1:31">
      <c r="A226" s="17">
        <v>213</v>
      </c>
      <c r="B226" s="19">
        <v>0.42090277777777779</v>
      </c>
      <c r="C226" s="17">
        <v>29</v>
      </c>
      <c r="D226" s="17">
        <v>25.2</v>
      </c>
      <c r="E226" s="17">
        <v>2.2450000000000001E-2</v>
      </c>
      <c r="F226" s="17">
        <v>1.0860000000000001</v>
      </c>
      <c r="G226" s="17">
        <v>0.993259</v>
      </c>
      <c r="H226" s="17">
        <v>1.0493220000000001</v>
      </c>
      <c r="I226" s="17">
        <v>1.5472129999999999</v>
      </c>
      <c r="J226" s="17">
        <v>0.49789</v>
      </c>
      <c r="K226" s="17">
        <v>0.32179799999999997</v>
      </c>
      <c r="L226" s="17">
        <v>550.9</v>
      </c>
      <c r="M226" s="17">
        <v>2.5000000000000001E-5</v>
      </c>
      <c r="N226" s="17">
        <v>546</v>
      </c>
      <c r="O226" s="17">
        <v>0</v>
      </c>
      <c r="P226" s="17">
        <v>0</v>
      </c>
      <c r="Q226" s="17">
        <v>0.99298200000000003</v>
      </c>
      <c r="R226" s="17">
        <v>1.0584769999999999</v>
      </c>
      <c r="S226" s="17">
        <v>1.6662999999999999</v>
      </c>
      <c r="T226" s="17">
        <v>0.607823</v>
      </c>
      <c r="U226" s="17">
        <v>0.36477399999999999</v>
      </c>
      <c r="V226" s="17">
        <v>596.29999999999995</v>
      </c>
      <c r="W226" s="17">
        <v>3.9999999999999998E-6</v>
      </c>
      <c r="X226" s="17">
        <v>447</v>
      </c>
      <c r="Y226" s="17">
        <v>0</v>
      </c>
      <c r="Z226" s="17">
        <v>0</v>
      </c>
      <c r="AA226" s="17">
        <v>0.561191</v>
      </c>
      <c r="AB226" s="17">
        <v>4.37057E-2</v>
      </c>
      <c r="AC226" s="17">
        <v>1.08504</v>
      </c>
      <c r="AD226" s="17">
        <v>0.25</v>
      </c>
      <c r="AE226" s="17">
        <v>1507.7</v>
      </c>
    </row>
    <row r="227" spans="1:31">
      <c r="A227" s="17">
        <v>214</v>
      </c>
      <c r="B227" s="19">
        <v>0.4209606481481481</v>
      </c>
      <c r="C227" s="17">
        <v>28.2</v>
      </c>
      <c r="D227" s="17">
        <v>26.1</v>
      </c>
      <c r="E227" s="17">
        <v>2.4242E-2</v>
      </c>
      <c r="F227" s="17">
        <v>1.173</v>
      </c>
      <c r="G227" s="17">
        <v>0.99264699999999995</v>
      </c>
      <c r="H227" s="17">
        <v>1.0474909999999999</v>
      </c>
      <c r="I227" s="17">
        <v>1.540195</v>
      </c>
      <c r="J227" s="17">
        <v>0.492703</v>
      </c>
      <c r="K227" s="17">
        <v>0.31989699999999999</v>
      </c>
      <c r="L227" s="17">
        <v>597.9</v>
      </c>
      <c r="M227" s="17">
        <v>7.9999999999999996E-6</v>
      </c>
      <c r="N227" s="17">
        <v>529</v>
      </c>
      <c r="O227" s="17">
        <v>0</v>
      </c>
      <c r="P227" s="17">
        <v>0</v>
      </c>
      <c r="Q227" s="17">
        <v>0.99189700000000003</v>
      </c>
      <c r="R227" s="17">
        <v>1.0399579999999999</v>
      </c>
      <c r="S227" s="17">
        <v>1.604196</v>
      </c>
      <c r="T227" s="17">
        <v>0.56423800000000002</v>
      </c>
      <c r="U227" s="17">
        <v>0.35172599999999998</v>
      </c>
      <c r="V227" s="17">
        <v>600.20000000000005</v>
      </c>
      <c r="W227" s="17">
        <v>1.0000000000000001E-5</v>
      </c>
      <c r="X227" s="17">
        <v>497</v>
      </c>
      <c r="Y227" s="17">
        <v>0</v>
      </c>
      <c r="Z227" s="17">
        <v>0</v>
      </c>
      <c r="AA227" s="17">
        <v>0.54111699999999996</v>
      </c>
      <c r="AB227" s="17">
        <v>4.7415400000000003E-2</v>
      </c>
      <c r="AC227" s="17">
        <v>1.06671</v>
      </c>
      <c r="AD227" s="17">
        <v>0.25</v>
      </c>
      <c r="AE227" s="17">
        <v>1389</v>
      </c>
    </row>
    <row r="228" spans="1:31">
      <c r="A228" s="17">
        <v>215</v>
      </c>
      <c r="B228" s="19">
        <v>0.42101851851851851</v>
      </c>
      <c r="C228" s="17">
        <v>26.8</v>
      </c>
      <c r="D228" s="17">
        <v>29.7</v>
      </c>
      <c r="E228" s="17">
        <v>2.6499000000000002E-2</v>
      </c>
      <c r="F228" s="17">
        <v>1.282</v>
      </c>
      <c r="G228" s="17">
        <v>0.99374899999999999</v>
      </c>
      <c r="H228" s="17">
        <v>1.097564</v>
      </c>
      <c r="I228" s="17">
        <v>1.604911</v>
      </c>
      <c r="J228" s="17">
        <v>0.50734699999999999</v>
      </c>
      <c r="K228" s="17">
        <v>0.31612200000000001</v>
      </c>
      <c r="L228" s="17">
        <v>577.20000000000005</v>
      </c>
      <c r="M228" s="17">
        <v>6.0000000000000002E-6</v>
      </c>
      <c r="N228" s="17">
        <v>495</v>
      </c>
      <c r="O228" s="17">
        <v>0</v>
      </c>
      <c r="P228" s="17">
        <v>0</v>
      </c>
      <c r="Q228" s="17">
        <v>0.99415200000000004</v>
      </c>
      <c r="R228" s="17">
        <v>1.061831</v>
      </c>
      <c r="S228" s="17">
        <v>1.6347830000000001</v>
      </c>
      <c r="T228" s="17">
        <v>0.57295200000000002</v>
      </c>
      <c r="U228" s="17">
        <v>0.35047600000000001</v>
      </c>
      <c r="V228" s="17">
        <v>594.20000000000005</v>
      </c>
      <c r="W228" s="17">
        <v>7.9999999999999996E-6</v>
      </c>
      <c r="X228" s="17">
        <v>422</v>
      </c>
      <c r="Y228" s="17">
        <v>0</v>
      </c>
      <c r="Z228" s="17">
        <v>0</v>
      </c>
      <c r="AA228" s="17">
        <v>0.53919399999999995</v>
      </c>
      <c r="AB228" s="17">
        <v>4.8692199999999998E-2</v>
      </c>
      <c r="AC228" s="17">
        <v>1.0897300000000001</v>
      </c>
      <c r="AD228" s="17">
        <v>0.25</v>
      </c>
      <c r="AE228" s="17">
        <v>1438.9</v>
      </c>
    </row>
    <row r="229" spans="1:31">
      <c r="A229" s="17">
        <v>216</v>
      </c>
      <c r="B229" s="19">
        <v>0.42107638888888888</v>
      </c>
      <c r="C229" s="17">
        <v>26.4</v>
      </c>
      <c r="D229" s="17">
        <v>30.6</v>
      </c>
      <c r="E229" s="17">
        <v>2.6780999999999999E-2</v>
      </c>
      <c r="F229" s="17">
        <v>1.296</v>
      </c>
      <c r="G229" s="17">
        <v>0.99259299999999995</v>
      </c>
      <c r="H229" s="17">
        <v>1.1450340000000001</v>
      </c>
      <c r="I229" s="17">
        <v>1.6636759999999999</v>
      </c>
      <c r="J229" s="17">
        <v>0.51864200000000005</v>
      </c>
      <c r="K229" s="17">
        <v>0.31174499999999999</v>
      </c>
      <c r="L229" s="17">
        <v>577</v>
      </c>
      <c r="M229" s="17">
        <v>1.5E-5</v>
      </c>
      <c r="N229" s="17">
        <v>480</v>
      </c>
      <c r="O229" s="17">
        <v>0</v>
      </c>
      <c r="P229" s="17">
        <v>0</v>
      </c>
      <c r="Q229" s="17">
        <v>0.99520900000000001</v>
      </c>
      <c r="R229" s="17">
        <v>1.148407</v>
      </c>
      <c r="S229" s="17">
        <v>1.750299</v>
      </c>
      <c r="T229" s="17">
        <v>0.60189199999999998</v>
      </c>
      <c r="U229" s="17">
        <v>0.34387899999999999</v>
      </c>
      <c r="V229" s="17">
        <v>592.5</v>
      </c>
      <c r="W229" s="17">
        <v>3.9999999999999998E-6</v>
      </c>
      <c r="X229" s="17">
        <v>470</v>
      </c>
      <c r="Y229" s="17">
        <v>0</v>
      </c>
      <c r="Z229" s="17">
        <v>0</v>
      </c>
      <c r="AA229" s="17">
        <v>0.52904499999999999</v>
      </c>
      <c r="AB229" s="17">
        <v>4.8635299999999999E-2</v>
      </c>
      <c r="AC229" s="17">
        <v>1.1776800000000001</v>
      </c>
      <c r="AD229" s="17">
        <v>0.25</v>
      </c>
      <c r="AE229" s="17">
        <v>1439.4</v>
      </c>
    </row>
    <row r="230" spans="1:31">
      <c r="A230" s="17">
        <v>217</v>
      </c>
      <c r="B230" s="19">
        <v>0.42113425925925929</v>
      </c>
      <c r="C230" s="17">
        <v>25.1</v>
      </c>
      <c r="D230" s="17">
        <v>34.200000000000003</v>
      </c>
      <c r="E230" s="17">
        <v>2.9597999999999999E-2</v>
      </c>
      <c r="F230" s="17">
        <v>1.4319999999999999</v>
      </c>
      <c r="G230" s="17">
        <v>0.99281399999999997</v>
      </c>
      <c r="H230" s="17">
        <v>1.039892</v>
      </c>
      <c r="I230" s="17">
        <v>1.499959</v>
      </c>
      <c r="J230" s="17">
        <v>0.46006599999999997</v>
      </c>
      <c r="K230" s="17">
        <v>0.30671900000000002</v>
      </c>
      <c r="L230" s="17">
        <v>573.20000000000005</v>
      </c>
      <c r="M230" s="17">
        <v>9.0000000000000002E-6</v>
      </c>
      <c r="N230" s="17">
        <v>490</v>
      </c>
      <c r="O230" s="17">
        <v>0</v>
      </c>
      <c r="P230" s="17">
        <v>0</v>
      </c>
      <c r="Q230" s="17">
        <v>0.99560099999999996</v>
      </c>
      <c r="R230" s="17">
        <v>1.044346</v>
      </c>
      <c r="S230" s="17">
        <v>1.5932329999999999</v>
      </c>
      <c r="T230" s="17">
        <v>0.54888700000000001</v>
      </c>
      <c r="U230" s="17">
        <v>0.34451100000000001</v>
      </c>
      <c r="V230" s="17">
        <v>576.1</v>
      </c>
      <c r="W230" s="17">
        <v>5.0000000000000004E-6</v>
      </c>
      <c r="X230" s="17">
        <v>458</v>
      </c>
      <c r="Y230" s="17">
        <v>0</v>
      </c>
      <c r="Z230" s="17">
        <v>0</v>
      </c>
      <c r="AA230" s="17">
        <v>0.53001799999999999</v>
      </c>
      <c r="AB230" s="17">
        <v>5.4763800000000001E-2</v>
      </c>
      <c r="AC230" s="17">
        <v>1.0744100000000001</v>
      </c>
      <c r="AD230" s="17">
        <v>0.25</v>
      </c>
      <c r="AE230" s="17">
        <v>1448.9</v>
      </c>
    </row>
    <row r="231" spans="1:31">
      <c r="A231" s="17">
        <v>218</v>
      </c>
      <c r="B231" s="19">
        <v>0.4211805555555555</v>
      </c>
      <c r="C231" s="17">
        <v>24.2</v>
      </c>
      <c r="D231" s="17">
        <v>36.9</v>
      </c>
      <c r="E231" s="17">
        <v>3.0657E-2</v>
      </c>
      <c r="F231" s="17">
        <v>1.4830000000000001</v>
      </c>
      <c r="G231" s="17">
        <v>0.98997999999999997</v>
      </c>
      <c r="H231" s="17">
        <v>0.96245099999999995</v>
      </c>
      <c r="I231" s="17">
        <v>1.3765289999999999</v>
      </c>
      <c r="J231" s="17">
        <v>0.414078</v>
      </c>
      <c r="K231" s="17">
        <v>0.300813</v>
      </c>
      <c r="L231" s="17">
        <v>551.4</v>
      </c>
      <c r="M231" s="17">
        <v>1.4E-5</v>
      </c>
      <c r="N231" s="17">
        <v>581</v>
      </c>
      <c r="O231" s="17">
        <v>0</v>
      </c>
      <c r="P231" s="17">
        <v>0</v>
      </c>
      <c r="Q231" s="17">
        <v>0.98992599999999997</v>
      </c>
      <c r="R231" s="17">
        <v>0.90898500000000004</v>
      </c>
      <c r="S231" s="17">
        <v>1.39455</v>
      </c>
      <c r="T231" s="17">
        <v>0.48556500000000002</v>
      </c>
      <c r="U231" s="17">
        <v>0.348188</v>
      </c>
      <c r="V231" s="17">
        <v>578.6</v>
      </c>
      <c r="W231" s="17">
        <v>5.0000000000000004E-6</v>
      </c>
      <c r="X231" s="17">
        <v>606</v>
      </c>
      <c r="Y231" s="17">
        <v>0</v>
      </c>
      <c r="Z231" s="17">
        <v>0</v>
      </c>
      <c r="AA231" s="17">
        <v>0.53567299999999995</v>
      </c>
      <c r="AB231" s="17">
        <v>6.6554100000000005E-2</v>
      </c>
      <c r="AC231" s="17">
        <v>0.94130100000000005</v>
      </c>
      <c r="AD231" s="17">
        <v>0.25</v>
      </c>
      <c r="AE231" s="17">
        <v>1506.4</v>
      </c>
    </row>
    <row r="232" spans="1:31">
      <c r="A232" s="17">
        <v>219</v>
      </c>
      <c r="B232" s="19">
        <v>0.42123842592592592</v>
      </c>
      <c r="C232" s="17">
        <v>23.5</v>
      </c>
      <c r="D232" s="17">
        <v>38.700000000000003</v>
      </c>
      <c r="E232" s="17">
        <v>3.0837E-2</v>
      </c>
      <c r="F232" s="17">
        <v>1.492</v>
      </c>
      <c r="G232" s="17">
        <v>0.98874099999999998</v>
      </c>
      <c r="H232" s="17">
        <v>0.70380500000000001</v>
      </c>
      <c r="I232" s="17">
        <v>1.0067060000000001</v>
      </c>
      <c r="J232" s="17">
        <v>0.30290099999999998</v>
      </c>
      <c r="K232" s="17">
        <v>0.30088399999999998</v>
      </c>
      <c r="L232" s="17">
        <v>535.9</v>
      </c>
      <c r="M232" s="17">
        <v>3.0000000000000001E-6</v>
      </c>
      <c r="N232" s="17">
        <v>764</v>
      </c>
      <c r="O232" s="17">
        <v>0</v>
      </c>
      <c r="P232" s="17">
        <v>0</v>
      </c>
      <c r="Q232" s="17">
        <v>0.99204599999999998</v>
      </c>
      <c r="R232" s="17">
        <v>0.68908999999999998</v>
      </c>
      <c r="S232" s="17">
        <v>1.062327</v>
      </c>
      <c r="T232" s="17">
        <v>0.37323699999999999</v>
      </c>
      <c r="U232" s="17">
        <v>0.35133900000000001</v>
      </c>
      <c r="V232" s="17">
        <v>566</v>
      </c>
      <c r="W232" s="17">
        <v>1.5E-5</v>
      </c>
      <c r="X232" s="17">
        <v>643</v>
      </c>
      <c r="Y232" s="17">
        <v>0</v>
      </c>
      <c r="Z232" s="17">
        <v>0</v>
      </c>
      <c r="AA232" s="17">
        <v>0.54052199999999995</v>
      </c>
      <c r="AB232" s="17">
        <v>8.71339E-2</v>
      </c>
      <c r="AC232" s="17">
        <v>0.72161200000000003</v>
      </c>
      <c r="AD232" s="17">
        <v>0.25</v>
      </c>
      <c r="AE232" s="17">
        <v>1549.9</v>
      </c>
    </row>
    <row r="233" spans="1:31">
      <c r="A233" s="17">
        <v>220</v>
      </c>
      <c r="B233" s="19">
        <v>0.42129629629629628</v>
      </c>
      <c r="C233" s="17">
        <v>22.4</v>
      </c>
      <c r="D233" s="17">
        <v>42.3</v>
      </c>
      <c r="E233" s="17">
        <v>3.2589E-2</v>
      </c>
      <c r="F233" s="17">
        <v>1.577</v>
      </c>
      <c r="G233" s="17">
        <v>0.98695299999999997</v>
      </c>
      <c r="H233" s="17">
        <v>0.64250399999999996</v>
      </c>
      <c r="I233" s="17">
        <v>0.91232100000000005</v>
      </c>
      <c r="J233" s="17">
        <v>0.269818</v>
      </c>
      <c r="K233" s="17">
        <v>0.29574899999999998</v>
      </c>
      <c r="L233" s="17">
        <v>551.9</v>
      </c>
      <c r="M233" s="17">
        <v>3.9999999999999998E-6</v>
      </c>
      <c r="N233" s="17">
        <v>1043</v>
      </c>
      <c r="O233" s="17">
        <v>0</v>
      </c>
      <c r="P233" s="17">
        <v>0</v>
      </c>
      <c r="Q233" s="17">
        <v>0.98555000000000004</v>
      </c>
      <c r="R233" s="17">
        <v>0.63811300000000004</v>
      </c>
      <c r="S233" s="17">
        <v>0.97466200000000003</v>
      </c>
      <c r="T233" s="17">
        <v>0.33654899999999999</v>
      </c>
      <c r="U233" s="17">
        <v>0.34529799999999999</v>
      </c>
      <c r="V233" s="17">
        <v>559</v>
      </c>
      <c r="W233" s="17">
        <v>1.0000000000000001E-5</v>
      </c>
      <c r="X233" s="17">
        <v>666</v>
      </c>
      <c r="Y233" s="17">
        <v>0</v>
      </c>
      <c r="Z233" s="17">
        <v>0</v>
      </c>
      <c r="AA233" s="17">
        <v>0.53122800000000003</v>
      </c>
      <c r="AB233" s="17">
        <v>0.12795799999999999</v>
      </c>
      <c r="AC233" s="17">
        <v>0.68117700000000003</v>
      </c>
      <c r="AD233" s="17">
        <v>0.25</v>
      </c>
      <c r="AE233" s="17">
        <v>1505</v>
      </c>
    </row>
    <row r="234" spans="1:31">
      <c r="A234" s="17">
        <v>221</v>
      </c>
      <c r="B234" s="19">
        <v>0.4213541666666667</v>
      </c>
      <c r="C234" s="17">
        <v>21.3</v>
      </c>
      <c r="D234" s="17">
        <v>46</v>
      </c>
      <c r="E234" s="17">
        <v>3.1562E-2</v>
      </c>
      <c r="F234" s="17">
        <v>1.5269999999999999</v>
      </c>
      <c r="G234" s="17">
        <v>0.98924000000000001</v>
      </c>
      <c r="H234" s="17">
        <v>0.67318599999999995</v>
      </c>
      <c r="I234" s="17">
        <v>0.95328900000000005</v>
      </c>
      <c r="J234" s="17">
        <v>0.28010200000000002</v>
      </c>
      <c r="K234" s="17">
        <v>0.29382799999999998</v>
      </c>
      <c r="L234" s="17">
        <v>484.5</v>
      </c>
      <c r="M234" s="17">
        <v>1.9999999999999999E-6</v>
      </c>
      <c r="N234" s="17">
        <v>921</v>
      </c>
      <c r="O234" s="17">
        <v>0</v>
      </c>
      <c r="P234" s="17">
        <v>0</v>
      </c>
      <c r="Q234" s="17">
        <v>0.98691300000000004</v>
      </c>
      <c r="R234" s="17">
        <v>0.61278999999999995</v>
      </c>
      <c r="S234" s="17">
        <v>0.93402600000000002</v>
      </c>
      <c r="T234" s="17">
        <v>0.32123600000000002</v>
      </c>
      <c r="U234" s="17">
        <v>0.34392600000000001</v>
      </c>
      <c r="V234" s="17">
        <v>538.79999999999995</v>
      </c>
      <c r="W234" s="17">
        <v>7.9999999999999996E-6</v>
      </c>
      <c r="X234" s="17">
        <v>829</v>
      </c>
      <c r="Y234" s="17">
        <v>0</v>
      </c>
      <c r="Z234" s="17">
        <v>0</v>
      </c>
      <c r="AA234" s="17">
        <v>0.52911799999999998</v>
      </c>
      <c r="AB234" s="17">
        <v>0.10986899999999999</v>
      </c>
      <c r="AC234" s="17">
        <v>0.64808399999999999</v>
      </c>
      <c r="AD234" s="17">
        <v>0.25</v>
      </c>
      <c r="AE234" s="17">
        <v>1714.3</v>
      </c>
    </row>
    <row r="235" spans="1:31">
      <c r="A235" s="17">
        <v>222</v>
      </c>
      <c r="B235" s="19">
        <v>0.42141203703703706</v>
      </c>
      <c r="C235" s="17">
        <v>20.9</v>
      </c>
      <c r="D235" s="17">
        <v>46.9</v>
      </c>
      <c r="E235" s="17">
        <v>3.1537999999999997E-2</v>
      </c>
      <c r="F235" s="17">
        <v>1.526</v>
      </c>
      <c r="G235" s="17">
        <v>0.990232</v>
      </c>
      <c r="H235" s="17">
        <v>0.62142799999999998</v>
      </c>
      <c r="I235" s="17">
        <v>0.88197400000000004</v>
      </c>
      <c r="J235" s="17">
        <v>0.26054699999999997</v>
      </c>
      <c r="K235" s="17">
        <v>0.29541299999999998</v>
      </c>
      <c r="L235" s="17">
        <v>469.2</v>
      </c>
      <c r="M235" s="17">
        <v>1.1E-5</v>
      </c>
      <c r="N235" s="17">
        <v>851</v>
      </c>
      <c r="O235" s="17">
        <v>0</v>
      </c>
      <c r="P235" s="17">
        <v>0</v>
      </c>
      <c r="Q235" s="17">
        <v>0.98882300000000001</v>
      </c>
      <c r="R235" s="17">
        <v>0.60027799999999998</v>
      </c>
      <c r="S235" s="17">
        <v>0.91601299999999997</v>
      </c>
      <c r="T235" s="17">
        <v>0.31573499999999999</v>
      </c>
      <c r="U235" s="17">
        <v>0.34468399999999999</v>
      </c>
      <c r="V235" s="17">
        <v>565.70000000000005</v>
      </c>
      <c r="W235" s="17">
        <v>7.9999999999999996E-6</v>
      </c>
      <c r="X235" s="17">
        <v>650</v>
      </c>
      <c r="Y235" s="17">
        <v>0</v>
      </c>
      <c r="Z235" s="17">
        <v>0</v>
      </c>
      <c r="AA235" s="17">
        <v>0.53028299999999995</v>
      </c>
      <c r="AB235" s="17">
        <v>0.10125199999999999</v>
      </c>
      <c r="AC235" s="17">
        <v>0.632247</v>
      </c>
      <c r="AD235" s="17">
        <v>0.25</v>
      </c>
      <c r="AE235" s="17">
        <v>1770.1</v>
      </c>
    </row>
    <row r="236" spans="1:31">
      <c r="A236" s="17">
        <v>223</v>
      </c>
      <c r="B236" s="19">
        <v>0.42146990740740736</v>
      </c>
      <c r="C236" s="17">
        <v>19.5</v>
      </c>
      <c r="D236" s="17">
        <v>52.3</v>
      </c>
      <c r="E236" s="17">
        <v>4.0566999999999999E-2</v>
      </c>
      <c r="F236" s="17">
        <v>1.9630000000000001</v>
      </c>
      <c r="G236" s="17">
        <v>0.98505799999999999</v>
      </c>
      <c r="H236" s="17">
        <v>0.59644900000000001</v>
      </c>
      <c r="I236" s="17">
        <v>0.85021400000000003</v>
      </c>
      <c r="J236" s="17">
        <v>0.25376500000000002</v>
      </c>
      <c r="K236" s="17">
        <v>0.29847200000000002</v>
      </c>
      <c r="L236" s="17">
        <v>510.9</v>
      </c>
      <c r="M236" s="17">
        <v>7.9999999999999996E-6</v>
      </c>
      <c r="N236" s="17">
        <v>515</v>
      </c>
      <c r="O236" s="17">
        <v>0</v>
      </c>
      <c r="P236" s="17">
        <v>0</v>
      </c>
      <c r="Q236" s="17">
        <v>0.990869</v>
      </c>
      <c r="R236" s="17">
        <v>0.58339099999999999</v>
      </c>
      <c r="S236" s="17">
        <v>0.90486500000000003</v>
      </c>
      <c r="T236" s="17">
        <v>0.32147399999999998</v>
      </c>
      <c r="U236" s="17">
        <v>0.35527300000000001</v>
      </c>
      <c r="V236" s="17">
        <v>528</v>
      </c>
      <c r="W236" s="17">
        <v>1.1E-5</v>
      </c>
      <c r="X236" s="17">
        <v>831</v>
      </c>
      <c r="Y236" s="17">
        <v>0</v>
      </c>
      <c r="Z236" s="17">
        <v>0</v>
      </c>
      <c r="AA236" s="17">
        <v>0.54657299999999998</v>
      </c>
      <c r="AB236" s="17">
        <v>7.6483200000000001E-2</v>
      </c>
      <c r="AC236" s="17">
        <v>0.60797800000000002</v>
      </c>
      <c r="AD236" s="17">
        <v>0.25</v>
      </c>
      <c r="AE236" s="17">
        <v>1625.7</v>
      </c>
    </row>
    <row r="237" spans="1:31">
      <c r="A237" s="17">
        <v>224</v>
      </c>
      <c r="B237" s="19">
        <v>0.42151620370370368</v>
      </c>
      <c r="C237" s="17">
        <v>18.600000000000001</v>
      </c>
      <c r="D237" s="17">
        <v>56.8</v>
      </c>
      <c r="E237" s="17">
        <v>4.3174999999999998E-2</v>
      </c>
      <c r="F237" s="17">
        <v>2.089</v>
      </c>
      <c r="G237" s="17">
        <v>0.98398799999999997</v>
      </c>
      <c r="H237" s="17">
        <v>0.56490899999999999</v>
      </c>
      <c r="I237" s="17">
        <v>0.80364000000000002</v>
      </c>
      <c r="J237" s="17">
        <v>0.238731</v>
      </c>
      <c r="K237" s="17">
        <v>0.29706199999999999</v>
      </c>
      <c r="L237" s="17">
        <v>503.5</v>
      </c>
      <c r="M237" s="17">
        <v>1.2999999999999999E-5</v>
      </c>
      <c r="N237" s="17">
        <v>489</v>
      </c>
      <c r="O237" s="17">
        <v>0</v>
      </c>
      <c r="P237" s="17">
        <v>0</v>
      </c>
      <c r="Q237" s="17">
        <v>0.98250700000000002</v>
      </c>
      <c r="R237" s="17">
        <v>0.53974599999999995</v>
      </c>
      <c r="S237" s="17">
        <v>0.83508899999999997</v>
      </c>
      <c r="T237" s="17">
        <v>0.29534199999999999</v>
      </c>
      <c r="U237" s="17">
        <v>0.35366599999999998</v>
      </c>
      <c r="V237" s="17">
        <v>533.6</v>
      </c>
      <c r="W237" s="17">
        <v>1.0000000000000001E-5</v>
      </c>
      <c r="X237" s="17">
        <v>571</v>
      </c>
      <c r="Y237" s="17">
        <v>0</v>
      </c>
      <c r="Z237" s="17">
        <v>0</v>
      </c>
      <c r="AA237" s="17">
        <v>0.54410199999999997</v>
      </c>
      <c r="AB237" s="17">
        <v>7.7631900000000004E-2</v>
      </c>
      <c r="AC237" s="17">
        <v>0.56267400000000001</v>
      </c>
      <c r="AD237" s="17">
        <v>0.25</v>
      </c>
      <c r="AE237" s="17">
        <v>1649.6</v>
      </c>
    </row>
    <row r="238" spans="1:31">
      <c r="A238" s="17">
        <v>225</v>
      </c>
      <c r="B238" s="19">
        <v>0.4215740740740741</v>
      </c>
      <c r="C238" s="17">
        <v>17.5</v>
      </c>
      <c r="D238" s="17">
        <v>61.3</v>
      </c>
      <c r="E238" s="17">
        <v>3.9223000000000001E-2</v>
      </c>
      <c r="F238" s="17">
        <v>1.8979999999999999</v>
      </c>
      <c r="G238" s="17">
        <v>0.98736100000000004</v>
      </c>
      <c r="H238" s="17">
        <v>0.57112300000000005</v>
      </c>
      <c r="I238" s="17">
        <v>0.78740900000000003</v>
      </c>
      <c r="J238" s="17">
        <v>0.21628600000000001</v>
      </c>
      <c r="K238" s="17">
        <v>0.27468100000000001</v>
      </c>
      <c r="L238" s="17">
        <v>452.1</v>
      </c>
      <c r="M238" s="17">
        <v>1.5E-5</v>
      </c>
      <c r="N238" s="17">
        <v>581</v>
      </c>
      <c r="O238" s="17">
        <v>0</v>
      </c>
      <c r="P238" s="17">
        <v>0</v>
      </c>
      <c r="Q238" s="17">
        <v>0.98886200000000002</v>
      </c>
      <c r="R238" s="17">
        <v>0.54539000000000004</v>
      </c>
      <c r="S238" s="17">
        <v>0.82069300000000001</v>
      </c>
      <c r="T238" s="17">
        <v>0.27530300000000002</v>
      </c>
      <c r="U238" s="17">
        <v>0.33545199999999997</v>
      </c>
      <c r="V238" s="17">
        <v>495.1</v>
      </c>
      <c r="W238" s="17">
        <v>9.0000000000000002E-6</v>
      </c>
      <c r="X238" s="17">
        <v>925</v>
      </c>
      <c r="Y238" s="17">
        <v>0</v>
      </c>
      <c r="Z238" s="17">
        <v>0</v>
      </c>
      <c r="AA238" s="17">
        <v>0.51607999999999998</v>
      </c>
      <c r="AB238" s="17">
        <v>8.8378200000000004E-2</v>
      </c>
      <c r="AC238" s="17">
        <v>0.56972100000000003</v>
      </c>
      <c r="AD238" s="17">
        <v>0.25</v>
      </c>
      <c r="AE238" s="17">
        <v>1837.3</v>
      </c>
    </row>
    <row r="239" spans="1:31">
      <c r="A239" s="17">
        <v>226</v>
      </c>
      <c r="B239" s="19">
        <v>0.42163194444444446</v>
      </c>
      <c r="C239" s="17">
        <v>16.8</v>
      </c>
      <c r="D239" s="17">
        <v>64.900000000000006</v>
      </c>
      <c r="E239" s="17">
        <v>3.9301999999999997E-2</v>
      </c>
      <c r="F239" s="17">
        <v>1.9019999999999999</v>
      </c>
      <c r="G239" s="17">
        <v>0.97684300000000002</v>
      </c>
      <c r="H239" s="17">
        <v>0.57238100000000003</v>
      </c>
      <c r="I239" s="17">
        <v>0.78548300000000004</v>
      </c>
      <c r="J239" s="17">
        <v>0.21310200000000001</v>
      </c>
      <c r="K239" s="17">
        <v>0.27130100000000001</v>
      </c>
      <c r="L239" s="17">
        <v>448.9</v>
      </c>
      <c r="M239" s="17">
        <v>9.0000000000000002E-6</v>
      </c>
      <c r="N239" s="17">
        <v>770</v>
      </c>
      <c r="O239" s="17">
        <v>0</v>
      </c>
      <c r="P239" s="17">
        <v>0</v>
      </c>
      <c r="Q239" s="17">
        <v>0.98758900000000005</v>
      </c>
      <c r="R239" s="17">
        <v>0.52756400000000003</v>
      </c>
      <c r="S239" s="17">
        <v>0.78836200000000001</v>
      </c>
      <c r="T239" s="17">
        <v>0.26079799999999997</v>
      </c>
      <c r="U239" s="17">
        <v>0.33080999999999999</v>
      </c>
      <c r="V239" s="17">
        <v>478.3</v>
      </c>
      <c r="W239" s="17">
        <v>1.5E-5</v>
      </c>
      <c r="X239" s="17">
        <v>815</v>
      </c>
      <c r="Y239" s="17">
        <v>0</v>
      </c>
      <c r="Z239" s="17">
        <v>0</v>
      </c>
      <c r="AA239" s="17">
        <v>0.508938</v>
      </c>
      <c r="AB239" s="17">
        <v>0.118947</v>
      </c>
      <c r="AC239" s="17">
        <v>0.558585</v>
      </c>
      <c r="AD239" s="17">
        <v>0.25</v>
      </c>
      <c r="AE239" s="17">
        <v>1850.4</v>
      </c>
    </row>
    <row r="240" spans="1:31">
      <c r="A240" s="17">
        <v>227</v>
      </c>
      <c r="B240" s="19">
        <v>0.42168981481481477</v>
      </c>
      <c r="C240" s="17">
        <v>16</v>
      </c>
      <c r="D240" s="17">
        <v>68.5</v>
      </c>
      <c r="E240" s="17">
        <v>4.1584000000000003E-2</v>
      </c>
      <c r="F240" s="17">
        <v>2.012</v>
      </c>
      <c r="G240" s="17">
        <v>0.97587500000000005</v>
      </c>
      <c r="H240" s="17">
        <v>0.54196999999999995</v>
      </c>
      <c r="I240" s="17">
        <v>0.73675299999999999</v>
      </c>
      <c r="J240" s="17">
        <v>0.19478300000000001</v>
      </c>
      <c r="K240" s="17">
        <v>0.26438</v>
      </c>
      <c r="L240" s="17">
        <v>439.5</v>
      </c>
      <c r="M240" s="17">
        <v>5.0000000000000004E-6</v>
      </c>
      <c r="N240" s="17">
        <v>923</v>
      </c>
      <c r="O240" s="17">
        <v>0</v>
      </c>
      <c r="P240" s="17">
        <v>0</v>
      </c>
      <c r="Q240" s="17">
        <v>0.980993</v>
      </c>
      <c r="R240" s="17">
        <v>0.50432500000000002</v>
      </c>
      <c r="S240" s="17">
        <v>0.77381800000000001</v>
      </c>
      <c r="T240" s="17">
        <v>0.26949299999999998</v>
      </c>
      <c r="U240" s="17">
        <v>0.34826400000000002</v>
      </c>
      <c r="V240" s="17">
        <v>567.79999999999995</v>
      </c>
      <c r="W240" s="17">
        <v>6.9999999999999999E-6</v>
      </c>
      <c r="X240" s="17">
        <v>504</v>
      </c>
      <c r="Y240" s="17">
        <v>0</v>
      </c>
      <c r="Z240" s="17">
        <v>0</v>
      </c>
      <c r="AA240" s="17">
        <v>0.53578999999999999</v>
      </c>
      <c r="AB240" s="17">
        <v>0.14330799999999999</v>
      </c>
      <c r="AC240" s="17">
        <v>0.54294600000000004</v>
      </c>
      <c r="AD240" s="17">
        <v>0.25</v>
      </c>
      <c r="AE240" s="17">
        <v>1889.7</v>
      </c>
    </row>
    <row r="241" spans="1:31">
      <c r="A241" s="17">
        <v>228</v>
      </c>
      <c r="B241" s="19">
        <v>0.42174768518518518</v>
      </c>
      <c r="C241" s="17">
        <v>14.4</v>
      </c>
      <c r="D241" s="17">
        <v>80.2</v>
      </c>
      <c r="E241" s="17">
        <v>5.0705E-2</v>
      </c>
      <c r="F241" s="17">
        <v>2.4540000000000002</v>
      </c>
      <c r="G241" s="17">
        <v>0.96656200000000003</v>
      </c>
      <c r="H241" s="17">
        <v>0.50898699999999997</v>
      </c>
      <c r="I241" s="17">
        <v>0.67965600000000004</v>
      </c>
      <c r="J241" s="17">
        <v>0.17066799999999999</v>
      </c>
      <c r="K241" s="17">
        <v>0.25111</v>
      </c>
      <c r="L241" s="17">
        <v>438.9</v>
      </c>
      <c r="M241" s="17">
        <v>6.0000000000000002E-6</v>
      </c>
      <c r="N241" s="17">
        <v>690</v>
      </c>
      <c r="O241" s="17">
        <v>0</v>
      </c>
      <c r="P241" s="17">
        <v>0</v>
      </c>
      <c r="Q241" s="17">
        <v>0.98874899999999999</v>
      </c>
      <c r="R241" s="17">
        <v>0.46874500000000002</v>
      </c>
      <c r="S241" s="17">
        <v>0.72854799999999997</v>
      </c>
      <c r="T241" s="17">
        <v>0.25980399999999998</v>
      </c>
      <c r="U241" s="17">
        <v>0.35660500000000001</v>
      </c>
      <c r="V241" s="17">
        <v>485.7</v>
      </c>
      <c r="W241" s="17">
        <v>3.9999999999999998E-6</v>
      </c>
      <c r="X241" s="17">
        <v>738</v>
      </c>
      <c r="Y241" s="17">
        <v>0</v>
      </c>
      <c r="Z241" s="17">
        <v>0</v>
      </c>
      <c r="AA241" s="17">
        <v>0.54862299999999997</v>
      </c>
      <c r="AB241" s="17">
        <v>0.12761400000000001</v>
      </c>
      <c r="AC241" s="17">
        <v>0.50189899999999998</v>
      </c>
      <c r="AD241" s="17">
        <v>0.25</v>
      </c>
      <c r="AE241" s="17">
        <v>1892.4</v>
      </c>
    </row>
    <row r="242" spans="1:31">
      <c r="A242" s="17">
        <v>229</v>
      </c>
      <c r="B242" s="19">
        <v>0.42180555555555554</v>
      </c>
      <c r="C242" s="17">
        <v>13.8</v>
      </c>
      <c r="D242" s="17">
        <v>83.8</v>
      </c>
      <c r="E242" s="17">
        <v>4.5734999999999998E-2</v>
      </c>
      <c r="F242" s="17">
        <v>2.2130000000000001</v>
      </c>
      <c r="G242" s="17">
        <v>0.96223899999999996</v>
      </c>
      <c r="H242" s="17">
        <v>0.48446699999999998</v>
      </c>
      <c r="I242" s="17">
        <v>0.64008399999999999</v>
      </c>
      <c r="J242" s="17">
        <v>0.15561700000000001</v>
      </c>
      <c r="K242" s="17">
        <v>0.24312</v>
      </c>
      <c r="L242" s="17">
        <v>443.7</v>
      </c>
      <c r="M242" s="17">
        <v>1.9999999999999999E-6</v>
      </c>
      <c r="N242" s="17">
        <v>980</v>
      </c>
      <c r="O242" s="17">
        <v>0</v>
      </c>
      <c r="P242" s="17">
        <v>0</v>
      </c>
      <c r="Q242" s="17">
        <v>0.98388200000000003</v>
      </c>
      <c r="R242" s="17">
        <v>0.43257800000000002</v>
      </c>
      <c r="S242" s="17">
        <v>0.63978800000000002</v>
      </c>
      <c r="T242" s="17">
        <v>0.20721000000000001</v>
      </c>
      <c r="U242" s="17">
        <v>0.32387300000000002</v>
      </c>
      <c r="V242" s="17">
        <v>465.8</v>
      </c>
      <c r="W242" s="17">
        <v>6.0000000000000002E-6</v>
      </c>
      <c r="X242" s="17">
        <v>1013</v>
      </c>
      <c r="Y242" s="17">
        <v>0</v>
      </c>
      <c r="Z242" s="17">
        <v>0</v>
      </c>
      <c r="AA242" s="17">
        <v>0.49826599999999999</v>
      </c>
      <c r="AB242" s="17">
        <v>0.179871</v>
      </c>
      <c r="AC242" s="17">
        <v>0.46984900000000002</v>
      </c>
      <c r="AD242" s="17">
        <v>0.25</v>
      </c>
      <c r="AE242" s="17">
        <v>1871.8</v>
      </c>
    </row>
    <row r="243" spans="1:31">
      <c r="A243" s="17">
        <v>230</v>
      </c>
      <c r="B243" s="19">
        <v>0.42185185185185187</v>
      </c>
      <c r="C243" s="17">
        <v>12.9</v>
      </c>
      <c r="D243" s="17">
        <v>90.1</v>
      </c>
      <c r="E243" s="17">
        <v>5.1622000000000001E-2</v>
      </c>
      <c r="F243" s="17">
        <v>2.4980000000000002</v>
      </c>
      <c r="G243" s="17">
        <v>0.97298600000000002</v>
      </c>
      <c r="H243" s="17">
        <v>0.484931</v>
      </c>
      <c r="I243" s="17">
        <v>0.63775000000000004</v>
      </c>
      <c r="J243" s="17">
        <v>0.15281900000000001</v>
      </c>
      <c r="K243" s="17">
        <v>0.239622</v>
      </c>
      <c r="L243" s="17">
        <v>448.1</v>
      </c>
      <c r="M243" s="17">
        <v>6.0000000000000002E-6</v>
      </c>
      <c r="N243" s="17">
        <v>727</v>
      </c>
      <c r="O243" s="17">
        <v>0</v>
      </c>
      <c r="P243" s="17">
        <v>0</v>
      </c>
      <c r="Q243" s="17">
        <v>0.98253000000000001</v>
      </c>
      <c r="R243" s="17">
        <v>0.45845900000000001</v>
      </c>
      <c r="S243" s="17">
        <v>0.67910000000000004</v>
      </c>
      <c r="T243" s="17">
        <v>0.220641</v>
      </c>
      <c r="U243" s="17">
        <v>0.324903</v>
      </c>
      <c r="V243" s="17">
        <v>446.9</v>
      </c>
      <c r="W243" s="17">
        <v>1.5E-5</v>
      </c>
      <c r="X243" s="17">
        <v>5173</v>
      </c>
      <c r="Y243" s="17">
        <v>0</v>
      </c>
      <c r="Z243" s="17">
        <v>0</v>
      </c>
      <c r="AA243" s="17">
        <v>0.49985000000000002</v>
      </c>
      <c r="AB243" s="17">
        <v>0.15021499999999999</v>
      </c>
      <c r="AC243" s="17">
        <v>0.49160199999999998</v>
      </c>
      <c r="AD243" s="17">
        <v>0.25</v>
      </c>
      <c r="AE243" s="17">
        <v>1853.5</v>
      </c>
    </row>
    <row r="244" spans="1:31">
      <c r="A244" s="17">
        <v>231</v>
      </c>
      <c r="B244" s="19">
        <v>0.42190972222222217</v>
      </c>
      <c r="C244" s="17">
        <v>11.8</v>
      </c>
      <c r="D244" s="17">
        <v>100</v>
      </c>
      <c r="E244" s="17">
        <v>4.9498E-2</v>
      </c>
      <c r="F244" s="17">
        <v>2.395</v>
      </c>
      <c r="G244" s="17">
        <v>0.96947700000000003</v>
      </c>
      <c r="H244" s="17">
        <v>0.52739599999999998</v>
      </c>
      <c r="I244" s="17">
        <v>0.67529300000000003</v>
      </c>
      <c r="J244" s="17">
        <v>0.147897</v>
      </c>
      <c r="K244" s="17">
        <v>0.21901100000000001</v>
      </c>
      <c r="L244" s="17">
        <v>387</v>
      </c>
      <c r="M244" s="17">
        <v>3.9999999999999998E-6</v>
      </c>
      <c r="N244" s="17">
        <v>801</v>
      </c>
      <c r="O244" s="17">
        <v>0</v>
      </c>
      <c r="P244" s="17">
        <v>0</v>
      </c>
      <c r="Q244" s="17">
        <v>0.98847799999999997</v>
      </c>
      <c r="R244" s="17">
        <v>0.438778</v>
      </c>
      <c r="S244" s="17">
        <v>0.65266400000000002</v>
      </c>
      <c r="T244" s="17">
        <v>0.21388599999999999</v>
      </c>
      <c r="U244" s="17">
        <v>0.327712</v>
      </c>
      <c r="V244" s="17">
        <v>459.1</v>
      </c>
      <c r="W244" s="17">
        <v>1.9999999999999999E-6</v>
      </c>
      <c r="X244" s="17">
        <v>882</v>
      </c>
      <c r="Y244" s="17">
        <v>0</v>
      </c>
      <c r="Z244" s="17">
        <v>0</v>
      </c>
      <c r="AA244" s="17">
        <v>0.50417299999999998</v>
      </c>
      <c r="AB244" s="17">
        <v>0.15728800000000001</v>
      </c>
      <c r="AC244" s="17">
        <v>0.47242000000000001</v>
      </c>
      <c r="AD244" s="17">
        <v>0.25</v>
      </c>
      <c r="AE244" s="17">
        <v>2146.1999999999998</v>
      </c>
    </row>
    <row r="245" spans="1:31">
      <c r="A245" s="17">
        <v>232</v>
      </c>
      <c r="B245" s="19">
        <v>0.42196759259259259</v>
      </c>
      <c r="C245" s="17">
        <v>10.7</v>
      </c>
      <c r="D245" s="17">
        <v>108.1</v>
      </c>
      <c r="E245" s="17">
        <v>5.0444000000000003E-2</v>
      </c>
      <c r="F245" s="17">
        <v>2.4409999999999998</v>
      </c>
      <c r="G245" s="17">
        <v>0.964951</v>
      </c>
      <c r="H245" s="17">
        <v>0.529528</v>
      </c>
      <c r="I245" s="17">
        <v>0.67895300000000003</v>
      </c>
      <c r="J245" s="17">
        <v>0.149424</v>
      </c>
      <c r="K245" s="17">
        <v>0.220081</v>
      </c>
      <c r="L245" s="17">
        <v>370.4</v>
      </c>
      <c r="M245" s="17">
        <v>9.9999999999999995E-7</v>
      </c>
      <c r="N245" s="17">
        <v>803</v>
      </c>
      <c r="O245" s="17">
        <v>0</v>
      </c>
      <c r="P245" s="17">
        <v>0</v>
      </c>
      <c r="Q245" s="17">
        <v>0.97203600000000001</v>
      </c>
      <c r="R245" s="17">
        <v>0.45639200000000002</v>
      </c>
      <c r="S245" s="17">
        <v>0.67583199999999999</v>
      </c>
      <c r="T245" s="17">
        <v>0.219439</v>
      </c>
      <c r="U245" s="17">
        <v>0.32469500000000001</v>
      </c>
      <c r="V245" s="17">
        <v>460.5</v>
      </c>
      <c r="W245" s="17">
        <v>9.9999999999999995E-7</v>
      </c>
      <c r="X245" s="17">
        <v>2375</v>
      </c>
      <c r="Y245" s="17">
        <v>0</v>
      </c>
      <c r="Z245" s="17">
        <v>0</v>
      </c>
      <c r="AA245" s="17">
        <v>0.499531</v>
      </c>
      <c r="AB245" s="17">
        <v>0.162194</v>
      </c>
      <c r="AC245" s="17">
        <v>0.49198399999999998</v>
      </c>
      <c r="AD245" s="17">
        <v>0.25</v>
      </c>
      <c r="AE245" s="17">
        <v>2242.6</v>
      </c>
    </row>
    <row r="246" spans="1:31">
      <c r="A246" s="17">
        <v>233</v>
      </c>
      <c r="B246" s="19">
        <v>0.42202546296296295</v>
      </c>
      <c r="C246" s="17">
        <v>9.8000000000000007</v>
      </c>
      <c r="D246" s="17">
        <v>119.8</v>
      </c>
      <c r="E246" s="17">
        <v>5.4758000000000001E-2</v>
      </c>
      <c r="F246" s="17">
        <v>2.65</v>
      </c>
      <c r="G246" s="17">
        <v>0.96205799999999997</v>
      </c>
      <c r="H246" s="17">
        <v>0.52999799999999997</v>
      </c>
      <c r="I246" s="17">
        <v>0.676589</v>
      </c>
      <c r="J246" s="17">
        <v>0.146591</v>
      </c>
      <c r="K246" s="17">
        <v>0.21666199999999999</v>
      </c>
      <c r="L246" s="17">
        <v>424.8</v>
      </c>
      <c r="M246" s="17">
        <v>9.0000000000000002E-6</v>
      </c>
      <c r="N246" s="17">
        <v>1084</v>
      </c>
      <c r="O246" s="17">
        <v>0</v>
      </c>
      <c r="P246" s="17">
        <v>0</v>
      </c>
      <c r="Q246" s="17">
        <v>0.98085699999999998</v>
      </c>
      <c r="R246" s="17">
        <v>0.48630499999999999</v>
      </c>
      <c r="S246" s="17">
        <v>0.70421999999999996</v>
      </c>
      <c r="T246" s="17">
        <v>0.217916</v>
      </c>
      <c r="U246" s="17">
        <v>0.30944199999999999</v>
      </c>
      <c r="V246" s="17">
        <v>440.7</v>
      </c>
      <c r="W246" s="17">
        <v>3.0000000000000001E-6</v>
      </c>
      <c r="X246" s="17">
        <v>1971</v>
      </c>
      <c r="Y246" s="17">
        <v>0</v>
      </c>
      <c r="Z246" s="17">
        <v>0</v>
      </c>
      <c r="AA246" s="17">
        <v>0.47606500000000002</v>
      </c>
      <c r="AB246" s="17">
        <v>0.24940799999999999</v>
      </c>
      <c r="AC246" s="17">
        <v>0.540655</v>
      </c>
      <c r="AD246" s="17">
        <v>0.25</v>
      </c>
      <c r="AE246" s="17">
        <v>1955.1</v>
      </c>
    </row>
    <row r="247" spans="1:31">
      <c r="A247" s="17">
        <v>234</v>
      </c>
      <c r="B247" s="19">
        <v>0.42208333333333337</v>
      </c>
      <c r="C247" s="17">
        <v>8.1999999999999993</v>
      </c>
      <c r="D247" s="17">
        <v>137.9</v>
      </c>
      <c r="E247" s="17">
        <v>5.7181999999999997E-2</v>
      </c>
      <c r="F247" s="17">
        <v>2.7669999999999999</v>
      </c>
      <c r="G247" s="17">
        <v>0.94693499999999997</v>
      </c>
      <c r="H247" s="17">
        <v>0.47030899999999998</v>
      </c>
      <c r="I247" s="17">
        <v>0.57950999999999997</v>
      </c>
      <c r="J247" s="17">
        <v>0.10920000000000001</v>
      </c>
      <c r="K247" s="17">
        <v>0.18843599999999999</v>
      </c>
      <c r="L247" s="17">
        <v>358.5</v>
      </c>
      <c r="M247" s="17">
        <v>1.9999999999999999E-6</v>
      </c>
      <c r="N247" s="17">
        <v>748</v>
      </c>
      <c r="O247" s="17">
        <v>0</v>
      </c>
      <c r="P247" s="17">
        <v>0</v>
      </c>
      <c r="Q247" s="17">
        <v>0.98021800000000003</v>
      </c>
      <c r="R247" s="17">
        <v>0.46089400000000003</v>
      </c>
      <c r="S247" s="17">
        <v>0.66358399999999995</v>
      </c>
      <c r="T247" s="17">
        <v>0.20268900000000001</v>
      </c>
      <c r="U247" s="17">
        <v>0.30544700000000002</v>
      </c>
      <c r="V247" s="17">
        <v>427.7</v>
      </c>
      <c r="W247" s="17">
        <v>3.0000000000000001E-6</v>
      </c>
      <c r="X247" s="17">
        <v>2034</v>
      </c>
      <c r="Y247" s="17">
        <v>0</v>
      </c>
      <c r="Z247" s="17">
        <v>0</v>
      </c>
      <c r="AA247" s="17">
        <v>0.469918</v>
      </c>
      <c r="AB247" s="17">
        <v>0.182059</v>
      </c>
      <c r="AC247" s="17">
        <v>0.49779600000000002</v>
      </c>
      <c r="AD247" s="17">
        <v>0.25</v>
      </c>
      <c r="AE247" s="17">
        <v>2316.6999999999998</v>
      </c>
    </row>
    <row r="248" spans="1:31">
      <c r="A248" s="17">
        <v>235</v>
      </c>
      <c r="B248" s="19">
        <v>0.42214120370370373</v>
      </c>
      <c r="C248" s="17">
        <v>6.7</v>
      </c>
      <c r="D248" s="17">
        <v>162.19999999999999</v>
      </c>
      <c r="E248" s="17">
        <v>6.5926999999999999E-2</v>
      </c>
      <c r="F248" s="17">
        <v>3.19</v>
      </c>
      <c r="G248" s="17">
        <v>0.932195</v>
      </c>
      <c r="H248" s="17">
        <v>0.45911800000000003</v>
      </c>
      <c r="I248" s="17">
        <v>0.56140500000000004</v>
      </c>
      <c r="J248" s="17">
        <v>0.102287</v>
      </c>
      <c r="K248" s="17">
        <v>0.182198</v>
      </c>
      <c r="L248" s="17">
        <v>379</v>
      </c>
      <c r="M248" s="17">
        <v>3.0000000000000001E-6</v>
      </c>
      <c r="N248" s="17">
        <v>773</v>
      </c>
      <c r="O248" s="17">
        <v>0</v>
      </c>
      <c r="P248" s="17">
        <v>0</v>
      </c>
      <c r="Q248" s="17">
        <v>0.96828199999999998</v>
      </c>
      <c r="R248" s="17">
        <v>0.42373300000000003</v>
      </c>
      <c r="S248" s="17">
        <v>0.60347700000000004</v>
      </c>
      <c r="T248" s="17">
        <v>0.17974499999999999</v>
      </c>
      <c r="U248" s="17">
        <v>0.29784899999999997</v>
      </c>
      <c r="V248" s="17">
        <v>449.8</v>
      </c>
      <c r="W248" s="17">
        <v>1.9999999999999999E-6</v>
      </c>
      <c r="X248" s="17">
        <v>1098</v>
      </c>
      <c r="Y248" s="17">
        <v>0</v>
      </c>
      <c r="Z248" s="17">
        <v>0</v>
      </c>
      <c r="AA248" s="17">
        <v>0.458229</v>
      </c>
      <c r="AB248" s="17">
        <v>0.22234400000000001</v>
      </c>
      <c r="AC248" s="17">
        <v>0.463698</v>
      </c>
      <c r="AD248" s="17">
        <v>0.25</v>
      </c>
      <c r="AE248" s="17">
        <v>2191.6</v>
      </c>
    </row>
    <row r="249" spans="1:31">
      <c r="A249" s="17">
        <v>236</v>
      </c>
      <c r="B249" s="19">
        <v>0.42218749999999999</v>
      </c>
      <c r="C249" s="17">
        <v>6.4</v>
      </c>
      <c r="D249" s="17">
        <v>168.5</v>
      </c>
      <c r="E249" s="17">
        <v>6.0006999999999998E-2</v>
      </c>
      <c r="F249" s="17">
        <v>2.9039999999999999</v>
      </c>
      <c r="G249" s="17">
        <v>0.94690600000000003</v>
      </c>
      <c r="H249" s="17">
        <v>0.42860100000000001</v>
      </c>
      <c r="I249" s="17">
        <v>0.51397300000000001</v>
      </c>
      <c r="J249" s="17">
        <v>8.5372000000000003E-2</v>
      </c>
      <c r="K249" s="17">
        <v>0.166102</v>
      </c>
      <c r="L249" s="17">
        <v>361</v>
      </c>
      <c r="M249" s="17">
        <v>1.1E-5</v>
      </c>
      <c r="N249" s="17">
        <v>953</v>
      </c>
      <c r="O249" s="17">
        <v>0</v>
      </c>
      <c r="P249" s="17">
        <v>0</v>
      </c>
      <c r="Q249" s="17">
        <v>0.95672299999999999</v>
      </c>
      <c r="R249" s="17">
        <v>0.40600399999999998</v>
      </c>
      <c r="S249" s="17">
        <v>0.56969999999999998</v>
      </c>
      <c r="T249" s="17">
        <v>0.16369700000000001</v>
      </c>
      <c r="U249" s="17">
        <v>0.28733799999999998</v>
      </c>
      <c r="V249" s="17">
        <v>436.3</v>
      </c>
      <c r="W249" s="17">
        <v>9.9999999999999995E-7</v>
      </c>
      <c r="X249" s="17">
        <v>1102</v>
      </c>
      <c r="Y249" s="17">
        <v>0</v>
      </c>
      <c r="Z249" s="17">
        <v>0</v>
      </c>
      <c r="AA249" s="17">
        <v>0.44205899999999998</v>
      </c>
      <c r="AB249" s="17">
        <v>0.25867800000000002</v>
      </c>
      <c r="AC249" s="17">
        <v>0.44834800000000002</v>
      </c>
      <c r="AD249" s="17">
        <v>0.25</v>
      </c>
      <c r="AE249" s="17">
        <v>2300.4</v>
      </c>
    </row>
    <row r="250" spans="1:31">
      <c r="A250" s="17">
        <v>237</v>
      </c>
      <c r="B250" s="19">
        <v>0.42224537037037035</v>
      </c>
      <c r="C250" s="17">
        <v>5.0999999999999996</v>
      </c>
      <c r="D250" s="17">
        <v>193.7</v>
      </c>
      <c r="E250" s="17">
        <v>5.7147000000000003E-2</v>
      </c>
      <c r="F250" s="17">
        <v>2.7650000000000001</v>
      </c>
      <c r="G250" s="17">
        <v>0.91719899999999999</v>
      </c>
      <c r="H250" s="17">
        <v>0.44708900000000001</v>
      </c>
      <c r="I250" s="17">
        <v>0.52903900000000004</v>
      </c>
      <c r="J250" s="17">
        <v>8.1949999999999995E-2</v>
      </c>
      <c r="K250" s="17">
        <v>0.15490399999999999</v>
      </c>
      <c r="L250" s="17">
        <v>385.4</v>
      </c>
      <c r="M250" s="17">
        <v>4.0000000000000003E-5</v>
      </c>
      <c r="N250" s="17">
        <v>1509</v>
      </c>
      <c r="O250" s="17">
        <v>0</v>
      </c>
      <c r="P250" s="17">
        <v>0</v>
      </c>
      <c r="Q250" s="17">
        <v>0.96127899999999999</v>
      </c>
      <c r="R250" s="17">
        <v>0.388957</v>
      </c>
      <c r="S250" s="17">
        <v>0.53823299999999996</v>
      </c>
      <c r="T250" s="17">
        <v>0.14927599999999999</v>
      </c>
      <c r="U250" s="17">
        <v>0.27734399999999998</v>
      </c>
      <c r="V250" s="17">
        <v>396.4</v>
      </c>
      <c r="W250" s="17">
        <v>1.9999999999999999E-6</v>
      </c>
      <c r="X250" s="17">
        <v>2262</v>
      </c>
      <c r="Y250" s="17">
        <v>0</v>
      </c>
      <c r="Z250" s="17">
        <v>0</v>
      </c>
      <c r="AA250" s="17">
        <v>0.42668299999999998</v>
      </c>
      <c r="AB250" s="17">
        <v>0.40409099999999998</v>
      </c>
      <c r="AC250" s="17">
        <v>0.44927800000000001</v>
      </c>
      <c r="AD250" s="17">
        <v>0.25</v>
      </c>
      <c r="AE250" s="17">
        <v>2154.9</v>
      </c>
    </row>
    <row r="251" spans="1:31">
      <c r="A251" s="17">
        <v>238</v>
      </c>
      <c r="B251" s="19">
        <v>0.42230324074074077</v>
      </c>
      <c r="C251" s="17">
        <v>3.6</v>
      </c>
      <c r="D251" s="17">
        <v>237</v>
      </c>
      <c r="E251" s="17">
        <v>6.8375000000000005E-2</v>
      </c>
      <c r="F251" s="17">
        <v>3.3090000000000002</v>
      </c>
      <c r="G251" s="17">
        <v>0.89026799999999995</v>
      </c>
      <c r="H251" s="17">
        <v>0.393704</v>
      </c>
      <c r="I251" s="17">
        <v>0.47071800000000003</v>
      </c>
      <c r="J251" s="17">
        <v>7.7013999999999999E-2</v>
      </c>
      <c r="K251" s="17">
        <v>0.16361000000000001</v>
      </c>
      <c r="L251" s="17">
        <v>362.5</v>
      </c>
      <c r="M251" s="17">
        <v>1.9999999999999999E-6</v>
      </c>
      <c r="N251" s="17">
        <v>919</v>
      </c>
      <c r="O251" s="17">
        <v>0</v>
      </c>
      <c r="P251" s="17">
        <v>0</v>
      </c>
      <c r="Q251" s="17">
        <v>0.93889699999999998</v>
      </c>
      <c r="R251" s="17">
        <v>0.38889499999999999</v>
      </c>
      <c r="S251" s="17">
        <v>0.52099300000000004</v>
      </c>
      <c r="T251" s="17">
        <v>0.13209799999999999</v>
      </c>
      <c r="U251" s="17">
        <v>0.25355</v>
      </c>
      <c r="V251" s="17">
        <v>384.2</v>
      </c>
      <c r="W251" s="17">
        <v>5.0000000000000004E-6</v>
      </c>
      <c r="X251" s="17">
        <v>3847</v>
      </c>
      <c r="Y251" s="17">
        <v>0</v>
      </c>
      <c r="Z251" s="17">
        <v>0</v>
      </c>
      <c r="AA251" s="17">
        <v>0.39007700000000001</v>
      </c>
      <c r="AB251" s="17">
        <v>0.322127</v>
      </c>
      <c r="AC251" s="17">
        <v>0.43144700000000002</v>
      </c>
      <c r="AD251" s="17">
        <v>0.25</v>
      </c>
      <c r="AE251" s="17">
        <v>2291.1</v>
      </c>
    </row>
    <row r="252" spans="1:31">
      <c r="A252" s="17">
        <v>239</v>
      </c>
      <c r="B252" s="19">
        <v>0.42236111111111113</v>
      </c>
      <c r="C252" s="17">
        <v>2.7</v>
      </c>
      <c r="D252" s="17">
        <v>273</v>
      </c>
      <c r="E252" s="17">
        <v>7.7575000000000005E-2</v>
      </c>
      <c r="F252" s="17">
        <v>3.754</v>
      </c>
      <c r="G252" s="17">
        <v>0.81427899999999998</v>
      </c>
      <c r="H252" s="17">
        <v>0.36882999999999999</v>
      </c>
      <c r="I252" s="17">
        <v>0.42450199999999999</v>
      </c>
      <c r="J252" s="17">
        <v>5.5671999999999999E-2</v>
      </c>
      <c r="K252" s="17">
        <v>0.13114600000000001</v>
      </c>
      <c r="L252" s="17">
        <v>412.6</v>
      </c>
      <c r="M252" s="17">
        <v>3.0000000000000001E-6</v>
      </c>
      <c r="N252" s="17">
        <v>1193</v>
      </c>
      <c r="O252" s="17">
        <v>0</v>
      </c>
      <c r="P252" s="17">
        <v>0</v>
      </c>
      <c r="Q252" s="17">
        <v>0.95300200000000002</v>
      </c>
      <c r="R252" s="17">
        <v>0.38516</v>
      </c>
      <c r="S252" s="17">
        <v>0.52693100000000004</v>
      </c>
      <c r="T252" s="17">
        <v>0.14177100000000001</v>
      </c>
      <c r="U252" s="17">
        <v>0.26905099999999998</v>
      </c>
      <c r="V252" s="17">
        <v>487</v>
      </c>
      <c r="W252" s="17">
        <v>1.1E-5</v>
      </c>
      <c r="X252" s="17">
        <v>2970</v>
      </c>
      <c r="Y252" s="17">
        <v>0</v>
      </c>
      <c r="Z252" s="17">
        <v>0</v>
      </c>
      <c r="AA252" s="17">
        <v>0.41392400000000001</v>
      </c>
      <c r="AB252" s="17">
        <v>0.44720300000000002</v>
      </c>
      <c r="AC252" s="17">
        <v>0.44856000000000001</v>
      </c>
      <c r="AD252" s="17">
        <v>0.25</v>
      </c>
      <c r="AE252" s="17">
        <v>2013.2</v>
      </c>
    </row>
    <row r="253" spans="1:31">
      <c r="A253" s="17">
        <v>240</v>
      </c>
      <c r="B253" s="19">
        <v>0.42241898148148144</v>
      </c>
      <c r="C253" s="17">
        <v>2</v>
      </c>
      <c r="D253" s="17">
        <v>319.89999999999998</v>
      </c>
      <c r="E253" s="17">
        <v>7.4204000000000006E-2</v>
      </c>
      <c r="F253" s="17">
        <v>3.5910000000000002</v>
      </c>
      <c r="G253" s="17">
        <v>0.62220299999999995</v>
      </c>
      <c r="H253" s="17">
        <v>0.33705800000000002</v>
      </c>
      <c r="I253" s="17">
        <v>0.37918499999999999</v>
      </c>
      <c r="J253" s="17">
        <v>4.2125999999999997E-2</v>
      </c>
      <c r="K253" s="17">
        <v>0.111097</v>
      </c>
      <c r="L253" s="17">
        <v>341.3</v>
      </c>
      <c r="M253" s="17">
        <v>3.9999999999999998E-6</v>
      </c>
      <c r="N253" s="17">
        <v>1149</v>
      </c>
      <c r="O253" s="17">
        <v>0</v>
      </c>
      <c r="P253" s="17">
        <v>0</v>
      </c>
      <c r="Q253" s="17">
        <v>0.92286400000000002</v>
      </c>
      <c r="R253" s="17">
        <v>0.31400699999999998</v>
      </c>
      <c r="S253" s="17">
        <v>0.422985</v>
      </c>
      <c r="T253" s="17">
        <v>0.10897900000000001</v>
      </c>
      <c r="U253" s="17">
        <v>0.25764199999999998</v>
      </c>
      <c r="V253" s="17">
        <v>429.6</v>
      </c>
      <c r="W253" s="17">
        <v>3.9999999999999998E-6</v>
      </c>
      <c r="X253" s="17">
        <v>998</v>
      </c>
      <c r="Y253" s="17">
        <v>0</v>
      </c>
      <c r="Z253" s="17">
        <v>0</v>
      </c>
      <c r="AA253" s="17">
        <v>0.396372</v>
      </c>
      <c r="AB253" s="17">
        <v>0.43021999999999999</v>
      </c>
      <c r="AC253" s="17">
        <v>0.36089100000000002</v>
      </c>
      <c r="AD253" s="17">
        <v>0.25</v>
      </c>
      <c r="AE253" s="17">
        <v>2433.9</v>
      </c>
    </row>
    <row r="254" spans="1:31">
      <c r="A254" s="17">
        <v>241</v>
      </c>
      <c r="B254" s="19">
        <v>0.42247685185185185</v>
      </c>
      <c r="C254" s="17">
        <v>0.9</v>
      </c>
      <c r="D254" s="17">
        <v>393.8</v>
      </c>
      <c r="E254" s="17">
        <v>3.8705999999999997E-2</v>
      </c>
      <c r="F254" s="17">
        <v>1.873</v>
      </c>
      <c r="G254" s="17">
        <v>0.37754500000000002</v>
      </c>
      <c r="H254" s="17">
        <v>0.41944999999999999</v>
      </c>
      <c r="I254" s="17">
        <v>0.451905</v>
      </c>
      <c r="J254" s="17">
        <v>3.2453999999999997E-2</v>
      </c>
      <c r="K254" s="17">
        <v>7.1817000000000006E-2</v>
      </c>
      <c r="L254" s="17">
        <v>232.6</v>
      </c>
      <c r="M254" s="17">
        <v>3.0000000000000001E-6</v>
      </c>
      <c r="N254" s="17">
        <v>1421</v>
      </c>
      <c r="O254" s="17">
        <v>0</v>
      </c>
      <c r="P254" s="17">
        <v>0</v>
      </c>
      <c r="Q254" s="17">
        <v>0.640876</v>
      </c>
      <c r="R254" s="17">
        <v>0.332119</v>
      </c>
      <c r="S254" s="17">
        <v>0.40484900000000001</v>
      </c>
      <c r="T254" s="17">
        <v>7.2729000000000002E-2</v>
      </c>
      <c r="U254" s="17">
        <v>0.179646</v>
      </c>
      <c r="V254" s="17">
        <v>373</v>
      </c>
      <c r="W254" s="17">
        <v>5.0000000000000004E-6</v>
      </c>
      <c r="X254" s="17">
        <v>1370</v>
      </c>
      <c r="Y254" s="17">
        <v>0</v>
      </c>
      <c r="Z254" s="17">
        <v>0</v>
      </c>
      <c r="AA254" s="17">
        <v>0.27637800000000001</v>
      </c>
      <c r="AB254" s="17">
        <v>0.43935800000000003</v>
      </c>
      <c r="AC254" s="17">
        <v>0.36407400000000001</v>
      </c>
      <c r="AD254" s="17">
        <v>0.226495</v>
      </c>
      <c r="AE254" s="17">
        <v>3570.2</v>
      </c>
    </row>
    <row r="255" spans="1:31">
      <c r="A255" s="17">
        <v>242</v>
      </c>
      <c r="B255" s="19">
        <v>0.42253472222222221</v>
      </c>
      <c r="C255" s="17">
        <v>-1</v>
      </c>
      <c r="D255" s="17">
        <v>1377.7</v>
      </c>
      <c r="E255" s="17">
        <v>5.0422000000000002E-2</v>
      </c>
      <c r="F255" s="17">
        <v>2.44</v>
      </c>
      <c r="G255" s="17">
        <v>0.36607600000000001</v>
      </c>
      <c r="H255" s="17">
        <v>0.235323</v>
      </c>
      <c r="I255" s="17">
        <v>0.277889</v>
      </c>
      <c r="J255" s="17">
        <v>4.2566E-2</v>
      </c>
      <c r="K255" s="17">
        <v>0.15317500000000001</v>
      </c>
      <c r="L255" s="17">
        <v>254.6</v>
      </c>
      <c r="M255" s="17">
        <v>1.9999999999999999E-6</v>
      </c>
      <c r="N255" s="17">
        <v>1394</v>
      </c>
      <c r="O255" s="17">
        <v>0</v>
      </c>
      <c r="P255" s="17">
        <v>0</v>
      </c>
      <c r="Q255" s="17">
        <v>0.52719700000000003</v>
      </c>
      <c r="R255" s="17">
        <v>0.166211</v>
      </c>
      <c r="S255" s="17">
        <v>0.21143000000000001</v>
      </c>
      <c r="T255" s="17">
        <v>4.5219000000000002E-2</v>
      </c>
      <c r="U255" s="17">
        <v>0.21387100000000001</v>
      </c>
      <c r="V255" s="17">
        <v>654</v>
      </c>
      <c r="W255" s="17">
        <v>0.22876299999999999</v>
      </c>
      <c r="X255" s="17">
        <v>2333</v>
      </c>
      <c r="Y255" s="17">
        <v>0</v>
      </c>
      <c r="Z255" s="17">
        <v>0</v>
      </c>
      <c r="AA255" s="17">
        <v>0.32903199999999999</v>
      </c>
      <c r="AB255" s="17">
        <v>0.74644999999999995</v>
      </c>
      <c r="AC255" s="17">
        <v>0.199964</v>
      </c>
      <c r="AD255" s="17">
        <v>0.14313799999999999</v>
      </c>
      <c r="AE255" s="17">
        <v>3262.8</v>
      </c>
    </row>
    <row r="256" spans="1:31">
      <c r="A256" s="17">
        <v>243</v>
      </c>
      <c r="B256" s="19">
        <v>0.42259259259259258</v>
      </c>
      <c r="C256" s="17">
        <v>-1</v>
      </c>
      <c r="D256" s="17">
        <v>1512.8</v>
      </c>
      <c r="E256" s="17">
        <v>2.0136999999999999E-2</v>
      </c>
      <c r="F256" s="17">
        <v>0.97399999999999998</v>
      </c>
      <c r="G256" s="17">
        <v>0.24107000000000001</v>
      </c>
      <c r="H256" s="17">
        <v>0.23643600000000001</v>
      </c>
      <c r="I256" s="17">
        <v>0.26485900000000001</v>
      </c>
      <c r="J256" s="17">
        <v>2.8423E-2</v>
      </c>
      <c r="K256" s="17">
        <v>0.10731499999999999</v>
      </c>
      <c r="L256" s="17">
        <v>107.3</v>
      </c>
      <c r="M256" s="17">
        <v>0.22911799999999999</v>
      </c>
      <c r="N256" s="17">
        <v>943</v>
      </c>
      <c r="O256" s="17">
        <v>0</v>
      </c>
      <c r="P256" s="17">
        <v>0</v>
      </c>
      <c r="Q256" s="17">
        <v>0.371722</v>
      </c>
      <c r="R256" s="17">
        <v>0.14412800000000001</v>
      </c>
      <c r="S256" s="17">
        <v>0.18074899999999999</v>
      </c>
      <c r="T256" s="17">
        <v>3.6621000000000001E-2</v>
      </c>
      <c r="U256" s="17">
        <v>0.20260500000000001</v>
      </c>
      <c r="V256" s="17">
        <v>760.2</v>
      </c>
      <c r="W256" s="17">
        <v>9.9999999999999995E-7</v>
      </c>
      <c r="X256" s="17">
        <v>2354</v>
      </c>
      <c r="Y256" s="17">
        <v>0</v>
      </c>
      <c r="Z256" s="17">
        <v>0</v>
      </c>
      <c r="AA256" s="17">
        <v>0.31169999999999998</v>
      </c>
      <c r="AB256" s="17">
        <v>0.47969000000000001</v>
      </c>
      <c r="AC256" s="17">
        <v>0.16169500000000001</v>
      </c>
      <c r="AD256" s="17">
        <v>6.3520199999999999E-2</v>
      </c>
      <c r="AE256" s="17">
        <v>7739.5</v>
      </c>
    </row>
    <row r="257" spans="1:31">
      <c r="A257" s="17">
        <v>244</v>
      </c>
      <c r="B257" s="19">
        <v>0.42263888888888884</v>
      </c>
      <c r="C257" s="17">
        <v>-1</v>
      </c>
      <c r="D257" s="17">
        <v>1513.7</v>
      </c>
      <c r="E257" s="17">
        <v>4.6342000000000001E-2</v>
      </c>
      <c r="F257" s="17">
        <v>2.242</v>
      </c>
      <c r="G257" s="17">
        <v>0.30687300000000001</v>
      </c>
      <c r="H257" s="17">
        <v>0.20779500000000001</v>
      </c>
      <c r="I257" s="17">
        <v>0.236315</v>
      </c>
      <c r="J257" s="17">
        <v>2.852E-2</v>
      </c>
      <c r="K257" s="17">
        <v>0.120684</v>
      </c>
      <c r="L257" s="17">
        <v>455.5</v>
      </c>
      <c r="M257" s="17">
        <v>2.5000000000000001E-5</v>
      </c>
      <c r="N257" s="17">
        <v>2523</v>
      </c>
      <c r="O257" s="17">
        <v>0</v>
      </c>
      <c r="P257" s="17">
        <v>0</v>
      </c>
      <c r="Q257" s="17">
        <v>0.12459099999999999</v>
      </c>
      <c r="R257" s="17">
        <v>0.131465</v>
      </c>
      <c r="S257" s="17">
        <v>0.15772600000000001</v>
      </c>
      <c r="T257" s="17">
        <v>2.6262000000000001E-2</v>
      </c>
      <c r="U257" s="17">
        <v>0.16650100000000001</v>
      </c>
      <c r="V257" s="17">
        <v>406.3</v>
      </c>
      <c r="W257" s="17">
        <v>0.6</v>
      </c>
      <c r="X257" s="17">
        <v>1165</v>
      </c>
      <c r="Y257" s="17">
        <v>0</v>
      </c>
      <c r="Z257" s="17">
        <v>0</v>
      </c>
      <c r="AA257" s="17">
        <v>0.25615500000000002</v>
      </c>
      <c r="AB257" s="17">
        <v>0.912825</v>
      </c>
      <c r="AC257" s="17">
        <v>0.15543699999999999</v>
      </c>
      <c r="AD257" s="17">
        <v>0.25</v>
      </c>
      <c r="AE257" s="17">
        <v>1823.5</v>
      </c>
    </row>
    <row r="258" spans="1:31">
      <c r="A258" s="17">
        <v>245</v>
      </c>
      <c r="B258" s="19">
        <v>0.42269675925925926</v>
      </c>
      <c r="C258" s="17">
        <v>-1</v>
      </c>
      <c r="D258" s="17">
        <v>1457</v>
      </c>
      <c r="E258" s="17">
        <v>0.1</v>
      </c>
      <c r="F258" s="17">
        <v>4.8390000000000004</v>
      </c>
      <c r="G258" s="17">
        <v>0.16943800000000001</v>
      </c>
      <c r="H258" s="17">
        <v>0.220494</v>
      </c>
      <c r="I258" s="17">
        <v>0.25308399999999998</v>
      </c>
      <c r="J258" s="17">
        <v>3.2589E-2</v>
      </c>
      <c r="K258" s="17">
        <v>0.12876899999999999</v>
      </c>
      <c r="L258" s="17">
        <v>438</v>
      </c>
      <c r="M258" s="17">
        <v>1.4E-5</v>
      </c>
      <c r="N258" s="17">
        <v>953</v>
      </c>
      <c r="O258" s="17">
        <v>0</v>
      </c>
      <c r="P258" s="17">
        <v>0</v>
      </c>
      <c r="Q258" s="17">
        <v>0.35284599999999999</v>
      </c>
      <c r="R258" s="17">
        <v>0.110262</v>
      </c>
      <c r="S258" s="17">
        <v>0.146339</v>
      </c>
      <c r="T258" s="17">
        <v>3.6077999999999999E-2</v>
      </c>
      <c r="U258" s="17">
        <v>0.246534</v>
      </c>
      <c r="V258" s="17">
        <v>763.1</v>
      </c>
      <c r="W258" s="17">
        <v>0.59999899999999995</v>
      </c>
      <c r="X258" s="17">
        <v>628</v>
      </c>
      <c r="Y258" s="17">
        <v>0</v>
      </c>
      <c r="Z258" s="17">
        <v>0</v>
      </c>
      <c r="AA258" s="17">
        <v>0.37928400000000001</v>
      </c>
      <c r="AB258" s="17">
        <v>0.78548700000000005</v>
      </c>
      <c r="AC258" s="17">
        <v>0.1386</v>
      </c>
      <c r="AD258" s="17">
        <v>0.15997900000000001</v>
      </c>
      <c r="AE258" s="17">
        <v>1896.4</v>
      </c>
    </row>
    <row r="259" spans="1:31">
      <c r="A259" s="17">
        <v>246</v>
      </c>
      <c r="B259" s="19">
        <v>0.42275462962962962</v>
      </c>
      <c r="C259" s="17">
        <v>-1</v>
      </c>
      <c r="D259" s="17">
        <v>1382.2</v>
      </c>
      <c r="E259" s="17">
        <v>2.6700000000000002E-2</v>
      </c>
      <c r="F259" s="17">
        <v>1.292</v>
      </c>
      <c r="G259" s="17">
        <v>0.29344399999999998</v>
      </c>
      <c r="H259" s="17">
        <v>0.25464799999999999</v>
      </c>
      <c r="I259" s="17">
        <v>0.28733999999999998</v>
      </c>
      <c r="J259" s="17">
        <v>3.2691999999999999E-2</v>
      </c>
      <c r="K259" s="17">
        <v>0.113774</v>
      </c>
      <c r="L259" s="17">
        <v>761.4</v>
      </c>
      <c r="M259" s="17">
        <v>0.59997900000000004</v>
      </c>
      <c r="N259" s="17">
        <v>3150</v>
      </c>
      <c r="O259" s="17">
        <v>0</v>
      </c>
      <c r="P259" s="17">
        <v>0</v>
      </c>
      <c r="Q259" s="17">
        <v>0.145954</v>
      </c>
      <c r="R259" s="17">
        <v>0.12922500000000001</v>
      </c>
      <c r="S259" s="17">
        <v>0.145986</v>
      </c>
      <c r="T259" s="17">
        <v>1.6761000000000002E-2</v>
      </c>
      <c r="U259" s="17">
        <v>0.114812</v>
      </c>
      <c r="V259" s="17">
        <v>358.4</v>
      </c>
      <c r="W259" s="17">
        <v>0.59999499999999995</v>
      </c>
      <c r="X259" s="17">
        <v>2935</v>
      </c>
      <c r="Y259" s="17">
        <v>0</v>
      </c>
      <c r="Z259" s="17">
        <v>0</v>
      </c>
      <c r="AA259" s="17">
        <v>0.17663400000000001</v>
      </c>
      <c r="AB259" s="17">
        <v>0.95227799999999996</v>
      </c>
      <c r="AC259" s="17">
        <v>0.14518700000000001</v>
      </c>
      <c r="AD259" s="17">
        <v>0.25</v>
      </c>
      <c r="AE259" s="17">
        <v>1090.9000000000001</v>
      </c>
    </row>
    <row r="260" spans="1:31">
      <c r="A260" s="17">
        <v>247</v>
      </c>
      <c r="B260" s="19">
        <v>0.42281250000000004</v>
      </c>
      <c r="C260" s="17">
        <v>-1</v>
      </c>
      <c r="D260" s="17">
        <v>1315.5</v>
      </c>
      <c r="E260" s="17">
        <v>8.0128000000000005E-2</v>
      </c>
      <c r="F260" s="17">
        <v>3.8769999999999998</v>
      </c>
      <c r="G260" s="17">
        <v>0.32274000000000003</v>
      </c>
      <c r="H260" s="17">
        <v>0.217363</v>
      </c>
      <c r="I260" s="17">
        <v>0.24981999999999999</v>
      </c>
      <c r="J260" s="17">
        <v>3.2455999999999999E-2</v>
      </c>
      <c r="K260" s="17">
        <v>0.12992000000000001</v>
      </c>
      <c r="L260" s="17">
        <v>606.1</v>
      </c>
      <c r="M260" s="17">
        <v>3.9999999999999998E-6</v>
      </c>
      <c r="N260" s="17">
        <v>2161</v>
      </c>
      <c r="O260" s="17">
        <v>0</v>
      </c>
      <c r="P260" s="17">
        <v>0</v>
      </c>
      <c r="Q260" s="17">
        <v>3.516E-3</v>
      </c>
      <c r="R260" s="17">
        <v>5.9651999999999997E-2</v>
      </c>
      <c r="S260" s="17">
        <v>7.9199000000000006E-2</v>
      </c>
      <c r="T260" s="17">
        <v>1.9546999999999998E-2</v>
      </c>
      <c r="U260" s="17">
        <v>0.246809</v>
      </c>
      <c r="V260" s="17">
        <v>755.7</v>
      </c>
      <c r="W260" s="17">
        <v>0.599997</v>
      </c>
      <c r="X260" s="17">
        <v>2083</v>
      </c>
      <c r="Y260" s="17">
        <v>0</v>
      </c>
      <c r="Z260" s="17">
        <v>0</v>
      </c>
      <c r="AA260" s="17">
        <v>0.37970599999999999</v>
      </c>
      <c r="AB260" s="17">
        <v>0.91207000000000005</v>
      </c>
      <c r="AC260" s="17">
        <v>7.7479999999999993E-2</v>
      </c>
      <c r="AD260" s="17">
        <v>0.25</v>
      </c>
      <c r="AE260" s="17">
        <v>1370.4</v>
      </c>
    </row>
    <row r="261" spans="1:31">
      <c r="A261" s="17">
        <v>248</v>
      </c>
      <c r="B261" s="19">
        <v>0.4228703703703704</v>
      </c>
      <c r="C261" s="17">
        <v>-1</v>
      </c>
      <c r="D261" s="17">
        <v>765.9</v>
      </c>
      <c r="E261" s="17">
        <v>3.5582000000000003E-2</v>
      </c>
      <c r="F261" s="17">
        <v>1.722</v>
      </c>
      <c r="G261" s="17">
        <v>0.175534</v>
      </c>
      <c r="H261" s="17">
        <v>0.13828799999999999</v>
      </c>
      <c r="I261" s="17">
        <v>0.15457000000000001</v>
      </c>
      <c r="J261" s="17">
        <v>1.6282999999999999E-2</v>
      </c>
      <c r="K261" s="17">
        <v>0.105341</v>
      </c>
      <c r="L261" s="17">
        <v>581</v>
      </c>
      <c r="M261" s="17">
        <v>3.9999999999999998E-6</v>
      </c>
      <c r="N261" s="17">
        <v>6391</v>
      </c>
      <c r="O261" s="17">
        <v>0</v>
      </c>
      <c r="P261" s="17">
        <v>0</v>
      </c>
      <c r="Q261" s="17">
        <v>0.15165500000000001</v>
      </c>
      <c r="R261" s="17">
        <v>6.2993999999999994E-2</v>
      </c>
      <c r="S261" s="17">
        <v>9.1677999999999996E-2</v>
      </c>
      <c r="T261" s="17">
        <v>2.8684000000000001E-2</v>
      </c>
      <c r="U261" s="17">
        <v>0.31288100000000002</v>
      </c>
      <c r="V261" s="17">
        <v>900</v>
      </c>
      <c r="W261" s="17">
        <v>1.9999999999999999E-6</v>
      </c>
      <c r="X261" s="17">
        <v>1100</v>
      </c>
      <c r="Y261" s="17">
        <v>0</v>
      </c>
      <c r="Z261" s="17">
        <v>0</v>
      </c>
      <c r="AA261" s="17">
        <v>0.48135600000000001</v>
      </c>
      <c r="AB261" s="17">
        <v>0.94481400000000004</v>
      </c>
      <c r="AC261" s="17">
        <v>9.00952E-2</v>
      </c>
      <c r="AD261" s="17">
        <v>0.25</v>
      </c>
      <c r="AE261" s="17">
        <v>1429.4</v>
      </c>
    </row>
    <row r="262" spans="1:31">
      <c r="A262" s="17">
        <v>249</v>
      </c>
      <c r="B262" s="19">
        <v>0.42291666666666666</v>
      </c>
      <c r="C262" s="17">
        <v>-1</v>
      </c>
      <c r="D262" s="17">
        <v>714.5</v>
      </c>
      <c r="E262" s="17">
        <v>6.7544999999999994E-2</v>
      </c>
      <c r="F262" s="17">
        <v>3.2679999999999998</v>
      </c>
      <c r="G262" s="17">
        <v>0.118452</v>
      </c>
      <c r="H262" s="17">
        <v>0.11994299999999999</v>
      </c>
      <c r="I262" s="17">
        <v>0.14000899999999999</v>
      </c>
      <c r="J262" s="17">
        <v>2.0065E-2</v>
      </c>
      <c r="K262" s="17">
        <v>0.143313</v>
      </c>
      <c r="L262" s="17">
        <v>476.8</v>
      </c>
      <c r="M262" s="17">
        <v>0.49811800000000001</v>
      </c>
      <c r="N262" s="17">
        <v>1950</v>
      </c>
      <c r="O262" s="17">
        <v>0</v>
      </c>
      <c r="P262" s="17">
        <v>0</v>
      </c>
      <c r="Q262" s="17">
        <v>5.1937999999999998E-2</v>
      </c>
      <c r="R262" s="17">
        <v>6.6237000000000004E-2</v>
      </c>
      <c r="S262" s="17">
        <v>8.4273000000000001E-2</v>
      </c>
      <c r="T262" s="17">
        <v>1.8037000000000001E-2</v>
      </c>
      <c r="U262" s="17">
        <v>0.214029</v>
      </c>
      <c r="V262" s="17">
        <v>654.79999999999995</v>
      </c>
      <c r="W262" s="17">
        <v>0.6</v>
      </c>
      <c r="X262" s="17">
        <v>2170</v>
      </c>
      <c r="Y262" s="17">
        <v>0</v>
      </c>
      <c r="Z262" s="17">
        <v>0</v>
      </c>
      <c r="AA262" s="17">
        <v>0.32927499999999998</v>
      </c>
      <c r="AB262" s="17">
        <v>0.79994900000000002</v>
      </c>
      <c r="AC262" s="17">
        <v>8.0665200000000006E-2</v>
      </c>
      <c r="AD262" s="17">
        <v>0.25</v>
      </c>
      <c r="AE262" s="17">
        <v>1742.1</v>
      </c>
    </row>
    <row r="263" spans="1:31">
      <c r="A263" s="17">
        <v>250</v>
      </c>
      <c r="B263" s="19">
        <v>0.42297453703703702</v>
      </c>
      <c r="C263" s="17">
        <v>-1</v>
      </c>
      <c r="D263" s="17">
        <v>542.4</v>
      </c>
      <c r="E263" s="17">
        <v>4.3767E-2</v>
      </c>
      <c r="F263" s="17">
        <v>2.1179999999999999</v>
      </c>
      <c r="G263" s="17">
        <v>1.0867E-2</v>
      </c>
      <c r="H263" s="17">
        <v>0.107957</v>
      </c>
      <c r="I263" s="17">
        <v>0.12808900000000001</v>
      </c>
      <c r="J263" s="17">
        <v>2.0132000000000001E-2</v>
      </c>
      <c r="K263" s="17">
        <v>0.15717200000000001</v>
      </c>
      <c r="L263" s="17">
        <v>232.9</v>
      </c>
      <c r="M263" s="17">
        <v>0.370811</v>
      </c>
      <c r="N263" s="17">
        <v>1920</v>
      </c>
      <c r="O263" s="17">
        <v>0</v>
      </c>
      <c r="P263" s="17">
        <v>0</v>
      </c>
      <c r="Q263" s="17">
        <v>2.7784E-2</v>
      </c>
      <c r="R263" s="17">
        <v>6.2045000000000003E-2</v>
      </c>
      <c r="S263" s="17">
        <v>7.7841999999999995E-2</v>
      </c>
      <c r="T263" s="17">
        <v>1.5796999999999999E-2</v>
      </c>
      <c r="U263" s="17">
        <v>0.20293900000000001</v>
      </c>
      <c r="V263" s="17">
        <v>205.3</v>
      </c>
      <c r="W263" s="17">
        <v>0.59999899999999995</v>
      </c>
      <c r="X263" s="17">
        <v>1901</v>
      </c>
      <c r="Y263" s="17">
        <v>0</v>
      </c>
      <c r="Z263" s="17">
        <v>0</v>
      </c>
      <c r="AA263" s="17">
        <v>0.31221399999999999</v>
      </c>
      <c r="AB263" s="17">
        <v>0.593503</v>
      </c>
      <c r="AC263" s="17">
        <v>7.1420399999999995E-2</v>
      </c>
      <c r="AD263" s="17">
        <v>0.22676199999999999</v>
      </c>
      <c r="AE263" s="17">
        <v>3566.8</v>
      </c>
    </row>
    <row r="264" spans="1:31">
      <c r="A264" s="17">
        <v>251</v>
      </c>
      <c r="B264" s="19">
        <v>0.42303240740740744</v>
      </c>
      <c r="C264" s="17">
        <v>-1</v>
      </c>
      <c r="D264" s="17">
        <v>570.4</v>
      </c>
      <c r="E264" s="17">
        <v>0.105063</v>
      </c>
      <c r="F264" s="17">
        <v>5.0839999999999996</v>
      </c>
      <c r="G264" s="17">
        <v>6.9230000000000003E-3</v>
      </c>
      <c r="H264" s="17">
        <v>9.5008999999999996E-2</v>
      </c>
      <c r="I264" s="17">
        <v>0.114956</v>
      </c>
      <c r="J264" s="17">
        <v>1.9946999999999999E-2</v>
      </c>
      <c r="K264" s="17">
        <v>0.17351900000000001</v>
      </c>
      <c r="L264" s="17">
        <v>900</v>
      </c>
      <c r="M264" s="17">
        <v>0.229184</v>
      </c>
      <c r="N264" s="17">
        <v>1811</v>
      </c>
      <c r="O264" s="17">
        <v>0</v>
      </c>
      <c r="P264" s="17">
        <v>0</v>
      </c>
      <c r="Q264" s="17">
        <v>3.5326999999999997E-2</v>
      </c>
      <c r="R264" s="17">
        <v>5.1212000000000001E-2</v>
      </c>
      <c r="S264" s="17">
        <v>7.2287000000000004E-2</v>
      </c>
      <c r="T264" s="17">
        <v>2.1075E-2</v>
      </c>
      <c r="U264" s="17">
        <v>0.29154799999999997</v>
      </c>
      <c r="V264" s="17">
        <v>623.70000000000005</v>
      </c>
      <c r="W264" s="17">
        <v>0.59999899999999995</v>
      </c>
      <c r="X264" s="17">
        <v>2186</v>
      </c>
      <c r="Y264" s="17">
        <v>0</v>
      </c>
      <c r="Z264" s="17">
        <v>0</v>
      </c>
      <c r="AA264" s="17">
        <v>0.44853599999999999</v>
      </c>
      <c r="AB264" s="17">
        <v>0.84840000000000004</v>
      </c>
      <c r="AC264" s="17">
        <v>6.9091899999999998E-2</v>
      </c>
      <c r="AD264" s="17">
        <v>0.25</v>
      </c>
      <c r="AE264" s="17">
        <v>922.9</v>
      </c>
    </row>
    <row r="265" spans="1:31">
      <c r="A265" s="17">
        <v>252</v>
      </c>
      <c r="B265" s="19">
        <v>0.4230902777777778</v>
      </c>
      <c r="C265" s="17">
        <v>-1</v>
      </c>
      <c r="D265" s="17">
        <v>564.1</v>
      </c>
      <c r="E265" s="17">
        <v>0.19530600000000001</v>
      </c>
      <c r="F265" s="17">
        <v>9.4510000000000005</v>
      </c>
      <c r="G265" s="17">
        <v>5.9880000000000003E-3</v>
      </c>
      <c r="H265" s="17">
        <v>8.2028000000000004E-2</v>
      </c>
      <c r="I265" s="17">
        <v>0.10950500000000001</v>
      </c>
      <c r="J265" s="17">
        <v>2.7477000000000001E-2</v>
      </c>
      <c r="K265" s="17">
        <v>0.250919</v>
      </c>
      <c r="L265" s="17">
        <v>900</v>
      </c>
      <c r="M265" s="17">
        <v>0.37081999999999998</v>
      </c>
      <c r="N265" s="17">
        <v>1550</v>
      </c>
      <c r="O265" s="17">
        <v>0</v>
      </c>
      <c r="P265" s="17">
        <v>0</v>
      </c>
      <c r="Q265" s="17">
        <v>2.3886000000000001E-2</v>
      </c>
      <c r="R265" s="17">
        <v>3.8038000000000002E-2</v>
      </c>
      <c r="S265" s="17">
        <v>7.2663000000000005E-2</v>
      </c>
      <c r="T265" s="17">
        <v>3.4625000000000003E-2</v>
      </c>
      <c r="U265" s="17">
        <v>0.47652099999999997</v>
      </c>
      <c r="V265" s="17">
        <v>444.1</v>
      </c>
      <c r="W265" s="17">
        <v>0.56480200000000003</v>
      </c>
      <c r="X265" s="17">
        <v>1333</v>
      </c>
      <c r="Y265" s="17">
        <v>0</v>
      </c>
      <c r="Z265" s="17">
        <v>0</v>
      </c>
      <c r="AA265" s="17">
        <v>0.73310900000000001</v>
      </c>
      <c r="AB265" s="17">
        <v>0.82565100000000002</v>
      </c>
      <c r="AC265" s="17">
        <v>6.6626000000000005E-2</v>
      </c>
      <c r="AD265" s="17">
        <v>0.25</v>
      </c>
      <c r="AE265" s="17">
        <v>922.9</v>
      </c>
    </row>
    <row r="266" spans="1:31">
      <c r="A266" s="17">
        <v>253</v>
      </c>
      <c r="B266" s="19">
        <v>0.42314814814814811</v>
      </c>
      <c r="C266" s="17">
        <v>-1</v>
      </c>
      <c r="D266" s="17">
        <v>524.4</v>
      </c>
      <c r="E266" s="17">
        <v>2.9499000000000001E-2</v>
      </c>
      <c r="F266" s="17">
        <v>1.427</v>
      </c>
      <c r="G266" s="17">
        <v>3.1893999999999999E-2</v>
      </c>
      <c r="H266" s="17">
        <v>9.7068000000000002E-2</v>
      </c>
      <c r="I266" s="17">
        <v>0.115354</v>
      </c>
      <c r="J266" s="17">
        <v>1.8286E-2</v>
      </c>
      <c r="K266" s="17">
        <v>0.15851999999999999</v>
      </c>
      <c r="L266" s="17">
        <v>324.89999999999998</v>
      </c>
      <c r="M266" s="17">
        <v>0.37081999999999998</v>
      </c>
      <c r="N266" s="17">
        <v>3895</v>
      </c>
      <c r="O266" s="17">
        <v>0</v>
      </c>
      <c r="P266" s="17">
        <v>0</v>
      </c>
      <c r="Q266" s="17">
        <v>5.3280000000000003E-3</v>
      </c>
      <c r="R266" s="17">
        <v>5.5E-2</v>
      </c>
      <c r="S266" s="17">
        <v>6.7631999999999998E-2</v>
      </c>
      <c r="T266" s="17">
        <v>1.2631E-2</v>
      </c>
      <c r="U266" s="17">
        <v>0.18676699999999999</v>
      </c>
      <c r="V266" s="17">
        <v>900</v>
      </c>
      <c r="W266" s="17">
        <v>0.59999899999999995</v>
      </c>
      <c r="X266" s="17">
        <v>25994</v>
      </c>
      <c r="Y266" s="17">
        <v>0</v>
      </c>
      <c r="Z266" s="17">
        <v>0</v>
      </c>
      <c r="AA266" s="17">
        <v>0.28733399999999998</v>
      </c>
      <c r="AB266" s="17">
        <v>0.79979900000000004</v>
      </c>
      <c r="AC266" s="17">
        <v>6.5102699999999999E-2</v>
      </c>
      <c r="AD266" s="17">
        <v>0.25</v>
      </c>
      <c r="AE266" s="17">
        <v>2556.6</v>
      </c>
    </row>
    <row r="267" spans="1:31">
      <c r="A267" s="17">
        <v>254</v>
      </c>
      <c r="B267" s="19">
        <v>0.42320601851851852</v>
      </c>
      <c r="C267" s="17">
        <v>-1</v>
      </c>
      <c r="D267" s="17">
        <v>633.4</v>
      </c>
      <c r="E267" s="17">
        <v>6.5088999999999994E-2</v>
      </c>
      <c r="F267" s="17">
        <v>3.15</v>
      </c>
      <c r="G267" s="17">
        <v>6.9499000000000005E-2</v>
      </c>
      <c r="H267" s="17">
        <v>0.14613300000000001</v>
      </c>
      <c r="I267" s="17">
        <v>0.16634699999999999</v>
      </c>
      <c r="J267" s="17">
        <v>2.0213999999999999E-2</v>
      </c>
      <c r="K267" s="17">
        <v>0.121517</v>
      </c>
      <c r="L267" s="17">
        <v>426.1</v>
      </c>
      <c r="M267" s="17">
        <v>0.54589600000000005</v>
      </c>
      <c r="N267" s="17">
        <v>2700</v>
      </c>
      <c r="O267" s="17">
        <v>0</v>
      </c>
      <c r="P267" s="17">
        <v>0</v>
      </c>
      <c r="Q267" s="17">
        <v>1.9029999999999998E-2</v>
      </c>
      <c r="R267" s="17">
        <v>7.0911000000000002E-2</v>
      </c>
      <c r="S267" s="17">
        <v>9.8558000000000007E-2</v>
      </c>
      <c r="T267" s="17">
        <v>2.7647000000000001E-2</v>
      </c>
      <c r="U267" s="17">
        <v>0.28051500000000001</v>
      </c>
      <c r="V267" s="17">
        <v>100</v>
      </c>
      <c r="W267" s="17">
        <v>0.45835100000000001</v>
      </c>
      <c r="X267" s="17">
        <v>1269</v>
      </c>
      <c r="Y267" s="17">
        <v>0</v>
      </c>
      <c r="Z267" s="17">
        <v>0</v>
      </c>
      <c r="AA267" s="17">
        <v>0.43156099999999997</v>
      </c>
      <c r="AB267" s="17">
        <v>0.81434099999999998</v>
      </c>
      <c r="AC267" s="17">
        <v>9.3424900000000005E-2</v>
      </c>
      <c r="AD267" s="17">
        <v>0.25</v>
      </c>
      <c r="AE267" s="17">
        <v>1949.3</v>
      </c>
    </row>
    <row r="268" spans="1:31">
      <c r="A268" s="17">
        <v>255</v>
      </c>
      <c r="B268" s="19">
        <v>0.42325231481481485</v>
      </c>
      <c r="C268" s="17">
        <v>-1</v>
      </c>
      <c r="D268" s="17">
        <v>392</v>
      </c>
      <c r="E268" s="17">
        <v>4.6011000000000003E-2</v>
      </c>
      <c r="F268" s="17">
        <v>2.226</v>
      </c>
      <c r="G268" s="17">
        <v>5.0770999999999997E-2</v>
      </c>
      <c r="H268" s="17">
        <v>0.13041900000000001</v>
      </c>
      <c r="I268" s="17">
        <v>0.14685400000000001</v>
      </c>
      <c r="J268" s="17">
        <v>1.6435000000000002E-2</v>
      </c>
      <c r="K268" s="17">
        <v>0.111914</v>
      </c>
      <c r="L268" s="17">
        <v>391.6</v>
      </c>
      <c r="M268" s="17">
        <v>0.59994899999999995</v>
      </c>
      <c r="N268" s="17">
        <v>2206</v>
      </c>
      <c r="O268" s="17">
        <v>0</v>
      </c>
      <c r="P268" s="17">
        <v>0</v>
      </c>
      <c r="Q268" s="17">
        <v>9.5849999999999998E-3</v>
      </c>
      <c r="R268" s="17">
        <v>6.0398E-2</v>
      </c>
      <c r="S268" s="17">
        <v>7.5183E-2</v>
      </c>
      <c r="T268" s="17">
        <v>1.4786000000000001E-2</v>
      </c>
      <c r="U268" s="17">
        <v>0.196659</v>
      </c>
      <c r="V268" s="17">
        <v>900</v>
      </c>
      <c r="W268" s="17">
        <v>0.22917899999999999</v>
      </c>
      <c r="X268" s="17">
        <v>3751</v>
      </c>
      <c r="Y268" s="17">
        <v>0</v>
      </c>
      <c r="Z268" s="17">
        <v>0</v>
      </c>
      <c r="AA268" s="17">
        <v>0.30255300000000002</v>
      </c>
      <c r="AB268" s="17">
        <v>0.67080799999999996</v>
      </c>
      <c r="AC268" s="17">
        <v>7.0316100000000006E-2</v>
      </c>
      <c r="AD268" s="17">
        <v>0.25</v>
      </c>
      <c r="AE268" s="17">
        <v>2121.1</v>
      </c>
    </row>
    <row r="269" spans="1:31">
      <c r="A269" s="17">
        <v>256</v>
      </c>
      <c r="B269" s="19">
        <v>0.42331018518518521</v>
      </c>
      <c r="C269" s="17">
        <v>-1</v>
      </c>
      <c r="D269" s="17">
        <v>130.69999999999999</v>
      </c>
      <c r="E269" s="17">
        <v>7.8821000000000002E-2</v>
      </c>
      <c r="F269" s="17">
        <v>3.8140000000000001</v>
      </c>
      <c r="G269" s="17">
        <v>8.7043999999999996E-2</v>
      </c>
      <c r="H269" s="17">
        <v>0.12817700000000001</v>
      </c>
      <c r="I269" s="17">
        <v>0.14150399999999999</v>
      </c>
      <c r="J269" s="17">
        <v>1.3327E-2</v>
      </c>
      <c r="K269" s="17">
        <v>9.4181000000000001E-2</v>
      </c>
      <c r="L269" s="17">
        <v>640.29999999999995</v>
      </c>
      <c r="M269" s="17">
        <v>0.317166</v>
      </c>
      <c r="N269" s="17">
        <v>1782</v>
      </c>
      <c r="O269" s="17">
        <v>0</v>
      </c>
      <c r="P269" s="17">
        <v>0</v>
      </c>
      <c r="Q269" s="17">
        <v>1.7776E-2</v>
      </c>
      <c r="R269" s="17">
        <v>4.1321999999999998E-2</v>
      </c>
      <c r="S269" s="17">
        <v>6.7306000000000005E-2</v>
      </c>
      <c r="T269" s="17">
        <v>2.5982999999999999E-2</v>
      </c>
      <c r="U269" s="17">
        <v>0.386048</v>
      </c>
      <c r="V269" s="17">
        <v>900</v>
      </c>
      <c r="W269" s="17">
        <v>1.9999999999999999E-6</v>
      </c>
      <c r="X269" s="17">
        <v>6276</v>
      </c>
      <c r="Y269" s="17">
        <v>0</v>
      </c>
      <c r="Z269" s="17">
        <v>0</v>
      </c>
      <c r="AA269" s="17">
        <v>0.59392</v>
      </c>
      <c r="AB269" s="17">
        <v>0.472941</v>
      </c>
      <c r="AC269" s="17">
        <v>5.3610900000000003E-2</v>
      </c>
      <c r="AD269" s="17">
        <v>0.25</v>
      </c>
      <c r="AE269" s="17">
        <v>1297.2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2023-02-24T06:01:04Z</dcterms:modified>
</cp:coreProperties>
</file>