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74D2E597-7267-454B-A4DC-7965418DE8B2}" xr6:coauthVersionLast="47" xr6:coauthVersionMax="47" xr10:uidLastSave="{00000000-0000-0000-0000-000000000000}"/>
  <bookViews>
    <workbookView xWindow="780" yWindow="2080" windowWidth="1882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AA15" i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/>
  <c r="AA18" i="1"/>
  <c r="K18" i="1"/>
  <c r="L18" i="1"/>
  <c r="M18" i="1"/>
  <c r="N18" i="1"/>
  <c r="O18" i="1"/>
  <c r="P18" i="1"/>
  <c r="A19" i="1"/>
  <c r="B19" i="1"/>
  <c r="C19" i="1"/>
  <c r="D19" i="1" s="1"/>
  <c r="X19" i="1"/>
  <c r="E19" i="1"/>
  <c r="F19" i="1"/>
  <c r="R19" i="1" s="1"/>
  <c r="S19" i="1" s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/>
  <c r="E21" i="1"/>
  <c r="R21" i="1" s="1"/>
  <c r="S21" i="1" s="1"/>
  <c r="F21" i="1"/>
  <c r="G21" i="1"/>
  <c r="H21" i="1"/>
  <c r="Y21" i="1"/>
  <c r="AE21" i="1"/>
  <c r="I21" i="1"/>
  <c r="J21" i="1"/>
  <c r="Z21" i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AA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/>
  <c r="K24" i="1"/>
  <c r="L24" i="1"/>
  <c r="M24" i="1"/>
  <c r="N24" i="1"/>
  <c r="O24" i="1"/>
  <c r="P24" i="1"/>
  <c r="A25" i="1"/>
  <c r="B25" i="1"/>
  <c r="C25" i="1"/>
  <c r="D25" i="1" s="1"/>
  <c r="X25" i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AA31" i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 s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/>
  <c r="I33" i="1"/>
  <c r="J33" i="1"/>
  <c r="Z33" i="1"/>
  <c r="AA33" i="1" s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 s="1"/>
  <c r="I37" i="1"/>
  <c r="J37" i="1"/>
  <c r="Z37" i="1" s="1"/>
  <c r="AA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/>
  <c r="I38" i="1"/>
  <c r="J38" i="1"/>
  <c r="Z38" i="1" s="1"/>
  <c r="AA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 s="1"/>
  <c r="I41" i="1"/>
  <c r="J41" i="1"/>
  <c r="Z41" i="1" s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R43" i="1" s="1"/>
  <c r="S43" i="1" s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M45" i="1"/>
  <c r="N45" i="1"/>
  <c r="O45" i="1"/>
  <c r="P45" i="1"/>
  <c r="A46" i="1"/>
  <c r="B46" i="1"/>
  <c r="C46" i="1"/>
  <c r="D46" i="1" s="1"/>
  <c r="X46" i="1" s="1"/>
  <c r="E46" i="1"/>
  <c r="F46" i="1"/>
  <c r="R46" i="1" s="1"/>
  <c r="S46" i="1" s="1"/>
  <c r="G46" i="1"/>
  <c r="H46" i="1"/>
  <c r="Y46" i="1" s="1"/>
  <c r="AE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V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R53" i="1"/>
  <c r="S53" i="1" s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AA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AA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AA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AA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R72" i="1"/>
  <c r="S72" i="1" s="1"/>
  <c r="G72" i="1"/>
  <c r="H72" i="1"/>
  <c r="Y72" i="1" s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R73" i="1" s="1"/>
  <c r="S73" i="1" s="1"/>
  <c r="G73" i="1"/>
  <c r="H73" i="1"/>
  <c r="Y73" i="1" s="1"/>
  <c r="AE73" i="1" s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 s="1"/>
  <c r="AA74" i="1" s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/>
  <c r="I77" i="1"/>
  <c r="J77" i="1"/>
  <c r="Z77" i="1" s="1"/>
  <c r="AA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 s="1"/>
  <c r="AA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R83" i="1" s="1"/>
  <c r="S83" i="1" s="1"/>
  <c r="G83" i="1"/>
  <c r="H83" i="1"/>
  <c r="Y83" i="1"/>
  <c r="AE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R84" i="1" s="1"/>
  <c r="S84" i="1" s="1"/>
  <c r="G84" i="1"/>
  <c r="H84" i="1"/>
  <c r="Y84" i="1" s="1"/>
  <c r="AE84" i="1" s="1"/>
  <c r="I84" i="1"/>
  <c r="J84" i="1"/>
  <c r="Z84" i="1"/>
  <c r="AA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R87" i="1"/>
  <c r="S87" i="1"/>
  <c r="G87" i="1"/>
  <c r="H87" i="1"/>
  <c r="Y87" i="1" s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/>
  <c r="AA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R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 s="1"/>
  <c r="AA94" i="1" s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 s="1"/>
  <c r="K95" i="1"/>
  <c r="L95" i="1"/>
  <c r="V95" i="1" s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 s="1"/>
  <c r="AA97" i="1" s="1"/>
  <c r="E97" i="1"/>
  <c r="F97" i="1"/>
  <c r="G97" i="1"/>
  <c r="H97" i="1"/>
  <c r="Y97" i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T99" i="1"/>
  <c r="U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 s="1"/>
  <c r="AA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 s="1"/>
  <c r="AA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 s="1"/>
  <c r="AA109" i="1" s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S111" i="1"/>
  <c r="F111" i="1"/>
  <c r="R111" i="1" s="1"/>
  <c r="G111" i="1"/>
  <c r="H111" i="1"/>
  <c r="Y111" i="1" s="1"/>
  <c r="AE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 s="1"/>
  <c r="AA115" i="1" s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AE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 s="1"/>
  <c r="AA118" i="1"/>
  <c r="K118" i="1"/>
  <c r="T118" i="1"/>
  <c r="U118" i="1" s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/>
  <c r="X122" i="1" s="1"/>
  <c r="E122" i="1"/>
  <c r="R122" i="1" s="1"/>
  <c r="S122" i="1" s="1"/>
  <c r="F122" i="1"/>
  <c r="G122" i="1"/>
  <c r="H122" i="1"/>
  <c r="Y122" i="1"/>
  <c r="AE122" i="1" s="1"/>
  <c r="I122" i="1"/>
  <c r="J122" i="1"/>
  <c r="Z122" i="1" s="1"/>
  <c r="AA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/>
  <c r="I123" i="1"/>
  <c r="J123" i="1"/>
  <c r="Z123" i="1"/>
  <c r="AA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R127" i="1" s="1"/>
  <c r="S127" i="1" s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/>
  <c r="AA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/>
  <c r="AA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/>
  <c r="AA132" i="1" s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/>
  <c r="E135" i="1"/>
  <c r="R135" i="1" s="1"/>
  <c r="F135" i="1"/>
  <c r="G135" i="1"/>
  <c r="H135" i="1"/>
  <c r="Y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R137" i="1" s="1"/>
  <c r="S137" i="1" s="1"/>
  <c r="F137" i="1"/>
  <c r="G137" i="1"/>
  <c r="H137" i="1"/>
  <c r="Y137" i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 s="1"/>
  <c r="K141" i="1"/>
  <c r="L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T143" i="1" s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T150" i="1" s="1"/>
  <c r="L150" i="1"/>
  <c r="M150" i="1"/>
  <c r="N150" i="1"/>
  <c r="O150" i="1"/>
  <c r="P150" i="1"/>
  <c r="A151" i="1"/>
  <c r="B151" i="1"/>
  <c r="C151" i="1"/>
  <c r="D151" i="1"/>
  <c r="X151" i="1" s="1"/>
  <c r="E151" i="1"/>
  <c r="F151" i="1"/>
  <c r="R151" i="1" s="1"/>
  <c r="S151" i="1" s="1"/>
  <c r="G151" i="1"/>
  <c r="H151" i="1"/>
  <c r="Y151" i="1"/>
  <c r="AE151" i="1" s="1"/>
  <c r="I151" i="1"/>
  <c r="J151" i="1"/>
  <c r="Z151" i="1"/>
  <c r="AA151" i="1"/>
  <c r="K151" i="1"/>
  <c r="AB151" i="1" s="1"/>
  <c r="T151" i="1"/>
  <c r="U151" i="1" s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R152" i="1" s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R154" i="1" s="1"/>
  <c r="G154" i="1"/>
  <c r="H154" i="1"/>
  <c r="Y154" i="1"/>
  <c r="AE154" i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R155" i="1"/>
  <c r="S155" i="1" s="1"/>
  <c r="G155" i="1"/>
  <c r="H155" i="1"/>
  <c r="Y155" i="1"/>
  <c r="AE155" i="1"/>
  <c r="I155" i="1"/>
  <c r="J155" i="1"/>
  <c r="Z155" i="1"/>
  <c r="K155" i="1"/>
  <c r="L155" i="1"/>
  <c r="V155" i="1" s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AA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/>
  <c r="S157" i="1"/>
  <c r="G157" i="1"/>
  <c r="H157" i="1"/>
  <c r="Y157" i="1" s="1"/>
  <c r="AE157" i="1" s="1"/>
  <c r="I157" i="1"/>
  <c r="J157" i="1"/>
  <c r="Z157" i="1"/>
  <c r="AA157" i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/>
  <c r="E159" i="1"/>
  <c r="R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 s="1"/>
  <c r="AA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/>
  <c r="I164" i="1"/>
  <c r="J164" i="1"/>
  <c r="Z164" i="1"/>
  <c r="AA164" i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Z165" i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R166" i="1"/>
  <c r="S166" i="1"/>
  <c r="G166" i="1"/>
  <c r="H166" i="1"/>
  <c r="Y166" i="1" s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 s="1"/>
  <c r="AA167" i="1" s="1"/>
  <c r="K167" i="1"/>
  <c r="L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R169" i="1"/>
  <c r="S169" i="1" s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R170" i="1"/>
  <c r="S170" i="1" s="1"/>
  <c r="F170" i="1"/>
  <c r="G170" i="1"/>
  <c r="H170" i="1"/>
  <c r="Y170" i="1" s="1"/>
  <c r="AE170" i="1" s="1"/>
  <c r="I170" i="1"/>
  <c r="J170" i="1"/>
  <c r="Z170" i="1" s="1"/>
  <c r="AA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 s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R173" i="1" s="1"/>
  <c r="S173" i="1" s="1"/>
  <c r="G173" i="1"/>
  <c r="H173" i="1"/>
  <c r="Y173" i="1"/>
  <c r="AE173" i="1" s="1"/>
  <c r="I173" i="1"/>
  <c r="J173" i="1"/>
  <c r="Z173" i="1" s="1"/>
  <c r="AA173" i="1" s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/>
  <c r="I174" i="1"/>
  <c r="J174" i="1"/>
  <c r="Z174" i="1" s="1"/>
  <c r="AA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 s="1"/>
  <c r="AA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 s="1"/>
  <c r="S177" i="1" s="1"/>
  <c r="G177" i="1"/>
  <c r="H177" i="1"/>
  <c r="Y177" i="1" s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 s="1"/>
  <c r="S178" i="1" s="1"/>
  <c r="G178" i="1"/>
  <c r="H178" i="1"/>
  <c r="Y178" i="1"/>
  <c r="AE178" i="1" s="1"/>
  <c r="I178" i="1"/>
  <c r="J178" i="1"/>
  <c r="Z178" i="1" s="1"/>
  <c r="AA178" i="1" s="1"/>
  <c r="K178" i="1"/>
  <c r="L178" i="1"/>
  <c r="M178" i="1"/>
  <c r="N178" i="1"/>
  <c r="O178" i="1"/>
  <c r="P178" i="1"/>
  <c r="A179" i="1"/>
  <c r="B179" i="1"/>
  <c r="C179" i="1"/>
  <c r="D179" i="1" s="1"/>
  <c r="X179" i="1"/>
  <c r="E179" i="1"/>
  <c r="F179" i="1"/>
  <c r="R179" i="1" s="1"/>
  <c r="S179" i="1" s="1"/>
  <c r="G179" i="1"/>
  <c r="H179" i="1"/>
  <c r="Y179" i="1"/>
  <c r="AE179" i="1"/>
  <c r="I179" i="1"/>
  <c r="J179" i="1"/>
  <c r="Z179" i="1"/>
  <c r="K179" i="1"/>
  <c r="T179" i="1" s="1"/>
  <c r="U179" i="1" s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R180" i="1" s="1"/>
  <c r="G180" i="1"/>
  <c r="H180" i="1"/>
  <c r="Y180" i="1"/>
  <c r="AE180" i="1"/>
  <c r="I180" i="1"/>
  <c r="J180" i="1"/>
  <c r="Z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 s="1"/>
  <c r="G183" i="1"/>
  <c r="H183" i="1"/>
  <c r="Y183" i="1"/>
  <c r="AE183" i="1"/>
  <c r="I183" i="1"/>
  <c r="J183" i="1"/>
  <c r="Z183" i="1" s="1"/>
  <c r="AA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/>
  <c r="I187" i="1"/>
  <c r="J187" i="1"/>
  <c r="Z187" i="1"/>
  <c r="K187" i="1"/>
  <c r="T187" i="1" s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 s="1"/>
  <c r="AE188" i="1" s="1"/>
  <c r="I188" i="1"/>
  <c r="J188" i="1"/>
  <c r="Z188" i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 s="1"/>
  <c r="AA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R193" i="1"/>
  <c r="S193" i="1" s="1"/>
  <c r="F193" i="1"/>
  <c r="G193" i="1"/>
  <c r="H193" i="1"/>
  <c r="Y193" i="1"/>
  <c r="AE193" i="1"/>
  <c r="I193" i="1"/>
  <c r="J193" i="1"/>
  <c r="Z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/>
  <c r="E194" i="1"/>
  <c r="R194" i="1"/>
  <c r="S194" i="1" s="1"/>
  <c r="F194" i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 s="1"/>
  <c r="AA196" i="1" s="1"/>
  <c r="K196" i="1"/>
  <c r="L196" i="1"/>
  <c r="T196" i="1" s="1"/>
  <c r="U196" i="1" s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AA198" i="1" s="1"/>
  <c r="E198" i="1"/>
  <c r="F198" i="1"/>
  <c r="G198" i="1"/>
  <c r="H198" i="1"/>
  <c r="Y198" i="1"/>
  <c r="AE198" i="1" s="1"/>
  <c r="I198" i="1"/>
  <c r="J198" i="1"/>
  <c r="Z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/>
  <c r="S199" i="1" s="1"/>
  <c r="G199" i="1"/>
  <c r="H199" i="1"/>
  <c r="Y199" i="1" s="1"/>
  <c r="AE199" i="1" s="1"/>
  <c r="I199" i="1"/>
  <c r="J199" i="1"/>
  <c r="Z199" i="1"/>
  <c r="AA199" i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AE200" i="1" s="1"/>
  <c r="I200" i="1"/>
  <c r="J200" i="1"/>
  <c r="Z200" i="1"/>
  <c r="K200" i="1"/>
  <c r="T200" i="1" s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 s="1"/>
  <c r="I201" i="1"/>
  <c r="J201" i="1"/>
  <c r="Z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R202" i="1" s="1"/>
  <c r="S202" i="1" s="1"/>
  <c r="F202" i="1"/>
  <c r="G202" i="1"/>
  <c r="H202" i="1"/>
  <c r="Y202" i="1"/>
  <c r="AE202" i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/>
  <c r="E203" i="1"/>
  <c r="R203" i="1" s="1"/>
  <c r="S203" i="1" s="1"/>
  <c r="F203" i="1"/>
  <c r="G203" i="1"/>
  <c r="H203" i="1"/>
  <c r="Y203" i="1"/>
  <c r="I203" i="1"/>
  <c r="J203" i="1"/>
  <c r="Z203" i="1" s="1"/>
  <c r="K203" i="1"/>
  <c r="T203" i="1" s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T204" i="1" s="1"/>
  <c r="M204" i="1"/>
  <c r="N204" i="1"/>
  <c r="O204" i="1"/>
  <c r="P204" i="1"/>
  <c r="A205" i="1"/>
  <c r="B205" i="1"/>
  <c r="C205" i="1"/>
  <c r="D205" i="1" s="1"/>
  <c r="X205" i="1" s="1"/>
  <c r="AA205" i="1" s="1"/>
  <c r="E205" i="1"/>
  <c r="F205" i="1"/>
  <c r="R205" i="1" s="1"/>
  <c r="S205" i="1" s="1"/>
  <c r="G205" i="1"/>
  <c r="H205" i="1"/>
  <c r="Y205" i="1" s="1"/>
  <c r="AE205" i="1" s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 s="1"/>
  <c r="G206" i="1"/>
  <c r="H206" i="1"/>
  <c r="Y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 s="1"/>
  <c r="K207" i="1"/>
  <c r="T207" i="1" s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AA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/>
  <c r="I210" i="1"/>
  <c r="J210" i="1"/>
  <c r="Z210" i="1" s="1"/>
  <c r="AA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 s="1"/>
  <c r="AE211" i="1" s="1"/>
  <c r="I211" i="1"/>
  <c r="J211" i="1"/>
  <c r="Z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R212" i="1" s="1"/>
  <c r="S212" i="1" s="1"/>
  <c r="G212" i="1"/>
  <c r="H212" i="1"/>
  <c r="Y212" i="1" s="1"/>
  <c r="AE212" i="1" s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/>
  <c r="E214" i="1"/>
  <c r="R214" i="1"/>
  <c r="F214" i="1"/>
  <c r="G214" i="1"/>
  <c r="H214" i="1"/>
  <c r="Y214" i="1"/>
  <c r="AE214" i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R215" i="1" s="1"/>
  <c r="S215" i="1" s="1"/>
  <c r="G215" i="1"/>
  <c r="H215" i="1"/>
  <c r="Y215" i="1" s="1"/>
  <c r="AE215" i="1" s="1"/>
  <c r="I215" i="1"/>
  <c r="J215" i="1"/>
  <c r="Z215" i="1"/>
  <c r="K215" i="1"/>
  <c r="T215" i="1" s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R216" i="1" s="1"/>
  <c r="S216" i="1" s="1"/>
  <c r="G216" i="1"/>
  <c r="H216" i="1"/>
  <c r="Y216" i="1" s="1"/>
  <c r="I216" i="1"/>
  <c r="J216" i="1"/>
  <c r="Z216" i="1"/>
  <c r="K216" i="1"/>
  <c r="L216" i="1"/>
  <c r="V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V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/>
  <c r="K219" i="1"/>
  <c r="L219" i="1"/>
  <c r="V219" i="1" s="1"/>
  <c r="M219" i="1"/>
  <c r="N219" i="1"/>
  <c r="O219" i="1"/>
  <c r="P219" i="1"/>
  <c r="A220" i="1"/>
  <c r="B220" i="1"/>
  <c r="C220" i="1"/>
  <c r="D220" i="1" s="1"/>
  <c r="X220" i="1" s="1"/>
  <c r="E220" i="1"/>
  <c r="S220" i="1"/>
  <c r="F220" i="1"/>
  <c r="R220" i="1" s="1"/>
  <c r="G220" i="1"/>
  <c r="H220" i="1"/>
  <c r="Y220" i="1" s="1"/>
  <c r="AE220" i="1" s="1"/>
  <c r="I220" i="1"/>
  <c r="J220" i="1"/>
  <c r="Z220" i="1"/>
  <c r="AA220" i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R221" i="1"/>
  <c r="S221" i="1" s="1"/>
  <c r="G221" i="1"/>
  <c r="H221" i="1"/>
  <c r="Y221" i="1" s="1"/>
  <c r="AE221" i="1" s="1"/>
  <c r="I221" i="1"/>
  <c r="J221" i="1"/>
  <c r="Z221" i="1"/>
  <c r="K221" i="1"/>
  <c r="T221" i="1" s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R223" i="1" s="1"/>
  <c r="G223" i="1"/>
  <c r="H223" i="1"/>
  <c r="Y223" i="1" s="1"/>
  <c r="AE223" i="1" s="1"/>
  <c r="I223" i="1"/>
  <c r="J223" i="1"/>
  <c r="Z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R224" i="1" s="1"/>
  <c r="S224" i="1" s="1"/>
  <c r="G224" i="1"/>
  <c r="H224" i="1"/>
  <c r="Y224" i="1"/>
  <c r="AE224" i="1" s="1"/>
  <c r="I224" i="1"/>
  <c r="J224" i="1"/>
  <c r="Z224" i="1" s="1"/>
  <c r="K224" i="1"/>
  <c r="L224" i="1"/>
  <c r="T224" i="1" s="1"/>
  <c r="V224" i="1"/>
  <c r="M224" i="1"/>
  <c r="N224" i="1"/>
  <c r="O224" i="1"/>
  <c r="P224" i="1"/>
  <c r="A225" i="1"/>
  <c r="B225" i="1"/>
  <c r="C225" i="1"/>
  <c r="D225" i="1"/>
  <c r="X225" i="1"/>
  <c r="E225" i="1"/>
  <c r="R225" i="1" s="1"/>
  <c r="F225" i="1"/>
  <c r="G225" i="1"/>
  <c r="H225" i="1"/>
  <c r="Y225" i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R226" i="1" s="1"/>
  <c r="S226" i="1" s="1"/>
  <c r="G226" i="1"/>
  <c r="H226" i="1"/>
  <c r="Y226" i="1"/>
  <c r="I226" i="1"/>
  <c r="J226" i="1"/>
  <c r="Z226" i="1"/>
  <c r="AA226" i="1" s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 s="1"/>
  <c r="AE229" i="1" s="1"/>
  <c r="I229" i="1"/>
  <c r="J229" i="1"/>
  <c r="Z229" i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R230" i="1" s="1"/>
  <c r="S230" i="1" s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I233" i="1"/>
  <c r="J233" i="1"/>
  <c r="Z233" i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 s="1"/>
  <c r="K234" i="1"/>
  <c r="L234" i="1"/>
  <c r="V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 s="1"/>
  <c r="AE235" i="1" s="1"/>
  <c r="I235" i="1"/>
  <c r="J235" i="1"/>
  <c r="Z235" i="1" s="1"/>
  <c r="AA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/>
  <c r="AE236" i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 s="1"/>
  <c r="I237" i="1"/>
  <c r="J237" i="1"/>
  <c r="Z237" i="1"/>
  <c r="K237" i="1"/>
  <c r="T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 s="1"/>
  <c r="X239" i="1" s="1"/>
  <c r="E239" i="1"/>
  <c r="F239" i="1"/>
  <c r="R239" i="1"/>
  <c r="S239" i="1" s="1"/>
  <c r="G239" i="1"/>
  <c r="H239" i="1"/>
  <c r="Y239" i="1"/>
  <c r="AE239" i="1" s="1"/>
  <c r="I239" i="1"/>
  <c r="J239" i="1"/>
  <c r="Z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/>
  <c r="K240" i="1"/>
  <c r="T240" i="1"/>
  <c r="U240" i="1" s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R242" i="1"/>
  <c r="S242" i="1"/>
  <c r="F242" i="1"/>
  <c r="G242" i="1"/>
  <c r="H242" i="1"/>
  <c r="Y242" i="1" s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T243" i="1"/>
  <c r="L243" i="1"/>
  <c r="M243" i="1"/>
  <c r="N243" i="1"/>
  <c r="O243" i="1"/>
  <c r="P243" i="1"/>
  <c r="A244" i="1"/>
  <c r="B244" i="1"/>
  <c r="C244" i="1"/>
  <c r="D244" i="1" s="1"/>
  <c r="X244" i="1"/>
  <c r="E244" i="1"/>
  <c r="R244" i="1"/>
  <c r="S244" i="1" s="1"/>
  <c r="F244" i="1"/>
  <c r="G244" i="1"/>
  <c r="H244" i="1"/>
  <c r="Y244" i="1" s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R246" i="1"/>
  <c r="S246" i="1" s="1"/>
  <c r="G246" i="1"/>
  <c r="H246" i="1"/>
  <c r="Y246" i="1" s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R248" i="1" s="1"/>
  <c r="S248" i="1" s="1"/>
  <c r="G248" i="1"/>
  <c r="H248" i="1"/>
  <c r="Y248" i="1" s="1"/>
  <c r="AE248" i="1" s="1"/>
  <c r="I248" i="1"/>
  <c r="J248" i="1"/>
  <c r="Z248" i="1" s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R250" i="1" s="1"/>
  <c r="S250" i="1" s="1"/>
  <c r="G250" i="1"/>
  <c r="H250" i="1"/>
  <c r="Y250" i="1" s="1"/>
  <c r="AE250" i="1" s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/>
  <c r="X251" i="1"/>
  <c r="E251" i="1"/>
  <c r="R251" i="1"/>
  <c r="S251" i="1" s="1"/>
  <c r="F251" i="1"/>
  <c r="G251" i="1"/>
  <c r="H251" i="1"/>
  <c r="Y251" i="1"/>
  <c r="AE251" i="1" s="1"/>
  <c r="I251" i="1"/>
  <c r="J251" i="1"/>
  <c r="Z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R252" i="1" s="1"/>
  <c r="S252" i="1" s="1"/>
  <c r="G252" i="1"/>
  <c r="H252" i="1"/>
  <c r="Y252" i="1"/>
  <c r="AE252" i="1"/>
  <c r="I252" i="1"/>
  <c r="J252" i="1"/>
  <c r="Z252" i="1" s="1"/>
  <c r="AA252" i="1" s="1"/>
  <c r="K252" i="1"/>
  <c r="L252" i="1"/>
  <c r="M252" i="1"/>
  <c r="N252" i="1"/>
  <c r="O252" i="1"/>
  <c r="P252" i="1"/>
  <c r="A253" i="1"/>
  <c r="B253" i="1"/>
  <c r="C253" i="1"/>
  <c r="D253" i="1"/>
  <c r="X253" i="1" s="1"/>
  <c r="E253" i="1"/>
  <c r="R253" i="1"/>
  <c r="S253" i="1" s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R255" i="1"/>
  <c r="S255" i="1"/>
  <c r="F255" i="1"/>
  <c r="G255" i="1"/>
  <c r="H255" i="1"/>
  <c r="Y255" i="1" s="1"/>
  <c r="AE255" i="1" s="1"/>
  <c r="I255" i="1"/>
  <c r="J255" i="1"/>
  <c r="Z255" i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/>
  <c r="G258" i="1"/>
  <c r="H258" i="1"/>
  <c r="Y258" i="1" s="1"/>
  <c r="AE258" i="1" s="1"/>
  <c r="I258" i="1"/>
  <c r="J258" i="1"/>
  <c r="Z258" i="1" s="1"/>
  <c r="K258" i="1"/>
  <c r="T258" i="1" s="1"/>
  <c r="U258" i="1" s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R260" i="1"/>
  <c r="S260" i="1"/>
  <c r="F260" i="1"/>
  <c r="G260" i="1"/>
  <c r="H260" i="1"/>
  <c r="Y260" i="1" s="1"/>
  <c r="AE260" i="1"/>
  <c r="I260" i="1"/>
  <c r="J260" i="1"/>
  <c r="Z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 s="1"/>
  <c r="E261" i="1"/>
  <c r="R261" i="1" s="1"/>
  <c r="S261" i="1" s="1"/>
  <c r="F261" i="1"/>
  <c r="G261" i="1"/>
  <c r="H261" i="1"/>
  <c r="Y261" i="1" s="1"/>
  <c r="AE261" i="1" s="1"/>
  <c r="I261" i="1"/>
  <c r="J261" i="1"/>
  <c r="Z261" i="1"/>
  <c r="AA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R263" i="1"/>
  <c r="S263" i="1" s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/>
  <c r="AA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AA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T268" i="1"/>
  <c r="M268" i="1"/>
  <c r="N268" i="1"/>
  <c r="O268" i="1"/>
  <c r="P268" i="1"/>
  <c r="A269" i="1"/>
  <c r="B269" i="1"/>
  <c r="C269" i="1"/>
  <c r="D269" i="1"/>
  <c r="X269" i="1" s="1"/>
  <c r="E269" i="1"/>
  <c r="F269" i="1"/>
  <c r="R269" i="1"/>
  <c r="S269" i="1" s="1"/>
  <c r="G269" i="1"/>
  <c r="H269" i="1"/>
  <c r="Y269" i="1" s="1"/>
  <c r="AE269" i="1" s="1"/>
  <c r="I269" i="1"/>
  <c r="J269" i="1"/>
  <c r="Z269" i="1"/>
  <c r="AA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R270" i="1" s="1"/>
  <c r="G270" i="1"/>
  <c r="H270" i="1"/>
  <c r="Y270" i="1"/>
  <c r="AE270" i="1" s="1"/>
  <c r="I270" i="1"/>
  <c r="J270" i="1"/>
  <c r="Z270" i="1"/>
  <c r="K270" i="1"/>
  <c r="L270" i="1"/>
  <c r="T270" i="1" s="1"/>
  <c r="V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K271" i="1"/>
  <c r="T271" i="1"/>
  <c r="L271" i="1"/>
  <c r="V271" i="1" s="1"/>
  <c r="M271" i="1"/>
  <c r="N271" i="1"/>
  <c r="O271" i="1"/>
  <c r="P271" i="1"/>
  <c r="A272" i="1"/>
  <c r="B272" i="1"/>
  <c r="C272" i="1"/>
  <c r="D272" i="1" s="1"/>
  <c r="X272" i="1" s="1"/>
  <c r="E272" i="1"/>
  <c r="S272" i="1"/>
  <c r="F272" i="1"/>
  <c r="R272" i="1" s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R273" i="1"/>
  <c r="S273" i="1" s="1"/>
  <c r="G273" i="1"/>
  <c r="H273" i="1"/>
  <c r="Y273" i="1" s="1"/>
  <c r="AE273" i="1" s="1"/>
  <c r="I273" i="1"/>
  <c r="J273" i="1"/>
  <c r="Z273" i="1"/>
  <c r="K273" i="1"/>
  <c r="T273" i="1" s="1"/>
  <c r="L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 s="1"/>
  <c r="AA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 s="1"/>
  <c r="AA275" i="1" s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AA276" i="1" s="1"/>
  <c r="K276" i="1"/>
  <c r="L276" i="1"/>
  <c r="V276" i="1"/>
  <c r="M276" i="1"/>
  <c r="N276" i="1"/>
  <c r="O276" i="1"/>
  <c r="P276" i="1"/>
  <c r="A277" i="1"/>
  <c r="B277" i="1"/>
  <c r="C277" i="1"/>
  <c r="D277" i="1"/>
  <c r="X277" i="1" s="1"/>
  <c r="E277" i="1"/>
  <c r="F277" i="1"/>
  <c r="R277" i="1" s="1"/>
  <c r="S277" i="1" s="1"/>
  <c r="G277" i="1"/>
  <c r="H277" i="1"/>
  <c r="Y277" i="1"/>
  <c r="AE277" i="1" s="1"/>
  <c r="I277" i="1"/>
  <c r="J277" i="1"/>
  <c r="Z277" i="1" s="1"/>
  <c r="AA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R278" i="1" s="1"/>
  <c r="S278" i="1" s="1"/>
  <c r="G278" i="1"/>
  <c r="H278" i="1"/>
  <c r="Y278" i="1"/>
  <c r="AE278" i="1" s="1"/>
  <c r="I278" i="1"/>
  <c r="J278" i="1"/>
  <c r="Z278" i="1"/>
  <c r="AA278" i="1" s="1"/>
  <c r="K278" i="1"/>
  <c r="T278" i="1"/>
  <c r="L278" i="1"/>
  <c r="M278" i="1"/>
  <c r="N278" i="1"/>
  <c r="O278" i="1"/>
  <c r="P278" i="1"/>
  <c r="A279" i="1"/>
  <c r="B279" i="1"/>
  <c r="C279" i="1"/>
  <c r="D279" i="1" s="1"/>
  <c r="X279" i="1"/>
  <c r="E279" i="1"/>
  <c r="R279" i="1"/>
  <c r="S279" i="1" s="1"/>
  <c r="F279" i="1"/>
  <c r="G279" i="1"/>
  <c r="H279" i="1"/>
  <c r="Y279" i="1" s="1"/>
  <c r="AE279" i="1"/>
  <c r="I279" i="1"/>
  <c r="J279" i="1"/>
  <c r="Z279" i="1"/>
  <c r="AA279" i="1" s="1"/>
  <c r="K279" i="1"/>
  <c r="L279" i="1"/>
  <c r="T279" i="1"/>
  <c r="V279" i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R281" i="1" s="1"/>
  <c r="S281" i="1" s="1"/>
  <c r="F281" i="1"/>
  <c r="G281" i="1"/>
  <c r="H281" i="1"/>
  <c r="Y281" i="1" s="1"/>
  <c r="AE281" i="1"/>
  <c r="I281" i="1"/>
  <c r="J281" i="1"/>
  <c r="Z281" i="1"/>
  <c r="AA281" i="1" s="1"/>
  <c r="K281" i="1"/>
  <c r="L281" i="1"/>
  <c r="T281" i="1" s="1"/>
  <c r="U281" i="1" s="1"/>
  <c r="V281" i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AE282" i="1"/>
  <c r="I282" i="1"/>
  <c r="J282" i="1"/>
  <c r="Z282" i="1"/>
  <c r="K282" i="1"/>
  <c r="L282" i="1"/>
  <c r="V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R284" i="1" s="1"/>
  <c r="S284" i="1" s="1"/>
  <c r="G284" i="1"/>
  <c r="H284" i="1"/>
  <c r="Y284" i="1" s="1"/>
  <c r="AE284" i="1" s="1"/>
  <c r="I284" i="1"/>
  <c r="J284" i="1"/>
  <c r="Z284" i="1"/>
  <c r="AA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R285" i="1"/>
  <c r="S285" i="1" s="1"/>
  <c r="G285" i="1"/>
  <c r="H285" i="1"/>
  <c r="Y285" i="1"/>
  <c r="AE285" i="1"/>
  <c r="I285" i="1"/>
  <c r="J285" i="1"/>
  <c r="Z285" i="1"/>
  <c r="AA285" i="1" s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R286" i="1" s="1"/>
  <c r="S286" i="1" s="1"/>
  <c r="G286" i="1"/>
  <c r="H286" i="1"/>
  <c r="Y286" i="1" s="1"/>
  <c r="AE286" i="1" s="1"/>
  <c r="I286" i="1"/>
  <c r="J286" i="1"/>
  <c r="Z286" i="1" s="1"/>
  <c r="K286" i="1"/>
  <c r="AC286" i="1"/>
  <c r="L286" i="1"/>
  <c r="T286" i="1" s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/>
  <c r="I287" i="1"/>
  <c r="J287" i="1"/>
  <c r="Z287" i="1"/>
  <c r="AA287" i="1" s="1"/>
  <c r="K287" i="1"/>
  <c r="L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AA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AA289" i="1"/>
  <c r="K289" i="1"/>
  <c r="L289" i="1"/>
  <c r="V289" i="1" s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/>
  <c r="AA290" i="1" s="1"/>
  <c r="K290" i="1"/>
  <c r="L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 s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 s="1"/>
  <c r="AA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AE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/>
  <c r="AA298" i="1" s="1"/>
  <c r="K298" i="1"/>
  <c r="L298" i="1"/>
  <c r="V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 s="1"/>
  <c r="I299" i="1"/>
  <c r="J299" i="1"/>
  <c r="Z299" i="1" s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AA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/>
  <c r="I302" i="1"/>
  <c r="J302" i="1"/>
  <c r="Z302" i="1"/>
  <c r="AA302" i="1" s="1"/>
  <c r="K302" i="1"/>
  <c r="L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AA305" i="1"/>
  <c r="K305" i="1"/>
  <c r="L305" i="1"/>
  <c r="M305" i="1"/>
  <c r="N305" i="1"/>
  <c r="O305" i="1"/>
  <c r="P305" i="1"/>
  <c r="A306" i="1"/>
  <c r="B306" i="1"/>
  <c r="C306" i="1"/>
  <c r="D306" i="1" s="1"/>
  <c r="X306" i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 s="1"/>
  <c r="AE308" i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 s="1"/>
  <c r="I310" i="1"/>
  <c r="J310" i="1"/>
  <c r="Z310" i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/>
  <c r="I313" i="1"/>
  <c r="J313" i="1"/>
  <c r="Z313" i="1" s="1"/>
  <c r="K313" i="1"/>
  <c r="L313" i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AE314" i="1" s="1"/>
  <c r="I314" i="1"/>
  <c r="J314" i="1"/>
  <c r="Z314" i="1" s="1"/>
  <c r="K314" i="1"/>
  <c r="L314" i="1"/>
  <c r="T314" i="1"/>
  <c r="U314" i="1" s="1"/>
  <c r="M314" i="1"/>
  <c r="N314" i="1"/>
  <c r="O314" i="1"/>
  <c r="P314" i="1"/>
  <c r="A315" i="1"/>
  <c r="B315" i="1"/>
  <c r="C315" i="1"/>
  <c r="D315" i="1" s="1"/>
  <c r="X315" i="1"/>
  <c r="E315" i="1"/>
  <c r="F315" i="1"/>
  <c r="R315" i="1" s="1"/>
  <c r="S315" i="1" s="1"/>
  <c r="G315" i="1"/>
  <c r="H315" i="1"/>
  <c r="Y315" i="1"/>
  <c r="AE315" i="1"/>
  <c r="I315" i="1"/>
  <c r="J315" i="1"/>
  <c r="Z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AA317" i="1" s="1"/>
  <c r="K317" i="1"/>
  <c r="L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/>
  <c r="I318" i="1"/>
  <c r="J318" i="1"/>
  <c r="Z318" i="1"/>
  <c r="AA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/>
  <c r="I319" i="1"/>
  <c r="J319" i="1"/>
  <c r="Z319" i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/>
  <c r="AE321" i="1"/>
  <c r="I321" i="1"/>
  <c r="J321" i="1"/>
  <c r="Z321" i="1" s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/>
  <c r="K326" i="1"/>
  <c r="L326" i="1"/>
  <c r="V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 s="1"/>
  <c r="I327" i="1"/>
  <c r="J327" i="1"/>
  <c r="Z327" i="1" s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/>
  <c r="K329" i="1"/>
  <c r="L329" i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R335" i="1" s="1"/>
  <c r="S335" i="1" s="1"/>
  <c r="F335" i="1"/>
  <c r="G335" i="1"/>
  <c r="H335" i="1"/>
  <c r="Y335" i="1"/>
  <c r="AE335" i="1" s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V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 s="1"/>
  <c r="I341" i="1"/>
  <c r="J341" i="1"/>
  <c r="Z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/>
  <c r="E343" i="1"/>
  <c r="F343" i="1"/>
  <c r="G343" i="1"/>
  <c r="H343" i="1"/>
  <c r="Y343" i="1"/>
  <c r="AE343" i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V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 s="1"/>
  <c r="I347" i="1"/>
  <c r="J347" i="1"/>
  <c r="Z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/>
  <c r="E349" i="1"/>
  <c r="F349" i="1"/>
  <c r="G349" i="1"/>
  <c r="H349" i="1"/>
  <c r="Y349" i="1"/>
  <c r="AE349" i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/>
  <c r="AE351" i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K352" i="1"/>
  <c r="L352" i="1"/>
  <c r="V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 s="1"/>
  <c r="I353" i="1"/>
  <c r="J353" i="1"/>
  <c r="Z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/>
  <c r="I359" i="1"/>
  <c r="J359" i="1"/>
  <c r="Z359" i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V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V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I366" i="1"/>
  <c r="J366" i="1"/>
  <c r="Z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 s="1"/>
  <c r="AE368" i="1" s="1"/>
  <c r="I368" i="1"/>
  <c r="J368" i="1"/>
  <c r="Z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 s="1"/>
  <c r="AE370" i="1" s="1"/>
  <c r="I370" i="1"/>
  <c r="J370" i="1"/>
  <c r="Z370" i="1"/>
  <c r="K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AE371" i="1" s="1"/>
  <c r="I371" i="1"/>
  <c r="J371" i="1"/>
  <c r="Z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I372" i="1"/>
  <c r="J372" i="1"/>
  <c r="Z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 s="1"/>
  <c r="AE373" i="1" s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/>
  <c r="I375" i="1"/>
  <c r="J375" i="1"/>
  <c r="Z375" i="1" s="1"/>
  <c r="K375" i="1"/>
  <c r="L375" i="1"/>
  <c r="V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 s="1"/>
  <c r="AE382" i="1"/>
  <c r="I382" i="1"/>
  <c r="J382" i="1"/>
  <c r="Z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 s="1"/>
  <c r="AE383" i="1" s="1"/>
  <c r="I383" i="1"/>
  <c r="J383" i="1"/>
  <c r="Z383" i="1"/>
  <c r="AA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AE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 s="1"/>
  <c r="AE387" i="1" s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 s="1"/>
  <c r="I390" i="1"/>
  <c r="J390" i="1"/>
  <c r="Z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 s="1"/>
  <c r="AE391" i="1" s="1"/>
  <c r="I391" i="1"/>
  <c r="J391" i="1"/>
  <c r="Z391" i="1" s="1"/>
  <c r="K391" i="1"/>
  <c r="L391" i="1"/>
  <c r="V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/>
  <c r="I392" i="1"/>
  <c r="J392" i="1"/>
  <c r="Z392" i="1" s="1"/>
  <c r="K392" i="1"/>
  <c r="L392" i="1"/>
  <c r="V392" i="1" s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V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F407" i="1"/>
  <c r="R407" i="1" s="1"/>
  <c r="S407" i="1" s="1"/>
  <c r="G407" i="1"/>
  <c r="H407" i="1"/>
  <c r="Y407" i="1"/>
  <c r="AE407" i="1" s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 s="1"/>
  <c r="AE408" i="1" s="1"/>
  <c r="I408" i="1"/>
  <c r="J408" i="1"/>
  <c r="Z408" i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R412" i="1" s="1"/>
  <c r="S412" i="1" s="1"/>
  <c r="G412" i="1"/>
  <c r="H412" i="1"/>
  <c r="Y412" i="1" s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/>
  <c r="I413" i="1"/>
  <c r="J413" i="1"/>
  <c r="Z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 s="1"/>
  <c r="I415" i="1"/>
  <c r="J415" i="1"/>
  <c r="Z415" i="1"/>
  <c r="AA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R416" i="1" s="1"/>
  <c r="S416" i="1" s="1"/>
  <c r="G416" i="1"/>
  <c r="H416" i="1"/>
  <c r="Y416" i="1"/>
  <c r="AE416" i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/>
  <c r="AE418" i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 s="1"/>
  <c r="I419" i="1"/>
  <c r="J419" i="1"/>
  <c r="Z419" i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R420" i="1" s="1"/>
  <c r="S420" i="1" s="1"/>
  <c r="F420" i="1"/>
  <c r="G420" i="1"/>
  <c r="H420" i="1"/>
  <c r="Y420" i="1" s="1"/>
  <c r="AE420" i="1" s="1"/>
  <c r="I420" i="1"/>
  <c r="J420" i="1"/>
  <c r="Z420" i="1" s="1"/>
  <c r="K420" i="1"/>
  <c r="L420" i="1"/>
  <c r="V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 s="1"/>
  <c r="AE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 s="1"/>
  <c r="I425" i="1"/>
  <c r="J425" i="1"/>
  <c r="Z425" i="1"/>
  <c r="K425" i="1"/>
  <c r="L425" i="1"/>
  <c r="V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G427" i="1"/>
  <c r="H427" i="1"/>
  <c r="Y427" i="1" s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 s="1"/>
  <c r="AE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/>
  <c r="AE432" i="1" s="1"/>
  <c r="I432" i="1"/>
  <c r="J432" i="1"/>
  <c r="Z432" i="1" s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 s="1"/>
  <c r="AE433" i="1" s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 s="1"/>
  <c r="I434" i="1"/>
  <c r="J434" i="1"/>
  <c r="Z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V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 s="1"/>
  <c r="AE436" i="1" s="1"/>
  <c r="I436" i="1"/>
  <c r="J436" i="1"/>
  <c r="Z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 s="1"/>
  <c r="AE437" i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/>
  <c r="K438" i="1"/>
  <c r="L438" i="1"/>
  <c r="M438" i="1"/>
  <c r="N438" i="1"/>
  <c r="O438" i="1"/>
  <c r="P438" i="1"/>
  <c r="A439" i="1"/>
  <c r="B439" i="1"/>
  <c r="C439" i="1"/>
  <c r="D439" i="1"/>
  <c r="X439" i="1"/>
  <c r="E439" i="1"/>
  <c r="F439" i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F441" i="1"/>
  <c r="G441" i="1"/>
  <c r="H441" i="1"/>
  <c r="Y441" i="1" s="1"/>
  <c r="AE441" i="1" s="1"/>
  <c r="I441" i="1"/>
  <c r="J441" i="1"/>
  <c r="Z441" i="1" s="1"/>
  <c r="K441" i="1"/>
  <c r="L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 s="1"/>
  <c r="I443" i="1"/>
  <c r="J443" i="1"/>
  <c r="Z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 s="1"/>
  <c r="AE445" i="1"/>
  <c r="I445" i="1"/>
  <c r="J445" i="1"/>
  <c r="Z445" i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/>
  <c r="AE447" i="1" s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 s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 s="1"/>
  <c r="K457" i="1"/>
  <c r="L457" i="1"/>
  <c r="M457" i="1"/>
  <c r="N457" i="1"/>
  <c r="O457" i="1"/>
  <c r="P457" i="1"/>
  <c r="A458" i="1"/>
  <c r="B458" i="1"/>
  <c r="C458" i="1"/>
  <c r="D458" i="1" s="1"/>
  <c r="X458" i="1"/>
  <c r="E458" i="1"/>
  <c r="F458" i="1"/>
  <c r="G458" i="1"/>
  <c r="H458" i="1"/>
  <c r="Y458" i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/>
  <c r="I461" i="1"/>
  <c r="J461" i="1"/>
  <c r="Z461" i="1" s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 s="1"/>
  <c r="I462" i="1"/>
  <c r="J462" i="1"/>
  <c r="Z462" i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K466" i="1"/>
  <c r="L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 s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/>
  <c r="AE472" i="1" s="1"/>
  <c r="I472" i="1"/>
  <c r="J472" i="1"/>
  <c r="Z472" i="1" s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/>
  <c r="AE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/>
  <c r="I477" i="1"/>
  <c r="J477" i="1"/>
  <c r="Z477" i="1" s="1"/>
  <c r="K477" i="1"/>
  <c r="L477" i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 s="1"/>
  <c r="K478" i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 s="1"/>
  <c r="AE479" i="1" s="1"/>
  <c r="I479" i="1"/>
  <c r="J479" i="1"/>
  <c r="Z479" i="1"/>
  <c r="AA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 s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 s="1"/>
  <c r="K481" i="1"/>
  <c r="L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 s="1"/>
  <c r="AE486" i="1" s="1"/>
  <c r="I486" i="1"/>
  <c r="J486" i="1"/>
  <c r="Z486" i="1"/>
  <c r="K486" i="1"/>
  <c r="L486" i="1"/>
  <c r="V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/>
  <c r="AA488" i="1" s="1"/>
  <c r="K488" i="1"/>
  <c r="L488" i="1"/>
  <c r="V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S491" i="1" s="1"/>
  <c r="G491" i="1"/>
  <c r="H491" i="1"/>
  <c r="Y491" i="1" s="1"/>
  <c r="AE491" i="1" s="1"/>
  <c r="I491" i="1"/>
  <c r="J491" i="1"/>
  <c r="Z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/>
  <c r="AA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 s="1"/>
  <c r="I494" i="1"/>
  <c r="J494" i="1"/>
  <c r="Z494" i="1"/>
  <c r="AA494" i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/>
  <c r="AA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T497" i="1" s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/>
  <c r="I500" i="1"/>
  <c r="J500" i="1"/>
  <c r="Z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V502" i="1" s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/>
  <c r="I505" i="1"/>
  <c r="J505" i="1"/>
  <c r="Z505" i="1"/>
  <c r="AA505" i="1" s="1"/>
  <c r="K505" i="1"/>
  <c r="L505" i="1"/>
  <c r="V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V507" i="1" s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 s="1"/>
  <c r="I509" i="1"/>
  <c r="J509" i="1"/>
  <c r="Z509" i="1" s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R511" i="1"/>
  <c r="S511" i="1"/>
  <c r="G511" i="1"/>
  <c r="H511" i="1"/>
  <c r="Y511" i="1" s="1"/>
  <c r="AE511" i="1" s="1"/>
  <c r="I511" i="1"/>
  <c r="J511" i="1"/>
  <c r="Z511" i="1"/>
  <c r="AA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T512" i="1" s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 s="1"/>
  <c r="AE514" i="1" s="1"/>
  <c r="I514" i="1"/>
  <c r="J514" i="1"/>
  <c r="Z514" i="1"/>
  <c r="AA514" i="1"/>
  <c r="K514" i="1"/>
  <c r="L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 s="1"/>
  <c r="AA515" i="1" s="1"/>
  <c r="K515" i="1"/>
  <c r="L515" i="1"/>
  <c r="T515" i="1" s="1"/>
  <c r="AC515" i="1" s="1"/>
  <c r="AD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/>
  <c r="AA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 s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T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V521" i="1" s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R523" i="1"/>
  <c r="S523" i="1" s="1"/>
  <c r="G523" i="1"/>
  <c r="H523" i="1"/>
  <c r="Y523" i="1" s="1"/>
  <c r="AE523" i="1" s="1"/>
  <c r="I523" i="1"/>
  <c r="J523" i="1"/>
  <c r="Z523" i="1"/>
  <c r="AA523" i="1" s="1"/>
  <c r="K523" i="1"/>
  <c r="L523" i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AA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 s="1"/>
  <c r="AE525" i="1" s="1"/>
  <c r="I525" i="1"/>
  <c r="J525" i="1"/>
  <c r="Z525" i="1" s="1"/>
  <c r="AA525" i="1" s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/>
  <c r="I527" i="1"/>
  <c r="J527" i="1"/>
  <c r="Z527" i="1" s="1"/>
  <c r="AA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R528" i="1" s="1"/>
  <c r="S528" i="1" s="1"/>
  <c r="G528" i="1"/>
  <c r="H528" i="1"/>
  <c r="Y528" i="1"/>
  <c r="AE528" i="1" s="1"/>
  <c r="I528" i="1"/>
  <c r="J528" i="1"/>
  <c r="Z528" i="1"/>
  <c r="AA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R529" i="1" s="1"/>
  <c r="S529" i="1" s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R530" i="1" s="1"/>
  <c r="S530" i="1" s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 s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R532" i="1" s="1"/>
  <c r="S532" i="1" s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V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T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 s="1"/>
  <c r="AE535" i="1" s="1"/>
  <c r="I535" i="1"/>
  <c r="J535" i="1"/>
  <c r="Z535" i="1"/>
  <c r="AA535" i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AA536" i="1"/>
  <c r="K536" i="1"/>
  <c r="L536" i="1"/>
  <c r="M536" i="1"/>
  <c r="N536" i="1"/>
  <c r="O536" i="1"/>
  <c r="P536" i="1"/>
  <c r="A537" i="1"/>
  <c r="B537" i="1"/>
  <c r="C537" i="1"/>
  <c r="D537" i="1" s="1"/>
  <c r="X537" i="1" s="1"/>
  <c r="E537" i="1"/>
  <c r="F537" i="1"/>
  <c r="R537" i="1"/>
  <c r="S537" i="1" s="1"/>
  <c r="G537" i="1"/>
  <c r="H537" i="1"/>
  <c r="Y537" i="1"/>
  <c r="AE537" i="1" s="1"/>
  <c r="I537" i="1"/>
  <c r="J537" i="1"/>
  <c r="Z537" i="1"/>
  <c r="AA537" i="1" s="1"/>
  <c r="K537" i="1"/>
  <c r="AB537" i="1" s="1"/>
  <c r="T537" i="1"/>
  <c r="U537" i="1" s="1"/>
  <c r="L537" i="1"/>
  <c r="V537" i="1" s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/>
  <c r="E540" i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 s="1"/>
  <c r="I542" i="1"/>
  <c r="J542" i="1"/>
  <c r="Z542" i="1" s="1"/>
  <c r="AA542" i="1" s="1"/>
  <c r="K542" i="1"/>
  <c r="L542" i="1"/>
  <c r="V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 s="1"/>
  <c r="AA544" i="1" s="1"/>
  <c r="K544" i="1"/>
  <c r="L544" i="1"/>
  <c r="V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AA545" i="1"/>
  <c r="K545" i="1"/>
  <c r="L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V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R549" i="1" s="1"/>
  <c r="S549" i="1" s="1"/>
  <c r="G549" i="1"/>
  <c r="H549" i="1"/>
  <c r="Y549" i="1"/>
  <c r="AE549" i="1" s="1"/>
  <c r="I549" i="1"/>
  <c r="J549" i="1"/>
  <c r="Z549" i="1" s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/>
  <c r="AE551" i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/>
  <c r="E553" i="1"/>
  <c r="R553" i="1"/>
  <c r="S553" i="1" s="1"/>
  <c r="F553" i="1"/>
  <c r="G553" i="1"/>
  <c r="H553" i="1"/>
  <c r="Y553" i="1" s="1"/>
  <c r="AE553" i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 s="1"/>
  <c r="I556" i="1"/>
  <c r="J556" i="1"/>
  <c r="Z556" i="1" s="1"/>
  <c r="AA556" i="1" s="1"/>
  <c r="K556" i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 s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 s="1"/>
  <c r="AA562" i="1" s="1"/>
  <c r="K562" i="1"/>
  <c r="T562" i="1"/>
  <c r="AC562" i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R568" i="1" s="1"/>
  <c r="S568" i="1" s="1"/>
  <c r="F568" i="1"/>
  <c r="G568" i="1"/>
  <c r="H568" i="1"/>
  <c r="Y568" i="1" s="1"/>
  <c r="AE568" i="1" s="1"/>
  <c r="I568" i="1"/>
  <c r="J568" i="1"/>
  <c r="Z568" i="1"/>
  <c r="AA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/>
  <c r="AE572" i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R576" i="1" s="1"/>
  <c r="S576" i="1" s="1"/>
  <c r="F576" i="1"/>
  <c r="G576" i="1"/>
  <c r="H576" i="1"/>
  <c r="Y576" i="1"/>
  <c r="AE576" i="1" s="1"/>
  <c r="I576" i="1"/>
  <c r="J576" i="1"/>
  <c r="Z576" i="1"/>
  <c r="AA576" i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 s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/>
  <c r="E579" i="1"/>
  <c r="F579" i="1"/>
  <c r="R579" i="1" s="1"/>
  <c r="S579" i="1" s="1"/>
  <c r="G579" i="1"/>
  <c r="H579" i="1"/>
  <c r="Y579" i="1" s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/>
  <c r="E580" i="1"/>
  <c r="F580" i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/>
  <c r="AA584" i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F591" i="1"/>
  <c r="R591" i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R593" i="1" s="1"/>
  <c r="S593" i="1" s="1"/>
  <c r="F593" i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 s="1"/>
  <c r="E596" i="1"/>
  <c r="F596" i="1"/>
  <c r="G596" i="1"/>
  <c r="H596" i="1"/>
  <c r="Y596" i="1"/>
  <c r="AE596" i="1" s="1"/>
  <c r="I596" i="1"/>
  <c r="J596" i="1"/>
  <c r="Z596" i="1" s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 s="1"/>
  <c r="I598" i="1"/>
  <c r="J598" i="1"/>
  <c r="Z598" i="1"/>
  <c r="AA598" i="1" s="1"/>
  <c r="K598" i="1"/>
  <c r="T598" i="1" s="1"/>
  <c r="L598" i="1"/>
  <c r="V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/>
  <c r="I602" i="1"/>
  <c r="J602" i="1"/>
  <c r="Z602" i="1"/>
  <c r="AA602" i="1" s="1"/>
  <c r="K602" i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E604" i="1"/>
  <c r="F604" i="1"/>
  <c r="G604" i="1"/>
  <c r="H604" i="1"/>
  <c r="Y604" i="1"/>
  <c r="AE604" i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/>
  <c r="AE621" i="1"/>
  <c r="I621" i="1"/>
  <c r="J621" i="1"/>
  <c r="Z621" i="1"/>
  <c r="AA621" i="1" s="1"/>
  <c r="K621" i="1"/>
  <c r="L621" i="1"/>
  <c r="T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I648" i="1"/>
  <c r="J648" i="1"/>
  <c r="Z648" i="1"/>
  <c r="AA648" i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R651" i="1"/>
  <c r="S651" i="1"/>
  <c r="T651" i="1"/>
  <c r="Y651" i="1"/>
  <c r="AE651" i="1" s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T659" i="1"/>
  <c r="AB659" i="1" s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T660" i="1" s="1"/>
  <c r="L660" i="1"/>
  <c r="M660" i="1"/>
  <c r="N660" i="1"/>
  <c r="O660" i="1"/>
  <c r="P660" i="1"/>
  <c r="V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 s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 s="1"/>
  <c r="A668" i="1"/>
  <c r="B668" i="1"/>
  <c r="C668" i="1"/>
  <c r="D668" i="1"/>
  <c r="X668" i="1" s="1"/>
  <c r="E668" i="1"/>
  <c r="R668" i="1" s="1"/>
  <c r="S668" i="1" s="1"/>
  <c r="F668" i="1"/>
  <c r="G668" i="1"/>
  <c r="H668" i="1"/>
  <c r="Y668" i="1" s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/>
  <c r="X669" i="1" s="1"/>
  <c r="E669" i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 s="1"/>
  <c r="X672" i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/>
  <c r="I675" i="1"/>
  <c r="J675" i="1"/>
  <c r="Z675" i="1" s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 s="1"/>
  <c r="X680" i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 s="1"/>
  <c r="AA683" i="1" s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G684" i="1"/>
  <c r="H684" i="1"/>
  <c r="Y684" i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F685" i="1"/>
  <c r="G685" i="1"/>
  <c r="H685" i="1"/>
  <c r="Y685" i="1"/>
  <c r="AE685" i="1" s="1"/>
  <c r="I685" i="1"/>
  <c r="J685" i="1"/>
  <c r="Z685" i="1"/>
  <c r="AA685" i="1" s="1"/>
  <c r="K685" i="1"/>
  <c r="L685" i="1"/>
  <c r="V685" i="1" s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 s="1"/>
  <c r="E687" i="1"/>
  <c r="F687" i="1"/>
  <c r="R687" i="1" s="1"/>
  <c r="S687" i="1" s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/>
  <c r="X690" i="1" s="1"/>
  <c r="E690" i="1"/>
  <c r="R690" i="1" s="1"/>
  <c r="S690" i="1" s="1"/>
  <c r="F690" i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R693" i="1" s="1"/>
  <c r="S693" i="1" s="1"/>
  <c r="F693" i="1"/>
  <c r="G693" i="1"/>
  <c r="H693" i="1"/>
  <c r="Y693" i="1" s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 s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 s="1"/>
  <c r="E698" i="1"/>
  <c r="F698" i="1"/>
  <c r="G698" i="1"/>
  <c r="H698" i="1"/>
  <c r="Y698" i="1" s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R699" i="1" s="1"/>
  <c r="S699" i="1" s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 s="1"/>
  <c r="X703" i="1"/>
  <c r="E703" i="1"/>
  <c r="R703" i="1" s="1"/>
  <c r="S703" i="1" s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R706" i="1" s="1"/>
  <c r="S706" i="1" s="1"/>
  <c r="F706" i="1"/>
  <c r="G706" i="1"/>
  <c r="H706" i="1"/>
  <c r="Y706" i="1" s="1"/>
  <c r="AE706" i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 s="1"/>
  <c r="X707" i="1" s="1"/>
  <c r="E707" i="1"/>
  <c r="R707" i="1" s="1"/>
  <c r="S707" i="1" s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G708" i="1"/>
  <c r="H708" i="1"/>
  <c r="Y708" i="1" s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/>
  <c r="X711" i="1" s="1"/>
  <c r="E711" i="1"/>
  <c r="F711" i="1"/>
  <c r="R711" i="1" s="1"/>
  <c r="G711" i="1"/>
  <c r="H711" i="1"/>
  <c r="Y711" i="1"/>
  <c r="I711" i="1"/>
  <c r="J711" i="1"/>
  <c r="K711" i="1"/>
  <c r="L711" i="1"/>
  <c r="M711" i="1"/>
  <c r="N711" i="1"/>
  <c r="O711" i="1"/>
  <c r="P711" i="1"/>
  <c r="S711" i="1"/>
  <c r="Z711" i="1"/>
  <c r="AA711" i="1" s="1"/>
  <c r="AE711" i="1"/>
  <c r="A712" i="1"/>
  <c r="B712" i="1"/>
  <c r="C712" i="1"/>
  <c r="D712" i="1" s="1"/>
  <c r="X712" i="1"/>
  <c r="E712" i="1"/>
  <c r="F712" i="1"/>
  <c r="R712" i="1" s="1"/>
  <c r="S712" i="1" s="1"/>
  <c r="G712" i="1"/>
  <c r="H712" i="1"/>
  <c r="Y712" i="1" s="1"/>
  <c r="AE712" i="1" s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R716" i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/>
  <c r="E717" i="1"/>
  <c r="F717" i="1"/>
  <c r="R717" i="1"/>
  <c r="S717" i="1" s="1"/>
  <c r="G717" i="1"/>
  <c r="H717" i="1"/>
  <c r="Y717" i="1" s="1"/>
  <c r="AE717" i="1" s="1"/>
  <c r="I717" i="1"/>
  <c r="J717" i="1"/>
  <c r="Z717" i="1"/>
  <c r="AA717" i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R718" i="1" s="1"/>
  <c r="S718" i="1" s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A719" i="1"/>
  <c r="B719" i="1"/>
  <c r="C719" i="1"/>
  <c r="D719" i="1" s="1"/>
  <c r="X719" i="1"/>
  <c r="E719" i="1"/>
  <c r="F719" i="1"/>
  <c r="R719" i="1" s="1"/>
  <c r="S719" i="1" s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I725" i="1"/>
  <c r="J725" i="1"/>
  <c r="Z725" i="1"/>
  <c r="K725" i="1"/>
  <c r="L725" i="1"/>
  <c r="T725" i="1" s="1"/>
  <c r="M725" i="1"/>
  <c r="N725" i="1"/>
  <c r="O725" i="1"/>
  <c r="P725" i="1"/>
  <c r="AA725" i="1"/>
  <c r="AE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 s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AE731" i="1" s="1"/>
  <c r="I731" i="1"/>
  <c r="J731" i="1"/>
  <c r="Z731" i="1" s="1"/>
  <c r="AA731" i="1" s="1"/>
  <c r="K731" i="1"/>
  <c r="L731" i="1"/>
  <c r="T731" i="1" s="1"/>
  <c r="AC731" i="1" s="1"/>
  <c r="AD731" i="1" s="1"/>
  <c r="AF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S734" i="1"/>
  <c r="F734" i="1"/>
  <c r="R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F736" i="1"/>
  <c r="R736" i="1" s="1"/>
  <c r="S736" i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 s="1"/>
  <c r="AE738" i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 s="1"/>
  <c r="E740" i="1"/>
  <c r="F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R743" i="1"/>
  <c r="S743" i="1" s="1"/>
  <c r="F743" i="1"/>
  <c r="G743" i="1"/>
  <c r="H743" i="1"/>
  <c r="Y743" i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R749" i="1" s="1"/>
  <c r="S749" i="1" s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/>
  <c r="X750" i="1" s="1"/>
  <c r="E750" i="1"/>
  <c r="F750" i="1"/>
  <c r="G750" i="1"/>
  <c r="H750" i="1"/>
  <c r="Y750" i="1"/>
  <c r="AE750" i="1" s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R750" i="1"/>
  <c r="S750" i="1" s="1"/>
  <c r="A751" i="1"/>
  <c r="B751" i="1"/>
  <c r="C751" i="1"/>
  <c r="D751" i="1" s="1"/>
  <c r="X751" i="1" s="1"/>
  <c r="E751" i="1"/>
  <c r="R751" i="1" s="1"/>
  <c r="S751" i="1" s="1"/>
  <c r="F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/>
  <c r="AE753" i="1" s="1"/>
  <c r="I753" i="1"/>
  <c r="J753" i="1"/>
  <c r="Z753" i="1" s="1"/>
  <c r="K753" i="1"/>
  <c r="L753" i="1"/>
  <c r="M753" i="1"/>
  <c r="N753" i="1"/>
  <c r="O753" i="1"/>
  <c r="P753" i="1"/>
  <c r="AA753" i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Z754" i="1" s="1"/>
  <c r="AA754" i="1" s="1"/>
  <c r="K754" i="1"/>
  <c r="T754" i="1" s="1"/>
  <c r="AC754" i="1" s="1"/>
  <c r="AD754" i="1" s="1"/>
  <c r="L754" i="1"/>
  <c r="M754" i="1"/>
  <c r="N754" i="1"/>
  <c r="O754" i="1"/>
  <c r="P754" i="1"/>
  <c r="R754" i="1"/>
  <c r="S754" i="1" s="1"/>
  <c r="A755" i="1"/>
  <c r="B755" i="1"/>
  <c r="C755" i="1"/>
  <c r="D755" i="1" s="1"/>
  <c r="X755" i="1"/>
  <c r="E755" i="1"/>
  <c r="R755" i="1" s="1"/>
  <c r="S755" i="1" s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 s="1"/>
  <c r="E756" i="1"/>
  <c r="F756" i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/>
  <c r="AC757" i="1" s="1"/>
  <c r="AD757" i="1" s="1"/>
  <c r="M757" i="1"/>
  <c r="N757" i="1"/>
  <c r="O757" i="1"/>
  <c r="P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 s="1"/>
  <c r="AE758" i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 s="1"/>
  <c r="AE761" i="1"/>
  <c r="I761" i="1"/>
  <c r="J761" i="1"/>
  <c r="Z761" i="1" s="1"/>
  <c r="AA761" i="1" s="1"/>
  <c r="K761" i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 s="1"/>
  <c r="AE764" i="1" s="1"/>
  <c r="I764" i="1"/>
  <c r="J764" i="1"/>
  <c r="Z764" i="1" s="1"/>
  <c r="AA764" i="1" s="1"/>
  <c r="K764" i="1"/>
  <c r="L764" i="1"/>
  <c r="T764" i="1"/>
  <c r="AC764" i="1" s="1"/>
  <c r="AD764" i="1" s="1"/>
  <c r="M764" i="1"/>
  <c r="N764" i="1"/>
  <c r="O764" i="1"/>
  <c r="P764" i="1"/>
  <c r="A765" i="1"/>
  <c r="B765" i="1"/>
  <c r="C765" i="1"/>
  <c r="D765" i="1"/>
  <c r="X765" i="1"/>
  <c r="E765" i="1"/>
  <c r="F765" i="1"/>
  <c r="G765" i="1"/>
  <c r="H765" i="1"/>
  <c r="Y765" i="1" s="1"/>
  <c r="AE765" i="1"/>
  <c r="I765" i="1"/>
  <c r="J765" i="1"/>
  <c r="K765" i="1"/>
  <c r="L765" i="1"/>
  <c r="M765" i="1"/>
  <c r="N765" i="1"/>
  <c r="O765" i="1"/>
  <c r="P765" i="1"/>
  <c r="R765" i="1"/>
  <c r="S765" i="1"/>
  <c r="Z765" i="1"/>
  <c r="AA765" i="1" s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 s="1"/>
  <c r="S769" i="1"/>
  <c r="G769" i="1"/>
  <c r="H769" i="1"/>
  <c r="Y769" i="1"/>
  <c r="AE769" i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 s="1"/>
  <c r="X770" i="1" s="1"/>
  <c r="E770" i="1"/>
  <c r="R770" i="1" s="1"/>
  <c r="S770" i="1" s="1"/>
  <c r="F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 s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 s="1"/>
  <c r="X775" i="1"/>
  <c r="E775" i="1"/>
  <c r="F775" i="1"/>
  <c r="R775" i="1" s="1"/>
  <c r="S775" i="1" s="1"/>
  <c r="G775" i="1"/>
  <c r="H775" i="1"/>
  <c r="Y775" i="1" s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 s="1"/>
  <c r="X776" i="1" s="1"/>
  <c r="E776" i="1"/>
  <c r="R776" i="1" s="1"/>
  <c r="S776" i="1" s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A777" i="1"/>
  <c r="B777" i="1"/>
  <c r="C777" i="1"/>
  <c r="D777" i="1"/>
  <c r="X777" i="1"/>
  <c r="E777" i="1"/>
  <c r="R777" i="1" s="1"/>
  <c r="S777" i="1" s="1"/>
  <c r="F777" i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/>
  <c r="A779" i="1"/>
  <c r="B779" i="1"/>
  <c r="C779" i="1"/>
  <c r="D779" i="1" s="1"/>
  <c r="X779" i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AF779" i="1" s="1"/>
  <c r="M779" i="1"/>
  <c r="N779" i="1"/>
  <c r="O779" i="1"/>
  <c r="P779" i="1"/>
  <c r="Z779" i="1"/>
  <c r="AA779" i="1" s="1"/>
  <c r="A780" i="1"/>
  <c r="B780" i="1"/>
  <c r="C780" i="1"/>
  <c r="D780" i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/>
  <c r="I782" i="1"/>
  <c r="J782" i="1"/>
  <c r="Z782" i="1" s="1"/>
  <c r="AA782" i="1" s="1"/>
  <c r="K782" i="1"/>
  <c r="L782" i="1"/>
  <c r="M782" i="1"/>
  <c r="N782" i="1"/>
  <c r="O782" i="1"/>
  <c r="P782" i="1"/>
  <c r="R782" i="1"/>
  <c r="S782" i="1" s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 s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T787" i="1"/>
  <c r="U787" i="1" s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 s="1"/>
  <c r="S791" i="1"/>
  <c r="G791" i="1"/>
  <c r="H791" i="1"/>
  <c r="Y791" i="1" s="1"/>
  <c r="AE791" i="1" s="1"/>
  <c r="I791" i="1"/>
  <c r="J791" i="1"/>
  <c r="Z791" i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 s="1"/>
  <c r="E793" i="1"/>
  <c r="F793" i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 s="1"/>
  <c r="S796" i="1"/>
  <c r="G796" i="1"/>
  <c r="H796" i="1"/>
  <c r="Y796" i="1" s="1"/>
  <c r="AE796" i="1" s="1"/>
  <c r="I796" i="1"/>
  <c r="J796" i="1"/>
  <c r="Z796" i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R797" i="1"/>
  <c r="S797" i="1"/>
  <c r="Z797" i="1"/>
  <c r="AA797" i="1" s="1"/>
  <c r="A798" i="1"/>
  <c r="B798" i="1"/>
  <c r="C798" i="1"/>
  <c r="D798" i="1"/>
  <c r="X798" i="1" s="1"/>
  <c r="E798" i="1"/>
  <c r="F798" i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R798" i="1"/>
  <c r="S798" i="1" s="1"/>
  <c r="Z798" i="1"/>
  <c r="AA798" i="1" s="1"/>
  <c r="A799" i="1"/>
  <c r="B799" i="1"/>
  <c r="C799" i="1"/>
  <c r="D799" i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R801" i="1"/>
  <c r="S801" i="1"/>
  <c r="Z801" i="1"/>
  <c r="AA801" i="1" s="1"/>
  <c r="A802" i="1"/>
  <c r="B802" i="1"/>
  <c r="C802" i="1"/>
  <c r="D802" i="1"/>
  <c r="X802" i="1" s="1"/>
  <c r="E802" i="1"/>
  <c r="F802" i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R802" i="1"/>
  <c r="S802" i="1"/>
  <c r="AE802" i="1"/>
  <c r="Z802" i="1"/>
  <c r="AA802" i="1" s="1"/>
  <c r="A803" i="1"/>
  <c r="B803" i="1"/>
  <c r="C803" i="1"/>
  <c r="D803" i="1" s="1"/>
  <c r="X803" i="1" s="1"/>
  <c r="E803" i="1"/>
  <c r="F803" i="1"/>
  <c r="R803" i="1" s="1"/>
  <c r="S803" i="1"/>
  <c r="G803" i="1"/>
  <c r="H803" i="1"/>
  <c r="Y803" i="1" s="1"/>
  <c r="AE803" i="1" s="1"/>
  <c r="I803" i="1"/>
  <c r="J803" i="1"/>
  <c r="Z803" i="1"/>
  <c r="AA803" i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 s="1"/>
  <c r="E805" i="1"/>
  <c r="F805" i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R805" i="1"/>
  <c r="S805" i="1" s="1"/>
  <c r="Z805" i="1"/>
  <c r="AA805" i="1" s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 s="1"/>
  <c r="E809" i="1"/>
  <c r="F809" i="1"/>
  <c r="G809" i="1"/>
  <c r="H809" i="1"/>
  <c r="Y809" i="1"/>
  <c r="AE809" i="1"/>
  <c r="I809" i="1"/>
  <c r="J809" i="1"/>
  <c r="K809" i="1"/>
  <c r="L809" i="1"/>
  <c r="V809" i="1" s="1"/>
  <c r="M809" i="1"/>
  <c r="N809" i="1"/>
  <c r="O809" i="1"/>
  <c r="P809" i="1"/>
  <c r="R809" i="1"/>
  <c r="S809" i="1" s="1"/>
  <c r="Z809" i="1"/>
  <c r="AA809" i="1" s="1"/>
  <c r="A810" i="1"/>
  <c r="B810" i="1"/>
  <c r="C810" i="1"/>
  <c r="D810" i="1"/>
  <c r="X810" i="1"/>
  <c r="E810" i="1"/>
  <c r="F810" i="1"/>
  <c r="R810" i="1" s="1"/>
  <c r="S810" i="1" s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 s="1"/>
  <c r="Z810" i="1"/>
  <c r="AA810" i="1" s="1"/>
  <c r="A811" i="1"/>
  <c r="B811" i="1"/>
  <c r="C811" i="1"/>
  <c r="D811" i="1"/>
  <c r="X811" i="1" s="1"/>
  <c r="E811" i="1"/>
  <c r="F811" i="1"/>
  <c r="G811" i="1"/>
  <c r="H811" i="1"/>
  <c r="I811" i="1"/>
  <c r="J811" i="1"/>
  <c r="Z811" i="1" s="1"/>
  <c r="AA811" i="1" s="1"/>
  <c r="AB811" i="1" s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F814" i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R814" i="1"/>
  <c r="S814" i="1" s="1"/>
  <c r="Z814" i="1"/>
  <c r="AA814" i="1" s="1"/>
  <c r="A815" i="1"/>
  <c r="B815" i="1"/>
  <c r="C815" i="1"/>
  <c r="D815" i="1"/>
  <c r="X815" i="1" s="1"/>
  <c r="E815" i="1"/>
  <c r="F815" i="1"/>
  <c r="G815" i="1"/>
  <c r="H815" i="1"/>
  <c r="I815" i="1"/>
  <c r="J815" i="1"/>
  <c r="Z815" i="1" s="1"/>
  <c r="AA815" i="1"/>
  <c r="K815" i="1"/>
  <c r="L815" i="1"/>
  <c r="V815" i="1" s="1"/>
  <c r="M815" i="1"/>
  <c r="N815" i="1"/>
  <c r="O815" i="1"/>
  <c r="P815" i="1"/>
  <c r="Y815" i="1"/>
  <c r="AE815" i="1" s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817" i="1"/>
  <c r="B817" i="1"/>
  <c r="C817" i="1"/>
  <c r="D817" i="1" s="1"/>
  <c r="X817" i="1" s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/>
  <c r="X819" i="1" s="1"/>
  <c r="E819" i="1"/>
  <c r="F819" i="1"/>
  <c r="R819" i="1" s="1"/>
  <c r="S819" i="1" s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 s="1"/>
  <c r="E823" i="1"/>
  <c r="F823" i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B825" i="1" s="1"/>
  <c r="A826" i="1"/>
  <c r="B826" i="1"/>
  <c r="C826" i="1"/>
  <c r="D826" i="1" s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R829" i="1" s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F834" i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/>
  <c r="E836" i="1"/>
  <c r="F836" i="1"/>
  <c r="G836" i="1"/>
  <c r="H836" i="1"/>
  <c r="Y836" i="1" s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R841" i="1" s="1"/>
  <c r="S841" i="1" s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V842" i="1" s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/>
  <c r="I846" i="1"/>
  <c r="J846" i="1"/>
  <c r="K846" i="1"/>
  <c r="T846" i="1" s="1"/>
  <c r="L846" i="1"/>
  <c r="M846" i="1"/>
  <c r="N846" i="1"/>
  <c r="O846" i="1"/>
  <c r="P846" i="1"/>
  <c r="Z846" i="1"/>
  <c r="AA846" i="1" s="1"/>
  <c r="AB846" i="1" s="1"/>
  <c r="A847" i="1"/>
  <c r="B847" i="1"/>
  <c r="C847" i="1"/>
  <c r="D847" i="1"/>
  <c r="X847" i="1" s="1"/>
  <c r="E847" i="1"/>
  <c r="F847" i="1"/>
  <c r="R847" i="1" s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R849" i="1" s="1"/>
  <c r="S849" i="1" s="1"/>
  <c r="F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/>
  <c r="G856" i="1"/>
  <c r="H856" i="1"/>
  <c r="Y856" i="1" s="1"/>
  <c r="AE856" i="1" s="1"/>
  <c r="I856" i="1"/>
  <c r="J856" i="1"/>
  <c r="Z856" i="1" s="1"/>
  <c r="AA856" i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G862" i="1"/>
  <c r="H862" i="1"/>
  <c r="Y862" i="1"/>
  <c r="AE862" i="1" s="1"/>
  <c r="I862" i="1"/>
  <c r="J862" i="1"/>
  <c r="K862" i="1"/>
  <c r="L862" i="1"/>
  <c r="T862" i="1" s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R863" i="1" s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 s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T877" i="1" s="1"/>
  <c r="AB877" i="1" s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/>
  <c r="E879" i="1"/>
  <c r="F879" i="1"/>
  <c r="R879" i="1" s="1"/>
  <c r="G879" i="1"/>
  <c r="H879" i="1"/>
  <c r="Y879" i="1" s="1"/>
  <c r="AE879" i="1" s="1"/>
  <c r="I879" i="1"/>
  <c r="J879" i="1"/>
  <c r="Z879" i="1" s="1"/>
  <c r="K879" i="1"/>
  <c r="L879" i="1"/>
  <c r="V879" i="1" s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T881" i="1" s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B887" i="1" s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/>
  <c r="K888" i="1"/>
  <c r="L888" i="1"/>
  <c r="V888" i="1" s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R890" i="1" s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V891" i="1" s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 s="1"/>
  <c r="K892" i="1"/>
  <c r="L892" i="1"/>
  <c r="V892" i="1" s="1"/>
  <c r="M892" i="1"/>
  <c r="N892" i="1"/>
  <c r="O892" i="1"/>
  <c r="P892" i="1"/>
  <c r="A893" i="1"/>
  <c r="B893" i="1"/>
  <c r="C893" i="1"/>
  <c r="D893" i="1" s="1"/>
  <c r="X893" i="1" s="1"/>
  <c r="E893" i="1"/>
  <c r="R893" i="1" s="1"/>
  <c r="S893" i="1" s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R894" i="1" s="1"/>
  <c r="S894" i="1" s="1"/>
  <c r="F894" i="1"/>
  <c r="G894" i="1"/>
  <c r="H894" i="1"/>
  <c r="Y894" i="1" s="1"/>
  <c r="AE894" i="1" s="1"/>
  <c r="I894" i="1"/>
  <c r="J894" i="1"/>
  <c r="K894" i="1"/>
  <c r="L894" i="1"/>
  <c r="V894" i="1" s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V898" i="1" s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 s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T902" i="1" s="1"/>
  <c r="AC902" i="1" s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 s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T911" i="1" s="1"/>
  <c r="L911" i="1"/>
  <c r="V911" i="1" s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/>
  <c r="K913" i="1"/>
  <c r="L913" i="1"/>
  <c r="T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B914" i="1" s="1"/>
  <c r="A915" i="1"/>
  <c r="B915" i="1"/>
  <c r="C915" i="1"/>
  <c r="D915" i="1"/>
  <c r="X915" i="1"/>
  <c r="E915" i="1"/>
  <c r="F915" i="1"/>
  <c r="R915" i="1" s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V917" i="1" s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/>
  <c r="I918" i="1"/>
  <c r="J918" i="1"/>
  <c r="Z918" i="1" s="1"/>
  <c r="AA918" i="1" s="1"/>
  <c r="AB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R919" i="1" s="1"/>
  <c r="S919" i="1" s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AA923" i="1" s="1"/>
  <c r="K923" i="1"/>
  <c r="L923" i="1"/>
  <c r="T923" i="1" s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Z925" i="1" s="1"/>
  <c r="AA925" i="1" s="1"/>
  <c r="K925" i="1"/>
  <c r="T925" i="1" s="1"/>
  <c r="L925" i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T926" i="1" s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R930" i="1" s="1"/>
  <c r="S930" i="1" s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R937" i="1" s="1"/>
  <c r="S937" i="1" s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V937" i="1" s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T941" i="1" s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/>
  <c r="K945" i="1"/>
  <c r="L945" i="1"/>
  <c r="T945" i="1" s="1"/>
  <c r="U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 s="1"/>
  <c r="I950" i="1"/>
  <c r="J950" i="1"/>
  <c r="Z950" i="1" s="1"/>
  <c r="AA950" i="1" s="1"/>
  <c r="AB950" i="1" s="1"/>
  <c r="K950" i="1"/>
  <c r="L950" i="1"/>
  <c r="M950" i="1"/>
  <c r="N950" i="1"/>
  <c r="O950" i="1"/>
  <c r="P950" i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K951" i="1"/>
  <c r="L951" i="1"/>
  <c r="V951" i="1" s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/>
  <c r="AE954" i="1"/>
  <c r="I954" i="1"/>
  <c r="J954" i="1"/>
  <c r="K954" i="1"/>
  <c r="L954" i="1"/>
  <c r="T954" i="1" s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/>
  <c r="K956" i="1"/>
  <c r="L956" i="1"/>
  <c r="T956" i="1" s="1"/>
  <c r="AB956" i="1" s="1"/>
  <c r="M956" i="1"/>
  <c r="N956" i="1"/>
  <c r="O956" i="1"/>
  <c r="P956" i="1"/>
  <c r="A957" i="1"/>
  <c r="B957" i="1"/>
  <c r="C957" i="1"/>
  <c r="D957" i="1"/>
  <c r="X957" i="1" s="1"/>
  <c r="E957" i="1"/>
  <c r="F957" i="1"/>
  <c r="R957" i="1" s="1"/>
  <c r="G957" i="1"/>
  <c r="H957" i="1"/>
  <c r="Y957" i="1"/>
  <c r="AE957" i="1"/>
  <c r="I957" i="1"/>
  <c r="J957" i="1"/>
  <c r="K957" i="1"/>
  <c r="T957" i="1" s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R959" i="1" s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G960" i="1"/>
  <c r="H960" i="1"/>
  <c r="Y960" i="1"/>
  <c r="AE960" i="1"/>
  <c r="I960" i="1"/>
  <c r="J960" i="1"/>
  <c r="Z960" i="1" s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Z961" i="1" s="1"/>
  <c r="AA961" i="1" s="1"/>
  <c r="K961" i="1"/>
  <c r="T961" i="1" s="1"/>
  <c r="L961" i="1"/>
  <c r="V961" i="1" s="1"/>
  <c r="M961" i="1"/>
  <c r="N961" i="1"/>
  <c r="O961" i="1"/>
  <c r="P961" i="1"/>
  <c r="A962" i="1"/>
  <c r="B962" i="1"/>
  <c r="C962" i="1"/>
  <c r="D962" i="1"/>
  <c r="X962" i="1"/>
  <c r="E962" i="1"/>
  <c r="F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/>
  <c r="AE963" i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T964" i="1" s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 s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G968" i="1"/>
  <c r="H968" i="1"/>
  <c r="Y968" i="1"/>
  <c r="AE968" i="1" s="1"/>
  <c r="I968" i="1"/>
  <c r="J968" i="1"/>
  <c r="Z968" i="1" s="1"/>
  <c r="AA968" i="1" s="1"/>
  <c r="K968" i="1"/>
  <c r="U968" i="1"/>
  <c r="AG968" i="1" s="1"/>
  <c r="L968" i="1"/>
  <c r="T968" i="1" s="1"/>
  <c r="AC968" i="1" s="1"/>
  <c r="AD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/>
  <c r="X970" i="1"/>
  <c r="E970" i="1"/>
  <c r="F970" i="1"/>
  <c r="R970" i="1"/>
  <c r="S970" i="1"/>
  <c r="G970" i="1"/>
  <c r="H970" i="1"/>
  <c r="Y970" i="1"/>
  <c r="AE970" i="1"/>
  <c r="I970" i="1"/>
  <c r="J970" i="1"/>
  <c r="Z970" i="1"/>
  <c r="AA970" i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V971" i="1" s="1"/>
  <c r="M971" i="1"/>
  <c r="N971" i="1"/>
  <c r="O971" i="1"/>
  <c r="P971" i="1"/>
  <c r="A972" i="1"/>
  <c r="B972" i="1"/>
  <c r="C972" i="1"/>
  <c r="D972" i="1" s="1"/>
  <c r="X972" i="1" s="1"/>
  <c r="E972" i="1"/>
  <c r="F972" i="1"/>
  <c r="R972" i="1" s="1"/>
  <c r="G972" i="1"/>
  <c r="H972" i="1"/>
  <c r="Y972" i="1"/>
  <c r="AE972" i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C974" i="1" s="1"/>
  <c r="AD974" i="1" s="1"/>
  <c r="AF974" i="1" s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 s="1"/>
  <c r="AE975" i="1" s="1"/>
  <c r="AF975" i="1" s="1"/>
  <c r="AG975" i="1" s="1"/>
  <c r="AH975" i="1" s="1"/>
  <c r="I975" i="1"/>
  <c r="J975" i="1"/>
  <c r="Z975" i="1" s="1"/>
  <c r="AA975" i="1" s="1"/>
  <c r="K975" i="1"/>
  <c r="T975" i="1"/>
  <c r="AC975" i="1" s="1"/>
  <c r="AD975" i="1" s="1"/>
  <c r="U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AF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/>
  <c r="AE977" i="1" s="1"/>
  <c r="I977" i="1"/>
  <c r="J977" i="1"/>
  <c r="K977" i="1"/>
  <c r="L977" i="1"/>
  <c r="T977" i="1" s="1"/>
  <c r="U977" i="1" s="1"/>
  <c r="V977" i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Z978" i="1" s="1"/>
  <c r="K978" i="1"/>
  <c r="L978" i="1"/>
  <c r="V978" i="1" s="1"/>
  <c r="M978" i="1"/>
  <c r="N978" i="1"/>
  <c r="O978" i="1"/>
  <c r="P978" i="1"/>
  <c r="AA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AF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/>
  <c r="AE981" i="1" s="1"/>
  <c r="I981" i="1"/>
  <c r="J981" i="1"/>
  <c r="K981" i="1"/>
  <c r="L981" i="1"/>
  <c r="T981" i="1" s="1"/>
  <c r="U981" i="1" s="1"/>
  <c r="M981" i="1"/>
  <c r="N981" i="1"/>
  <c r="O981" i="1"/>
  <c r="P981" i="1"/>
  <c r="Z981" i="1"/>
  <c r="AA981" i="1"/>
  <c r="AB981" i="1" s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V983" i="1" s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/>
  <c r="I984" i="1"/>
  <c r="J984" i="1"/>
  <c r="K984" i="1"/>
  <c r="T984" i="1" s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T985" i="1" s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K986" i="1"/>
  <c r="L986" i="1"/>
  <c r="T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/>
  <c r="E988" i="1"/>
  <c r="F988" i="1"/>
  <c r="R988" i="1"/>
  <c r="S988" i="1"/>
  <c r="G988" i="1"/>
  <c r="H988" i="1"/>
  <c r="Y988" i="1"/>
  <c r="AE988" i="1"/>
  <c r="I988" i="1"/>
  <c r="J988" i="1"/>
  <c r="K988" i="1"/>
  <c r="AB988" i="1" s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T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/>
  <c r="AA990" i="1" s="1"/>
  <c r="K990" i="1"/>
  <c r="T990" i="1" s="1"/>
  <c r="U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C991" i="1" s="1"/>
  <c r="AD991" i="1" s="1"/>
  <c r="AF991" i="1" s="1"/>
  <c r="U991" i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 s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/>
  <c r="AE994" i="1" s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/>
  <c r="X995" i="1"/>
  <c r="E995" i="1"/>
  <c r="F995" i="1"/>
  <c r="R995" i="1" s="1"/>
  <c r="G995" i="1"/>
  <c r="H995" i="1"/>
  <c r="Y995" i="1" s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AB1000" i="1" s="1"/>
  <c r="K1000" i="1"/>
  <c r="T1000" i="1"/>
  <c r="L1000" i="1"/>
  <c r="V1000" i="1"/>
  <c r="M1000" i="1"/>
  <c r="N1000" i="1"/>
  <c r="O1000" i="1"/>
  <c r="P1000" i="1"/>
  <c r="T643" i="1"/>
  <c r="AB643" i="1" s="1"/>
  <c r="T629" i="1"/>
  <c r="T619" i="1"/>
  <c r="AC619" i="1"/>
  <c r="AD619" i="1"/>
  <c r="AF619" i="1"/>
  <c r="T637" i="1"/>
  <c r="T612" i="1"/>
  <c r="AC612" i="1" s="1"/>
  <c r="AD612" i="1" s="1"/>
  <c r="T611" i="1"/>
  <c r="AB611" i="1" s="1"/>
  <c r="U611" i="1"/>
  <c r="V605" i="1"/>
  <c r="T596" i="1"/>
  <c r="AC596" i="1" s="1"/>
  <c r="AD596" i="1" s="1"/>
  <c r="AF596" i="1" s="1"/>
  <c r="T555" i="1"/>
  <c r="T554" i="1"/>
  <c r="T647" i="1"/>
  <c r="AC647" i="1"/>
  <c r="AD647" i="1"/>
  <c r="AF647" i="1"/>
  <c r="AG647" i="1"/>
  <c r="AH647" i="1" s="1"/>
  <c r="T646" i="1"/>
  <c r="U646" i="1" s="1"/>
  <c r="T644" i="1"/>
  <c r="T634" i="1"/>
  <c r="U634" i="1"/>
  <c r="T626" i="1"/>
  <c r="U626" i="1"/>
  <c r="T614" i="1"/>
  <c r="U614" i="1" s="1"/>
  <c r="T613" i="1"/>
  <c r="T561" i="1"/>
  <c r="AC561" i="1"/>
  <c r="AD561" i="1"/>
  <c r="AF561" i="1"/>
  <c r="T696" i="1"/>
  <c r="V696" i="1"/>
  <c r="V998" i="1"/>
  <c r="R986" i="1"/>
  <c r="S986" i="1"/>
  <c r="R979" i="1"/>
  <c r="S979" i="1" s="1"/>
  <c r="R974" i="1"/>
  <c r="S974" i="1" s="1"/>
  <c r="T967" i="1"/>
  <c r="U967" i="1" s="1"/>
  <c r="S957" i="1"/>
  <c r="R941" i="1"/>
  <c r="S941" i="1" s="1"/>
  <c r="R925" i="1"/>
  <c r="S925" i="1" s="1"/>
  <c r="R909" i="1"/>
  <c r="S909" i="1" s="1"/>
  <c r="R877" i="1"/>
  <c r="S877" i="1"/>
  <c r="R861" i="1"/>
  <c r="S861" i="1"/>
  <c r="R845" i="1"/>
  <c r="S845" i="1" s="1"/>
  <c r="S829" i="1"/>
  <c r="T786" i="1"/>
  <c r="AC786" i="1" s="1"/>
  <c r="AD786" i="1" s="1"/>
  <c r="T771" i="1"/>
  <c r="AC771" i="1"/>
  <c r="AD771" i="1" s="1"/>
  <c r="AF771" i="1" s="1"/>
  <c r="T749" i="1"/>
  <c r="AC749" i="1"/>
  <c r="AD749" i="1" s="1"/>
  <c r="T695" i="1"/>
  <c r="V695" i="1"/>
  <c r="T689" i="1"/>
  <c r="AB689" i="1" s="1"/>
  <c r="V689" i="1"/>
  <c r="V663" i="1"/>
  <c r="T663" i="1"/>
  <c r="V655" i="1"/>
  <c r="T655" i="1"/>
  <c r="U974" i="1"/>
  <c r="V992" i="1"/>
  <c r="T992" i="1"/>
  <c r="AC992" i="1" s="1"/>
  <c r="AD992" i="1" s="1"/>
  <c r="AF992" i="1" s="1"/>
  <c r="AG992" i="1" s="1"/>
  <c r="AH992" i="1" s="1"/>
  <c r="U992" i="1"/>
  <c r="V962" i="1"/>
  <c r="T962" i="1"/>
  <c r="T702" i="1"/>
  <c r="V702" i="1"/>
  <c r="T676" i="1"/>
  <c r="V676" i="1"/>
  <c r="T669" i="1"/>
  <c r="U669" i="1" s="1"/>
  <c r="V669" i="1"/>
  <c r="V994" i="1"/>
  <c r="V984" i="1"/>
  <c r="T971" i="1"/>
  <c r="T738" i="1"/>
  <c r="AC738" i="1" s="1"/>
  <c r="AD738" i="1" s="1"/>
  <c r="V738" i="1"/>
  <c r="T727" i="1"/>
  <c r="U727" i="1" s="1"/>
  <c r="V727" i="1"/>
  <c r="T721" i="1"/>
  <c r="V721" i="1"/>
  <c r="V661" i="1"/>
  <c r="T661" i="1"/>
  <c r="V653" i="1"/>
  <c r="T653" i="1"/>
  <c r="V996" i="1"/>
  <c r="T996" i="1"/>
  <c r="S995" i="1"/>
  <c r="V990" i="1"/>
  <c r="T978" i="1"/>
  <c r="U978" i="1" s="1"/>
  <c r="AC977" i="1"/>
  <c r="AD977" i="1" s="1"/>
  <c r="S972" i="1"/>
  <c r="T965" i="1"/>
  <c r="U965" i="1"/>
  <c r="R953" i="1"/>
  <c r="S953" i="1"/>
  <c r="R921" i="1"/>
  <c r="S921" i="1"/>
  <c r="S905" i="1"/>
  <c r="R889" i="1"/>
  <c r="S889" i="1" s="1"/>
  <c r="R873" i="1"/>
  <c r="S873" i="1" s="1"/>
  <c r="R825" i="1"/>
  <c r="S825" i="1"/>
  <c r="T774" i="1"/>
  <c r="T760" i="1"/>
  <c r="AB760" i="1" s="1"/>
  <c r="AC760" i="1"/>
  <c r="AD760" i="1" s="1"/>
  <c r="AF760" i="1" s="1"/>
  <c r="T753" i="1"/>
  <c r="AC753" i="1" s="1"/>
  <c r="AD753" i="1" s="1"/>
  <c r="AF753" i="1" s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 s="1"/>
  <c r="T739" i="1"/>
  <c r="AC739" i="1" s="1"/>
  <c r="AD739" i="1" s="1"/>
  <c r="T735" i="1"/>
  <c r="U735" i="1" s="1"/>
  <c r="AC735" i="1"/>
  <c r="AD735" i="1"/>
  <c r="T726" i="1"/>
  <c r="AB726" i="1" s="1"/>
  <c r="V726" i="1"/>
  <c r="T720" i="1"/>
  <c r="T719" i="1"/>
  <c r="AB719" i="1"/>
  <c r="V719" i="1"/>
  <c r="T713" i="1"/>
  <c r="U713" i="1" s="1"/>
  <c r="AB713" i="1"/>
  <c r="T694" i="1"/>
  <c r="V694" i="1"/>
  <c r="T688" i="1"/>
  <c r="T687" i="1"/>
  <c r="V687" i="1"/>
  <c r="T681" i="1"/>
  <c r="U681" i="1" s="1"/>
  <c r="AB681" i="1"/>
  <c r="T664" i="1"/>
  <c r="AC664" i="1" s="1"/>
  <c r="AD664" i="1" s="1"/>
  <c r="AF664" i="1" s="1"/>
  <c r="AB660" i="1"/>
  <c r="R660" i="1"/>
  <c r="S660" i="1" s="1"/>
  <c r="T658" i="1"/>
  <c r="U658" i="1"/>
  <c r="T656" i="1"/>
  <c r="AB656" i="1" s="1"/>
  <c r="R652" i="1"/>
  <c r="S652" i="1"/>
  <c r="T650" i="1"/>
  <c r="U650" i="1" s="1"/>
  <c r="T648" i="1"/>
  <c r="AB648" i="1"/>
  <c r="T642" i="1"/>
  <c r="U642" i="1"/>
  <c r="T640" i="1"/>
  <c r="AC640" i="1" s="1"/>
  <c r="AD640" i="1" s="1"/>
  <c r="AF640" i="1" s="1"/>
  <c r="R636" i="1"/>
  <c r="S636" i="1" s="1"/>
  <c r="R631" i="1"/>
  <c r="S631" i="1"/>
  <c r="R628" i="1"/>
  <c r="S628" i="1"/>
  <c r="T600" i="1"/>
  <c r="U600" i="1" s="1"/>
  <c r="T599" i="1"/>
  <c r="AB599" i="1"/>
  <c r="U598" i="1"/>
  <c r="AB598" i="1"/>
  <c r="T594" i="1"/>
  <c r="U594" i="1"/>
  <c r="V594" i="1"/>
  <c r="V564" i="1"/>
  <c r="S959" i="1"/>
  <c r="R951" i="1"/>
  <c r="S951" i="1"/>
  <c r="R939" i="1"/>
  <c r="S939" i="1" s="1"/>
  <c r="R935" i="1"/>
  <c r="S935" i="1" s="1"/>
  <c r="R931" i="1"/>
  <c r="S931" i="1"/>
  <c r="R927" i="1"/>
  <c r="S927" i="1"/>
  <c r="S915" i="1"/>
  <c r="R907" i="1"/>
  <c r="S907" i="1"/>
  <c r="R903" i="1"/>
  <c r="S903" i="1" s="1"/>
  <c r="R899" i="1"/>
  <c r="S899" i="1"/>
  <c r="R895" i="1"/>
  <c r="S895" i="1"/>
  <c r="R891" i="1"/>
  <c r="S891" i="1" s="1"/>
  <c r="S879" i="1"/>
  <c r="R875" i="1"/>
  <c r="S875" i="1"/>
  <c r="R871" i="1"/>
  <c r="S871" i="1" s="1"/>
  <c r="R867" i="1"/>
  <c r="S867" i="1" s="1"/>
  <c r="S863" i="1"/>
  <c r="R859" i="1"/>
  <c r="S859" i="1" s="1"/>
  <c r="R855" i="1"/>
  <c r="S855" i="1" s="1"/>
  <c r="R851" i="1"/>
  <c r="S851" i="1" s="1"/>
  <c r="S847" i="1"/>
  <c r="R843" i="1"/>
  <c r="S843" i="1"/>
  <c r="R839" i="1"/>
  <c r="S839" i="1" s="1"/>
  <c r="R835" i="1"/>
  <c r="S835" i="1" s="1"/>
  <c r="R827" i="1"/>
  <c r="S827" i="1"/>
  <c r="T784" i="1"/>
  <c r="AB784" i="1" s="1"/>
  <c r="AC784" i="1"/>
  <c r="AD784" i="1"/>
  <c r="AF784" i="1" s="1"/>
  <c r="T780" i="1"/>
  <c r="T776" i="1"/>
  <c r="AC776" i="1" s="1"/>
  <c r="AD776" i="1" s="1"/>
  <c r="T772" i="1"/>
  <c r="AB772" i="1" s="1"/>
  <c r="T769" i="1"/>
  <c r="AC769" i="1"/>
  <c r="AD769" i="1" s="1"/>
  <c r="T765" i="1"/>
  <c r="AC765" i="1"/>
  <c r="AD765" i="1"/>
  <c r="AF765" i="1" s="1"/>
  <c r="R763" i="1"/>
  <c r="S763" i="1" s="1"/>
  <c r="T762" i="1"/>
  <c r="AC762" i="1"/>
  <c r="AD762" i="1" s="1"/>
  <c r="AF762" i="1" s="1"/>
  <c r="T759" i="1"/>
  <c r="AC759" i="1"/>
  <c r="AD759" i="1"/>
  <c r="T755" i="1"/>
  <c r="U755" i="1" s="1"/>
  <c r="AC755" i="1"/>
  <c r="AD755" i="1" s="1"/>
  <c r="AF755" i="1" s="1"/>
  <c r="T751" i="1"/>
  <c r="T747" i="1"/>
  <c r="AC747" i="1"/>
  <c r="AD747" i="1"/>
  <c r="V739" i="1"/>
  <c r="T737" i="1"/>
  <c r="AC737" i="1"/>
  <c r="AD737" i="1" s="1"/>
  <c r="V735" i="1"/>
  <c r="T729" i="1"/>
  <c r="AC729" i="1"/>
  <c r="AD729" i="1"/>
  <c r="V725" i="1"/>
  <c r="AB721" i="1"/>
  <c r="T710" i="1"/>
  <c r="V710" i="1"/>
  <c r="T704" i="1"/>
  <c r="T703" i="1"/>
  <c r="AB703" i="1" s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V638" i="1"/>
  <c r="T638" i="1"/>
  <c r="AC638" i="1"/>
  <c r="AD638" i="1"/>
  <c r="R637" i="1"/>
  <c r="S637" i="1"/>
  <c r="V630" i="1"/>
  <c r="T630" i="1"/>
  <c r="U630" i="1" s="1"/>
  <c r="R629" i="1"/>
  <c r="S629" i="1"/>
  <c r="T627" i="1"/>
  <c r="T616" i="1"/>
  <c r="AB616" i="1" s="1"/>
  <c r="T615" i="1"/>
  <c r="T603" i="1"/>
  <c r="T565" i="1"/>
  <c r="AB565" i="1" s="1"/>
  <c r="V538" i="1"/>
  <c r="R985" i="1"/>
  <c r="S985" i="1" s="1"/>
  <c r="R976" i="1"/>
  <c r="S976" i="1" s="1"/>
  <c r="R969" i="1"/>
  <c r="S969" i="1"/>
  <c r="R967" i="1"/>
  <c r="S967" i="1" s="1"/>
  <c r="R965" i="1"/>
  <c r="S965" i="1" s="1"/>
  <c r="R958" i="1"/>
  <c r="S958" i="1"/>
  <c r="R954" i="1"/>
  <c r="S954" i="1" s="1"/>
  <c r="R950" i="1"/>
  <c r="S950" i="1" s="1"/>
  <c r="R946" i="1"/>
  <c r="S946" i="1"/>
  <c r="R942" i="1"/>
  <c r="S942" i="1"/>
  <c r="R938" i="1"/>
  <c r="S938" i="1"/>
  <c r="R934" i="1"/>
  <c r="S934" i="1" s="1"/>
  <c r="R926" i="1"/>
  <c r="S926" i="1"/>
  <c r="R922" i="1"/>
  <c r="S922" i="1" s="1"/>
  <c r="R918" i="1"/>
  <c r="S918" i="1" s="1"/>
  <c r="R914" i="1"/>
  <c r="S914" i="1" s="1"/>
  <c r="R910" i="1"/>
  <c r="S910" i="1"/>
  <c r="R906" i="1"/>
  <c r="S906" i="1"/>
  <c r="R902" i="1"/>
  <c r="S902" i="1" s="1"/>
  <c r="R898" i="1"/>
  <c r="S898" i="1" s="1"/>
  <c r="S890" i="1"/>
  <c r="R886" i="1"/>
  <c r="S886" i="1" s="1"/>
  <c r="R882" i="1"/>
  <c r="S882" i="1" s="1"/>
  <c r="R878" i="1"/>
  <c r="S878" i="1" s="1"/>
  <c r="R874" i="1"/>
  <c r="S874" i="1"/>
  <c r="R870" i="1"/>
  <c r="S870" i="1" s="1"/>
  <c r="R866" i="1"/>
  <c r="S866" i="1" s="1"/>
  <c r="R862" i="1"/>
  <c r="S862" i="1" s="1"/>
  <c r="R858" i="1"/>
  <c r="S858" i="1" s="1"/>
  <c r="R854" i="1"/>
  <c r="S854" i="1" s="1"/>
  <c r="R850" i="1"/>
  <c r="S850" i="1" s="1"/>
  <c r="R846" i="1"/>
  <c r="S846" i="1"/>
  <c r="R842" i="1"/>
  <c r="S842" i="1" s="1"/>
  <c r="R838" i="1"/>
  <c r="S838" i="1" s="1"/>
  <c r="R834" i="1"/>
  <c r="S834" i="1"/>
  <c r="R830" i="1"/>
  <c r="S830" i="1" s="1"/>
  <c r="R826" i="1"/>
  <c r="S826" i="1" s="1"/>
  <c r="T785" i="1"/>
  <c r="AC785" i="1" s="1"/>
  <c r="AD785" i="1" s="1"/>
  <c r="T781" i="1"/>
  <c r="AC781" i="1"/>
  <c r="AD781" i="1" s="1"/>
  <c r="T777" i="1"/>
  <c r="AC777" i="1"/>
  <c r="AD777" i="1" s="1"/>
  <c r="T773" i="1"/>
  <c r="AC773" i="1"/>
  <c r="AD773" i="1"/>
  <c r="T770" i="1"/>
  <c r="AC770" i="1"/>
  <c r="AD770" i="1" s="1"/>
  <c r="T766" i="1"/>
  <c r="AC766" i="1" s="1"/>
  <c r="AD766" i="1" s="1"/>
  <c r="T763" i="1"/>
  <c r="AC763" i="1"/>
  <c r="AD763" i="1"/>
  <c r="AF763" i="1" s="1"/>
  <c r="T756" i="1"/>
  <c r="AC756" i="1" s="1"/>
  <c r="AD756" i="1" s="1"/>
  <c r="T752" i="1"/>
  <c r="T748" i="1"/>
  <c r="AC748" i="1"/>
  <c r="AD748" i="1"/>
  <c r="T744" i="1"/>
  <c r="AB744" i="1" s="1"/>
  <c r="AC744" i="1"/>
  <c r="AD744" i="1" s="1"/>
  <c r="T741" i="1"/>
  <c r="AC741" i="1"/>
  <c r="AD741" i="1" s="1"/>
  <c r="T740" i="1"/>
  <c r="AC740" i="1"/>
  <c r="AD740" i="1"/>
  <c r="T736" i="1"/>
  <c r="AC736" i="1"/>
  <c r="AD736" i="1" s="1"/>
  <c r="T733" i="1"/>
  <c r="T732" i="1"/>
  <c r="AC732" i="1"/>
  <c r="AD732" i="1"/>
  <c r="AF732" i="1" s="1"/>
  <c r="V732" i="1"/>
  <c r="V720" i="1"/>
  <c r="T718" i="1"/>
  <c r="AB718" i="1" s="1"/>
  <c r="V718" i="1"/>
  <c r="V713" i="1"/>
  <c r="T712" i="1"/>
  <c r="T711" i="1"/>
  <c r="AB711" i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B673" i="1" s="1"/>
  <c r="AB671" i="1"/>
  <c r="V664" i="1"/>
  <c r="T662" i="1"/>
  <c r="R661" i="1"/>
  <c r="S661" i="1"/>
  <c r="U659" i="1"/>
  <c r="AC659" i="1"/>
  <c r="AD659" i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/>
  <c r="R639" i="1"/>
  <c r="S639" i="1" s="1"/>
  <c r="R635" i="1"/>
  <c r="S635" i="1"/>
  <c r="R634" i="1"/>
  <c r="S634" i="1" s="1"/>
  <c r="R633" i="1"/>
  <c r="S633" i="1"/>
  <c r="R632" i="1"/>
  <c r="S632" i="1" s="1"/>
  <c r="T618" i="1"/>
  <c r="U618" i="1"/>
  <c r="V613" i="1"/>
  <c r="V606" i="1"/>
  <c r="T606" i="1"/>
  <c r="AC606" i="1" s="1"/>
  <c r="AD606" i="1" s="1"/>
  <c r="R605" i="1"/>
  <c r="S605" i="1" s="1"/>
  <c r="T588" i="1"/>
  <c r="AB588" i="1"/>
  <c r="V588" i="1"/>
  <c r="T544" i="1"/>
  <c r="AC544" i="1"/>
  <c r="AD544" i="1"/>
  <c r="AF544" i="1" s="1"/>
  <c r="T734" i="1"/>
  <c r="AC734" i="1" s="1"/>
  <c r="AD734" i="1" s="1"/>
  <c r="AF734" i="1" s="1"/>
  <c r="T730" i="1"/>
  <c r="AC730" i="1" s="1"/>
  <c r="AD730" i="1"/>
  <c r="AB725" i="1"/>
  <c r="T723" i="1"/>
  <c r="T722" i="1"/>
  <c r="AB717" i="1"/>
  <c r="T715" i="1"/>
  <c r="U715" i="1" s="1"/>
  <c r="AB715" i="1"/>
  <c r="T714" i="1"/>
  <c r="T707" i="1"/>
  <c r="AB707" i="1" s="1"/>
  <c r="T706" i="1"/>
  <c r="U706" i="1" s="1"/>
  <c r="T699" i="1"/>
  <c r="U699" i="1" s="1"/>
  <c r="T698" i="1"/>
  <c r="AB693" i="1"/>
  <c r="T691" i="1"/>
  <c r="U691" i="1" s="1"/>
  <c r="AB691" i="1"/>
  <c r="T690" i="1"/>
  <c r="T683" i="1"/>
  <c r="U683" i="1" s="1"/>
  <c r="T682" i="1"/>
  <c r="AB677" i="1"/>
  <c r="T675" i="1"/>
  <c r="U675" i="1" s="1"/>
  <c r="T674" i="1"/>
  <c r="AB669" i="1"/>
  <c r="T667" i="1"/>
  <c r="AB667" i="1" s="1"/>
  <c r="T666" i="1"/>
  <c r="R662" i="1"/>
  <c r="S662" i="1"/>
  <c r="R654" i="1"/>
  <c r="S654" i="1" s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/>
  <c r="T636" i="1"/>
  <c r="T635" i="1"/>
  <c r="T631" i="1"/>
  <c r="AB631" i="1" s="1"/>
  <c r="T628" i="1"/>
  <c r="R620" i="1"/>
  <c r="S620" i="1" s="1"/>
  <c r="T610" i="1"/>
  <c r="U610" i="1"/>
  <c r="T608" i="1"/>
  <c r="AB608" i="1" s="1"/>
  <c r="R604" i="1"/>
  <c r="S604" i="1" s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/>
  <c r="AD620" i="1"/>
  <c r="AF620" i="1"/>
  <c r="AG620" i="1" s="1"/>
  <c r="AH620" i="1" s="1"/>
  <c r="R619" i="1"/>
  <c r="S619" i="1" s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 s="1"/>
  <c r="T604" i="1"/>
  <c r="AB604" i="1" s="1"/>
  <c r="U604" i="1"/>
  <c r="R603" i="1"/>
  <c r="S603" i="1" s="1"/>
  <c r="R602" i="1"/>
  <c r="S602" i="1"/>
  <c r="R601" i="1"/>
  <c r="S601" i="1" s="1"/>
  <c r="R600" i="1"/>
  <c r="S600" i="1" s="1"/>
  <c r="R599" i="1"/>
  <c r="S599" i="1" s="1"/>
  <c r="T595" i="1"/>
  <c r="R594" i="1"/>
  <c r="S594" i="1"/>
  <c r="R588" i="1"/>
  <c r="S588" i="1"/>
  <c r="T571" i="1"/>
  <c r="U571" i="1" s="1"/>
  <c r="S556" i="1"/>
  <c r="R554" i="1"/>
  <c r="S554" i="1"/>
  <c r="T553" i="1"/>
  <c r="U553" i="1" s="1"/>
  <c r="T552" i="1"/>
  <c r="AC552" i="1" s="1"/>
  <c r="AD552" i="1" s="1"/>
  <c r="R597" i="1"/>
  <c r="S597" i="1"/>
  <c r="R587" i="1"/>
  <c r="S587" i="1" s="1"/>
  <c r="R583" i="1"/>
  <c r="S583" i="1"/>
  <c r="R566" i="1"/>
  <c r="S566" i="1"/>
  <c r="R560" i="1"/>
  <c r="S560" i="1" s="1"/>
  <c r="U636" i="1"/>
  <c r="AC636" i="1"/>
  <c r="AD636" i="1" s="1"/>
  <c r="AF636" i="1" s="1"/>
  <c r="AB635" i="1"/>
  <c r="AB634" i="1"/>
  <c r="AC553" i="1"/>
  <c r="AD553" i="1" s="1"/>
  <c r="AF553" i="1" s="1"/>
  <c r="U647" i="1"/>
  <c r="AB647" i="1"/>
  <c r="U623" i="1"/>
  <c r="AG623" i="1" s="1"/>
  <c r="AB623" i="1"/>
  <c r="AC623" i="1"/>
  <c r="AD623" i="1"/>
  <c r="AF623" i="1"/>
  <c r="U616" i="1"/>
  <c r="AC616" i="1"/>
  <c r="AD616" i="1"/>
  <c r="U615" i="1"/>
  <c r="AC599" i="1"/>
  <c r="AD599" i="1" s="1"/>
  <c r="U644" i="1"/>
  <c r="AC644" i="1"/>
  <c r="AD644" i="1" s="1"/>
  <c r="U643" i="1"/>
  <c r="AC643" i="1"/>
  <c r="AD643" i="1" s="1"/>
  <c r="U639" i="1"/>
  <c r="AB639" i="1"/>
  <c r="AC639" i="1"/>
  <c r="AD639" i="1" s="1"/>
  <c r="U632" i="1"/>
  <c r="AC632" i="1"/>
  <c r="AD632" i="1" s="1"/>
  <c r="AF632" i="1"/>
  <c r="AG632" i="1" s="1"/>
  <c r="AH632" i="1" s="1"/>
  <c r="AB626" i="1"/>
  <c r="U619" i="1"/>
  <c r="AB618" i="1"/>
  <c r="U612" i="1"/>
  <c r="AB603" i="1"/>
  <c r="AB644" i="1"/>
  <c r="AB636" i="1"/>
  <c r="V634" i="1"/>
  <c r="AB632" i="1"/>
  <c r="V626" i="1"/>
  <c r="T607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 s="1"/>
  <c r="R614" i="1"/>
  <c r="S614" i="1"/>
  <c r="R606" i="1"/>
  <c r="S606" i="1"/>
  <c r="R598" i="1"/>
  <c r="S598" i="1"/>
  <c r="V597" i="1"/>
  <c r="AC595" i="1"/>
  <c r="AD595" i="1" s="1"/>
  <c r="T592" i="1"/>
  <c r="T557" i="1"/>
  <c r="U557" i="1"/>
  <c r="V551" i="1"/>
  <c r="T550" i="1"/>
  <c r="U550" i="1" s="1"/>
  <c r="AB596" i="1"/>
  <c r="R596" i="1"/>
  <c r="S596" i="1" s="1"/>
  <c r="R559" i="1"/>
  <c r="S559" i="1" s="1"/>
  <c r="R558" i="1"/>
  <c r="S558" i="1"/>
  <c r="R557" i="1"/>
  <c r="S557" i="1"/>
  <c r="R550" i="1"/>
  <c r="S550" i="1" s="1"/>
  <c r="AC996" i="1"/>
  <c r="AD996" i="1"/>
  <c r="AC976" i="1"/>
  <c r="AD976" i="1"/>
  <c r="AC969" i="1"/>
  <c r="AD969" i="1" s="1"/>
  <c r="T822" i="1"/>
  <c r="AB822" i="1"/>
  <c r="T818" i="1"/>
  <c r="AB818" i="1"/>
  <c r="T814" i="1"/>
  <c r="AB814" i="1" s="1"/>
  <c r="T798" i="1"/>
  <c r="T794" i="1"/>
  <c r="AB794" i="1"/>
  <c r="AC716" i="1"/>
  <c r="AD716" i="1"/>
  <c r="AF716" i="1" s="1"/>
  <c r="U716" i="1"/>
  <c r="AC708" i="1"/>
  <c r="AD708" i="1" s="1"/>
  <c r="AC700" i="1"/>
  <c r="AD700" i="1"/>
  <c r="U700" i="1"/>
  <c r="AC692" i="1"/>
  <c r="AD692" i="1"/>
  <c r="U692" i="1"/>
  <c r="AC684" i="1"/>
  <c r="AD684" i="1"/>
  <c r="U684" i="1"/>
  <c r="AC676" i="1"/>
  <c r="AD676" i="1"/>
  <c r="U676" i="1"/>
  <c r="AC668" i="1"/>
  <c r="AD668" i="1" s="1"/>
  <c r="U668" i="1"/>
  <c r="V904" i="1"/>
  <c r="T904" i="1"/>
  <c r="AB904" i="1" s="1"/>
  <c r="V901" i="1"/>
  <c r="T901" i="1"/>
  <c r="AB901" i="1" s="1"/>
  <c r="T898" i="1"/>
  <c r="V896" i="1"/>
  <c r="T896" i="1"/>
  <c r="V890" i="1"/>
  <c r="T890" i="1"/>
  <c r="V883" i="1"/>
  <c r="T883" i="1"/>
  <c r="V882" i="1"/>
  <c r="T882" i="1"/>
  <c r="AC882" i="1" s="1"/>
  <c r="V878" i="1"/>
  <c r="T878" i="1"/>
  <c r="AB878" i="1"/>
  <c r="V877" i="1"/>
  <c r="V876" i="1"/>
  <c r="T876" i="1"/>
  <c r="V875" i="1"/>
  <c r="T875" i="1"/>
  <c r="AC875" i="1" s="1"/>
  <c r="AD875" i="1" s="1"/>
  <c r="V874" i="1"/>
  <c r="T874" i="1"/>
  <c r="AB874" i="1"/>
  <c r="V873" i="1"/>
  <c r="T873" i="1"/>
  <c r="V872" i="1"/>
  <c r="T872" i="1"/>
  <c r="V871" i="1"/>
  <c r="T871" i="1"/>
  <c r="V870" i="1"/>
  <c r="T870" i="1"/>
  <c r="V869" i="1"/>
  <c r="T869" i="1"/>
  <c r="V868" i="1"/>
  <c r="T868" i="1"/>
  <c r="AB868" i="1" s="1"/>
  <c r="V867" i="1"/>
  <c r="T867" i="1"/>
  <c r="V866" i="1"/>
  <c r="V865" i="1"/>
  <c r="T865" i="1"/>
  <c r="AB865" i="1" s="1"/>
  <c r="V864" i="1"/>
  <c r="T864" i="1"/>
  <c r="V863" i="1"/>
  <c r="T863" i="1"/>
  <c r="V861" i="1"/>
  <c r="T861" i="1"/>
  <c r="AB861" i="1" s="1"/>
  <c r="V860" i="1"/>
  <c r="T860" i="1"/>
  <c r="V859" i="1"/>
  <c r="T859" i="1"/>
  <c r="V858" i="1"/>
  <c r="T858" i="1"/>
  <c r="AB858" i="1"/>
  <c r="V857" i="1"/>
  <c r="V856" i="1"/>
  <c r="T856" i="1"/>
  <c r="V855" i="1"/>
  <c r="T855" i="1"/>
  <c r="V854" i="1"/>
  <c r="T854" i="1"/>
  <c r="AB854" i="1"/>
  <c r="V853" i="1"/>
  <c r="T853" i="1"/>
  <c r="V852" i="1"/>
  <c r="T852" i="1"/>
  <c r="AB852" i="1" s="1"/>
  <c r="V851" i="1"/>
  <c r="T851" i="1"/>
  <c r="V850" i="1"/>
  <c r="T850" i="1"/>
  <c r="V849" i="1"/>
  <c r="T849" i="1"/>
  <c r="V848" i="1"/>
  <c r="T848" i="1"/>
  <c r="V847" i="1"/>
  <c r="T847" i="1"/>
  <c r="AB847" i="1" s="1"/>
  <c r="V846" i="1"/>
  <c r="V845" i="1"/>
  <c r="T845" i="1"/>
  <c r="AB845" i="1" s="1"/>
  <c r="V844" i="1"/>
  <c r="T844" i="1"/>
  <c r="V843" i="1"/>
  <c r="T843" i="1"/>
  <c r="T842" i="1"/>
  <c r="AB842" i="1"/>
  <c r="V841" i="1"/>
  <c r="T841" i="1"/>
  <c r="V840" i="1"/>
  <c r="T840" i="1"/>
  <c r="AB840" i="1" s="1"/>
  <c r="V839" i="1"/>
  <c r="V838" i="1"/>
  <c r="T838" i="1"/>
  <c r="AB838" i="1"/>
  <c r="V837" i="1"/>
  <c r="T837" i="1"/>
  <c r="V836" i="1"/>
  <c r="T836" i="1"/>
  <c r="AB836" i="1" s="1"/>
  <c r="V835" i="1"/>
  <c r="T835" i="1"/>
  <c r="V834" i="1"/>
  <c r="T834" i="1"/>
  <c r="AB834" i="1"/>
  <c r="V833" i="1"/>
  <c r="T833" i="1"/>
  <c r="AC833" i="1" s="1"/>
  <c r="AD833" i="1" s="1"/>
  <c r="V832" i="1"/>
  <c r="V831" i="1"/>
  <c r="T831" i="1"/>
  <c r="V830" i="1"/>
  <c r="T830" i="1"/>
  <c r="AB830" i="1"/>
  <c r="V829" i="1"/>
  <c r="T829" i="1"/>
  <c r="AB829" i="1" s="1"/>
  <c r="V828" i="1"/>
  <c r="T828" i="1"/>
  <c r="V827" i="1"/>
  <c r="T827" i="1"/>
  <c r="V826" i="1"/>
  <c r="T826" i="1"/>
  <c r="U826" i="1" s="1"/>
  <c r="AB826" i="1"/>
  <c r="V825" i="1"/>
  <c r="T825" i="1"/>
  <c r="V824" i="1"/>
  <c r="T824" i="1"/>
  <c r="T823" i="1"/>
  <c r="AB823" i="1" s="1"/>
  <c r="T819" i="1"/>
  <c r="AB815" i="1"/>
  <c r="T815" i="1"/>
  <c r="T811" i="1"/>
  <c r="T807" i="1"/>
  <c r="AB807" i="1" s="1"/>
  <c r="T803" i="1"/>
  <c r="AB803" i="1" s="1"/>
  <c r="AB799" i="1"/>
  <c r="T799" i="1"/>
  <c r="AB795" i="1"/>
  <c r="T795" i="1"/>
  <c r="T791" i="1"/>
  <c r="AB791" i="1" s="1"/>
  <c r="AF775" i="1"/>
  <c r="AG775" i="1" s="1"/>
  <c r="AH775" i="1" s="1"/>
  <c r="AF767" i="1"/>
  <c r="AG767" i="1"/>
  <c r="AH767" i="1"/>
  <c r="AF743" i="1"/>
  <c r="AG743" i="1"/>
  <c r="AH743" i="1"/>
  <c r="AF659" i="1"/>
  <c r="AF651" i="1"/>
  <c r="AG651" i="1"/>
  <c r="AH651" i="1" s="1"/>
  <c r="AF595" i="1"/>
  <c r="AG595" i="1" s="1"/>
  <c r="AH595" i="1" s="1"/>
  <c r="AC981" i="1"/>
  <c r="AD981" i="1" s="1"/>
  <c r="AC965" i="1"/>
  <c r="AD965" i="1" s="1"/>
  <c r="T810" i="1"/>
  <c r="T806" i="1"/>
  <c r="AB806" i="1"/>
  <c r="T802" i="1"/>
  <c r="AF778" i="1"/>
  <c r="AF735" i="1"/>
  <c r="V958" i="1"/>
  <c r="T958" i="1"/>
  <c r="AB958" i="1"/>
  <c r="V957" i="1"/>
  <c r="V956" i="1"/>
  <c r="V954" i="1"/>
  <c r="AB954" i="1"/>
  <c r="V953" i="1"/>
  <c r="T953" i="1"/>
  <c r="T951" i="1"/>
  <c r="V950" i="1"/>
  <c r="T950" i="1"/>
  <c r="V946" i="1"/>
  <c r="T946" i="1"/>
  <c r="U946" i="1" s="1"/>
  <c r="V945" i="1"/>
  <c r="V939" i="1"/>
  <c r="T939" i="1"/>
  <c r="V935" i="1"/>
  <c r="T935" i="1"/>
  <c r="AC935" i="1" s="1"/>
  <c r="AD935" i="1" s="1"/>
  <c r="V934" i="1"/>
  <c r="T934" i="1"/>
  <c r="AB934" i="1" s="1"/>
  <c r="V926" i="1"/>
  <c r="V924" i="1"/>
  <c r="V921" i="1"/>
  <c r="T921" i="1"/>
  <c r="V920" i="1"/>
  <c r="T920" i="1"/>
  <c r="AC920" i="1" s="1"/>
  <c r="AD920" i="1" s="1"/>
  <c r="AF920" i="1" s="1"/>
  <c r="V919" i="1"/>
  <c r="V918" i="1"/>
  <c r="T918" i="1"/>
  <c r="V914" i="1"/>
  <c r="T914" i="1"/>
  <c r="V913" i="1"/>
  <c r="V910" i="1"/>
  <c r="T910" i="1"/>
  <c r="V907" i="1"/>
  <c r="T907" i="1"/>
  <c r="V906" i="1"/>
  <c r="T906" i="1"/>
  <c r="V902" i="1"/>
  <c r="V899" i="1"/>
  <c r="T899" i="1"/>
  <c r="V895" i="1"/>
  <c r="T895" i="1"/>
  <c r="AB895" i="1"/>
  <c r="V893" i="1"/>
  <c r="T893" i="1"/>
  <c r="AB893" i="1" s="1"/>
  <c r="T892" i="1"/>
  <c r="AB892" i="1" s="1"/>
  <c r="V889" i="1"/>
  <c r="T889" i="1"/>
  <c r="AC889" i="1" s="1"/>
  <c r="AD889" i="1" s="1"/>
  <c r="AB889" i="1"/>
  <c r="T888" i="1"/>
  <c r="AC888" i="1" s="1"/>
  <c r="AD888" i="1" s="1"/>
  <c r="AF888" i="1" s="1"/>
  <c r="V887" i="1"/>
  <c r="T887" i="1"/>
  <c r="V885" i="1"/>
  <c r="T885" i="1"/>
  <c r="V880" i="1"/>
  <c r="T880" i="1"/>
  <c r="AC880" i="1" s="1"/>
  <c r="AD880" i="1" s="1"/>
  <c r="AB989" i="1"/>
  <c r="AB985" i="1"/>
  <c r="AB979" i="1"/>
  <c r="AB977" i="1"/>
  <c r="AB976" i="1"/>
  <c r="AB975" i="1"/>
  <c r="AB974" i="1"/>
  <c r="AB972" i="1"/>
  <c r="AB969" i="1"/>
  <c r="AB968" i="1"/>
  <c r="AB967" i="1"/>
  <c r="AB965" i="1"/>
  <c r="AB964" i="1"/>
  <c r="AB945" i="1"/>
  <c r="AB937" i="1"/>
  <c r="AB933" i="1"/>
  <c r="AB896" i="1"/>
  <c r="AB890" i="1"/>
  <c r="AB882" i="1"/>
  <c r="AB881" i="1"/>
  <c r="AB873" i="1"/>
  <c r="AB872" i="1"/>
  <c r="AB871" i="1"/>
  <c r="AB869" i="1"/>
  <c r="AB864" i="1"/>
  <c r="AB860" i="1"/>
  <c r="AB859" i="1"/>
  <c r="AB856" i="1"/>
  <c r="AB855" i="1"/>
  <c r="AB851" i="1"/>
  <c r="AB848" i="1"/>
  <c r="AB844" i="1"/>
  <c r="AB843" i="1"/>
  <c r="AB835" i="1"/>
  <c r="AB831" i="1"/>
  <c r="AB828" i="1"/>
  <c r="AB827" i="1"/>
  <c r="AB824" i="1"/>
  <c r="AB820" i="1"/>
  <c r="T820" i="1"/>
  <c r="AB816" i="1"/>
  <c r="T816" i="1"/>
  <c r="AB812" i="1"/>
  <c r="T812" i="1"/>
  <c r="T808" i="1"/>
  <c r="AB808" i="1" s="1"/>
  <c r="T804" i="1"/>
  <c r="AB804" i="1" s="1"/>
  <c r="AB800" i="1"/>
  <c r="T800" i="1"/>
  <c r="AB796" i="1"/>
  <c r="T796" i="1"/>
  <c r="T792" i="1"/>
  <c r="AB792" i="1" s="1"/>
  <c r="T788" i="1"/>
  <c r="AB788" i="1" s="1"/>
  <c r="AF776" i="1"/>
  <c r="AG776" i="1" s="1"/>
  <c r="AH776" i="1" s="1"/>
  <c r="AF764" i="1"/>
  <c r="AF748" i="1"/>
  <c r="AG748" i="1" s="1"/>
  <c r="AH748" i="1" s="1"/>
  <c r="AC728" i="1"/>
  <c r="AD728" i="1"/>
  <c r="U728" i="1"/>
  <c r="AC720" i="1"/>
  <c r="AD720" i="1" s="1"/>
  <c r="U720" i="1"/>
  <c r="AC712" i="1"/>
  <c r="AD712" i="1" s="1"/>
  <c r="U712" i="1"/>
  <c r="AC704" i="1"/>
  <c r="AD704" i="1"/>
  <c r="U704" i="1"/>
  <c r="U696" i="1"/>
  <c r="AC688" i="1"/>
  <c r="AD688" i="1" s="1"/>
  <c r="AF688" i="1" s="1"/>
  <c r="U688" i="1"/>
  <c r="AC672" i="1"/>
  <c r="AD672" i="1" s="1"/>
  <c r="U672" i="1"/>
  <c r="U588" i="1"/>
  <c r="AC588" i="1"/>
  <c r="AD588" i="1" s="1"/>
  <c r="AC990" i="1"/>
  <c r="AD990" i="1" s="1"/>
  <c r="AC979" i="1"/>
  <c r="AD979" i="1"/>
  <c r="AC978" i="1"/>
  <c r="AD978" i="1" s="1"/>
  <c r="AC967" i="1"/>
  <c r="AD967" i="1" s="1"/>
  <c r="T790" i="1"/>
  <c r="AF754" i="1"/>
  <c r="AF750" i="1"/>
  <c r="AF739" i="1"/>
  <c r="V960" i="1"/>
  <c r="T960" i="1"/>
  <c r="V959" i="1"/>
  <c r="T959" i="1"/>
  <c r="V949" i="1"/>
  <c r="T949" i="1"/>
  <c r="AB949" i="1" s="1"/>
  <c r="V947" i="1"/>
  <c r="V943" i="1"/>
  <c r="T943" i="1"/>
  <c r="V942" i="1"/>
  <c r="T942" i="1"/>
  <c r="V941" i="1"/>
  <c r="V940" i="1"/>
  <c r="T940" i="1"/>
  <c r="V938" i="1"/>
  <c r="T938" i="1"/>
  <c r="U938" i="1" s="1"/>
  <c r="T937" i="1"/>
  <c r="U937" i="1" s="1"/>
  <c r="V936" i="1"/>
  <c r="T936" i="1"/>
  <c r="AB936" i="1" s="1"/>
  <c r="V933" i="1"/>
  <c r="T933" i="1"/>
  <c r="V932" i="1"/>
  <c r="T932" i="1"/>
  <c r="AB932" i="1"/>
  <c r="V931" i="1"/>
  <c r="T931" i="1"/>
  <c r="V930" i="1"/>
  <c r="T930" i="1"/>
  <c r="V929" i="1"/>
  <c r="T929" i="1"/>
  <c r="AB929" i="1" s="1"/>
  <c r="V928" i="1"/>
  <c r="T928" i="1"/>
  <c r="AC928" i="1" s="1"/>
  <c r="V927" i="1"/>
  <c r="T927" i="1"/>
  <c r="V925" i="1"/>
  <c r="V922" i="1"/>
  <c r="T922" i="1"/>
  <c r="AC922" i="1" s="1"/>
  <c r="AD922" i="1" s="1"/>
  <c r="V915" i="1"/>
  <c r="T915" i="1"/>
  <c r="V912" i="1"/>
  <c r="T912" i="1"/>
  <c r="V909" i="1"/>
  <c r="T909" i="1"/>
  <c r="V908" i="1"/>
  <c r="T908" i="1"/>
  <c r="AB908" i="1" s="1"/>
  <c r="V903" i="1"/>
  <c r="T903" i="1"/>
  <c r="V900" i="1"/>
  <c r="T900" i="1"/>
  <c r="AB900" i="1" s="1"/>
  <c r="V897" i="1"/>
  <c r="T897" i="1"/>
  <c r="V886" i="1"/>
  <c r="T886" i="1"/>
  <c r="V884" i="1"/>
  <c r="T884" i="1"/>
  <c r="AB884" i="1" s="1"/>
  <c r="AB990" i="1"/>
  <c r="T821" i="1"/>
  <c r="AB821" i="1"/>
  <c r="T817" i="1"/>
  <c r="T813" i="1"/>
  <c r="AB813" i="1" s="1"/>
  <c r="T809" i="1"/>
  <c r="T805" i="1"/>
  <c r="AB805" i="1" s="1"/>
  <c r="T801" i="1"/>
  <c r="T797" i="1"/>
  <c r="AB797" i="1"/>
  <c r="T793" i="1"/>
  <c r="T789" i="1"/>
  <c r="AB789" i="1" s="1"/>
  <c r="AF773" i="1"/>
  <c r="AF769" i="1"/>
  <c r="AG769" i="1" s="1"/>
  <c r="AH769" i="1" s="1"/>
  <c r="AF757" i="1"/>
  <c r="AF749" i="1"/>
  <c r="AG749" i="1" s="1"/>
  <c r="AH749" i="1" s="1"/>
  <c r="AF745" i="1"/>
  <c r="AF740" i="1"/>
  <c r="AF736" i="1"/>
  <c r="AB728" i="1"/>
  <c r="AB720" i="1"/>
  <c r="AC719" i="1"/>
  <c r="AD719" i="1"/>
  <c r="U719" i="1"/>
  <c r="AB716" i="1"/>
  <c r="AC715" i="1"/>
  <c r="AD715" i="1"/>
  <c r="AB712" i="1"/>
  <c r="AC711" i="1"/>
  <c r="AD711" i="1"/>
  <c r="U711" i="1"/>
  <c r="AB704" i="1"/>
  <c r="AC703" i="1"/>
  <c r="AD703" i="1"/>
  <c r="U703" i="1"/>
  <c r="AB700" i="1"/>
  <c r="AC699" i="1"/>
  <c r="AD699" i="1" s="1"/>
  <c r="AC695" i="1"/>
  <c r="AD695" i="1"/>
  <c r="U695" i="1"/>
  <c r="AB692" i="1"/>
  <c r="AC691" i="1"/>
  <c r="AD691" i="1" s="1"/>
  <c r="AB688" i="1"/>
  <c r="AC687" i="1"/>
  <c r="AD687" i="1"/>
  <c r="U687" i="1"/>
  <c r="AB684" i="1"/>
  <c r="AC683" i="1"/>
  <c r="AD683" i="1"/>
  <c r="AC679" i="1"/>
  <c r="AD679" i="1"/>
  <c r="U679" i="1"/>
  <c r="AB676" i="1"/>
  <c r="AC675" i="1"/>
  <c r="AD675" i="1"/>
  <c r="AB672" i="1"/>
  <c r="AC671" i="1"/>
  <c r="AD671" i="1" s="1"/>
  <c r="U671" i="1"/>
  <c r="AB668" i="1"/>
  <c r="AC667" i="1"/>
  <c r="AD667" i="1" s="1"/>
  <c r="U667" i="1"/>
  <c r="U661" i="1"/>
  <c r="AC661" i="1"/>
  <c r="AD661" i="1" s="1"/>
  <c r="U645" i="1"/>
  <c r="AC645" i="1"/>
  <c r="AD645" i="1"/>
  <c r="U637" i="1"/>
  <c r="AC637" i="1"/>
  <c r="AD637" i="1"/>
  <c r="U629" i="1"/>
  <c r="AC629" i="1"/>
  <c r="AD629" i="1"/>
  <c r="U621" i="1"/>
  <c r="AC621" i="1"/>
  <c r="AD621" i="1" s="1"/>
  <c r="U613" i="1"/>
  <c r="AC613" i="1"/>
  <c r="AD613" i="1"/>
  <c r="U605" i="1"/>
  <c r="AC605" i="1"/>
  <c r="AD605" i="1"/>
  <c r="U597" i="1"/>
  <c r="AC597" i="1"/>
  <c r="AD597" i="1" s="1"/>
  <c r="V787" i="1"/>
  <c r="AB787" i="1"/>
  <c r="V786" i="1"/>
  <c r="AB786" i="1"/>
  <c r="V785" i="1"/>
  <c r="AB785" i="1"/>
  <c r="V784" i="1"/>
  <c r="V783" i="1"/>
  <c r="V782" i="1"/>
  <c r="V781" i="1"/>
  <c r="AB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V773" i="1"/>
  <c r="AB773" i="1"/>
  <c r="V772" i="1"/>
  <c r="V771" i="1"/>
  <c r="AB771" i="1"/>
  <c r="V770" i="1"/>
  <c r="AB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V760" i="1"/>
  <c r="V759" i="1"/>
  <c r="AB759" i="1"/>
  <c r="V758" i="1"/>
  <c r="V757" i="1"/>
  <c r="AB757" i="1"/>
  <c r="V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V745" i="1"/>
  <c r="AB745" i="1"/>
  <c r="V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2" i="1"/>
  <c r="AB731" i="1"/>
  <c r="AB730" i="1"/>
  <c r="AB729" i="1"/>
  <c r="AC726" i="1"/>
  <c r="AD726" i="1" s="1"/>
  <c r="U726" i="1"/>
  <c r="AC718" i="1"/>
  <c r="AD718" i="1" s="1"/>
  <c r="AF718" i="1" s="1"/>
  <c r="AC714" i="1"/>
  <c r="AD714" i="1"/>
  <c r="U714" i="1"/>
  <c r="AC710" i="1"/>
  <c r="AD710" i="1"/>
  <c r="U710" i="1"/>
  <c r="AC702" i="1"/>
  <c r="AD702" i="1" s="1"/>
  <c r="U702" i="1"/>
  <c r="AC698" i="1"/>
  <c r="AD698" i="1"/>
  <c r="AF698" i="1" s="1"/>
  <c r="U698" i="1"/>
  <c r="AG698" i="1" s="1"/>
  <c r="AH698" i="1" s="1"/>
  <c r="AC694" i="1"/>
  <c r="AD694" i="1" s="1"/>
  <c r="U694" i="1"/>
  <c r="AC686" i="1"/>
  <c r="AD686" i="1"/>
  <c r="U686" i="1"/>
  <c r="AC682" i="1"/>
  <c r="AD682" i="1" s="1"/>
  <c r="U682" i="1"/>
  <c r="AC678" i="1"/>
  <c r="AD678" i="1"/>
  <c r="U678" i="1"/>
  <c r="AC674" i="1"/>
  <c r="AD674" i="1" s="1"/>
  <c r="U674" i="1"/>
  <c r="AC670" i="1"/>
  <c r="AD670" i="1" s="1"/>
  <c r="U670" i="1"/>
  <c r="AC666" i="1"/>
  <c r="AD666" i="1"/>
  <c r="U666" i="1"/>
  <c r="AF599" i="1"/>
  <c r="T593" i="1"/>
  <c r="AC593" i="1" s="1"/>
  <c r="AD593" i="1" s="1"/>
  <c r="AC787" i="1"/>
  <c r="AD787" i="1" s="1"/>
  <c r="U786" i="1"/>
  <c r="U785" i="1"/>
  <c r="U784" i="1"/>
  <c r="U781" i="1"/>
  <c r="U779" i="1"/>
  <c r="AG779" i="1" s="1"/>
  <c r="AH779" i="1" s="1"/>
  <c r="U778" i="1"/>
  <c r="AG778" i="1" s="1"/>
  <c r="AH778" i="1" s="1"/>
  <c r="U777" i="1"/>
  <c r="U776" i="1"/>
  <c r="U775" i="1"/>
  <c r="U773" i="1"/>
  <c r="U772" i="1"/>
  <c r="U771" i="1"/>
  <c r="U770" i="1"/>
  <c r="U769" i="1"/>
  <c r="U767" i="1"/>
  <c r="U766" i="1"/>
  <c r="U765" i="1"/>
  <c r="AG765" i="1"/>
  <c r="AH765" i="1" s="1"/>
  <c r="U764" i="1"/>
  <c r="U763" i="1"/>
  <c r="U762" i="1"/>
  <c r="AG762" i="1"/>
  <c r="AH762" i="1"/>
  <c r="U760" i="1"/>
  <c r="U759" i="1"/>
  <c r="U757" i="1"/>
  <c r="U754" i="1"/>
  <c r="AG754" i="1"/>
  <c r="AH754" i="1"/>
  <c r="U753" i="1"/>
  <c r="U750" i="1"/>
  <c r="AG750" i="1"/>
  <c r="AH750" i="1" s="1"/>
  <c r="U749" i="1"/>
  <c r="U748" i="1"/>
  <c r="U747" i="1"/>
  <c r="U745" i="1"/>
  <c r="U744" i="1"/>
  <c r="U743" i="1"/>
  <c r="U742" i="1"/>
  <c r="U741" i="1"/>
  <c r="U740" i="1"/>
  <c r="U739" i="1"/>
  <c r="AG739" i="1" s="1"/>
  <c r="AH739" i="1" s="1"/>
  <c r="U738" i="1"/>
  <c r="U737" i="1"/>
  <c r="U736" i="1"/>
  <c r="U734" i="1"/>
  <c r="U733" i="1"/>
  <c r="U732" i="1"/>
  <c r="AG732" i="1"/>
  <c r="AH732" i="1"/>
  <c r="U731" i="1"/>
  <c r="AG731" i="1" s="1"/>
  <c r="AH731" i="1" s="1"/>
  <c r="U730" i="1"/>
  <c r="U729" i="1"/>
  <c r="AC725" i="1"/>
  <c r="AD725" i="1" s="1"/>
  <c r="U725" i="1"/>
  <c r="AB722" i="1"/>
  <c r="AC721" i="1"/>
  <c r="AD721" i="1" s="1"/>
  <c r="AF721" i="1" s="1"/>
  <c r="U721" i="1"/>
  <c r="AC717" i="1"/>
  <c r="AD717" i="1" s="1"/>
  <c r="U717" i="1"/>
  <c r="AB714" i="1"/>
  <c r="AB710" i="1"/>
  <c r="AC705" i="1"/>
  <c r="AD705" i="1" s="1"/>
  <c r="U705" i="1"/>
  <c r="AB702" i="1"/>
  <c r="AC701" i="1"/>
  <c r="AD701" i="1"/>
  <c r="AF701" i="1" s="1"/>
  <c r="U701" i="1"/>
  <c r="AB698" i="1"/>
  <c r="AC697" i="1"/>
  <c r="AD697" i="1" s="1"/>
  <c r="U697" i="1"/>
  <c r="AB694" i="1"/>
  <c r="AC693" i="1"/>
  <c r="AD693" i="1"/>
  <c r="U693" i="1"/>
  <c r="AB690" i="1"/>
  <c r="AC689" i="1"/>
  <c r="AD689" i="1" s="1"/>
  <c r="AG689" i="1" s="1"/>
  <c r="AH689" i="1" s="1"/>
  <c r="U689" i="1"/>
  <c r="AB686" i="1"/>
  <c r="AB682" i="1"/>
  <c r="AC681" i="1"/>
  <c r="AD681" i="1" s="1"/>
  <c r="AB678" i="1"/>
  <c r="AC677" i="1"/>
  <c r="AD677" i="1" s="1"/>
  <c r="AF677" i="1" s="1"/>
  <c r="U677" i="1"/>
  <c r="AB674" i="1"/>
  <c r="AC673" i="1"/>
  <c r="AD673" i="1" s="1"/>
  <c r="U673" i="1"/>
  <c r="AB670" i="1"/>
  <c r="AC669" i="1"/>
  <c r="AD669" i="1" s="1"/>
  <c r="AB666" i="1"/>
  <c r="T665" i="1"/>
  <c r="AB665" i="1" s="1"/>
  <c r="AB661" i="1"/>
  <c r="T657" i="1"/>
  <c r="AB653" i="1"/>
  <c r="T649" i="1"/>
  <c r="AB645" i="1"/>
  <c r="T641" i="1"/>
  <c r="AB637" i="1"/>
  <c r="T633" i="1"/>
  <c r="AB633" i="1"/>
  <c r="AB629" i="1"/>
  <c r="T625" i="1"/>
  <c r="AB621" i="1"/>
  <c r="T617" i="1"/>
  <c r="AB617" i="1" s="1"/>
  <c r="AB613" i="1"/>
  <c r="T609" i="1"/>
  <c r="AB605" i="1"/>
  <c r="T601" i="1"/>
  <c r="AC601" i="1" s="1"/>
  <c r="AD601" i="1" s="1"/>
  <c r="AF601" i="1" s="1"/>
  <c r="AB597" i="1"/>
  <c r="T589" i="1"/>
  <c r="AB589" i="1" s="1"/>
  <c r="AG636" i="1"/>
  <c r="AH636" i="1" s="1"/>
  <c r="T590" i="1"/>
  <c r="AB590" i="1" s="1"/>
  <c r="T582" i="1"/>
  <c r="U582" i="1"/>
  <c r="AC662" i="1"/>
  <c r="AD662" i="1"/>
  <c r="AC658" i="1"/>
  <c r="AD658" i="1"/>
  <c r="AC654" i="1"/>
  <c r="AD654" i="1" s="1"/>
  <c r="AC650" i="1"/>
  <c r="AD650" i="1"/>
  <c r="AC634" i="1"/>
  <c r="AD634" i="1"/>
  <c r="AC622" i="1"/>
  <c r="AD622" i="1" s="1"/>
  <c r="AC618" i="1"/>
  <c r="AD618" i="1" s="1"/>
  <c r="AC610" i="1"/>
  <c r="AD610" i="1"/>
  <c r="AC598" i="1"/>
  <c r="AD598" i="1" s="1"/>
  <c r="AF598" i="1" s="1"/>
  <c r="AB592" i="1"/>
  <c r="T591" i="1"/>
  <c r="AB591" i="1" s="1"/>
  <c r="T587" i="1"/>
  <c r="AB587" i="1" s="1"/>
  <c r="T579" i="1"/>
  <c r="AC579" i="1" s="1"/>
  <c r="AD579" i="1" s="1"/>
  <c r="AF579" i="1" s="1"/>
  <c r="AA547" i="1"/>
  <c r="AF612" i="1"/>
  <c r="AG612" i="1" s="1"/>
  <c r="AH612" i="1" s="1"/>
  <c r="AC611" i="1"/>
  <c r="AD611" i="1" s="1"/>
  <c r="AC594" i="1"/>
  <c r="AD594" i="1" s="1"/>
  <c r="AC626" i="1"/>
  <c r="AD626" i="1"/>
  <c r="AC642" i="1"/>
  <c r="AD642" i="1" s="1"/>
  <c r="AC568" i="1"/>
  <c r="AD568" i="1" s="1"/>
  <c r="AB619" i="1"/>
  <c r="U640" i="1"/>
  <c r="AC604" i="1"/>
  <c r="AD604" i="1" s="1"/>
  <c r="AB646" i="1"/>
  <c r="AC630" i="1"/>
  <c r="AD630" i="1"/>
  <c r="AC646" i="1"/>
  <c r="AD646" i="1" s="1"/>
  <c r="AB612" i="1"/>
  <c r="AB642" i="1"/>
  <c r="AG784" i="1"/>
  <c r="AH784" i="1"/>
  <c r="AG734" i="1"/>
  <c r="AH734" i="1" s="1"/>
  <c r="AB620" i="1"/>
  <c r="U599" i="1"/>
  <c r="U620" i="1"/>
  <c r="AB610" i="1"/>
  <c r="AB606" i="1"/>
  <c r="AB658" i="1"/>
  <c r="AB654" i="1"/>
  <c r="U962" i="1"/>
  <c r="AC962" i="1"/>
  <c r="AD962" i="1" s="1"/>
  <c r="U655" i="1"/>
  <c r="AC655" i="1"/>
  <c r="AD655" i="1" s="1"/>
  <c r="AB655" i="1"/>
  <c r="AG755" i="1"/>
  <c r="AH755" i="1" s="1"/>
  <c r="AG771" i="1"/>
  <c r="AH771" i="1" s="1"/>
  <c r="U627" i="1"/>
  <c r="U595" i="1"/>
  <c r="AB595" i="1"/>
  <c r="AB650" i="1"/>
  <c r="U648" i="1"/>
  <c r="AC648" i="1"/>
  <c r="AD648" i="1" s="1"/>
  <c r="U656" i="1"/>
  <c r="AC656" i="1"/>
  <c r="AD656" i="1" s="1"/>
  <c r="U985" i="1"/>
  <c r="AC985" i="1"/>
  <c r="AD985" i="1"/>
  <c r="AF985" i="1" s="1"/>
  <c r="AG985" i="1" s="1"/>
  <c r="AH985" i="1" s="1"/>
  <c r="U663" i="1"/>
  <c r="AC663" i="1"/>
  <c r="AD663" i="1" s="1"/>
  <c r="AF663" i="1" s="1"/>
  <c r="AB663" i="1"/>
  <c r="AG757" i="1"/>
  <c r="AH757" i="1" s="1"/>
  <c r="AG764" i="1"/>
  <c r="AH764" i="1"/>
  <c r="AG763" i="1"/>
  <c r="AH763" i="1" s="1"/>
  <c r="U638" i="1"/>
  <c r="AB638" i="1"/>
  <c r="AF611" i="1"/>
  <c r="AG611" i="1" s="1"/>
  <c r="AH611" i="1" s="1"/>
  <c r="AH623" i="1"/>
  <c r="U592" i="1"/>
  <c r="AC592" i="1"/>
  <c r="AD592" i="1"/>
  <c r="AF592" i="1" s="1"/>
  <c r="U607" i="1"/>
  <c r="AB607" i="1"/>
  <c r="AC607" i="1"/>
  <c r="AD607" i="1" s="1"/>
  <c r="AF630" i="1"/>
  <c r="AG630" i="1"/>
  <c r="AH630" i="1" s="1"/>
  <c r="U589" i="1"/>
  <c r="AC589" i="1"/>
  <c r="AD589" i="1" s="1"/>
  <c r="AG677" i="1"/>
  <c r="AH677" i="1" s="1"/>
  <c r="AF725" i="1"/>
  <c r="AG725" i="1"/>
  <c r="AH725" i="1"/>
  <c r="AF714" i="1"/>
  <c r="AG714" i="1" s="1"/>
  <c r="AH714" i="1" s="1"/>
  <c r="AF645" i="1"/>
  <c r="AG645" i="1" s="1"/>
  <c r="AH645" i="1" s="1"/>
  <c r="AC792" i="1"/>
  <c r="AD792" i="1"/>
  <c r="U792" i="1"/>
  <c r="AC808" i="1"/>
  <c r="AD808" i="1"/>
  <c r="U808" i="1"/>
  <c r="AF981" i="1"/>
  <c r="AG981" i="1" s="1"/>
  <c r="AH981" i="1" s="1"/>
  <c r="AC795" i="1"/>
  <c r="AD795" i="1" s="1"/>
  <c r="U795" i="1"/>
  <c r="AC803" i="1"/>
  <c r="AD803" i="1" s="1"/>
  <c r="U803" i="1"/>
  <c r="AC811" i="1"/>
  <c r="AD811" i="1" s="1"/>
  <c r="U811" i="1"/>
  <c r="AC824" i="1"/>
  <c r="AD824" i="1"/>
  <c r="U824" i="1"/>
  <c r="AC826" i="1"/>
  <c r="AD826" i="1" s="1"/>
  <c r="AF826" i="1" s="1"/>
  <c r="AG826" i="1" s="1"/>
  <c r="AH826" i="1" s="1"/>
  <c r="AC828" i="1"/>
  <c r="AD828" i="1" s="1"/>
  <c r="U828" i="1"/>
  <c r="AC830" i="1"/>
  <c r="AD830" i="1"/>
  <c r="U830" i="1"/>
  <c r="AC834" i="1"/>
  <c r="AD834" i="1" s="1"/>
  <c r="AF834" i="1" s="1"/>
  <c r="U834" i="1"/>
  <c r="AC836" i="1"/>
  <c r="AD836" i="1"/>
  <c r="U836" i="1"/>
  <c r="AC838" i="1"/>
  <c r="AD838" i="1"/>
  <c r="AF838" i="1" s="1"/>
  <c r="U838" i="1"/>
  <c r="AC840" i="1"/>
  <c r="AD840" i="1" s="1"/>
  <c r="U840" i="1"/>
  <c r="AC842" i="1"/>
  <c r="AD842" i="1"/>
  <c r="U842" i="1"/>
  <c r="AC844" i="1"/>
  <c r="AD844" i="1"/>
  <c r="U844" i="1"/>
  <c r="AC846" i="1"/>
  <c r="AD846" i="1" s="1"/>
  <c r="U846" i="1"/>
  <c r="AC848" i="1"/>
  <c r="AD848" i="1" s="1"/>
  <c r="U848" i="1"/>
  <c r="AC850" i="1"/>
  <c r="AD850" i="1"/>
  <c r="U850" i="1"/>
  <c r="AC852" i="1"/>
  <c r="AD852" i="1" s="1"/>
  <c r="U852" i="1"/>
  <c r="AC854" i="1"/>
  <c r="AD854" i="1"/>
  <c r="U854" i="1"/>
  <c r="AC856" i="1"/>
  <c r="AD856" i="1" s="1"/>
  <c r="U856" i="1"/>
  <c r="AC858" i="1"/>
  <c r="AD858" i="1"/>
  <c r="U858" i="1"/>
  <c r="AC860" i="1"/>
  <c r="AD860" i="1" s="1"/>
  <c r="U860" i="1"/>
  <c r="AC862" i="1"/>
  <c r="AD862" i="1" s="1"/>
  <c r="U862" i="1"/>
  <c r="AC864" i="1"/>
  <c r="AD864" i="1" s="1"/>
  <c r="U864" i="1"/>
  <c r="AC868" i="1"/>
  <c r="AD868" i="1" s="1"/>
  <c r="AF868" i="1" s="1"/>
  <c r="U868" i="1"/>
  <c r="AC872" i="1"/>
  <c r="AD872" i="1"/>
  <c r="U872" i="1"/>
  <c r="AC876" i="1"/>
  <c r="AD876" i="1"/>
  <c r="U876" i="1"/>
  <c r="AC878" i="1"/>
  <c r="AD878" i="1"/>
  <c r="U878" i="1"/>
  <c r="AC881" i="1"/>
  <c r="AD881" i="1" s="1"/>
  <c r="U881" i="1"/>
  <c r="AC883" i="1"/>
  <c r="AD883" i="1"/>
  <c r="U883" i="1"/>
  <c r="AG883" i="1" s="1"/>
  <c r="AC896" i="1"/>
  <c r="AD896" i="1"/>
  <c r="U896" i="1"/>
  <c r="AC901" i="1"/>
  <c r="AD901" i="1" s="1"/>
  <c r="U901" i="1"/>
  <c r="AC794" i="1"/>
  <c r="AD794" i="1" s="1"/>
  <c r="U794" i="1"/>
  <c r="AC822" i="1"/>
  <c r="AD822" i="1"/>
  <c r="U822" i="1"/>
  <c r="AF996" i="1"/>
  <c r="AF634" i="1"/>
  <c r="AG634" i="1" s="1"/>
  <c r="AH634" i="1" s="1"/>
  <c r="AF650" i="1"/>
  <c r="AG650" i="1"/>
  <c r="AH650" i="1"/>
  <c r="U609" i="1"/>
  <c r="AC609" i="1"/>
  <c r="AD609" i="1" s="1"/>
  <c r="U641" i="1"/>
  <c r="AC641" i="1"/>
  <c r="AD641" i="1"/>
  <c r="AF641" i="1" s="1"/>
  <c r="U657" i="1"/>
  <c r="AC657" i="1"/>
  <c r="AD657" i="1" s="1"/>
  <c r="AF689" i="1"/>
  <c r="AF705" i="1"/>
  <c r="AG705" i="1" s="1"/>
  <c r="AH705" i="1" s="1"/>
  <c r="AF605" i="1"/>
  <c r="AG605" i="1" s="1"/>
  <c r="AH605" i="1" s="1"/>
  <c r="AF637" i="1"/>
  <c r="AG637" i="1"/>
  <c r="AH637" i="1"/>
  <c r="AB657" i="1"/>
  <c r="AF671" i="1"/>
  <c r="AG671" i="1"/>
  <c r="AH671" i="1" s="1"/>
  <c r="AF687" i="1"/>
  <c r="AG687" i="1" s="1"/>
  <c r="AH687" i="1" s="1"/>
  <c r="AF703" i="1"/>
  <c r="AG703" i="1" s="1"/>
  <c r="AH703" i="1" s="1"/>
  <c r="AF719" i="1"/>
  <c r="AC793" i="1"/>
  <c r="AD793" i="1"/>
  <c r="U793" i="1"/>
  <c r="AC801" i="1"/>
  <c r="AD801" i="1" s="1"/>
  <c r="AF801" i="1" s="1"/>
  <c r="U801" i="1"/>
  <c r="AC809" i="1"/>
  <c r="AD809" i="1" s="1"/>
  <c r="AF809" i="1" s="1"/>
  <c r="U809" i="1"/>
  <c r="AC817" i="1"/>
  <c r="AD817" i="1"/>
  <c r="U817" i="1"/>
  <c r="AC886" i="1"/>
  <c r="AD886" i="1" s="1"/>
  <c r="AC897" i="1"/>
  <c r="AD897" i="1" s="1"/>
  <c r="U897" i="1"/>
  <c r="AC903" i="1"/>
  <c r="AD903" i="1"/>
  <c r="U903" i="1"/>
  <c r="AC909" i="1"/>
  <c r="AD909" i="1" s="1"/>
  <c r="U909" i="1"/>
  <c r="AC912" i="1"/>
  <c r="AD912" i="1"/>
  <c r="U912" i="1"/>
  <c r="AG912" i="1" s="1"/>
  <c r="AC925" i="1"/>
  <c r="AD925" i="1" s="1"/>
  <c r="U925" i="1"/>
  <c r="AD928" i="1"/>
  <c r="U928" i="1"/>
  <c r="AC930" i="1"/>
  <c r="AD930" i="1" s="1"/>
  <c r="U930" i="1"/>
  <c r="AC932" i="1"/>
  <c r="AD932" i="1" s="1"/>
  <c r="U932" i="1"/>
  <c r="AC936" i="1"/>
  <c r="AD936" i="1" s="1"/>
  <c r="U936" i="1"/>
  <c r="AC941" i="1"/>
  <c r="AD941" i="1"/>
  <c r="U941" i="1"/>
  <c r="AC943" i="1"/>
  <c r="AD943" i="1" s="1"/>
  <c r="U943" i="1"/>
  <c r="AC959" i="1"/>
  <c r="AD959" i="1"/>
  <c r="U959" i="1"/>
  <c r="AC790" i="1"/>
  <c r="AD790" i="1"/>
  <c r="U790" i="1"/>
  <c r="AF990" i="1"/>
  <c r="AG990" i="1" s="1"/>
  <c r="AH990" i="1" s="1"/>
  <c r="AF712" i="1"/>
  <c r="AG712" i="1"/>
  <c r="AH712" i="1"/>
  <c r="AF728" i="1"/>
  <c r="AG728" i="1" s="1"/>
  <c r="AH728" i="1" s="1"/>
  <c r="AB897" i="1"/>
  <c r="AB909" i="1"/>
  <c r="AB925" i="1"/>
  <c r="AB941" i="1"/>
  <c r="AC885" i="1"/>
  <c r="AD885" i="1" s="1"/>
  <c r="U885" i="1"/>
  <c r="U888" i="1"/>
  <c r="AC893" i="1"/>
  <c r="AD893" i="1" s="1"/>
  <c r="U893" i="1"/>
  <c r="AC899" i="1"/>
  <c r="AD899" i="1"/>
  <c r="U899" i="1"/>
  <c r="AC906" i="1"/>
  <c r="AD906" i="1" s="1"/>
  <c r="AC910" i="1"/>
  <c r="AD910" i="1" s="1"/>
  <c r="U910" i="1"/>
  <c r="AC914" i="1"/>
  <c r="AD914" i="1"/>
  <c r="U914" i="1"/>
  <c r="AC921" i="1"/>
  <c r="AD921" i="1"/>
  <c r="AF921" i="1" s="1"/>
  <c r="U921" i="1"/>
  <c r="AC926" i="1"/>
  <c r="AD926" i="1" s="1"/>
  <c r="U926" i="1"/>
  <c r="U935" i="1"/>
  <c r="AC945" i="1"/>
  <c r="AD945" i="1" s="1"/>
  <c r="AC951" i="1"/>
  <c r="AD951" i="1" s="1"/>
  <c r="U951" i="1"/>
  <c r="AC953" i="1"/>
  <c r="AD953" i="1" s="1"/>
  <c r="AC957" i="1"/>
  <c r="AD957" i="1" s="1"/>
  <c r="AF957" i="1" s="1"/>
  <c r="U957" i="1"/>
  <c r="AC802" i="1"/>
  <c r="AD802" i="1" s="1"/>
  <c r="U802" i="1"/>
  <c r="AC810" i="1"/>
  <c r="AD810" i="1"/>
  <c r="AG810" i="1" s="1"/>
  <c r="AH810" i="1" s="1"/>
  <c r="U810" i="1"/>
  <c r="AF676" i="1"/>
  <c r="AG676" i="1" s="1"/>
  <c r="AH676" i="1" s="1"/>
  <c r="AF708" i="1"/>
  <c r="AG991" i="1"/>
  <c r="AH991" i="1" s="1"/>
  <c r="AF638" i="1"/>
  <c r="AG638" i="1" s="1"/>
  <c r="AH638" i="1" s="1"/>
  <c r="AF669" i="1"/>
  <c r="AG669" i="1" s="1"/>
  <c r="AH669" i="1" s="1"/>
  <c r="AG701" i="1"/>
  <c r="AH701" i="1"/>
  <c r="AF717" i="1"/>
  <c r="AG717" i="1"/>
  <c r="AH717" i="1" s="1"/>
  <c r="AF678" i="1"/>
  <c r="AG678" i="1" s="1"/>
  <c r="AH678" i="1" s="1"/>
  <c r="AF702" i="1"/>
  <c r="AG702" i="1" s="1"/>
  <c r="AH702" i="1" s="1"/>
  <c r="AF710" i="1"/>
  <c r="AG710" i="1" s="1"/>
  <c r="AH710" i="1" s="1"/>
  <c r="AF597" i="1"/>
  <c r="AG597" i="1" s="1"/>
  <c r="AH597" i="1" s="1"/>
  <c r="AF629" i="1"/>
  <c r="AG629" i="1"/>
  <c r="AH629" i="1" s="1"/>
  <c r="AF661" i="1"/>
  <c r="AF683" i="1"/>
  <c r="AG683" i="1"/>
  <c r="AH683" i="1"/>
  <c r="AF699" i="1"/>
  <c r="AG699" i="1" s="1"/>
  <c r="AH699" i="1" s="1"/>
  <c r="AF715" i="1"/>
  <c r="AG715" i="1"/>
  <c r="AH715" i="1" s="1"/>
  <c r="AB793" i="1"/>
  <c r="AB801" i="1"/>
  <c r="AB809" i="1"/>
  <c r="AB817" i="1"/>
  <c r="AB790" i="1"/>
  <c r="AG979" i="1"/>
  <c r="AH979" i="1" s="1"/>
  <c r="AC788" i="1"/>
  <c r="AD788" i="1" s="1"/>
  <c r="U788" i="1"/>
  <c r="AC796" i="1"/>
  <c r="AD796" i="1" s="1"/>
  <c r="U796" i="1"/>
  <c r="AC804" i="1"/>
  <c r="AD804" i="1" s="1"/>
  <c r="U804" i="1"/>
  <c r="AC812" i="1"/>
  <c r="AD812" i="1"/>
  <c r="U812" i="1"/>
  <c r="AC820" i="1"/>
  <c r="AD820" i="1" s="1"/>
  <c r="U820" i="1"/>
  <c r="AB910" i="1"/>
  <c r="AB926" i="1"/>
  <c r="AB930" i="1"/>
  <c r="AB802" i="1"/>
  <c r="AB810" i="1"/>
  <c r="AF968" i="1"/>
  <c r="AH968" i="1"/>
  <c r="AC791" i="1"/>
  <c r="AD791" i="1" s="1"/>
  <c r="U791" i="1"/>
  <c r="AC799" i="1"/>
  <c r="AD799" i="1"/>
  <c r="U799" i="1"/>
  <c r="AC807" i="1"/>
  <c r="AD807" i="1" s="1"/>
  <c r="U807" i="1"/>
  <c r="AC815" i="1"/>
  <c r="AD815" i="1" s="1"/>
  <c r="AF815" i="1" s="1"/>
  <c r="U815" i="1"/>
  <c r="AC823" i="1"/>
  <c r="AD823" i="1"/>
  <c r="AF823" i="1" s="1"/>
  <c r="U823" i="1"/>
  <c r="AC825" i="1"/>
  <c r="AD825" i="1" s="1"/>
  <c r="U825" i="1"/>
  <c r="AC827" i="1"/>
  <c r="AD827" i="1"/>
  <c r="U827" i="1"/>
  <c r="AG827" i="1" s="1"/>
  <c r="AC829" i="1"/>
  <c r="AD829" i="1"/>
  <c r="AG829" i="1" s="1"/>
  <c r="AH829" i="1" s="1"/>
  <c r="U829" i="1"/>
  <c r="AC831" i="1"/>
  <c r="AD831" i="1" s="1"/>
  <c r="U831" i="1"/>
  <c r="AC835" i="1"/>
  <c r="AD835" i="1" s="1"/>
  <c r="U835" i="1"/>
  <c r="AC843" i="1"/>
  <c r="AD843" i="1"/>
  <c r="AF843" i="1" s="1"/>
  <c r="AG843" i="1" s="1"/>
  <c r="AH843" i="1" s="1"/>
  <c r="U843" i="1"/>
  <c r="AC845" i="1"/>
  <c r="AD845" i="1" s="1"/>
  <c r="AC847" i="1"/>
  <c r="AD847" i="1" s="1"/>
  <c r="U847" i="1"/>
  <c r="U849" i="1"/>
  <c r="AC851" i="1"/>
  <c r="AD851" i="1"/>
  <c r="U851" i="1"/>
  <c r="AC855" i="1"/>
  <c r="AD855" i="1" s="1"/>
  <c r="U855" i="1"/>
  <c r="AC859" i="1"/>
  <c r="AD859" i="1"/>
  <c r="AF859" i="1" s="1"/>
  <c r="U859" i="1"/>
  <c r="AC861" i="1"/>
  <c r="AD861" i="1" s="1"/>
  <c r="AC865" i="1"/>
  <c r="AD865" i="1"/>
  <c r="U865" i="1"/>
  <c r="AC867" i="1"/>
  <c r="AD867" i="1" s="1"/>
  <c r="AF867" i="1" s="1"/>
  <c r="AC869" i="1"/>
  <c r="AD869" i="1" s="1"/>
  <c r="AF869" i="1" s="1"/>
  <c r="U869" i="1"/>
  <c r="AC871" i="1"/>
  <c r="AD871" i="1"/>
  <c r="AF871" i="1" s="1"/>
  <c r="U871" i="1"/>
  <c r="AC873" i="1"/>
  <c r="AD873" i="1" s="1"/>
  <c r="U873" i="1"/>
  <c r="U875" i="1"/>
  <c r="AC877" i="1"/>
  <c r="AD877" i="1" s="1"/>
  <c r="AF877" i="1" s="1"/>
  <c r="U877" i="1"/>
  <c r="AD882" i="1"/>
  <c r="AF882" i="1" s="1"/>
  <c r="U882" i="1"/>
  <c r="AC890" i="1"/>
  <c r="AD890" i="1" s="1"/>
  <c r="U890" i="1"/>
  <c r="AC904" i="1"/>
  <c r="AD904" i="1" s="1"/>
  <c r="AF904" i="1" s="1"/>
  <c r="U904" i="1"/>
  <c r="AC798" i="1"/>
  <c r="AD798" i="1" s="1"/>
  <c r="AC818" i="1"/>
  <c r="AD818" i="1"/>
  <c r="U818" i="1"/>
  <c r="U591" i="1"/>
  <c r="AC591" i="1"/>
  <c r="AD591" i="1" s="1"/>
  <c r="U579" i="1"/>
  <c r="AG579" i="1" s="1"/>
  <c r="AH579" i="1" s="1"/>
  <c r="U587" i="1"/>
  <c r="AC587" i="1"/>
  <c r="AD587" i="1" s="1"/>
  <c r="AF610" i="1"/>
  <c r="AG610" i="1"/>
  <c r="AH610" i="1"/>
  <c r="AF626" i="1"/>
  <c r="AG626" i="1" s="1"/>
  <c r="AH626" i="1" s="1"/>
  <c r="U590" i="1"/>
  <c r="AC590" i="1"/>
  <c r="AD590" i="1" s="1"/>
  <c r="U617" i="1"/>
  <c r="AC617" i="1"/>
  <c r="AD617" i="1"/>
  <c r="U633" i="1"/>
  <c r="AC633" i="1"/>
  <c r="AD633" i="1" s="1"/>
  <c r="U665" i="1"/>
  <c r="AC665" i="1"/>
  <c r="AD665" i="1"/>
  <c r="AF681" i="1"/>
  <c r="AG681" i="1"/>
  <c r="AH681" i="1" s="1"/>
  <c r="AF697" i="1"/>
  <c r="AG697" i="1" s="1"/>
  <c r="AH697" i="1" s="1"/>
  <c r="AB609" i="1"/>
  <c r="AF621" i="1"/>
  <c r="AG621" i="1"/>
  <c r="AH621" i="1" s="1"/>
  <c r="AB641" i="1"/>
  <c r="AF679" i="1"/>
  <c r="AG679" i="1"/>
  <c r="AH679" i="1"/>
  <c r="AF695" i="1"/>
  <c r="AG695" i="1"/>
  <c r="AH695" i="1" s="1"/>
  <c r="AF711" i="1"/>
  <c r="AG711" i="1" s="1"/>
  <c r="AH711" i="1" s="1"/>
  <c r="AC789" i="1"/>
  <c r="AD789" i="1"/>
  <c r="U789" i="1"/>
  <c r="AC797" i="1"/>
  <c r="AD797" i="1" s="1"/>
  <c r="U797" i="1"/>
  <c r="AC805" i="1"/>
  <c r="AD805" i="1" s="1"/>
  <c r="AC813" i="1"/>
  <c r="AD813" i="1" s="1"/>
  <c r="U813" i="1"/>
  <c r="AC821" i="1"/>
  <c r="AD821" i="1"/>
  <c r="U821" i="1"/>
  <c r="AC884" i="1"/>
  <c r="AD884" i="1" s="1"/>
  <c r="U884" i="1"/>
  <c r="AC900" i="1"/>
  <c r="AD900" i="1"/>
  <c r="AG900" i="1" s="1"/>
  <c r="AH900" i="1" s="1"/>
  <c r="U900" i="1"/>
  <c r="AC908" i="1"/>
  <c r="AD908" i="1" s="1"/>
  <c r="U908" i="1"/>
  <c r="AC915" i="1"/>
  <c r="AD915" i="1" s="1"/>
  <c r="AG915" i="1" s="1"/>
  <c r="AH915" i="1" s="1"/>
  <c r="U915" i="1"/>
  <c r="AC923" i="1"/>
  <c r="AD923" i="1" s="1"/>
  <c r="U923" i="1"/>
  <c r="AC927" i="1"/>
  <c r="AD927" i="1"/>
  <c r="AF927" i="1" s="1"/>
  <c r="AG927" i="1" s="1"/>
  <c r="AH927" i="1" s="1"/>
  <c r="U927" i="1"/>
  <c r="AC929" i="1"/>
  <c r="AD929" i="1" s="1"/>
  <c r="U929" i="1"/>
  <c r="AC931" i="1"/>
  <c r="AD931" i="1" s="1"/>
  <c r="U931" i="1"/>
  <c r="AC933" i="1"/>
  <c r="AD933" i="1"/>
  <c r="U933" i="1"/>
  <c r="AC937" i="1"/>
  <c r="AD937" i="1" s="1"/>
  <c r="AC940" i="1"/>
  <c r="AD940" i="1" s="1"/>
  <c r="AF940" i="1" s="1"/>
  <c r="U940" i="1"/>
  <c r="AC942" i="1"/>
  <c r="AD942" i="1"/>
  <c r="AG942" i="1" s="1"/>
  <c r="AH942" i="1" s="1"/>
  <c r="U942" i="1"/>
  <c r="AC949" i="1"/>
  <c r="AD949" i="1"/>
  <c r="U949" i="1"/>
  <c r="AC960" i="1"/>
  <c r="AD960" i="1"/>
  <c r="AF960" i="1" s="1"/>
  <c r="U960" i="1"/>
  <c r="AF704" i="1"/>
  <c r="AG704" i="1" s="1"/>
  <c r="AH704" i="1" s="1"/>
  <c r="AB899" i="1"/>
  <c r="AB903" i="1"/>
  <c r="AB915" i="1"/>
  <c r="AB923" i="1"/>
  <c r="AB927" i="1"/>
  <c r="AB931" i="1"/>
  <c r="AB935" i="1"/>
  <c r="AB943" i="1"/>
  <c r="AB951" i="1"/>
  <c r="AB959" i="1"/>
  <c r="AC887" i="1"/>
  <c r="AD887" i="1" s="1"/>
  <c r="AF887" i="1" s="1"/>
  <c r="U887" i="1"/>
  <c r="U889" i="1"/>
  <c r="AC892" i="1"/>
  <c r="AD892" i="1" s="1"/>
  <c r="U892" i="1"/>
  <c r="AC895" i="1"/>
  <c r="AD895" i="1" s="1"/>
  <c r="U895" i="1"/>
  <c r="AD902" i="1"/>
  <c r="AF902" i="1" s="1"/>
  <c r="U902" i="1"/>
  <c r="AC907" i="1"/>
  <c r="AD907" i="1" s="1"/>
  <c r="U907" i="1"/>
  <c r="AC918" i="1"/>
  <c r="AD918" i="1" s="1"/>
  <c r="U918" i="1"/>
  <c r="U920" i="1"/>
  <c r="AC939" i="1"/>
  <c r="AD939" i="1"/>
  <c r="AF939" i="1" s="1"/>
  <c r="U939" i="1"/>
  <c r="AC946" i="1"/>
  <c r="AD946" i="1" s="1"/>
  <c r="AC950" i="1"/>
  <c r="AD950" i="1" s="1"/>
  <c r="U950" i="1"/>
  <c r="AC954" i="1"/>
  <c r="AD954" i="1" s="1"/>
  <c r="AF954" i="1" s="1"/>
  <c r="U954" i="1"/>
  <c r="AC956" i="1"/>
  <c r="AD956" i="1"/>
  <c r="U956" i="1"/>
  <c r="AC958" i="1"/>
  <c r="AD958" i="1"/>
  <c r="U958" i="1"/>
  <c r="AC806" i="1"/>
  <c r="AD806" i="1" s="1"/>
  <c r="AF806" i="1" s="1"/>
  <c r="U806" i="1"/>
  <c r="AF684" i="1"/>
  <c r="AG684" i="1" s="1"/>
  <c r="AH684" i="1" s="1"/>
  <c r="AF700" i="1"/>
  <c r="AG700" i="1"/>
  <c r="AH700" i="1"/>
  <c r="AG976" i="1"/>
  <c r="AH976" i="1" s="1"/>
  <c r="AG592" i="1"/>
  <c r="AH592" i="1" s="1"/>
  <c r="AG663" i="1"/>
  <c r="AH663" i="1" s="1"/>
  <c r="AF656" i="1"/>
  <c r="AG656" i="1" s="1"/>
  <c r="AH656" i="1" s="1"/>
  <c r="AF942" i="1"/>
  <c r="AF931" i="1"/>
  <c r="AF821" i="1"/>
  <c r="AG821" i="1"/>
  <c r="AH821" i="1" s="1"/>
  <c r="AF789" i="1"/>
  <c r="AG789" i="1" s="1"/>
  <c r="AH789" i="1" s="1"/>
  <c r="AF591" i="1"/>
  <c r="AF847" i="1"/>
  <c r="AG823" i="1"/>
  <c r="AH823" i="1" s="1"/>
  <c r="AF804" i="1"/>
  <c r="AG641" i="1"/>
  <c r="AH641" i="1" s="1"/>
  <c r="AF609" i="1"/>
  <c r="AG609" i="1" s="1"/>
  <c r="AH609" i="1" s="1"/>
  <c r="AF896" i="1"/>
  <c r="AF881" i="1"/>
  <c r="AG881" i="1"/>
  <c r="AH881" i="1"/>
  <c r="AF876" i="1"/>
  <c r="AG876" i="1" s="1"/>
  <c r="AH876" i="1" s="1"/>
  <c r="AG868" i="1"/>
  <c r="AH868" i="1"/>
  <c r="AF864" i="1"/>
  <c r="AG864" i="1" s="1"/>
  <c r="AH864" i="1" s="1"/>
  <c r="AF856" i="1"/>
  <c r="AG856" i="1" s="1"/>
  <c r="AH856" i="1" s="1"/>
  <c r="AF844" i="1"/>
  <c r="AG844" i="1" s="1"/>
  <c r="AH844" i="1" s="1"/>
  <c r="AF836" i="1"/>
  <c r="AG836" i="1"/>
  <c r="AH836" i="1" s="1"/>
  <c r="AF824" i="1"/>
  <c r="AG824" i="1" s="1"/>
  <c r="AH824" i="1" s="1"/>
  <c r="AF811" i="1"/>
  <c r="AF795" i="1"/>
  <c r="AG795" i="1"/>
  <c r="AH795" i="1"/>
  <c r="AG940" i="1"/>
  <c r="AH940" i="1"/>
  <c r="AF873" i="1"/>
  <c r="AG815" i="1"/>
  <c r="AH815" i="1"/>
  <c r="AG957" i="1"/>
  <c r="AH957" i="1" s="1"/>
  <c r="AF899" i="1"/>
  <c r="AG899" i="1" s="1"/>
  <c r="AH899" i="1" s="1"/>
  <c r="AF829" i="1"/>
  <c r="AG806" i="1"/>
  <c r="AH806" i="1" s="1"/>
  <c r="AF895" i="1"/>
  <c r="AG895" i="1" s="1"/>
  <c r="AH895" i="1" s="1"/>
  <c r="AF593" i="1"/>
  <c r="AF657" i="1"/>
  <c r="AF901" i="1"/>
  <c r="AF883" i="1"/>
  <c r="AH883" i="1"/>
  <c r="AF878" i="1"/>
  <c r="AG878" i="1" s="1"/>
  <c r="AH878" i="1" s="1"/>
  <c r="AF858" i="1"/>
  <c r="AG858" i="1" s="1"/>
  <c r="AH858" i="1" s="1"/>
  <c r="AF846" i="1"/>
  <c r="AG846" i="1" s="1"/>
  <c r="AH846" i="1" s="1"/>
  <c r="AG838" i="1"/>
  <c r="AH838" i="1" s="1"/>
  <c r="AF792" i="1"/>
  <c r="AG792" i="1" s="1"/>
  <c r="AH792" i="1" s="1"/>
  <c r="AG960" i="1"/>
  <c r="AH960" i="1" s="1"/>
  <c r="AF933" i="1"/>
  <c r="AG933" i="1"/>
  <c r="AH933" i="1" s="1"/>
  <c r="AF900" i="1"/>
  <c r="AF617" i="1"/>
  <c r="AG617" i="1" s="1"/>
  <c r="AH617" i="1"/>
  <c r="AF818" i="1"/>
  <c r="AG877" i="1"/>
  <c r="AH877" i="1" s="1"/>
  <c r="AF861" i="1"/>
  <c r="AF825" i="1"/>
  <c r="AG825" i="1"/>
  <c r="AH825" i="1"/>
  <c r="AF812" i="1"/>
  <c r="AG812" i="1"/>
  <c r="AH812" i="1" s="1"/>
  <c r="AF810" i="1"/>
  <c r="AF910" i="1"/>
  <c r="AF959" i="1"/>
  <c r="AG959" i="1" s="1"/>
  <c r="AH959" i="1" s="1"/>
  <c r="AF897" i="1"/>
  <c r="AG897" i="1"/>
  <c r="AH897" i="1" s="1"/>
  <c r="AF915" i="1"/>
  <c r="AF827" i="1"/>
  <c r="AH827" i="1"/>
  <c r="AF788" i="1"/>
  <c r="AF926" i="1"/>
  <c r="AG926" i="1" s="1"/>
  <c r="AH926" i="1" s="1"/>
  <c r="AF914" i="1"/>
  <c r="AG914" i="1"/>
  <c r="AH914" i="1" s="1"/>
  <c r="AG888" i="1"/>
  <c r="AH888" i="1" s="1"/>
  <c r="AF941" i="1"/>
  <c r="AG941" i="1" s="1"/>
  <c r="AH941" i="1" s="1"/>
  <c r="AF925" i="1"/>
  <c r="AF912" i="1"/>
  <c r="AH912" i="1"/>
  <c r="AF903" i="1"/>
  <c r="AG903" i="1" s="1"/>
  <c r="AH903" i="1" s="1"/>
  <c r="AG809" i="1"/>
  <c r="AH809" i="1"/>
  <c r="AF793" i="1"/>
  <c r="AG793" i="1" s="1"/>
  <c r="AH793" i="1" s="1"/>
  <c r="R458" i="1"/>
  <c r="S458" i="1" s="1"/>
  <c r="R507" i="1"/>
  <c r="S507" i="1"/>
  <c r="V532" i="1"/>
  <c r="V460" i="1"/>
  <c r="AC571" i="1"/>
  <c r="AD571" i="1"/>
  <c r="U561" i="1"/>
  <c r="AG561" i="1" s="1"/>
  <c r="AH561" i="1" s="1"/>
  <c r="T569" i="1"/>
  <c r="AB569" i="1" s="1"/>
  <c r="U564" i="1"/>
  <c r="AC564" i="1"/>
  <c r="AD564" i="1" s="1"/>
  <c r="AB561" i="1"/>
  <c r="V543" i="1"/>
  <c r="V540" i="1"/>
  <c r="AB585" i="1"/>
  <c r="U585" i="1"/>
  <c r="T577" i="1"/>
  <c r="AB577" i="1" s="1"/>
  <c r="AB562" i="1"/>
  <c r="U565" i="1"/>
  <c r="AC565" i="1"/>
  <c r="AD565" i="1" s="1"/>
  <c r="AC555" i="1"/>
  <c r="AD555" i="1" s="1"/>
  <c r="U555" i="1"/>
  <c r="V583" i="1"/>
  <c r="T583" i="1"/>
  <c r="V581" i="1"/>
  <c r="T581" i="1"/>
  <c r="V580" i="1"/>
  <c r="T580" i="1"/>
  <c r="V572" i="1"/>
  <c r="T572" i="1"/>
  <c r="AB572" i="1" s="1"/>
  <c r="AC585" i="1"/>
  <c r="AD585" i="1"/>
  <c r="V574" i="1"/>
  <c r="T574" i="1"/>
  <c r="T586" i="1"/>
  <c r="AB586" i="1" s="1"/>
  <c r="V568" i="1"/>
  <c r="V563" i="1"/>
  <c r="R586" i="1"/>
  <c r="S586" i="1"/>
  <c r="T570" i="1"/>
  <c r="AB571" i="1"/>
  <c r="AB564" i="1"/>
  <c r="V556" i="1"/>
  <c r="R585" i="1"/>
  <c r="S585" i="1" s="1"/>
  <c r="R584" i="1"/>
  <c r="S584" i="1" s="1"/>
  <c r="R582" i="1"/>
  <c r="S582" i="1" s="1"/>
  <c r="R577" i="1"/>
  <c r="S577" i="1"/>
  <c r="AB576" i="1"/>
  <c r="R567" i="1"/>
  <c r="S567" i="1" s="1"/>
  <c r="R541" i="1"/>
  <c r="S541" i="1" s="1"/>
  <c r="R574" i="1"/>
  <c r="S574" i="1"/>
  <c r="R573" i="1"/>
  <c r="S573" i="1"/>
  <c r="R571" i="1"/>
  <c r="S571" i="1" s="1"/>
  <c r="R555" i="1"/>
  <c r="S555" i="1" s="1"/>
  <c r="AA500" i="1"/>
  <c r="T578" i="1"/>
  <c r="V578" i="1"/>
  <c r="V573" i="1"/>
  <c r="T573" i="1"/>
  <c r="U563" i="1"/>
  <c r="AB563" i="1"/>
  <c r="AG553" i="1"/>
  <c r="AH553" i="1" s="1"/>
  <c r="AC554" i="1"/>
  <c r="AD554" i="1" s="1"/>
  <c r="U554" i="1"/>
  <c r="AB554" i="1"/>
  <c r="AF562" i="1"/>
  <c r="AG562" i="1"/>
  <c r="AH562" i="1" s="1"/>
  <c r="U566" i="1"/>
  <c r="AC566" i="1"/>
  <c r="AD566" i="1"/>
  <c r="AF566" i="1" s="1"/>
  <c r="AB566" i="1"/>
  <c r="AB582" i="1"/>
  <c r="AC582" i="1"/>
  <c r="AD582" i="1" s="1"/>
  <c r="AB557" i="1"/>
  <c r="AC557" i="1"/>
  <c r="AD557" i="1" s="1"/>
  <c r="AC563" i="1"/>
  <c r="AD563" i="1"/>
  <c r="T560" i="1"/>
  <c r="V559" i="1"/>
  <c r="T559" i="1"/>
  <c r="V584" i="1"/>
  <c r="AA551" i="1"/>
  <c r="AB551" i="1"/>
  <c r="AC551" i="1"/>
  <c r="AD551" i="1" s="1"/>
  <c r="AC584" i="1"/>
  <c r="AD584" i="1" s="1"/>
  <c r="AB584" i="1"/>
  <c r="U576" i="1"/>
  <c r="AC576" i="1"/>
  <c r="AD576" i="1"/>
  <c r="AF576" i="1" s="1"/>
  <c r="U551" i="1"/>
  <c r="AA550" i="1"/>
  <c r="AB550" i="1"/>
  <c r="AC550" i="1"/>
  <c r="AD550" i="1" s="1"/>
  <c r="V497" i="1"/>
  <c r="AB555" i="1"/>
  <c r="AB579" i="1"/>
  <c r="V575" i="1"/>
  <c r="T575" i="1"/>
  <c r="R564" i="1"/>
  <c r="S564" i="1"/>
  <c r="T567" i="1"/>
  <c r="U567" i="1" s="1"/>
  <c r="T558" i="1"/>
  <c r="R498" i="1"/>
  <c r="S498" i="1"/>
  <c r="AC570" i="1"/>
  <c r="AD570" i="1"/>
  <c r="U570" i="1"/>
  <c r="AB570" i="1"/>
  <c r="AC580" i="1"/>
  <c r="AD580" i="1"/>
  <c r="AB580" i="1"/>
  <c r="U580" i="1"/>
  <c r="U583" i="1"/>
  <c r="U569" i="1"/>
  <c r="AC569" i="1"/>
  <c r="AD569" i="1" s="1"/>
  <c r="AC577" i="1"/>
  <c r="AD577" i="1"/>
  <c r="AF577" i="1" s="1"/>
  <c r="U586" i="1"/>
  <c r="AC586" i="1"/>
  <c r="AD586" i="1" s="1"/>
  <c r="AC572" i="1"/>
  <c r="AD572" i="1"/>
  <c r="AF557" i="1"/>
  <c r="U558" i="1"/>
  <c r="AC558" i="1"/>
  <c r="AD558" i="1"/>
  <c r="AB558" i="1"/>
  <c r="AB575" i="1"/>
  <c r="AG566" i="1"/>
  <c r="AH566" i="1" s="1"/>
  <c r="AC567" i="1"/>
  <c r="AD567" i="1"/>
  <c r="AB567" i="1"/>
  <c r="AG576" i="1"/>
  <c r="AH576" i="1" s="1"/>
  <c r="AB578" i="1"/>
  <c r="AC578" i="1"/>
  <c r="AD578" i="1"/>
  <c r="U578" i="1"/>
  <c r="AC560" i="1"/>
  <c r="AD560" i="1" s="1"/>
  <c r="AF563" i="1"/>
  <c r="AF558" i="1"/>
  <c r="AG558" i="1"/>
  <c r="AH558" i="1" s="1"/>
  <c r="V349" i="1"/>
  <c r="V338" i="1"/>
  <c r="V393" i="1"/>
  <c r="V419" i="1"/>
  <c r="R398" i="1"/>
  <c r="S398" i="1"/>
  <c r="T341" i="1"/>
  <c r="U341" i="1" s="1"/>
  <c r="V346" i="1"/>
  <c r="R328" i="1"/>
  <c r="S328" i="1" s="1"/>
  <c r="AA331" i="1"/>
  <c r="R389" i="1"/>
  <c r="S389" i="1"/>
  <c r="V323" i="1"/>
  <c r="V313" i="1"/>
  <c r="T394" i="1"/>
  <c r="V411" i="1"/>
  <c r="V415" i="1"/>
  <c r="V317" i="1"/>
  <c r="R343" i="1"/>
  <c r="S343" i="1"/>
  <c r="V388" i="1"/>
  <c r="V389" i="1"/>
  <c r="T392" i="1"/>
  <c r="U392" i="1" s="1"/>
  <c r="V331" i="1"/>
  <c r="V418" i="1"/>
  <c r="V333" i="1"/>
  <c r="R390" i="1"/>
  <c r="S390" i="1"/>
  <c r="T369" i="1"/>
  <c r="AB369" i="1" s="1"/>
  <c r="T322" i="1"/>
  <c r="AC322" i="1" s="1"/>
  <c r="AD322" i="1" s="1"/>
  <c r="T326" i="1"/>
  <c r="U326" i="1" s="1"/>
  <c r="V325" i="1"/>
  <c r="T321" i="1"/>
  <c r="U321" i="1"/>
  <c r="T82" i="1"/>
  <c r="U82" i="1" s="1"/>
  <c r="V314" i="1"/>
  <c r="AA106" i="1"/>
  <c r="T375" i="1"/>
  <c r="V403" i="1"/>
  <c r="V16" i="1"/>
  <c r="V158" i="1"/>
  <c r="V86" i="1"/>
  <c r="V144" i="1"/>
  <c r="V20" i="1"/>
  <c r="V242" i="1"/>
  <c r="V52" i="1"/>
  <c r="V24" i="1"/>
  <c r="V116" i="1"/>
  <c r="V114" i="1"/>
  <c r="AE226" i="1"/>
  <c r="AA120" i="1"/>
  <c r="AB120" i="1" s="1"/>
  <c r="R133" i="1"/>
  <c r="S133" i="1"/>
  <c r="AA76" i="1"/>
  <c r="R149" i="1"/>
  <c r="S149" i="1" s="1"/>
  <c r="T189" i="1"/>
  <c r="AA68" i="1"/>
  <c r="AA64" i="1"/>
  <c r="R105" i="1"/>
  <c r="S105" i="1" s="1"/>
  <c r="AA85" i="1"/>
  <c r="AA43" i="1"/>
  <c r="R291" i="1"/>
  <c r="S291" i="1"/>
  <c r="T136" i="1"/>
  <c r="T116" i="1"/>
  <c r="U116" i="1"/>
  <c r="AA239" i="1"/>
  <c r="V243" i="1"/>
  <c r="R274" i="1"/>
  <c r="S274" i="1" s="1"/>
  <c r="T259" i="1"/>
  <c r="R254" i="1"/>
  <c r="S254" i="1"/>
  <c r="S214" i="1"/>
  <c r="S154" i="1"/>
  <c r="R150" i="1"/>
  <c r="S150" i="1" s="1"/>
  <c r="T131" i="1"/>
  <c r="AB131" i="1"/>
  <c r="U131" i="1"/>
  <c r="R118" i="1"/>
  <c r="S118" i="1" s="1"/>
  <c r="R109" i="1"/>
  <c r="S109" i="1" s="1"/>
  <c r="T95" i="1"/>
  <c r="U95" i="1"/>
  <c r="T87" i="1"/>
  <c r="R85" i="1"/>
  <c r="S85" i="1" s="1"/>
  <c r="T83" i="1"/>
  <c r="U83" i="1" s="1"/>
  <c r="AA82" i="1"/>
  <c r="T81" i="1"/>
  <c r="U81" i="1"/>
  <c r="R75" i="1"/>
  <c r="S75" i="1"/>
  <c r="T73" i="1"/>
  <c r="U73" i="1" s="1"/>
  <c r="R71" i="1"/>
  <c r="S71" i="1" s="1"/>
  <c r="T69" i="1"/>
  <c r="U69" i="1"/>
  <c r="T65" i="1"/>
  <c r="AB65" i="1" s="1"/>
  <c r="R63" i="1"/>
  <c r="S63" i="1" s="1"/>
  <c r="T56" i="1"/>
  <c r="U56" i="1" s="1"/>
  <c r="T52" i="1"/>
  <c r="R50" i="1"/>
  <c r="S50" i="1"/>
  <c r="T48" i="1"/>
  <c r="U48" i="1"/>
  <c r="T44" i="1"/>
  <c r="R42" i="1"/>
  <c r="S42" i="1" s="1"/>
  <c r="T40" i="1"/>
  <c r="U40" i="1"/>
  <c r="T32" i="1"/>
  <c r="R26" i="1"/>
  <c r="S26" i="1"/>
  <c r="T24" i="1"/>
  <c r="R22" i="1"/>
  <c r="S22" i="1"/>
  <c r="AA95" i="1"/>
  <c r="AA73" i="1"/>
  <c r="T242" i="1"/>
  <c r="R231" i="1"/>
  <c r="S231" i="1" s="1"/>
  <c r="S223" i="1"/>
  <c r="T213" i="1"/>
  <c r="U213" i="1"/>
  <c r="R211" i="1"/>
  <c r="S211" i="1"/>
  <c r="T201" i="1"/>
  <c r="U201" i="1" s="1"/>
  <c r="R195" i="1"/>
  <c r="S195" i="1" s="1"/>
  <c r="R191" i="1"/>
  <c r="S191" i="1"/>
  <c r="R188" i="1"/>
  <c r="S188" i="1" s="1"/>
  <c r="T185" i="1"/>
  <c r="S183" i="1"/>
  <c r="T181" i="1"/>
  <c r="U181" i="1" s="1"/>
  <c r="S180" i="1"/>
  <c r="T177" i="1"/>
  <c r="R167" i="1"/>
  <c r="S167" i="1"/>
  <c r="R160" i="1"/>
  <c r="S160" i="1" s="1"/>
  <c r="S159" i="1"/>
  <c r="T158" i="1"/>
  <c r="U158" i="1"/>
  <c r="T153" i="1"/>
  <c r="U153" i="1"/>
  <c r="R120" i="1"/>
  <c r="S120" i="1"/>
  <c r="R116" i="1"/>
  <c r="S116" i="1" s="1"/>
  <c r="T114" i="1"/>
  <c r="AC114" i="1"/>
  <c r="U114" i="1"/>
  <c r="AA108" i="1"/>
  <c r="AB108" i="1"/>
  <c r="R100" i="1"/>
  <c r="S100" i="1" s="1"/>
  <c r="R92" i="1"/>
  <c r="S92" i="1" s="1"/>
  <c r="R88" i="1"/>
  <c r="S88" i="1"/>
  <c r="T86" i="1"/>
  <c r="T85" i="1"/>
  <c r="U85" i="1" s="1"/>
  <c r="R81" i="1"/>
  <c r="S81" i="1" s="1"/>
  <c r="T80" i="1"/>
  <c r="R74" i="1"/>
  <c r="S74" i="1"/>
  <c r="R66" i="1"/>
  <c r="S66" i="1" s="1"/>
  <c r="R62" i="1"/>
  <c r="S62" i="1" s="1"/>
  <c r="T59" i="1"/>
  <c r="R57" i="1"/>
  <c r="S57" i="1"/>
  <c r="T50" i="1"/>
  <c r="U50" i="1"/>
  <c r="R45" i="1"/>
  <c r="S45" i="1" s="1"/>
  <c r="R41" i="1"/>
  <c r="S41" i="1" s="1"/>
  <c r="R40" i="1"/>
  <c r="S40" i="1"/>
  <c r="R33" i="1"/>
  <c r="S33" i="1"/>
  <c r="T30" i="1"/>
  <c r="U30" i="1" s="1"/>
  <c r="R29" i="1"/>
  <c r="S29" i="1" s="1"/>
  <c r="R25" i="1"/>
  <c r="S25" i="1"/>
  <c r="R17" i="1"/>
  <c r="S17" i="1"/>
  <c r="R13" i="1"/>
  <c r="S13" i="1"/>
  <c r="AA242" i="1"/>
  <c r="AA190" i="1"/>
  <c r="T27" i="1"/>
  <c r="T126" i="1"/>
  <c r="U126" i="1"/>
  <c r="V80" i="1"/>
  <c r="T246" i="1"/>
  <c r="U246" i="1"/>
  <c r="V136" i="1"/>
  <c r="T238" i="1"/>
  <c r="T152" i="1"/>
  <c r="T130" i="1"/>
  <c r="U130" i="1"/>
  <c r="T214" i="1"/>
  <c r="U214" i="1"/>
  <c r="AA176" i="1"/>
  <c r="T222" i="1"/>
  <c r="U222" i="1" s="1"/>
  <c r="T64" i="1"/>
  <c r="U64" i="1"/>
  <c r="V59" i="1"/>
  <c r="T186" i="1"/>
  <c r="T132" i="1"/>
  <c r="T55" i="1"/>
  <c r="U55" i="1" s="1"/>
  <c r="T463" i="1"/>
  <c r="T423" i="1"/>
  <c r="U423" i="1" s="1"/>
  <c r="R422" i="1"/>
  <c r="S422" i="1"/>
  <c r="T411" i="1"/>
  <c r="U411" i="1"/>
  <c r="R405" i="1"/>
  <c r="S405" i="1" s="1"/>
  <c r="T403" i="1"/>
  <c r="U403" i="1" s="1"/>
  <c r="R397" i="1"/>
  <c r="S397" i="1"/>
  <c r="R385" i="1"/>
  <c r="S385" i="1" s="1"/>
  <c r="R377" i="1"/>
  <c r="S377" i="1" s="1"/>
  <c r="T373" i="1"/>
  <c r="U373" i="1" s="1"/>
  <c r="R371" i="1"/>
  <c r="S371" i="1"/>
  <c r="R363" i="1"/>
  <c r="S363" i="1"/>
  <c r="R355" i="1"/>
  <c r="S355" i="1" s="1"/>
  <c r="R339" i="1"/>
  <c r="S339" i="1" s="1"/>
  <c r="R331" i="1"/>
  <c r="S331" i="1"/>
  <c r="R243" i="1"/>
  <c r="S243" i="1"/>
  <c r="R115" i="1"/>
  <c r="S115" i="1" s="1"/>
  <c r="AA56" i="1"/>
  <c r="AA52" i="1"/>
  <c r="AB52" i="1" s="1"/>
  <c r="AC52" i="1" s="1"/>
  <c r="AD52" i="1" s="1"/>
  <c r="AA48" i="1"/>
  <c r="AA44" i="1"/>
  <c r="AA36" i="1"/>
  <c r="AA260" i="1"/>
  <c r="AB260" i="1" s="1"/>
  <c r="T76" i="1"/>
  <c r="U76" i="1" s="1"/>
  <c r="AB76" i="1"/>
  <c r="T94" i="1"/>
  <c r="T198" i="1"/>
  <c r="T318" i="1"/>
  <c r="T421" i="1"/>
  <c r="AC421" i="1" s="1"/>
  <c r="U421" i="1"/>
  <c r="AG421" i="1" s="1"/>
  <c r="AH421" i="1" s="1"/>
  <c r="R471" i="1"/>
  <c r="S471" i="1"/>
  <c r="T469" i="1"/>
  <c r="U469" i="1" s="1"/>
  <c r="R463" i="1"/>
  <c r="S463" i="1"/>
  <c r="R432" i="1"/>
  <c r="S432" i="1"/>
  <c r="T425" i="1"/>
  <c r="U425" i="1"/>
  <c r="AG425" i="1" s="1"/>
  <c r="AH425" i="1" s="1"/>
  <c r="T418" i="1"/>
  <c r="T409" i="1"/>
  <c r="U409" i="1" s="1"/>
  <c r="AG409" i="1" s="1"/>
  <c r="AH409" i="1" s="1"/>
  <c r="R372" i="1"/>
  <c r="S372" i="1"/>
  <c r="R368" i="1"/>
  <c r="S368" i="1"/>
  <c r="T366" i="1"/>
  <c r="U366" i="1" s="1"/>
  <c r="R344" i="1"/>
  <c r="S344" i="1" s="1"/>
  <c r="T342" i="1"/>
  <c r="U342" i="1"/>
  <c r="R340" i="1"/>
  <c r="S340" i="1" s="1"/>
  <c r="T338" i="1"/>
  <c r="U338" i="1" s="1"/>
  <c r="R336" i="1"/>
  <c r="S336" i="1" s="1"/>
  <c r="R332" i="1"/>
  <c r="S332" i="1"/>
  <c r="T330" i="1"/>
  <c r="AC330" i="1" s="1"/>
  <c r="AD330" i="1" s="1"/>
  <c r="R324" i="1"/>
  <c r="S324" i="1" s="1"/>
  <c r="R304" i="1"/>
  <c r="S304" i="1" s="1"/>
  <c r="T298" i="1"/>
  <c r="U298" i="1"/>
  <c r="R288" i="1"/>
  <c r="S288" i="1" s="1"/>
  <c r="R276" i="1"/>
  <c r="S276" i="1" s="1"/>
  <c r="T255" i="1"/>
  <c r="R184" i="1"/>
  <c r="S184" i="1"/>
  <c r="R156" i="1"/>
  <c r="S156" i="1"/>
  <c r="T154" i="1"/>
  <c r="R153" i="1"/>
  <c r="S153" i="1" s="1"/>
  <c r="R148" i="1"/>
  <c r="S148" i="1" s="1"/>
  <c r="R141" i="1"/>
  <c r="S141" i="1"/>
  <c r="T31" i="1"/>
  <c r="AB31" i="1"/>
  <c r="V456" i="1"/>
  <c r="T456" i="1"/>
  <c r="U456" i="1" s="1"/>
  <c r="AA408" i="1"/>
  <c r="V404" i="1"/>
  <c r="T404" i="1"/>
  <c r="V400" i="1"/>
  <c r="T400" i="1"/>
  <c r="U400" i="1"/>
  <c r="V329" i="1"/>
  <c r="T329" i="1"/>
  <c r="U329" i="1" s="1"/>
  <c r="AA307" i="1"/>
  <c r="T106" i="1"/>
  <c r="U106" i="1" s="1"/>
  <c r="T35" i="1"/>
  <c r="AA379" i="1"/>
  <c r="T426" i="1"/>
  <c r="U426" i="1" s="1"/>
  <c r="R424" i="1"/>
  <c r="S424" i="1"/>
  <c r="R387" i="1"/>
  <c r="S387" i="1"/>
  <c r="T385" i="1"/>
  <c r="U385" i="1" s="1"/>
  <c r="R384" i="1"/>
  <c r="S384" i="1" s="1"/>
  <c r="R375" i="1"/>
  <c r="S375" i="1"/>
  <c r="AA356" i="1"/>
  <c r="R345" i="1"/>
  <c r="S345" i="1" s="1"/>
  <c r="R342" i="1"/>
  <c r="S342" i="1" s="1"/>
  <c r="R334" i="1"/>
  <c r="S334" i="1" s="1"/>
  <c r="T331" i="1"/>
  <c r="U331" i="1"/>
  <c r="R330" i="1"/>
  <c r="S330" i="1"/>
  <c r="AA328" i="1"/>
  <c r="AB328" i="1" s="1"/>
  <c r="T327" i="1"/>
  <c r="U327" i="1" s="1"/>
  <c r="R325" i="1"/>
  <c r="S325" i="1"/>
  <c r="T323" i="1"/>
  <c r="U323" i="1"/>
  <c r="R322" i="1"/>
  <c r="S322" i="1"/>
  <c r="R302" i="1"/>
  <c r="S302" i="1" s="1"/>
  <c r="T291" i="1"/>
  <c r="U291" i="1"/>
  <c r="T251" i="1"/>
  <c r="U251" i="1" s="1"/>
  <c r="R249" i="1"/>
  <c r="S249" i="1"/>
  <c r="R241" i="1"/>
  <c r="S241" i="1" s="1"/>
  <c r="R233" i="1"/>
  <c r="S233" i="1"/>
  <c r="T227" i="1"/>
  <c r="U227" i="1" s="1"/>
  <c r="S225" i="1"/>
  <c r="T223" i="1"/>
  <c r="T219" i="1"/>
  <c r="U219" i="1" s="1"/>
  <c r="U215" i="1"/>
  <c r="R213" i="1"/>
  <c r="S213" i="1"/>
  <c r="R210" i="1"/>
  <c r="S210" i="1" s="1"/>
  <c r="S206" i="1"/>
  <c r="R201" i="1"/>
  <c r="S201" i="1" s="1"/>
  <c r="T191" i="1"/>
  <c r="R189" i="1"/>
  <c r="S189" i="1"/>
  <c r="R182" i="1"/>
  <c r="S182" i="1" s="1"/>
  <c r="AA180" i="1"/>
  <c r="T175" i="1"/>
  <c r="U175" i="1" s="1"/>
  <c r="R128" i="1"/>
  <c r="S128" i="1"/>
  <c r="T113" i="1"/>
  <c r="AC113" i="1" s="1"/>
  <c r="AD113" i="1" s="1"/>
  <c r="R112" i="1"/>
  <c r="S112" i="1" s="1"/>
  <c r="R110" i="1"/>
  <c r="S110" i="1" s="1"/>
  <c r="T108" i="1"/>
  <c r="U108" i="1"/>
  <c r="R107" i="1"/>
  <c r="S107" i="1"/>
  <c r="R106" i="1"/>
  <c r="S106" i="1" s="1"/>
  <c r="AA105" i="1"/>
  <c r="R103" i="1"/>
  <c r="S103" i="1" s="1"/>
  <c r="S91" i="1"/>
  <c r="AA83" i="1"/>
  <c r="AB83" i="1"/>
  <c r="AC83" i="1"/>
  <c r="AD83" i="1"/>
  <c r="AF83" i="1" s="1"/>
  <c r="R65" i="1"/>
  <c r="S65" i="1" s="1"/>
  <c r="R52" i="1"/>
  <c r="S52" i="1"/>
  <c r="AA46" i="1"/>
  <c r="AA42" i="1"/>
  <c r="R32" i="1"/>
  <c r="S32" i="1"/>
  <c r="R20" i="1"/>
  <c r="S20" i="1" s="1"/>
  <c r="R454" i="1"/>
  <c r="S454" i="1"/>
  <c r="T444" i="1"/>
  <c r="T440" i="1"/>
  <c r="U440" i="1" s="1"/>
  <c r="T436" i="1"/>
  <c r="U436" i="1" s="1"/>
  <c r="R415" i="1"/>
  <c r="S415" i="1" s="1"/>
  <c r="T413" i="1"/>
  <c r="U413" i="1"/>
  <c r="AA360" i="1"/>
  <c r="AB360" i="1" s="1"/>
  <c r="R271" i="1"/>
  <c r="S271" i="1" s="1"/>
  <c r="T257" i="1"/>
  <c r="R143" i="1"/>
  <c r="S143" i="1" s="1"/>
  <c r="R139" i="1"/>
  <c r="S139" i="1"/>
  <c r="T137" i="1"/>
  <c r="U137" i="1"/>
  <c r="R129" i="1"/>
  <c r="S129" i="1" s="1"/>
  <c r="T127" i="1"/>
  <c r="R125" i="1"/>
  <c r="S125" i="1"/>
  <c r="T123" i="1"/>
  <c r="AC123" i="1"/>
  <c r="AD123" i="1" s="1"/>
  <c r="R117" i="1"/>
  <c r="S117" i="1" s="1"/>
  <c r="R114" i="1"/>
  <c r="S114" i="1" s="1"/>
  <c r="V296" i="1"/>
  <c r="T296" i="1"/>
  <c r="U296" i="1"/>
  <c r="V164" i="1"/>
  <c r="T184" i="1"/>
  <c r="T180" i="1"/>
  <c r="U180" i="1" s="1"/>
  <c r="T340" i="1"/>
  <c r="U340" i="1"/>
  <c r="V495" i="1"/>
  <c r="T495" i="1"/>
  <c r="U495" i="1" s="1"/>
  <c r="V143" i="1"/>
  <c r="AA117" i="1"/>
  <c r="V364" i="1"/>
  <c r="T364" i="1"/>
  <c r="U364" i="1"/>
  <c r="V300" i="1"/>
  <c r="T300" i="1"/>
  <c r="V204" i="1"/>
  <c r="V105" i="1"/>
  <c r="T105" i="1"/>
  <c r="AB105" i="1" s="1"/>
  <c r="AC105" i="1" s="1"/>
  <c r="AD105" i="1" s="1"/>
  <c r="AF105" i="1" s="1"/>
  <c r="U105" i="1"/>
  <c r="V241" i="1"/>
  <c r="T241" i="1"/>
  <c r="U241" i="1" s="1"/>
  <c r="AA344" i="1"/>
  <c r="AA204" i="1"/>
  <c r="V101" i="1"/>
  <c r="T101" i="1"/>
  <c r="U101" i="1" s="1"/>
  <c r="V79" i="1"/>
  <c r="T79" i="1"/>
  <c r="U79" i="1" s="1"/>
  <c r="T22" i="1"/>
  <c r="U22" i="1" s="1"/>
  <c r="T352" i="1"/>
  <c r="T216" i="1"/>
  <c r="T75" i="1"/>
  <c r="U75" i="1"/>
  <c r="T172" i="1"/>
  <c r="U172" i="1"/>
  <c r="AB497" i="1"/>
  <c r="R496" i="1"/>
  <c r="S496" i="1" s="1"/>
  <c r="R492" i="1"/>
  <c r="S492" i="1" s="1"/>
  <c r="R476" i="1"/>
  <c r="S476" i="1"/>
  <c r="R447" i="1"/>
  <c r="S447" i="1"/>
  <c r="T445" i="1"/>
  <c r="R443" i="1"/>
  <c r="S443" i="1" s="1"/>
  <c r="T428" i="1"/>
  <c r="R373" i="1"/>
  <c r="S373" i="1" s="1"/>
  <c r="R365" i="1"/>
  <c r="S365" i="1"/>
  <c r="AA345" i="1"/>
  <c r="R341" i="1"/>
  <c r="S341" i="1" s="1"/>
  <c r="R333" i="1"/>
  <c r="S333" i="1"/>
  <c r="R301" i="1"/>
  <c r="S301" i="1" s="1"/>
  <c r="R293" i="1"/>
  <c r="S293" i="1" s="1"/>
  <c r="R264" i="1"/>
  <c r="S264" i="1"/>
  <c r="R238" i="1"/>
  <c r="S238" i="1"/>
  <c r="R234" i="1"/>
  <c r="S234" i="1" s="1"/>
  <c r="R222" i="1"/>
  <c r="S222" i="1" s="1"/>
  <c r="R217" i="1"/>
  <c r="S217" i="1"/>
  <c r="R185" i="1"/>
  <c r="S185" i="1" s="1"/>
  <c r="AA169" i="1"/>
  <c r="AB169" i="1" s="1"/>
  <c r="R144" i="1"/>
  <c r="S144" i="1" s="1"/>
  <c r="R131" i="1"/>
  <c r="S131" i="1" s="1"/>
  <c r="R130" i="1"/>
  <c r="S130" i="1"/>
  <c r="R126" i="1"/>
  <c r="S126" i="1"/>
  <c r="AA104" i="1"/>
  <c r="AB104" i="1" s="1"/>
  <c r="AA96" i="1"/>
  <c r="R90" i="1"/>
  <c r="S90" i="1" s="1"/>
  <c r="R82" i="1"/>
  <c r="S82" i="1"/>
  <c r="R80" i="1"/>
  <c r="S80" i="1" s="1"/>
  <c r="AA70" i="1"/>
  <c r="AA49" i="1"/>
  <c r="AA45" i="1"/>
  <c r="AB45" i="1" s="1"/>
  <c r="R23" i="1"/>
  <c r="S23" i="1" s="1"/>
  <c r="T20" i="1"/>
  <c r="AC20" i="1" s="1"/>
  <c r="AD20" i="1" s="1"/>
  <c r="AA428" i="1"/>
  <c r="T372" i="1"/>
  <c r="U372" i="1"/>
  <c r="R370" i="1"/>
  <c r="S370" i="1" s="1"/>
  <c r="R366" i="1"/>
  <c r="S366" i="1" s="1"/>
  <c r="R298" i="1"/>
  <c r="S298" i="1" s="1"/>
  <c r="AA283" i="1"/>
  <c r="U237" i="1"/>
  <c r="T233" i="1"/>
  <c r="R219" i="1"/>
  <c r="S219" i="1" s="1"/>
  <c r="R218" i="1"/>
  <c r="S218" i="1" s="1"/>
  <c r="AF515" i="1"/>
  <c r="T446" i="1"/>
  <c r="U446" i="1"/>
  <c r="R525" i="1"/>
  <c r="S525" i="1"/>
  <c r="T522" i="1"/>
  <c r="AB522" i="1" s="1"/>
  <c r="R504" i="1"/>
  <c r="S504" i="1" s="1"/>
  <c r="T471" i="1"/>
  <c r="U471" i="1"/>
  <c r="R470" i="1"/>
  <c r="S470" i="1" s="1"/>
  <c r="T467" i="1"/>
  <c r="R327" i="1"/>
  <c r="S327" i="1" s="1"/>
  <c r="T325" i="1"/>
  <c r="U325" i="1" s="1"/>
  <c r="R323" i="1"/>
  <c r="S323" i="1"/>
  <c r="R319" i="1"/>
  <c r="S319" i="1" s="1"/>
  <c r="R171" i="1"/>
  <c r="S171" i="1" s="1"/>
  <c r="R163" i="1"/>
  <c r="S163" i="1" s="1"/>
  <c r="V339" i="1"/>
  <c r="T339" i="1"/>
  <c r="U339" i="1" s="1"/>
  <c r="AA339" i="1"/>
  <c r="V295" i="1"/>
  <c r="T295" i="1"/>
  <c r="U295" i="1" s="1"/>
  <c r="V266" i="1"/>
  <c r="T254" i="1"/>
  <c r="V254" i="1"/>
  <c r="T128" i="1"/>
  <c r="U128" i="1" s="1"/>
  <c r="V128" i="1"/>
  <c r="V124" i="1"/>
  <c r="T124" i="1"/>
  <c r="AA124" i="1"/>
  <c r="V240" i="1"/>
  <c r="T248" i="1"/>
  <c r="V427" i="1"/>
  <c r="T427" i="1"/>
  <c r="U427" i="1" s="1"/>
  <c r="AA371" i="1"/>
  <c r="V359" i="1"/>
  <c r="T359" i="1"/>
  <c r="U359" i="1" s="1"/>
  <c r="AA347" i="1"/>
  <c r="V335" i="1"/>
  <c r="T335" i="1"/>
  <c r="U335" i="1"/>
  <c r="V278" i="1"/>
  <c r="T274" i="1"/>
  <c r="V244" i="1"/>
  <c r="V232" i="1"/>
  <c r="V150" i="1"/>
  <c r="V142" i="1"/>
  <c r="T142" i="1"/>
  <c r="V134" i="1"/>
  <c r="T134" i="1"/>
  <c r="AB134" i="1" s="1"/>
  <c r="V104" i="1"/>
  <c r="T104" i="1"/>
  <c r="AC104" i="1" s="1"/>
  <c r="AD104" i="1" s="1"/>
  <c r="AF104" i="1" s="1"/>
  <c r="AG104" i="1" s="1"/>
  <c r="AH104" i="1" s="1"/>
  <c r="V92" i="1"/>
  <c r="T92" i="1"/>
  <c r="U92" i="1"/>
  <c r="AA78" i="1"/>
  <c r="AA53" i="1"/>
  <c r="V45" i="1"/>
  <c r="T45" i="1"/>
  <c r="U45" i="1" s="1"/>
  <c r="V41" i="1"/>
  <c r="T41" i="1"/>
  <c r="AC41" i="1"/>
  <c r="AD41" i="1"/>
  <c r="AA41" i="1"/>
  <c r="T183" i="1"/>
  <c r="U183" i="1" s="1"/>
  <c r="AA462" i="1"/>
  <c r="V328" i="1"/>
  <c r="T328" i="1"/>
  <c r="U328" i="1"/>
  <c r="V324" i="1"/>
  <c r="T324" i="1"/>
  <c r="U324" i="1"/>
  <c r="V109" i="1"/>
  <c r="T109" i="1"/>
  <c r="AB109" i="1" s="1"/>
  <c r="T110" i="1"/>
  <c r="T402" i="1"/>
  <c r="T386" i="1"/>
  <c r="U386" i="1" s="1"/>
  <c r="R521" i="1"/>
  <c r="S521" i="1" s="1"/>
  <c r="R519" i="1"/>
  <c r="S519" i="1" s="1"/>
  <c r="R518" i="1"/>
  <c r="S518" i="1"/>
  <c r="V212" i="1"/>
  <c r="AA172" i="1"/>
  <c r="AA155" i="1"/>
  <c r="T188" i="1"/>
  <c r="R547" i="1"/>
  <c r="S547" i="1"/>
  <c r="R546" i="1"/>
  <c r="S546" i="1"/>
  <c r="AA478" i="1"/>
  <c r="AA291" i="1"/>
  <c r="AB291" i="1" s="1"/>
  <c r="AC291" i="1"/>
  <c r="AD291" i="1" s="1"/>
  <c r="R540" i="1"/>
  <c r="S540" i="1"/>
  <c r="R538" i="1"/>
  <c r="S538" i="1"/>
  <c r="R527" i="1"/>
  <c r="S527" i="1" s="1"/>
  <c r="R524" i="1"/>
  <c r="S524" i="1" s="1"/>
  <c r="AA470" i="1"/>
  <c r="AA386" i="1"/>
  <c r="AA308" i="1"/>
  <c r="AA292" i="1"/>
  <c r="R494" i="1"/>
  <c r="S494" i="1" s="1"/>
  <c r="R482" i="1"/>
  <c r="S482" i="1" s="1"/>
  <c r="T480" i="1"/>
  <c r="AC480" i="1" s="1"/>
  <c r="AD480" i="1" s="1"/>
  <c r="R478" i="1"/>
  <c r="S478" i="1" s="1"/>
  <c r="T473" i="1"/>
  <c r="U473" i="1" s="1"/>
  <c r="R465" i="1"/>
  <c r="S465" i="1" s="1"/>
  <c r="T462" i="1"/>
  <c r="AB462" i="1"/>
  <c r="AC462" i="1"/>
  <c r="AD462" i="1"/>
  <c r="T458" i="1"/>
  <c r="R457" i="1"/>
  <c r="S457" i="1" s="1"/>
  <c r="R453" i="1"/>
  <c r="S453" i="1"/>
  <c r="T449" i="1"/>
  <c r="U449" i="1"/>
  <c r="R448" i="1"/>
  <c r="S448" i="1" s="1"/>
  <c r="T437" i="1"/>
  <c r="U437" i="1" s="1"/>
  <c r="T406" i="1"/>
  <c r="U406" i="1"/>
  <c r="R383" i="1"/>
  <c r="S383" i="1"/>
  <c r="T381" i="1"/>
  <c r="R378" i="1"/>
  <c r="S378" i="1" s="1"/>
  <c r="R360" i="1"/>
  <c r="S360" i="1"/>
  <c r="R352" i="1"/>
  <c r="S352" i="1"/>
  <c r="T349" i="1"/>
  <c r="U349" i="1" s="1"/>
  <c r="R208" i="1"/>
  <c r="S208" i="1" s="1"/>
  <c r="T206" i="1"/>
  <c r="R204" i="1"/>
  <c r="S204" i="1" s="1"/>
  <c r="T155" i="1"/>
  <c r="AB155" i="1"/>
  <c r="R140" i="1"/>
  <c r="S140" i="1" s="1"/>
  <c r="R136" i="1"/>
  <c r="S136" i="1" s="1"/>
  <c r="T88" i="1"/>
  <c r="R86" i="1"/>
  <c r="S86" i="1"/>
  <c r="R76" i="1"/>
  <c r="S76" i="1" s="1"/>
  <c r="AA75" i="1"/>
  <c r="T74" i="1"/>
  <c r="T71" i="1"/>
  <c r="R68" i="1"/>
  <c r="S68" i="1" s="1"/>
  <c r="AA67" i="1"/>
  <c r="R64" i="1"/>
  <c r="S64" i="1" s="1"/>
  <c r="T63" i="1"/>
  <c r="U63" i="1" s="1"/>
  <c r="AA63" i="1"/>
  <c r="R60" i="1"/>
  <c r="S60" i="1" s="1"/>
  <c r="R59" i="1"/>
  <c r="S59" i="1" s="1"/>
  <c r="R56" i="1"/>
  <c r="S56" i="1" s="1"/>
  <c r="R55" i="1"/>
  <c r="S55" i="1" s="1"/>
  <c r="R51" i="1"/>
  <c r="S51" i="1"/>
  <c r="AA50" i="1"/>
  <c r="AB50" i="1" s="1"/>
  <c r="AC50" i="1" s="1"/>
  <c r="AD50" i="1" s="1"/>
  <c r="R47" i="1"/>
  <c r="S47" i="1"/>
  <c r="T39" i="1"/>
  <c r="R38" i="1"/>
  <c r="S38" i="1"/>
  <c r="T37" i="1"/>
  <c r="AB37" i="1" s="1"/>
  <c r="R37" i="1"/>
  <c r="S37" i="1" s="1"/>
  <c r="R35" i="1"/>
  <c r="S35" i="1"/>
  <c r="T33" i="1"/>
  <c r="AB33" i="1" s="1"/>
  <c r="R31" i="1"/>
  <c r="S31" i="1"/>
  <c r="T29" i="1"/>
  <c r="T25" i="1"/>
  <c r="T18" i="1"/>
  <c r="T13" i="1"/>
  <c r="R503" i="1"/>
  <c r="S503" i="1"/>
  <c r="T494" i="1"/>
  <c r="AC494" i="1" s="1"/>
  <c r="AD494" i="1" s="1"/>
  <c r="T486" i="1"/>
  <c r="U486" i="1"/>
  <c r="T482" i="1"/>
  <c r="R481" i="1"/>
  <c r="S481" i="1" s="1"/>
  <c r="T464" i="1"/>
  <c r="U464" i="1" s="1"/>
  <c r="T460" i="1"/>
  <c r="U460" i="1" s="1"/>
  <c r="T439" i="1"/>
  <c r="U439" i="1"/>
  <c r="R438" i="1"/>
  <c r="S438" i="1"/>
  <c r="R411" i="1"/>
  <c r="S411" i="1" s="1"/>
  <c r="T382" i="1"/>
  <c r="U382" i="1" s="1"/>
  <c r="R379" i="1"/>
  <c r="S379" i="1"/>
  <c r="R353" i="1"/>
  <c r="S353" i="1"/>
  <c r="R347" i="1"/>
  <c r="S347" i="1" s="1"/>
  <c r="R313" i="1"/>
  <c r="S313" i="1" s="1"/>
  <c r="R309" i="1"/>
  <c r="S309" i="1" s="1"/>
  <c r="T302" i="1"/>
  <c r="U302" i="1"/>
  <c r="AA300" i="1"/>
  <c r="AA286" i="1"/>
  <c r="AB286" i="1" s="1"/>
  <c r="AA282" i="1"/>
  <c r="R176" i="1"/>
  <c r="S176" i="1" s="1"/>
  <c r="T167" i="1"/>
  <c r="R165" i="1"/>
  <c r="S165" i="1"/>
  <c r="R161" i="1"/>
  <c r="S161" i="1"/>
  <c r="R147" i="1"/>
  <c r="S147" i="1" s="1"/>
  <c r="T107" i="1"/>
  <c r="U107" i="1" s="1"/>
  <c r="R104" i="1"/>
  <c r="S104" i="1"/>
  <c r="R79" i="1"/>
  <c r="S79" i="1"/>
  <c r="AA40" i="1"/>
  <c r="AB40" i="1" s="1"/>
  <c r="AA39" i="1"/>
  <c r="AA472" i="1"/>
  <c r="V451" i="1"/>
  <c r="T451" i="1"/>
  <c r="U451" i="1"/>
  <c r="V39" i="1"/>
  <c r="V18" i="1"/>
  <c r="T36" i="1"/>
  <c r="T54" i="1"/>
  <c r="T42" i="1"/>
  <c r="T67" i="1"/>
  <c r="U67" i="1" s="1"/>
  <c r="T398" i="1"/>
  <c r="U398" i="1"/>
  <c r="AC537" i="1"/>
  <c r="AD537" i="1" s="1"/>
  <c r="U544" i="1"/>
  <c r="T548" i="1"/>
  <c r="R548" i="1"/>
  <c r="S548" i="1" s="1"/>
  <c r="T539" i="1"/>
  <c r="AC539" i="1" s="1"/>
  <c r="AD539" i="1" s="1"/>
  <c r="R517" i="1"/>
  <c r="S517" i="1"/>
  <c r="R512" i="1"/>
  <c r="S512" i="1" s="1"/>
  <c r="R506" i="1"/>
  <c r="S506" i="1" s="1"/>
  <c r="AA467" i="1"/>
  <c r="T14" i="1"/>
  <c r="T26" i="1"/>
  <c r="V519" i="1"/>
  <c r="AB495" i="1"/>
  <c r="T521" i="1"/>
  <c r="AC521" i="1" s="1"/>
  <c r="AD521" i="1" s="1"/>
  <c r="R502" i="1"/>
  <c r="S502" i="1" s="1"/>
  <c r="AA466" i="1"/>
  <c r="T46" i="1"/>
  <c r="T58" i="1"/>
  <c r="AB58" i="1" s="1"/>
  <c r="AC58" i="1" s="1"/>
  <c r="AD58" i="1" s="1"/>
  <c r="U58" i="1"/>
  <c r="T49" i="1"/>
  <c r="U49" i="1" s="1"/>
  <c r="AA35" i="1"/>
  <c r="T34" i="1"/>
  <c r="AB34" i="1" s="1"/>
  <c r="V37" i="1"/>
  <c r="T549" i="1"/>
  <c r="T532" i="1"/>
  <c r="R515" i="1"/>
  <c r="S515" i="1"/>
  <c r="R513" i="1"/>
  <c r="S513" i="1" s="1"/>
  <c r="R510" i="1"/>
  <c r="S510" i="1" s="1"/>
  <c r="R499" i="1"/>
  <c r="S499" i="1"/>
  <c r="R445" i="1"/>
  <c r="S445" i="1" s="1"/>
  <c r="T442" i="1"/>
  <c r="AA432" i="1"/>
  <c r="R433" i="1"/>
  <c r="S433" i="1" s="1"/>
  <c r="AA424" i="1"/>
  <c r="AB424" i="1" s="1"/>
  <c r="R418" i="1"/>
  <c r="S418" i="1" s="1"/>
  <c r="R413" i="1"/>
  <c r="S413" i="1" s="1"/>
  <c r="R381" i="1"/>
  <c r="S381" i="1" s="1"/>
  <c r="R380" i="1"/>
  <c r="S380" i="1"/>
  <c r="R376" i="1"/>
  <c r="S376" i="1"/>
  <c r="R320" i="1"/>
  <c r="S320" i="1" s="1"/>
  <c r="T276" i="1"/>
  <c r="R232" i="1"/>
  <c r="S232" i="1" s="1"/>
  <c r="R198" i="1"/>
  <c r="S198" i="1"/>
  <c r="T139" i="1"/>
  <c r="U139" i="1" s="1"/>
  <c r="AA137" i="1"/>
  <c r="T135" i="1"/>
  <c r="R95" i="1"/>
  <c r="S95" i="1"/>
  <c r="AA89" i="1"/>
  <c r="T432" i="1"/>
  <c r="AA422" i="1"/>
  <c r="AB422" i="1" s="1"/>
  <c r="R395" i="1"/>
  <c r="S395" i="1" s="1"/>
  <c r="T393" i="1"/>
  <c r="U393" i="1" s="1"/>
  <c r="T388" i="1"/>
  <c r="U388" i="1" s="1"/>
  <c r="R386" i="1"/>
  <c r="S386" i="1"/>
  <c r="T384" i="1"/>
  <c r="U384" i="1" s="1"/>
  <c r="R382" i="1"/>
  <c r="S382" i="1" s="1"/>
  <c r="T379" i="1"/>
  <c r="AB379" i="1" s="1"/>
  <c r="T315" i="1"/>
  <c r="U315" i="1" s="1"/>
  <c r="AA311" i="1"/>
  <c r="T306" i="1"/>
  <c r="U306" i="1" s="1"/>
  <c r="T301" i="1"/>
  <c r="U301" i="1"/>
  <c r="R299" i="1"/>
  <c r="S299" i="1"/>
  <c r="R295" i="1"/>
  <c r="S295" i="1" s="1"/>
  <c r="T293" i="1"/>
  <c r="U293" i="1" s="1"/>
  <c r="R266" i="1"/>
  <c r="S266" i="1"/>
  <c r="R245" i="1"/>
  <c r="S245" i="1" s="1"/>
  <c r="T235" i="1"/>
  <c r="T231" i="1"/>
  <c r="AA171" i="1"/>
  <c r="T166" i="1"/>
  <c r="U166" i="1"/>
  <c r="R164" i="1"/>
  <c r="S164" i="1"/>
  <c r="AA159" i="1"/>
  <c r="AA153" i="1"/>
  <c r="T144" i="1"/>
  <c r="U144" i="1" s="1"/>
  <c r="R142" i="1"/>
  <c r="S142" i="1"/>
  <c r="T140" i="1"/>
  <c r="AC140" i="1" s="1"/>
  <c r="R138" i="1"/>
  <c r="S138" i="1" s="1"/>
  <c r="R134" i="1"/>
  <c r="S134" i="1" s="1"/>
  <c r="R96" i="1"/>
  <c r="S96" i="1"/>
  <c r="AB544" i="1"/>
  <c r="R539" i="1"/>
  <c r="S539" i="1" s="1"/>
  <c r="R536" i="1"/>
  <c r="S536" i="1" s="1"/>
  <c r="R535" i="1"/>
  <c r="S535" i="1" s="1"/>
  <c r="R531" i="1"/>
  <c r="S531" i="1" s="1"/>
  <c r="T530" i="1"/>
  <c r="R508" i="1"/>
  <c r="S508" i="1"/>
  <c r="R505" i="1"/>
  <c r="S505" i="1" s="1"/>
  <c r="R500" i="1"/>
  <c r="S500" i="1"/>
  <c r="R497" i="1"/>
  <c r="S497" i="1" s="1"/>
  <c r="AA480" i="1"/>
  <c r="AA471" i="1"/>
  <c r="AA460" i="1"/>
  <c r="R426" i="1"/>
  <c r="S426" i="1" s="1"/>
  <c r="R425" i="1"/>
  <c r="S425" i="1" s="1"/>
  <c r="R392" i="1"/>
  <c r="S392" i="1" s="1"/>
  <c r="R374" i="1"/>
  <c r="S374" i="1" s="1"/>
  <c r="AA343" i="1"/>
  <c r="AA319" i="1"/>
  <c r="T317" i="1"/>
  <c r="U317" i="1" s="1"/>
  <c r="AA314" i="1"/>
  <c r="AB314" i="1" s="1"/>
  <c r="AC314" i="1"/>
  <c r="AD314" i="1" s="1"/>
  <c r="R314" i="1"/>
  <c r="S314" i="1" s="1"/>
  <c r="AA310" i="1"/>
  <c r="AA306" i="1"/>
  <c r="AB306" i="1" s="1"/>
  <c r="T289" i="1"/>
  <c r="U289" i="1" s="1"/>
  <c r="R287" i="1"/>
  <c r="S287" i="1" s="1"/>
  <c r="T208" i="1"/>
  <c r="R162" i="1"/>
  <c r="S162" i="1"/>
  <c r="T160" i="1"/>
  <c r="U160" i="1"/>
  <c r="AG160" i="1" s="1"/>
  <c r="AH160" i="1" s="1"/>
  <c r="R158" i="1"/>
  <c r="S158" i="1" s="1"/>
  <c r="S152" i="1"/>
  <c r="AA136" i="1"/>
  <c r="R132" i="1"/>
  <c r="S132" i="1"/>
  <c r="T47" i="1"/>
  <c r="U47" i="1"/>
  <c r="V517" i="1"/>
  <c r="T517" i="1"/>
  <c r="AA394" i="1"/>
  <c r="T284" i="1"/>
  <c r="T265" i="1"/>
  <c r="U265" i="1"/>
  <c r="AB318" i="1"/>
  <c r="V302" i="1"/>
  <c r="V167" i="1"/>
  <c r="T303" i="1"/>
  <c r="U303" i="1"/>
  <c r="T450" i="1"/>
  <c r="U450" i="1"/>
  <c r="T472" i="1"/>
  <c r="T518" i="1"/>
  <c r="V515" i="1"/>
  <c r="V546" i="1"/>
  <c r="T546" i="1"/>
  <c r="AB546" i="1"/>
  <c r="AB539" i="1"/>
  <c r="V523" i="1"/>
  <c r="T523" i="1"/>
  <c r="AC523" i="1"/>
  <c r="AD523" i="1" s="1"/>
  <c r="AF523" i="1" s="1"/>
  <c r="AB512" i="1"/>
  <c r="T508" i="1"/>
  <c r="AB508" i="1" s="1"/>
  <c r="AA451" i="1"/>
  <c r="V448" i="1"/>
  <c r="T448" i="1"/>
  <c r="U448" i="1"/>
  <c r="V438" i="1"/>
  <c r="T438" i="1"/>
  <c r="U438" i="1" s="1"/>
  <c r="AA433" i="1"/>
  <c r="AA429" i="1"/>
  <c r="T407" i="1"/>
  <c r="U407" i="1"/>
  <c r="V407" i="1"/>
  <c r="AA380" i="1"/>
  <c r="AA99" i="1"/>
  <c r="T103" i="1"/>
  <c r="T159" i="1"/>
  <c r="T294" i="1"/>
  <c r="T89" i="1"/>
  <c r="V428" i="1"/>
  <c r="T378" i="1"/>
  <c r="T376" i="1"/>
  <c r="U376" i="1" s="1"/>
  <c r="V442" i="1"/>
  <c r="V445" i="1"/>
  <c r="U539" i="1"/>
  <c r="U497" i="1"/>
  <c r="V539" i="1"/>
  <c r="V473" i="1"/>
  <c r="T538" i="1"/>
  <c r="AB538" i="1" s="1"/>
  <c r="AA489" i="1"/>
  <c r="U512" i="1"/>
  <c r="AC512" i="1"/>
  <c r="AD512" i="1" s="1"/>
  <c r="T433" i="1"/>
  <c r="U433" i="1" s="1"/>
  <c r="V433" i="1"/>
  <c r="U318" i="1"/>
  <c r="T23" i="1"/>
  <c r="T429" i="1"/>
  <c r="T447" i="1"/>
  <c r="AC447" i="1" s="1"/>
  <c r="AD447" i="1" s="1"/>
  <c r="V512" i="1"/>
  <c r="T511" i="1"/>
  <c r="AC511" i="1" s="1"/>
  <c r="AD511" i="1" s="1"/>
  <c r="V511" i="1"/>
  <c r="V498" i="1"/>
  <c r="T498" i="1"/>
  <c r="T547" i="1"/>
  <c r="R545" i="1"/>
  <c r="S545" i="1" s="1"/>
  <c r="T543" i="1"/>
  <c r="R543" i="1"/>
  <c r="S543" i="1"/>
  <c r="T535" i="1"/>
  <c r="R534" i="1"/>
  <c r="S534" i="1"/>
  <c r="R533" i="1"/>
  <c r="S533" i="1" s="1"/>
  <c r="T524" i="1"/>
  <c r="R522" i="1"/>
  <c r="S522" i="1"/>
  <c r="T493" i="1"/>
  <c r="T542" i="1"/>
  <c r="AB542" i="1" s="1"/>
  <c r="T540" i="1"/>
  <c r="R526" i="1"/>
  <c r="S526" i="1" s="1"/>
  <c r="T520" i="1"/>
  <c r="AB520" i="1"/>
  <c r="R520" i="1"/>
  <c r="S520" i="1"/>
  <c r="R516" i="1"/>
  <c r="S516" i="1" s="1"/>
  <c r="R514" i="1"/>
  <c r="S514" i="1" s="1"/>
  <c r="T509" i="1"/>
  <c r="R509" i="1"/>
  <c r="S509" i="1"/>
  <c r="T507" i="1"/>
  <c r="AC507" i="1" s="1"/>
  <c r="AD507" i="1" s="1"/>
  <c r="AF507" i="1" s="1"/>
  <c r="T505" i="1"/>
  <c r="R501" i="1"/>
  <c r="S501" i="1" s="1"/>
  <c r="R495" i="1"/>
  <c r="S495" i="1"/>
  <c r="R493" i="1"/>
  <c r="S493" i="1"/>
  <c r="AA367" i="1"/>
  <c r="R479" i="1"/>
  <c r="S479" i="1" s="1"/>
  <c r="AA464" i="1"/>
  <c r="AA463" i="1"/>
  <c r="AB463" i="1"/>
  <c r="AC463" i="1"/>
  <c r="AD463" i="1"/>
  <c r="R461" i="1"/>
  <c r="S461" i="1" s="1"/>
  <c r="R456" i="1"/>
  <c r="S456" i="1" s="1"/>
  <c r="R439" i="1"/>
  <c r="S439" i="1"/>
  <c r="R408" i="1"/>
  <c r="S408" i="1"/>
  <c r="R359" i="1"/>
  <c r="S359" i="1"/>
  <c r="T357" i="1"/>
  <c r="U357" i="1" s="1"/>
  <c r="T353" i="1"/>
  <c r="U353" i="1"/>
  <c r="R351" i="1"/>
  <c r="S351" i="1"/>
  <c r="T347" i="1"/>
  <c r="R247" i="1"/>
  <c r="S247" i="1" s="1"/>
  <c r="R69" i="1"/>
  <c r="S69" i="1" s="1"/>
  <c r="AA487" i="1"/>
  <c r="AB487" i="1" s="1"/>
  <c r="R487" i="1"/>
  <c r="S487" i="1" s="1"/>
  <c r="AA486" i="1"/>
  <c r="R486" i="1"/>
  <c r="S486" i="1" s="1"/>
  <c r="T485" i="1"/>
  <c r="R484" i="1"/>
  <c r="S484" i="1"/>
  <c r="R483" i="1"/>
  <c r="S483" i="1" s="1"/>
  <c r="R480" i="1"/>
  <c r="S480" i="1" s="1"/>
  <c r="R477" i="1"/>
  <c r="S477" i="1" s="1"/>
  <c r="R467" i="1"/>
  <c r="S467" i="1"/>
  <c r="T461" i="1"/>
  <c r="AA459" i="1"/>
  <c r="AA455" i="1"/>
  <c r="R449" i="1"/>
  <c r="S449" i="1" s="1"/>
  <c r="T435" i="1"/>
  <c r="U435" i="1" s="1"/>
  <c r="R428" i="1"/>
  <c r="S428" i="1"/>
  <c r="R427" i="1"/>
  <c r="S427" i="1" s="1"/>
  <c r="AA418" i="1"/>
  <c r="AB418" i="1" s="1"/>
  <c r="AC418" i="1"/>
  <c r="AD418" i="1" s="1"/>
  <c r="AA417" i="1"/>
  <c r="R417" i="1"/>
  <c r="S417" i="1"/>
  <c r="AA412" i="1"/>
  <c r="R410" i="1"/>
  <c r="S410" i="1" s="1"/>
  <c r="R401" i="1"/>
  <c r="S401" i="1" s="1"/>
  <c r="R394" i="1"/>
  <c r="S394" i="1"/>
  <c r="R391" i="1"/>
  <c r="S391" i="1" s="1"/>
  <c r="T390" i="1"/>
  <c r="U390" i="1" s="1"/>
  <c r="T389" i="1"/>
  <c r="U389" i="1" s="1"/>
  <c r="R369" i="1"/>
  <c r="S369" i="1"/>
  <c r="AA368" i="1"/>
  <c r="AB368" i="1" s="1"/>
  <c r="T367" i="1"/>
  <c r="AC367" i="1" s="1"/>
  <c r="AD367" i="1" s="1"/>
  <c r="T337" i="1"/>
  <c r="U337" i="1" s="1"/>
  <c r="AA336" i="1"/>
  <c r="AA315" i="1"/>
  <c r="T311" i="1"/>
  <c r="U311" i="1"/>
  <c r="T307" i="1"/>
  <c r="AB307" i="1" s="1"/>
  <c r="R305" i="1"/>
  <c r="S305" i="1"/>
  <c r="R296" i="1"/>
  <c r="S296" i="1" s="1"/>
  <c r="T288" i="1"/>
  <c r="AB288" i="1" s="1"/>
  <c r="U288" i="1"/>
  <c r="AA177" i="1"/>
  <c r="T176" i="1"/>
  <c r="U176" i="1" s="1"/>
  <c r="R174" i="1"/>
  <c r="S174" i="1" s="1"/>
  <c r="AA168" i="1"/>
  <c r="T145" i="1"/>
  <c r="U145" i="1" s="1"/>
  <c r="T120" i="1"/>
  <c r="T363" i="1"/>
  <c r="U363" i="1"/>
  <c r="AA362" i="1"/>
  <c r="R362" i="1"/>
  <c r="S362" i="1" s="1"/>
  <c r="T360" i="1"/>
  <c r="U360" i="1" s="1"/>
  <c r="AG360" i="1" s="1"/>
  <c r="AH360" i="1" s="1"/>
  <c r="T355" i="1"/>
  <c r="R354" i="1"/>
  <c r="S354" i="1"/>
  <c r="R350" i="1"/>
  <c r="S350" i="1" s="1"/>
  <c r="R349" i="1"/>
  <c r="S349" i="1" s="1"/>
  <c r="T346" i="1"/>
  <c r="U346" i="1"/>
  <c r="T344" i="1"/>
  <c r="R338" i="1"/>
  <c r="S338" i="1" s="1"/>
  <c r="AA335" i="1"/>
  <c r="R326" i="1"/>
  <c r="S326" i="1"/>
  <c r="AA324" i="1"/>
  <c r="AB324" i="1" s="1"/>
  <c r="T319" i="1"/>
  <c r="AB319" i="1"/>
  <c r="R317" i="1"/>
  <c r="S317" i="1"/>
  <c r="T313" i="1"/>
  <c r="U313" i="1"/>
  <c r="R308" i="1"/>
  <c r="S308" i="1"/>
  <c r="T297" i="1"/>
  <c r="U297" i="1" s="1"/>
  <c r="R289" i="1"/>
  <c r="S289" i="1"/>
  <c r="R265" i="1"/>
  <c r="S265" i="1"/>
  <c r="R259" i="1"/>
  <c r="S259" i="1" s="1"/>
  <c r="R186" i="1"/>
  <c r="S186" i="1" s="1"/>
  <c r="R181" i="1"/>
  <c r="S181" i="1"/>
  <c r="T174" i="1"/>
  <c r="AB174" i="1"/>
  <c r="U174" i="1"/>
  <c r="R168" i="1"/>
  <c r="S168" i="1" s="1"/>
  <c r="AA166" i="1"/>
  <c r="AB166" i="1"/>
  <c r="T165" i="1"/>
  <c r="T162" i="1"/>
  <c r="U162" i="1"/>
  <c r="T161" i="1"/>
  <c r="AA160" i="1"/>
  <c r="AA158" i="1"/>
  <c r="AB158" i="1"/>
  <c r="AA152" i="1"/>
  <c r="AB152" i="1" s="1"/>
  <c r="T147" i="1"/>
  <c r="R146" i="1"/>
  <c r="S146" i="1"/>
  <c r="AA139" i="1"/>
  <c r="AA121" i="1"/>
  <c r="R121" i="1"/>
  <c r="S121" i="1"/>
  <c r="R119" i="1"/>
  <c r="S119" i="1" s="1"/>
  <c r="T100" i="1"/>
  <c r="U100" i="1"/>
  <c r="AA98" i="1"/>
  <c r="R97" i="1"/>
  <c r="S97" i="1" s="1"/>
  <c r="AA91" i="1"/>
  <c r="AB91" i="1" s="1"/>
  <c r="T90" i="1"/>
  <c r="AA60" i="1"/>
  <c r="AA58" i="1"/>
  <c r="R54" i="1"/>
  <c r="S54" i="1" s="1"/>
  <c r="R36" i="1"/>
  <c r="S36" i="1"/>
  <c r="AA341" i="1"/>
  <c r="R329" i="1"/>
  <c r="S329" i="1" s="1"/>
  <c r="AA313" i="1"/>
  <c r="AA163" i="1"/>
  <c r="AB163" i="1"/>
  <c r="AA149" i="1"/>
  <c r="T68" i="1"/>
  <c r="AB68" i="1" s="1"/>
  <c r="AC519" i="1"/>
  <c r="AD519" i="1" s="1"/>
  <c r="AB519" i="1"/>
  <c r="U534" i="1"/>
  <c r="AB534" i="1"/>
  <c r="U538" i="1"/>
  <c r="V527" i="1"/>
  <c r="T527" i="1"/>
  <c r="T500" i="1"/>
  <c r="V374" i="1"/>
  <c r="T374" i="1"/>
  <c r="AA373" i="1"/>
  <c r="AB373" i="1"/>
  <c r="AC373" i="1"/>
  <c r="AD373" i="1" s="1"/>
  <c r="V345" i="1"/>
  <c r="T345" i="1"/>
  <c r="AB345" i="1" s="1"/>
  <c r="AC345" i="1"/>
  <c r="AD345" i="1" s="1"/>
  <c r="AF345" i="1" s="1"/>
  <c r="V320" i="1"/>
  <c r="T320" i="1"/>
  <c r="U320" i="1"/>
  <c r="AA111" i="1"/>
  <c r="T210" i="1"/>
  <c r="U210" i="1" s="1"/>
  <c r="AB210" i="1"/>
  <c r="T133" i="1"/>
  <c r="V139" i="1"/>
  <c r="T304" i="1"/>
  <c r="U304" i="1"/>
  <c r="T310" i="1"/>
  <c r="U310" i="1" s="1"/>
  <c r="T308" i="1"/>
  <c r="U308" i="1"/>
  <c r="V373" i="1"/>
  <c r="U515" i="1"/>
  <c r="AG515" i="1" s="1"/>
  <c r="AH515" i="1" s="1"/>
  <c r="AC497" i="1"/>
  <c r="AD497" i="1" s="1"/>
  <c r="AC534" i="1"/>
  <c r="AD534" i="1"/>
  <c r="AG544" i="1"/>
  <c r="AH544" i="1"/>
  <c r="V522" i="1"/>
  <c r="T531" i="1"/>
  <c r="T529" i="1"/>
  <c r="V529" i="1"/>
  <c r="AC520" i="1"/>
  <c r="AD520" i="1"/>
  <c r="T496" i="1"/>
  <c r="AB496" i="1"/>
  <c r="AA482" i="1"/>
  <c r="AA481" i="1"/>
  <c r="V459" i="1"/>
  <c r="T459" i="1"/>
  <c r="U472" i="1"/>
  <c r="U546" i="1"/>
  <c r="AG546" i="1" s="1"/>
  <c r="AH546" i="1" s="1"/>
  <c r="AC546" i="1"/>
  <c r="AD546" i="1" s="1"/>
  <c r="T541" i="1"/>
  <c r="V541" i="1"/>
  <c r="V526" i="1"/>
  <c r="T526" i="1"/>
  <c r="AB526" i="1" s="1"/>
  <c r="V514" i="1"/>
  <c r="T514" i="1"/>
  <c r="U511" i="1"/>
  <c r="AB511" i="1"/>
  <c r="T502" i="1"/>
  <c r="AA374" i="1"/>
  <c r="V362" i="1"/>
  <c r="T362" i="1"/>
  <c r="AA352" i="1"/>
  <c r="V350" i="1"/>
  <c r="T350" i="1"/>
  <c r="U350" i="1"/>
  <c r="V348" i="1"/>
  <c r="T348" i="1"/>
  <c r="U348" i="1" s="1"/>
  <c r="V343" i="1"/>
  <c r="T343" i="1"/>
  <c r="AA133" i="1"/>
  <c r="AA119" i="1"/>
  <c r="T119" i="1"/>
  <c r="AB119" i="1" s="1"/>
  <c r="T217" i="1"/>
  <c r="T209" i="1"/>
  <c r="U209" i="1"/>
  <c r="T218" i="1"/>
  <c r="T21" i="1"/>
  <c r="AB21" i="1" s="1"/>
  <c r="T312" i="1"/>
  <c r="U312" i="1"/>
  <c r="T383" i="1"/>
  <c r="V381" i="1"/>
  <c r="U519" i="1"/>
  <c r="AC495" i="1"/>
  <c r="AD495" i="1"/>
  <c r="T510" i="1"/>
  <c r="AB510" i="1"/>
  <c r="T533" i="1"/>
  <c r="T528" i="1"/>
  <c r="AC528" i="1" s="1"/>
  <c r="AD528" i="1" s="1"/>
  <c r="V525" i="1"/>
  <c r="T525" i="1"/>
  <c r="AB515" i="1"/>
  <c r="V513" i="1"/>
  <c r="T513" i="1"/>
  <c r="V499" i="1"/>
  <c r="T499" i="1"/>
  <c r="AB499" i="1" s="1"/>
  <c r="U485" i="1"/>
  <c r="V481" i="1"/>
  <c r="T481" i="1"/>
  <c r="U481" i="1"/>
  <c r="V545" i="1"/>
  <c r="T545" i="1"/>
  <c r="V506" i="1"/>
  <c r="T506" i="1"/>
  <c r="AB506" i="1" s="1"/>
  <c r="V504" i="1"/>
  <c r="T504" i="1"/>
  <c r="T501" i="1"/>
  <c r="AB501" i="1" s="1"/>
  <c r="AA473" i="1"/>
  <c r="AA468" i="1"/>
  <c r="AA465" i="1"/>
  <c r="AB465" i="1" s="1"/>
  <c r="AA447" i="1"/>
  <c r="AA442" i="1"/>
  <c r="AA421" i="1"/>
  <c r="AD421" i="1"/>
  <c r="AB547" i="1"/>
  <c r="V536" i="1"/>
  <c r="T536" i="1"/>
  <c r="V516" i="1"/>
  <c r="T516" i="1"/>
  <c r="V492" i="1"/>
  <c r="T492" i="1"/>
  <c r="R489" i="1"/>
  <c r="S489" i="1"/>
  <c r="AA485" i="1"/>
  <c r="AB485" i="1"/>
  <c r="AC485" i="1"/>
  <c r="AD485" i="1" s="1"/>
  <c r="AA484" i="1"/>
  <c r="AA483" i="1"/>
  <c r="AA477" i="1"/>
  <c r="AA476" i="1"/>
  <c r="AB476" i="1" s="1"/>
  <c r="AA475" i="1"/>
  <c r="AA474" i="1"/>
  <c r="AA440" i="1"/>
  <c r="AB440" i="1" s="1"/>
  <c r="AA431" i="1"/>
  <c r="AA427" i="1"/>
  <c r="AA425" i="1"/>
  <c r="AB425" i="1" s="1"/>
  <c r="AC425" i="1"/>
  <c r="AD425" i="1" s="1"/>
  <c r="AA393" i="1"/>
  <c r="AA369" i="1"/>
  <c r="AC369" i="1"/>
  <c r="AD369" i="1" s="1"/>
  <c r="AA491" i="1"/>
  <c r="AA450" i="1"/>
  <c r="AB450" i="1" s="1"/>
  <c r="AA401" i="1"/>
  <c r="R321" i="1"/>
  <c r="S321" i="1"/>
  <c r="V290" i="1"/>
  <c r="T290" i="1"/>
  <c r="U290" i="1" s="1"/>
  <c r="AA469" i="1"/>
  <c r="AB469" i="1" s="1"/>
  <c r="AC469" i="1"/>
  <c r="AD469" i="1" s="1"/>
  <c r="R466" i="1"/>
  <c r="S466" i="1" s="1"/>
  <c r="R464" i="1"/>
  <c r="S464" i="1"/>
  <c r="AA461" i="1"/>
  <c r="AA458" i="1"/>
  <c r="AB458" i="1"/>
  <c r="AC458" i="1"/>
  <c r="AD458" i="1"/>
  <c r="R450" i="1"/>
  <c r="S450" i="1"/>
  <c r="AA446" i="1"/>
  <c r="R446" i="1"/>
  <c r="S446" i="1" s="1"/>
  <c r="AA445" i="1"/>
  <c r="R444" i="1"/>
  <c r="S444" i="1"/>
  <c r="R442" i="1"/>
  <c r="S442" i="1" s="1"/>
  <c r="R441" i="1"/>
  <c r="S441" i="1" s="1"/>
  <c r="AA426" i="1"/>
  <c r="R423" i="1"/>
  <c r="S423" i="1"/>
  <c r="R421" i="1"/>
  <c r="S421" i="1" s="1"/>
  <c r="AA414" i="1"/>
  <c r="R414" i="1"/>
  <c r="S414" i="1" s="1"/>
  <c r="AA410" i="1"/>
  <c r="R399" i="1"/>
  <c r="S399" i="1"/>
  <c r="R393" i="1"/>
  <c r="S393" i="1" s="1"/>
  <c r="AA370" i="1"/>
  <c r="T368" i="1"/>
  <c r="U368" i="1" s="1"/>
  <c r="AA361" i="1"/>
  <c r="R357" i="1"/>
  <c r="S357" i="1"/>
  <c r="R356" i="1"/>
  <c r="S356" i="1"/>
  <c r="R292" i="1"/>
  <c r="S292" i="1" s="1"/>
  <c r="R256" i="1"/>
  <c r="S256" i="1" s="1"/>
  <c r="T247" i="1"/>
  <c r="AA143" i="1"/>
  <c r="AA114" i="1"/>
  <c r="R61" i="1"/>
  <c r="S61" i="1"/>
  <c r="T468" i="1"/>
  <c r="AC468" i="1" s="1"/>
  <c r="AD468" i="1" s="1"/>
  <c r="AF468" i="1" s="1"/>
  <c r="T455" i="1"/>
  <c r="R437" i="1"/>
  <c r="S437" i="1"/>
  <c r="R435" i="1"/>
  <c r="S435" i="1"/>
  <c r="R434" i="1"/>
  <c r="S434" i="1"/>
  <c r="R430" i="1"/>
  <c r="S430" i="1" s="1"/>
  <c r="R409" i="1"/>
  <c r="S409" i="1"/>
  <c r="R402" i="1"/>
  <c r="S402" i="1"/>
  <c r="T371" i="1"/>
  <c r="U371" i="1" s="1"/>
  <c r="R364" i="1"/>
  <c r="S364" i="1"/>
  <c r="R346" i="1"/>
  <c r="S346" i="1" s="1"/>
  <c r="S270" i="1"/>
  <c r="R124" i="1"/>
  <c r="S124" i="1"/>
  <c r="V122" i="1"/>
  <c r="T122" i="1"/>
  <c r="AB122" i="1" s="1"/>
  <c r="V112" i="1"/>
  <c r="T112" i="1"/>
  <c r="R207" i="1"/>
  <c r="S207" i="1"/>
  <c r="AA201" i="1"/>
  <c r="AB201" i="1"/>
  <c r="AC201" i="1"/>
  <c r="AD201" i="1"/>
  <c r="AA150" i="1"/>
  <c r="AB150" i="1" s="1"/>
  <c r="AA141" i="1"/>
  <c r="S135" i="1"/>
  <c r="R113" i="1"/>
  <c r="S113" i="1"/>
  <c r="R108" i="1"/>
  <c r="S108" i="1"/>
  <c r="AA103" i="1"/>
  <c r="R93" i="1"/>
  <c r="S93" i="1" s="1"/>
  <c r="T60" i="1"/>
  <c r="R49" i="1"/>
  <c r="S49" i="1"/>
  <c r="R44" i="1"/>
  <c r="S44" i="1"/>
  <c r="T230" i="1"/>
  <c r="T226" i="1"/>
  <c r="U226" i="1" s="1"/>
  <c r="R196" i="1"/>
  <c r="S196" i="1"/>
  <c r="AA140" i="1"/>
  <c r="AB140" i="1" s="1"/>
  <c r="AA116" i="1"/>
  <c r="AB116" i="1"/>
  <c r="AC116" i="1"/>
  <c r="AD116" i="1" s="1"/>
  <c r="AA112" i="1"/>
  <c r="AA79" i="1"/>
  <c r="R58" i="1"/>
  <c r="S58" i="1"/>
  <c r="R34" i="1"/>
  <c r="S34" i="1" s="1"/>
  <c r="R27" i="1"/>
  <c r="S27" i="1"/>
  <c r="R18" i="1"/>
  <c r="S18" i="1"/>
  <c r="U238" i="1"/>
  <c r="AB331" i="1"/>
  <c r="AC331" i="1"/>
  <c r="AD331" i="1" s="1"/>
  <c r="AA357" i="1"/>
  <c r="AB357" i="1" s="1"/>
  <c r="T475" i="1"/>
  <c r="V351" i="1"/>
  <c r="T351" i="1"/>
  <c r="AA351" i="1"/>
  <c r="V441" i="1"/>
  <c r="T441" i="1"/>
  <c r="U441" i="1"/>
  <c r="AA148" i="1"/>
  <c r="AA146" i="1"/>
  <c r="T156" i="1"/>
  <c r="AC156" i="1" s="1"/>
  <c r="T399" i="1"/>
  <c r="U399" i="1" s="1"/>
  <c r="AA398" i="1"/>
  <c r="AE366" i="1"/>
  <c r="AA366" i="1"/>
  <c r="AB366" i="1"/>
  <c r="AC366" i="1"/>
  <c r="AD366" i="1" s="1"/>
  <c r="T361" i="1"/>
  <c r="V332" i="1"/>
  <c r="T332" i="1"/>
  <c r="U332" i="1"/>
  <c r="AA332" i="1"/>
  <c r="AA452" i="1"/>
  <c r="AA388" i="1"/>
  <c r="AA381" i="1"/>
  <c r="AA355" i="1"/>
  <c r="V309" i="1"/>
  <c r="T309" i="1"/>
  <c r="U309" i="1" s="1"/>
  <c r="AA303" i="1"/>
  <c r="R475" i="1"/>
  <c r="S475" i="1"/>
  <c r="R469" i="1"/>
  <c r="S469" i="1"/>
  <c r="R455" i="1"/>
  <c r="S455" i="1"/>
  <c r="AA453" i="1"/>
  <c r="R436" i="1"/>
  <c r="S436" i="1" s="1"/>
  <c r="AA420" i="1"/>
  <c r="AA413" i="1"/>
  <c r="AB413" i="1"/>
  <c r="AC413" i="1"/>
  <c r="AD413" i="1"/>
  <c r="AA411" i="1"/>
  <c r="AB411" i="1" s="1"/>
  <c r="AC411" i="1"/>
  <c r="AD411" i="1"/>
  <c r="AF411" i="1"/>
  <c r="AA407" i="1"/>
  <c r="AB407" i="1" s="1"/>
  <c r="AC407" i="1"/>
  <c r="AD407" i="1"/>
  <c r="AA403" i="1"/>
  <c r="AB403" i="1"/>
  <c r="AC403" i="1"/>
  <c r="AD403" i="1" s="1"/>
  <c r="R403" i="1"/>
  <c r="S403" i="1"/>
  <c r="AA402" i="1"/>
  <c r="R400" i="1"/>
  <c r="S400" i="1"/>
  <c r="AA392" i="1"/>
  <c r="AA385" i="1"/>
  <c r="AB385" i="1"/>
  <c r="AA384" i="1"/>
  <c r="AA346" i="1"/>
  <c r="AA297" i="1"/>
  <c r="R485" i="1"/>
  <c r="S485" i="1"/>
  <c r="AA454" i="1"/>
  <c r="R452" i="1"/>
  <c r="S452" i="1" s="1"/>
  <c r="T443" i="1"/>
  <c r="R440" i="1"/>
  <c r="S440" i="1"/>
  <c r="AA406" i="1"/>
  <c r="AA400" i="1"/>
  <c r="AB400" i="1"/>
  <c r="AC400" i="1"/>
  <c r="AD400" i="1" s="1"/>
  <c r="AA396" i="1"/>
  <c r="AA376" i="1"/>
  <c r="T490" i="1"/>
  <c r="R490" i="1"/>
  <c r="S490" i="1"/>
  <c r="R488" i="1"/>
  <c r="S488" i="1" s="1"/>
  <c r="T484" i="1"/>
  <c r="R474" i="1"/>
  <c r="S474" i="1" s="1"/>
  <c r="R473" i="1"/>
  <c r="S473" i="1"/>
  <c r="R468" i="1"/>
  <c r="S468" i="1" s="1"/>
  <c r="R462" i="1"/>
  <c r="S462" i="1" s="1"/>
  <c r="R460" i="1"/>
  <c r="S460" i="1" s="1"/>
  <c r="R451" i="1"/>
  <c r="S451" i="1"/>
  <c r="AB446" i="1"/>
  <c r="AC446" i="1"/>
  <c r="AD446" i="1" s="1"/>
  <c r="R431" i="1"/>
  <c r="S431" i="1" s="1"/>
  <c r="T420" i="1"/>
  <c r="U420" i="1"/>
  <c r="T415" i="1"/>
  <c r="R406" i="1"/>
  <c r="S406" i="1"/>
  <c r="R396" i="1"/>
  <c r="S396" i="1" s="1"/>
  <c r="AA391" i="1"/>
  <c r="R388" i="1"/>
  <c r="S388" i="1"/>
  <c r="T387" i="1"/>
  <c r="U387" i="1" s="1"/>
  <c r="AA375" i="1"/>
  <c r="R361" i="1"/>
  <c r="S361" i="1"/>
  <c r="AA337" i="1"/>
  <c r="T334" i="1"/>
  <c r="AA333" i="1"/>
  <c r="AA326" i="1"/>
  <c r="AB326" i="1"/>
  <c r="AC326" i="1"/>
  <c r="AD326" i="1"/>
  <c r="T292" i="1"/>
  <c r="U292" i="1" s="1"/>
  <c r="T282" i="1"/>
  <c r="AB282" i="1" s="1"/>
  <c r="R282" i="1"/>
  <c r="S282" i="1"/>
  <c r="T228" i="1"/>
  <c r="V228" i="1"/>
  <c r="R209" i="1"/>
  <c r="S209" i="1"/>
  <c r="AA134" i="1"/>
  <c r="AA389" i="1"/>
  <c r="T365" i="1"/>
  <c r="AB365" i="1"/>
  <c r="R358" i="1"/>
  <c r="S358" i="1"/>
  <c r="T356" i="1"/>
  <c r="U356" i="1"/>
  <c r="AA353" i="1"/>
  <c r="AB353" i="1" s="1"/>
  <c r="AC353" i="1"/>
  <c r="AD353" i="1"/>
  <c r="AF353" i="1" s="1"/>
  <c r="AA350" i="1"/>
  <c r="AA349" i="1"/>
  <c r="AB349" i="1"/>
  <c r="AC349" i="1"/>
  <c r="AD349" i="1" s="1"/>
  <c r="AA342" i="1"/>
  <c r="AB342" i="1"/>
  <c r="AC342" i="1"/>
  <c r="AD342" i="1"/>
  <c r="AA327" i="1"/>
  <c r="AB327" i="1"/>
  <c r="AC327" i="1"/>
  <c r="AD327" i="1" s="1"/>
  <c r="R306" i="1"/>
  <c r="S306" i="1"/>
  <c r="R303" i="1"/>
  <c r="S303" i="1"/>
  <c r="T163" i="1"/>
  <c r="AC163" i="1" s="1"/>
  <c r="AD163" i="1" s="1"/>
  <c r="AA387" i="1"/>
  <c r="AA382" i="1"/>
  <c r="AA378" i="1"/>
  <c r="AA363" i="1"/>
  <c r="AB363" i="1"/>
  <c r="AC363" i="1"/>
  <c r="AD363" i="1" s="1"/>
  <c r="AA320" i="1"/>
  <c r="AA309" i="1"/>
  <c r="R300" i="1"/>
  <c r="S300" i="1"/>
  <c r="AA295" i="1"/>
  <c r="AA334" i="1"/>
  <c r="AB334" i="1" s="1"/>
  <c r="T333" i="1"/>
  <c r="AA322" i="1"/>
  <c r="R318" i="1"/>
  <c r="S318" i="1"/>
  <c r="R316" i="1"/>
  <c r="S316" i="1"/>
  <c r="R307" i="1"/>
  <c r="S307" i="1"/>
  <c r="AA304" i="1"/>
  <c r="R283" i="1"/>
  <c r="S283" i="1"/>
  <c r="R268" i="1"/>
  <c r="S268" i="1"/>
  <c r="R227" i="1"/>
  <c r="S227" i="1" s="1"/>
  <c r="V163" i="1"/>
  <c r="AA147" i="1"/>
  <c r="AA126" i="1"/>
  <c r="AB126" i="1"/>
  <c r="AA125" i="1"/>
  <c r="AB125" i="1"/>
  <c r="AA72" i="1"/>
  <c r="R14" i="1"/>
  <c r="S14" i="1"/>
  <c r="AA162" i="1"/>
  <c r="AC162" i="1"/>
  <c r="AD162" i="1"/>
  <c r="AA142" i="1"/>
  <c r="AB142" i="1"/>
  <c r="AA127" i="1"/>
  <c r="AB127" i="1" s="1"/>
  <c r="AB123" i="1"/>
  <c r="V38" i="1"/>
  <c r="T38" i="1"/>
  <c r="AB38" i="1" s="1"/>
  <c r="R228" i="1"/>
  <c r="S228" i="1"/>
  <c r="T225" i="1"/>
  <c r="T220" i="1"/>
  <c r="AB220" i="1" s="1"/>
  <c r="T199" i="1"/>
  <c r="V97" i="1"/>
  <c r="T97" i="1"/>
  <c r="T43" i="1"/>
  <c r="AA113" i="1"/>
  <c r="V99" i="1"/>
  <c r="R98" i="1"/>
  <c r="S98" i="1"/>
  <c r="R70" i="1"/>
  <c r="S70" i="1" s="1"/>
  <c r="R48" i="1"/>
  <c r="S48" i="1" s="1"/>
  <c r="V43" i="1"/>
  <c r="R39" i="1"/>
  <c r="S39" i="1"/>
  <c r="R15" i="1"/>
  <c r="S15" i="1"/>
  <c r="AA47" i="1"/>
  <c r="AB47" i="1" s="1"/>
  <c r="AC47" i="1" s="1"/>
  <c r="AD47" i="1" s="1"/>
  <c r="AF47" i="1" s="1"/>
  <c r="AG47" i="1" s="1"/>
  <c r="AH47" i="1" s="1"/>
  <c r="AA81" i="1"/>
  <c r="AB81" i="1" s="1"/>
  <c r="AC81" i="1" s="1"/>
  <c r="AD81" i="1" s="1"/>
  <c r="T78" i="1"/>
  <c r="R78" i="1"/>
  <c r="S78" i="1" s="1"/>
  <c r="R67" i="1"/>
  <c r="S67" i="1" s="1"/>
  <c r="T16" i="1"/>
  <c r="AB16" i="1"/>
  <c r="T416" i="1"/>
  <c r="U416" i="1" s="1"/>
  <c r="V416" i="1"/>
  <c r="T410" i="1"/>
  <c r="T408" i="1"/>
  <c r="T211" i="1"/>
  <c r="U211" i="1" s="1"/>
  <c r="V200" i="1"/>
  <c r="T125" i="1"/>
  <c r="V115" i="1"/>
  <c r="T115" i="1"/>
  <c r="AC115" i="1" s="1"/>
  <c r="AD115" i="1" s="1"/>
  <c r="T77" i="1"/>
  <c r="T15" i="1"/>
  <c r="U15" i="1"/>
  <c r="AB118" i="1"/>
  <c r="AC118" i="1"/>
  <c r="AD118" i="1" s="1"/>
  <c r="U444" i="1"/>
  <c r="U463" i="1"/>
  <c r="V470" i="1"/>
  <c r="T470" i="1"/>
  <c r="AC470" i="1" s="1"/>
  <c r="AD470" i="1" s="1"/>
  <c r="AF470" i="1" s="1"/>
  <c r="T452" i="1"/>
  <c r="U452" i="1" s="1"/>
  <c r="V452" i="1"/>
  <c r="U242" i="1"/>
  <c r="U259" i="1"/>
  <c r="U428" i="1"/>
  <c r="U458" i="1"/>
  <c r="U52" i="1"/>
  <c r="U87" i="1"/>
  <c r="AB375" i="1"/>
  <c r="AC375" i="1"/>
  <c r="AD375" i="1" s="1"/>
  <c r="U375" i="1"/>
  <c r="U418" i="1"/>
  <c r="T489" i="1"/>
  <c r="T487" i="1"/>
  <c r="V487" i="1"/>
  <c r="V478" i="1"/>
  <c r="T478" i="1"/>
  <c r="V477" i="1"/>
  <c r="T477" i="1"/>
  <c r="AC477" i="1" s="1"/>
  <c r="AD477" i="1" s="1"/>
  <c r="V466" i="1"/>
  <c r="T466" i="1"/>
  <c r="AB466" i="1"/>
  <c r="V457" i="1"/>
  <c r="T457" i="1"/>
  <c r="U457" i="1" s="1"/>
  <c r="AA457" i="1"/>
  <c r="AA456" i="1"/>
  <c r="AB456" i="1" s="1"/>
  <c r="AC456" i="1"/>
  <c r="AD456" i="1"/>
  <c r="AA449" i="1"/>
  <c r="AA441" i="1"/>
  <c r="AB441" i="1" s="1"/>
  <c r="V434" i="1"/>
  <c r="T434" i="1"/>
  <c r="V422" i="1"/>
  <c r="T422" i="1"/>
  <c r="T397" i="1"/>
  <c r="V397" i="1"/>
  <c r="V377" i="1"/>
  <c r="T377" i="1"/>
  <c r="AA377" i="1"/>
  <c r="AE372" i="1"/>
  <c r="AA372" i="1"/>
  <c r="AB372" i="1" s="1"/>
  <c r="V358" i="1"/>
  <c r="T358" i="1"/>
  <c r="AA329" i="1"/>
  <c r="AB329" i="1"/>
  <c r="AC329" i="1"/>
  <c r="AD329" i="1" s="1"/>
  <c r="V316" i="1"/>
  <c r="T316" i="1"/>
  <c r="T405" i="1"/>
  <c r="AA399" i="1"/>
  <c r="T395" i="1"/>
  <c r="T391" i="1"/>
  <c r="AB391" i="1" s="1"/>
  <c r="AB386" i="1"/>
  <c r="AC386" i="1"/>
  <c r="AD386" i="1" s="1"/>
  <c r="U381" i="1"/>
  <c r="AA359" i="1"/>
  <c r="AB359" i="1"/>
  <c r="AC359" i="1"/>
  <c r="AD359" i="1"/>
  <c r="AF359" i="1" s="1"/>
  <c r="AC318" i="1"/>
  <c r="AD318" i="1" s="1"/>
  <c r="U404" i="1"/>
  <c r="AA444" i="1"/>
  <c r="U442" i="1"/>
  <c r="AA439" i="1"/>
  <c r="AA438" i="1"/>
  <c r="AA437" i="1"/>
  <c r="AB437" i="1" s="1"/>
  <c r="AA436" i="1"/>
  <c r="AB436" i="1" s="1"/>
  <c r="AC436" i="1"/>
  <c r="AD436" i="1"/>
  <c r="AA435" i="1"/>
  <c r="V431" i="1"/>
  <c r="T431" i="1"/>
  <c r="V424" i="1"/>
  <c r="T424" i="1"/>
  <c r="AA423" i="1"/>
  <c r="V417" i="1"/>
  <c r="T417" i="1"/>
  <c r="AA416" i="1"/>
  <c r="AB416" i="1" s="1"/>
  <c r="V414" i="1"/>
  <c r="T414" i="1"/>
  <c r="U414" i="1" s="1"/>
  <c r="AA409" i="1"/>
  <c r="AB409" i="1" s="1"/>
  <c r="AC409" i="1"/>
  <c r="AD409" i="1"/>
  <c r="AA397" i="1"/>
  <c r="T380" i="1"/>
  <c r="AB380" i="1" s="1"/>
  <c r="V380" i="1"/>
  <c r="AA348" i="1"/>
  <c r="AB348" i="1" s="1"/>
  <c r="AA340" i="1"/>
  <c r="AA338" i="1"/>
  <c r="AB338" i="1" s="1"/>
  <c r="AC338" i="1"/>
  <c r="AD338" i="1"/>
  <c r="AF338" i="1" s="1"/>
  <c r="AG338" i="1" s="1"/>
  <c r="AH338" i="1" s="1"/>
  <c r="T336" i="1"/>
  <c r="AA330" i="1"/>
  <c r="V285" i="1"/>
  <c r="T285" i="1"/>
  <c r="AE135" i="1"/>
  <c r="AA135" i="1"/>
  <c r="AB135" i="1" s="1"/>
  <c r="V491" i="1"/>
  <c r="T491" i="1"/>
  <c r="T488" i="1"/>
  <c r="T483" i="1"/>
  <c r="V483" i="1"/>
  <c r="T465" i="1"/>
  <c r="U465" i="1" s="1"/>
  <c r="V465" i="1"/>
  <c r="V454" i="1"/>
  <c r="T454" i="1"/>
  <c r="U454" i="1" s="1"/>
  <c r="AA448" i="1"/>
  <c r="AA434" i="1"/>
  <c r="T419" i="1"/>
  <c r="T412" i="1"/>
  <c r="V412" i="1"/>
  <c r="AA404" i="1"/>
  <c r="T396" i="1"/>
  <c r="T370" i="1"/>
  <c r="AA316" i="1"/>
  <c r="AA299" i="1"/>
  <c r="AB299" i="1" s="1"/>
  <c r="T479" i="1"/>
  <c r="V476" i="1"/>
  <c r="T476" i="1"/>
  <c r="T474" i="1"/>
  <c r="U467" i="1"/>
  <c r="AA443" i="1"/>
  <c r="AA430" i="1"/>
  <c r="AB430" i="1" s="1"/>
  <c r="AA419" i="1"/>
  <c r="R419" i="1"/>
  <c r="S419" i="1" s="1"/>
  <c r="T401" i="1"/>
  <c r="AA395" i="1"/>
  <c r="R367" i="1"/>
  <c r="S367" i="1"/>
  <c r="AA325" i="1"/>
  <c r="AB325" i="1" s="1"/>
  <c r="AA323" i="1"/>
  <c r="AB323" i="1" s="1"/>
  <c r="AC323" i="1"/>
  <c r="AD323" i="1" s="1"/>
  <c r="R290" i="1"/>
  <c r="S290" i="1"/>
  <c r="U459" i="1"/>
  <c r="R459" i="1"/>
  <c r="S459" i="1" s="1"/>
  <c r="V453" i="1"/>
  <c r="T453" i="1"/>
  <c r="V430" i="1"/>
  <c r="T430" i="1"/>
  <c r="R429" i="1"/>
  <c r="S429" i="1"/>
  <c r="AA405" i="1"/>
  <c r="R404" i="1"/>
  <c r="S404" i="1" s="1"/>
  <c r="AA390" i="1"/>
  <c r="AA321" i="1"/>
  <c r="AB321" i="1"/>
  <c r="AC321" i="1"/>
  <c r="AD321" i="1"/>
  <c r="AA296" i="1"/>
  <c r="AB296" i="1"/>
  <c r="AC296" i="1"/>
  <c r="AD296" i="1" s="1"/>
  <c r="AA364" i="1"/>
  <c r="R348" i="1"/>
  <c r="S348" i="1"/>
  <c r="R337" i="1"/>
  <c r="S337" i="1"/>
  <c r="R310" i="1"/>
  <c r="S310" i="1" s="1"/>
  <c r="V305" i="1"/>
  <c r="T305" i="1"/>
  <c r="AB305" i="1" s="1"/>
  <c r="T299" i="1"/>
  <c r="AC299" i="1" s="1"/>
  <c r="AD299" i="1" s="1"/>
  <c r="T354" i="1"/>
  <c r="AC354" i="1" s="1"/>
  <c r="AD354" i="1" s="1"/>
  <c r="AA312" i="1"/>
  <c r="AB312" i="1" s="1"/>
  <c r="R312" i="1"/>
  <c r="S312" i="1"/>
  <c r="R311" i="1"/>
  <c r="S311" i="1" s="1"/>
  <c r="R297" i="1"/>
  <c r="S297" i="1"/>
  <c r="R294" i="1"/>
  <c r="S294" i="1" s="1"/>
  <c r="T260" i="1"/>
  <c r="AA128" i="1"/>
  <c r="V17" i="1"/>
  <c r="T17" i="1"/>
  <c r="AA154" i="1"/>
  <c r="AB154" i="1"/>
  <c r="R145" i="1"/>
  <c r="S145" i="1" s="1"/>
  <c r="AA138" i="1"/>
  <c r="AA130" i="1"/>
  <c r="AB130" i="1" s="1"/>
  <c r="R172" i="1"/>
  <c r="S172" i="1"/>
  <c r="AA145" i="1"/>
  <c r="R123" i="1"/>
  <c r="S123" i="1" s="1"/>
  <c r="T57" i="1"/>
  <c r="V57" i="1"/>
  <c r="V72" i="1"/>
  <c r="T72" i="1"/>
  <c r="V28" i="1"/>
  <c r="T28" i="1"/>
  <c r="AB28" i="1"/>
  <c r="R99" i="1"/>
  <c r="S99" i="1" s="1"/>
  <c r="R94" i="1"/>
  <c r="S94" i="1" s="1"/>
  <c r="T93" i="1"/>
  <c r="U93" i="1"/>
  <c r="T91" i="1"/>
  <c r="AC91" i="1" s="1"/>
  <c r="AD91" i="1" s="1"/>
  <c r="T84" i="1"/>
  <c r="AB84" i="1" s="1"/>
  <c r="R24" i="1"/>
  <c r="S24" i="1" s="1"/>
  <c r="R77" i="1"/>
  <c r="S77" i="1" s="1"/>
  <c r="R30" i="1"/>
  <c r="S30" i="1"/>
  <c r="R16" i="1"/>
  <c r="S16" i="1"/>
  <c r="AC30" i="1"/>
  <c r="AD30" i="1" s="1"/>
  <c r="U20" i="1"/>
  <c r="AB114" i="1"/>
  <c r="AD114" i="1"/>
  <c r="AF114" i="1"/>
  <c r="AG114" i="1" s="1"/>
  <c r="AH114" i="1" s="1"/>
  <c r="AB95" i="1"/>
  <c r="AC95" i="1" s="1"/>
  <c r="AD95" i="1" s="1"/>
  <c r="AC40" i="1"/>
  <c r="AD40" i="1"/>
  <c r="AC158" i="1"/>
  <c r="AD158" i="1"/>
  <c r="AF158" i="1"/>
  <c r="AG158" i="1"/>
  <c r="AH158" i="1" s="1"/>
  <c r="AB18" i="1"/>
  <c r="AC130" i="1"/>
  <c r="AD130" i="1"/>
  <c r="U198" i="1"/>
  <c r="AC126" i="1"/>
  <c r="AD126" i="1"/>
  <c r="AC151" i="1"/>
  <c r="AD151" i="1" s="1"/>
  <c r="AF151" i="1" s="1"/>
  <c r="AB85" i="1"/>
  <c r="AC85" i="1"/>
  <c r="AD85" i="1"/>
  <c r="AC131" i="1"/>
  <c r="AD131" i="1"/>
  <c r="AF131" i="1" s="1"/>
  <c r="AC153" i="1"/>
  <c r="AD153" i="1" s="1"/>
  <c r="AC279" i="1"/>
  <c r="AD279" i="1"/>
  <c r="AB73" i="1"/>
  <c r="AC73" i="1" s="1"/>
  <c r="AD73" i="1" s="1"/>
  <c r="AB64" i="1"/>
  <c r="AC64" i="1" s="1"/>
  <c r="AD64" i="1" s="1"/>
  <c r="AC281" i="1"/>
  <c r="AD281" i="1" s="1"/>
  <c r="AF281" i="1" s="1"/>
  <c r="AC45" i="1"/>
  <c r="AD45" i="1"/>
  <c r="AB20" i="1"/>
  <c r="U243" i="1"/>
  <c r="AG243" i="1" s="1"/>
  <c r="AH243" i="1" s="1"/>
  <c r="AB42" i="1"/>
  <c r="AC42" i="1"/>
  <c r="AD42" i="1"/>
  <c r="U104" i="1"/>
  <c r="U42" i="1"/>
  <c r="AB284" i="1"/>
  <c r="AB295" i="1"/>
  <c r="AC295" i="1"/>
  <c r="AD295" i="1" s="1"/>
  <c r="U248" i="1"/>
  <c r="U255" i="1"/>
  <c r="AB35" i="1"/>
  <c r="AB423" i="1"/>
  <c r="AC423" i="1"/>
  <c r="AD423" i="1" s="1"/>
  <c r="U31" i="1"/>
  <c r="AB382" i="1"/>
  <c r="AC382" i="1"/>
  <c r="AD382" i="1"/>
  <c r="AF382" i="1" s="1"/>
  <c r="AG382" i="1" s="1"/>
  <c r="AH382" i="1" s="1"/>
  <c r="AB406" i="1"/>
  <c r="AC406" i="1"/>
  <c r="AD406" i="1"/>
  <c r="AF406" i="1" s="1"/>
  <c r="AB298" i="1"/>
  <c r="AC298" i="1"/>
  <c r="AD298" i="1" s="1"/>
  <c r="AC368" i="1"/>
  <c r="AD368" i="1"/>
  <c r="AC175" i="1"/>
  <c r="AD175" i="1" s="1"/>
  <c r="AC324" i="1"/>
  <c r="AD324" i="1" s="1"/>
  <c r="AB467" i="1"/>
  <c r="AC467" i="1"/>
  <c r="AD467" i="1"/>
  <c r="AB74" i="1"/>
  <c r="AC74" i="1" s="1"/>
  <c r="AD74" i="1" s="1"/>
  <c r="AB428" i="1"/>
  <c r="AC428" i="1"/>
  <c r="AD428" i="1" s="1"/>
  <c r="AC328" i="1"/>
  <c r="AD328" i="1"/>
  <c r="AF328" i="1"/>
  <c r="AG328" i="1" s="1"/>
  <c r="AH328" i="1" s="1"/>
  <c r="AC31" i="1"/>
  <c r="AD31" i="1" s="1"/>
  <c r="AC360" i="1"/>
  <c r="AD360" i="1"/>
  <c r="U120" i="1"/>
  <c r="AB468" i="1"/>
  <c r="AB302" i="1"/>
  <c r="AC437" i="1"/>
  <c r="AD437" i="1"/>
  <c r="AF437" i="1" s="1"/>
  <c r="AG437" i="1" s="1"/>
  <c r="AH437" i="1" s="1"/>
  <c r="U257" i="1"/>
  <c r="U231" i="1"/>
  <c r="AC29" i="1"/>
  <c r="AD29" i="1" s="1"/>
  <c r="AC450" i="1"/>
  <c r="AD450" i="1" s="1"/>
  <c r="AB473" i="1"/>
  <c r="AC473" i="1"/>
  <c r="AD473" i="1"/>
  <c r="AF473" i="1"/>
  <c r="U224" i="1"/>
  <c r="AC307" i="1"/>
  <c r="AD307" i="1" s="1"/>
  <c r="AC278" i="1"/>
  <c r="AD278" i="1" s="1"/>
  <c r="AC312" i="1"/>
  <c r="AD312" i="1"/>
  <c r="AF312" i="1" s="1"/>
  <c r="AB340" i="1"/>
  <c r="AC340" i="1"/>
  <c r="AD340" i="1" s="1"/>
  <c r="AB439" i="1"/>
  <c r="AC439" i="1"/>
  <c r="AD439" i="1"/>
  <c r="AF439" i="1" s="1"/>
  <c r="AC372" i="1"/>
  <c r="AD372" i="1"/>
  <c r="AF372" i="1" s="1"/>
  <c r="AC127" i="1"/>
  <c r="AD127" i="1" s="1"/>
  <c r="AF127" i="1" s="1"/>
  <c r="AC332" i="1"/>
  <c r="AD332" i="1" s="1"/>
  <c r="AB426" i="1"/>
  <c r="AC426" i="1"/>
  <c r="AD426" i="1"/>
  <c r="AF426" i="1"/>
  <c r="AG426" i="1"/>
  <c r="AH426" i="1" s="1"/>
  <c r="AB445" i="1"/>
  <c r="AB451" i="1"/>
  <c r="AC451" i="1"/>
  <c r="AD451" i="1" s="1"/>
  <c r="AC108" i="1"/>
  <c r="AD108" i="1"/>
  <c r="AF108" i="1" s="1"/>
  <c r="AB343" i="1"/>
  <c r="AC343" i="1"/>
  <c r="AD343" i="1" s="1"/>
  <c r="AF343" i="1" s="1"/>
  <c r="AC39" i="1"/>
  <c r="AD39" i="1"/>
  <c r="AF39" i="1"/>
  <c r="AB364" i="1"/>
  <c r="AC364" i="1"/>
  <c r="AD364" i="1" s="1"/>
  <c r="U307" i="1"/>
  <c r="AB350" i="1"/>
  <c r="AC350" i="1"/>
  <c r="AD350" i="1" s="1"/>
  <c r="AC274" i="1"/>
  <c r="AD274" i="1"/>
  <c r="AF274" i="1"/>
  <c r="AC174" i="1"/>
  <c r="AD174" i="1"/>
  <c r="AG174" i="1" s="1"/>
  <c r="AH174" i="1" s="1"/>
  <c r="AF174" i="1"/>
  <c r="AB447" i="1"/>
  <c r="U494" i="1"/>
  <c r="AG494" i="1" s="1"/>
  <c r="AH494" i="1" s="1"/>
  <c r="AB63" i="1"/>
  <c r="AC63" i="1"/>
  <c r="AD63" i="1" s="1"/>
  <c r="AC155" i="1"/>
  <c r="AD155" i="1"/>
  <c r="AC325" i="1"/>
  <c r="AD325" i="1" s="1"/>
  <c r="U345" i="1"/>
  <c r="AB376" i="1"/>
  <c r="AC376" i="1"/>
  <c r="AD376" i="1" s="1"/>
  <c r="AB464" i="1"/>
  <c r="AC464" i="1"/>
  <c r="AD464" i="1" s="1"/>
  <c r="AB384" i="1"/>
  <c r="AC384" i="1"/>
  <c r="AD384" i="1" s="1"/>
  <c r="AB167" i="1"/>
  <c r="AB75" i="1"/>
  <c r="AC75" i="1"/>
  <c r="AD75" i="1"/>
  <c r="AB161" i="1"/>
  <c r="AB396" i="1"/>
  <c r="AB303" i="1"/>
  <c r="AC303" i="1"/>
  <c r="AD303" i="1"/>
  <c r="AF303" i="1"/>
  <c r="AG303" i="1"/>
  <c r="AH303" i="1"/>
  <c r="AD140" i="1"/>
  <c r="AF140" i="1" s="1"/>
  <c r="AB494" i="1"/>
  <c r="U462" i="1"/>
  <c r="AB471" i="1"/>
  <c r="AC471" i="1"/>
  <c r="AD471" i="1"/>
  <c r="AF471" i="1" s="1"/>
  <c r="AB393" i="1"/>
  <c r="AC393" i="1"/>
  <c r="AD393" i="1"/>
  <c r="AF393" i="1"/>
  <c r="AB460" i="1"/>
  <c r="AC460" i="1"/>
  <c r="AD460" i="1" s="1"/>
  <c r="AB427" i="1"/>
  <c r="AC427" i="1"/>
  <c r="AD427" i="1" s="1"/>
  <c r="AB481" i="1"/>
  <c r="AC481" i="1"/>
  <c r="AD481" i="1" s="1"/>
  <c r="U165" i="1"/>
  <c r="AB160" i="1"/>
  <c r="AC160" i="1"/>
  <c r="AD160" i="1"/>
  <c r="AF160" i="1"/>
  <c r="AC166" i="1"/>
  <c r="AD166" i="1"/>
  <c r="AG166" i="1" s="1"/>
  <c r="AH166" i="1" s="1"/>
  <c r="AF166" i="1"/>
  <c r="AB486" i="1"/>
  <c r="AC486" i="1"/>
  <c r="AD486" i="1" s="1"/>
  <c r="AF486" i="1" s="1"/>
  <c r="AB293" i="1"/>
  <c r="AC293" i="1"/>
  <c r="AD293" i="1"/>
  <c r="AB521" i="1"/>
  <c r="AB442" i="1"/>
  <c r="AC442" i="1"/>
  <c r="AD442" i="1" s="1"/>
  <c r="AF442" i="1" s="1"/>
  <c r="AB472" i="1"/>
  <c r="AC472" i="1"/>
  <c r="AD472" i="1"/>
  <c r="AF472" i="1"/>
  <c r="U278" i="1"/>
  <c r="AB474" i="1"/>
  <c r="AB438" i="1"/>
  <c r="AC438" i="1"/>
  <c r="AD438" i="1" s="1"/>
  <c r="AF438" i="1" s="1"/>
  <c r="AG438" i="1" s="1"/>
  <c r="AH438" i="1" s="1"/>
  <c r="AC302" i="1"/>
  <c r="AD302" i="1"/>
  <c r="AF302" i="1"/>
  <c r="AG302" i="1"/>
  <c r="AH302" i="1" s="1"/>
  <c r="U343" i="1"/>
  <c r="U54" i="1"/>
  <c r="AD286" i="1"/>
  <c r="AB297" i="1"/>
  <c r="AC297" i="1"/>
  <c r="AD297" i="1"/>
  <c r="AC357" i="1"/>
  <c r="AD357" i="1" s="1"/>
  <c r="U254" i="1"/>
  <c r="AC538" i="1"/>
  <c r="AD538" i="1" s="1"/>
  <c r="AB265" i="1"/>
  <c r="AC265" i="1" s="1"/>
  <c r="AD265" i="1" s="1"/>
  <c r="AB335" i="1"/>
  <c r="AC335" i="1"/>
  <c r="AD335" i="1"/>
  <c r="AF335" i="1"/>
  <c r="AG335" i="1"/>
  <c r="AH335" i="1"/>
  <c r="AB315" i="1"/>
  <c r="AC315" i="1"/>
  <c r="AD315" i="1" s="1"/>
  <c r="AC109" i="1"/>
  <c r="AD109" i="1"/>
  <c r="AB144" i="1"/>
  <c r="AC144" i="1"/>
  <c r="AD144" i="1"/>
  <c r="AB301" i="1"/>
  <c r="AC301" i="1"/>
  <c r="AD301" i="1" s="1"/>
  <c r="U520" i="1"/>
  <c r="AC549" i="1"/>
  <c r="AD549" i="1" s="1"/>
  <c r="AF549" i="1" s="1"/>
  <c r="U549" i="1"/>
  <c r="AB549" i="1"/>
  <c r="AB388" i="1"/>
  <c r="AC388" i="1"/>
  <c r="AD388" i="1" s="1"/>
  <c r="AF388" i="1" s="1"/>
  <c r="U508" i="1"/>
  <c r="U530" i="1"/>
  <c r="AC530" i="1"/>
  <c r="AD530" i="1" s="1"/>
  <c r="AC306" i="1"/>
  <c r="AD306" i="1"/>
  <c r="AB530" i="1"/>
  <c r="AC548" i="1"/>
  <c r="AD548" i="1" s="1"/>
  <c r="AB420" i="1"/>
  <c r="AC420" i="1"/>
  <c r="AD420" i="1" s="1"/>
  <c r="AC391" i="1"/>
  <c r="AD391" i="1"/>
  <c r="U365" i="1"/>
  <c r="AC441" i="1"/>
  <c r="AD441" i="1" s="1"/>
  <c r="AB398" i="1"/>
  <c r="AC398" i="1"/>
  <c r="AD398" i="1" s="1"/>
  <c r="AB390" i="1"/>
  <c r="AC390" i="1"/>
  <c r="AD390" i="1" s="1"/>
  <c r="AC532" i="1"/>
  <c r="AD532" i="1"/>
  <c r="AF532" i="1"/>
  <c r="U532" i="1"/>
  <c r="AB532" i="1"/>
  <c r="U524" i="1"/>
  <c r="AG524" i="1" s="1"/>
  <c r="AB524" i="1"/>
  <c r="AC524" i="1"/>
  <c r="AD524" i="1"/>
  <c r="AF524" i="1"/>
  <c r="U89" i="1"/>
  <c r="AB347" i="1"/>
  <c r="AC347" i="1"/>
  <c r="AD347" i="1" s="1"/>
  <c r="U347" i="1"/>
  <c r="AB389" i="1"/>
  <c r="AC389" i="1"/>
  <c r="AD389" i="1"/>
  <c r="U498" i="1"/>
  <c r="AB498" i="1"/>
  <c r="AC498" i="1"/>
  <c r="AD498" i="1"/>
  <c r="U429" i="1"/>
  <c r="AB429" i="1"/>
  <c r="AC429" i="1"/>
  <c r="AD429" i="1"/>
  <c r="AF429" i="1" s="1"/>
  <c r="U455" i="1"/>
  <c r="AC455" i="1"/>
  <c r="AD455" i="1"/>
  <c r="AF455" i="1"/>
  <c r="U383" i="1"/>
  <c r="AB383" i="1"/>
  <c r="AC383" i="1"/>
  <c r="AD383" i="1" s="1"/>
  <c r="AF383" i="1" s="1"/>
  <c r="U21" i="1"/>
  <c r="AB176" i="1"/>
  <c r="AC176" i="1"/>
  <c r="AD176" i="1" s="1"/>
  <c r="U505" i="1"/>
  <c r="AC505" i="1"/>
  <c r="AD505" i="1" s="1"/>
  <c r="AF505" i="1" s="1"/>
  <c r="AB505" i="1"/>
  <c r="U493" i="1"/>
  <c r="AB493" i="1"/>
  <c r="AC493" i="1"/>
  <c r="AD493" i="1"/>
  <c r="AF493" i="1" s="1"/>
  <c r="AC21" i="1"/>
  <c r="AD21" i="1" s="1"/>
  <c r="AF21" i="1" s="1"/>
  <c r="U159" i="1"/>
  <c r="AB159" i="1"/>
  <c r="AC159" i="1"/>
  <c r="AD159" i="1" s="1"/>
  <c r="U543" i="1"/>
  <c r="AB543" i="1"/>
  <c r="AC543" i="1"/>
  <c r="AD543" i="1"/>
  <c r="AF543" i="1" s="1"/>
  <c r="AC23" i="1"/>
  <c r="AD23" i="1" s="1"/>
  <c r="U23" i="1"/>
  <c r="AB435" i="1"/>
  <c r="AC435" i="1"/>
  <c r="AD435" i="1" s="1"/>
  <c r="AF435" i="1" s="1"/>
  <c r="AB313" i="1"/>
  <c r="AC313" i="1"/>
  <c r="AD313" i="1" s="1"/>
  <c r="AB304" i="1"/>
  <c r="AC304" i="1"/>
  <c r="AD304" i="1"/>
  <c r="AF304" i="1" s="1"/>
  <c r="AB337" i="1"/>
  <c r="AC337" i="1"/>
  <c r="AD337" i="1"/>
  <c r="AF337" i="1"/>
  <c r="AG337" i="1"/>
  <c r="AH337" i="1" s="1"/>
  <c r="AC288" i="1"/>
  <c r="AD288" i="1"/>
  <c r="AF288" i="1" s="1"/>
  <c r="AB523" i="1"/>
  <c r="U542" i="1"/>
  <c r="AC542" i="1"/>
  <c r="AD542" i="1"/>
  <c r="AF542" i="1"/>
  <c r="AB294" i="1"/>
  <c r="AC294" i="1"/>
  <c r="AD294" i="1"/>
  <c r="AF294" i="1" s="1"/>
  <c r="U294" i="1"/>
  <c r="U507" i="1"/>
  <c r="U540" i="1"/>
  <c r="AB540" i="1"/>
  <c r="AC540" i="1"/>
  <c r="AD540" i="1"/>
  <c r="AF540" i="1" s="1"/>
  <c r="AB433" i="1"/>
  <c r="AC433" i="1"/>
  <c r="AD433" i="1" s="1"/>
  <c r="AC348" i="1"/>
  <c r="AD348" i="1"/>
  <c r="AB311" i="1"/>
  <c r="AC311" i="1"/>
  <c r="AD311" i="1" s="1"/>
  <c r="U523" i="1"/>
  <c r="AG523" i="1"/>
  <c r="AH523" i="1" s="1"/>
  <c r="U509" i="1"/>
  <c r="AB509" i="1"/>
  <c r="AC509" i="1"/>
  <c r="AD509" i="1"/>
  <c r="AG509" i="1" s="1"/>
  <c r="AH509" i="1" s="1"/>
  <c r="AF509" i="1"/>
  <c r="U535" i="1"/>
  <c r="AC535" i="1"/>
  <c r="AD535" i="1" s="1"/>
  <c r="AC547" i="1"/>
  <c r="AD547" i="1" s="1"/>
  <c r="U547" i="1"/>
  <c r="AB535" i="1"/>
  <c r="U284" i="1"/>
  <c r="AC284" i="1"/>
  <c r="AD284" i="1"/>
  <c r="AF284" i="1" s="1"/>
  <c r="U492" i="1"/>
  <c r="AB492" i="1"/>
  <c r="AC492" i="1"/>
  <c r="AD492" i="1" s="1"/>
  <c r="U536" i="1"/>
  <c r="AB504" i="1"/>
  <c r="AC504" i="1"/>
  <c r="AD504" i="1" s="1"/>
  <c r="U504" i="1"/>
  <c r="U513" i="1"/>
  <c r="AB513" i="1"/>
  <c r="AC513" i="1"/>
  <c r="AD513" i="1" s="1"/>
  <c r="U119" i="1"/>
  <c r="AC119" i="1"/>
  <c r="AD119" i="1"/>
  <c r="AG119" i="1" s="1"/>
  <c r="AF119" i="1"/>
  <c r="AF511" i="1"/>
  <c r="AG511" i="1" s="1"/>
  <c r="AH511" i="1" s="1"/>
  <c r="U531" i="1"/>
  <c r="AC531" i="1"/>
  <c r="AD531" i="1"/>
  <c r="AF534" i="1"/>
  <c r="AG534" i="1" s="1"/>
  <c r="AH534" i="1" s="1"/>
  <c r="AF494" i="1"/>
  <c r="AF519" i="1"/>
  <c r="AG519" i="1"/>
  <c r="AH519" i="1"/>
  <c r="AB399" i="1"/>
  <c r="AC399" i="1"/>
  <c r="AD399" i="1" s="1"/>
  <c r="AB226" i="1"/>
  <c r="AC226" i="1"/>
  <c r="AD226" i="1"/>
  <c r="AG226" i="1" s="1"/>
  <c r="AH226" i="1" s="1"/>
  <c r="AF226" i="1"/>
  <c r="U514" i="1"/>
  <c r="AF539" i="1"/>
  <c r="AG539" i="1"/>
  <c r="AH539" i="1" s="1"/>
  <c r="AB395" i="1"/>
  <c r="AC395" i="1"/>
  <c r="AD395" i="1"/>
  <c r="AB310" i="1"/>
  <c r="AC310" i="1"/>
  <c r="AD310" i="1" s="1"/>
  <c r="AC365" i="1"/>
  <c r="AD365" i="1"/>
  <c r="U506" i="1"/>
  <c r="AC506" i="1"/>
  <c r="AD506" i="1"/>
  <c r="U533" i="1"/>
  <c r="AB541" i="1"/>
  <c r="AC541" i="1"/>
  <c r="AD541" i="1"/>
  <c r="AF541" i="1" s="1"/>
  <c r="U541" i="1"/>
  <c r="AF521" i="1"/>
  <c r="AB529" i="1"/>
  <c r="U529" i="1"/>
  <c r="AC529" i="1"/>
  <c r="AD529" i="1" s="1"/>
  <c r="AB374" i="1"/>
  <c r="AC374" i="1"/>
  <c r="AD374" i="1"/>
  <c r="AF374" i="1" s="1"/>
  <c r="U374" i="1"/>
  <c r="AF538" i="1"/>
  <c r="AG538" i="1" s="1"/>
  <c r="AH538" i="1" s="1"/>
  <c r="AB99" i="1"/>
  <c r="AC99" i="1"/>
  <c r="AD99" i="1"/>
  <c r="AF99" i="1"/>
  <c r="U247" i="1"/>
  <c r="U218" i="1"/>
  <c r="AC502" i="1"/>
  <c r="AD502" i="1" s="1"/>
  <c r="U502" i="1"/>
  <c r="AB320" i="1"/>
  <c r="AC320" i="1"/>
  <c r="AD320" i="1" s="1"/>
  <c r="AF495" i="1"/>
  <c r="AG495" i="1" s="1"/>
  <c r="AH495" i="1" s="1"/>
  <c r="AF498" i="1"/>
  <c r="AC484" i="1"/>
  <c r="AD484" i="1"/>
  <c r="AF484" i="1" s="1"/>
  <c r="AC290" i="1"/>
  <c r="AD290" i="1"/>
  <c r="AC501" i="1"/>
  <c r="AD501" i="1" s="1"/>
  <c r="AG501" i="1" s="1"/>
  <c r="AH501" i="1" s="1"/>
  <c r="U501" i="1"/>
  <c r="U525" i="1"/>
  <c r="AB525" i="1"/>
  <c r="AC525" i="1"/>
  <c r="AD525" i="1" s="1"/>
  <c r="AC510" i="1"/>
  <c r="AD510" i="1"/>
  <c r="U510" i="1"/>
  <c r="AB502" i="1"/>
  <c r="U526" i="1"/>
  <c r="AC526" i="1"/>
  <c r="AD526" i="1"/>
  <c r="AF546" i="1"/>
  <c r="AB531" i="1"/>
  <c r="AF497" i="1"/>
  <c r="AG497" i="1" s="1"/>
  <c r="AH497" i="1" s="1"/>
  <c r="U97" i="1"/>
  <c r="AC333" i="1"/>
  <c r="AD333" i="1" s="1"/>
  <c r="U415" i="1"/>
  <c r="AB415" i="1"/>
  <c r="AC415" i="1"/>
  <c r="AD415" i="1"/>
  <c r="AB361" i="1"/>
  <c r="AC361" i="1"/>
  <c r="AD361" i="1" s="1"/>
  <c r="AF361" i="1" s="1"/>
  <c r="U361" i="1"/>
  <c r="AF360" i="1"/>
  <c r="AB156" i="1"/>
  <c r="U163" i="1"/>
  <c r="AC334" i="1"/>
  <c r="AD334" i="1"/>
  <c r="AB309" i="1"/>
  <c r="AC309" i="1"/>
  <c r="AD309" i="1"/>
  <c r="U351" i="1"/>
  <c r="AG411" i="1"/>
  <c r="AH411" i="1"/>
  <c r="AC16" i="1"/>
  <c r="AD16" i="1"/>
  <c r="AF16" i="1"/>
  <c r="U16" i="1"/>
  <c r="U334" i="1"/>
  <c r="AG334" i="1" s="1"/>
  <c r="AH334" i="1" s="1"/>
  <c r="AB387" i="1"/>
  <c r="AC387" i="1"/>
  <c r="AD387" i="1"/>
  <c r="AG387" i="1" s="1"/>
  <c r="AH387" i="1" s="1"/>
  <c r="U490" i="1"/>
  <c r="AB490" i="1"/>
  <c r="AC490" i="1"/>
  <c r="AD490" i="1"/>
  <c r="AF490" i="1"/>
  <c r="AF323" i="1"/>
  <c r="AG323" i="1" s="1"/>
  <c r="AH323" i="1" s="1"/>
  <c r="AF326" i="1"/>
  <c r="AF314" i="1"/>
  <c r="AG314" i="1" s="1"/>
  <c r="AH314" i="1" s="1"/>
  <c r="AF409" i="1"/>
  <c r="AF428" i="1"/>
  <c r="U305" i="1"/>
  <c r="AC305" i="1"/>
  <c r="AD305" i="1"/>
  <c r="U401" i="1"/>
  <c r="U419" i="1"/>
  <c r="AB414" i="1"/>
  <c r="U431" i="1"/>
  <c r="U354" i="1"/>
  <c r="AB354" i="1"/>
  <c r="AC476" i="1"/>
  <c r="AD476" i="1"/>
  <c r="U476" i="1"/>
  <c r="U483" i="1"/>
  <c r="AB483" i="1"/>
  <c r="AC483" i="1"/>
  <c r="AD483" i="1" s="1"/>
  <c r="AF483" i="1" s="1"/>
  <c r="AC424" i="1"/>
  <c r="AD424" i="1" s="1"/>
  <c r="U424" i="1"/>
  <c r="U405" i="1"/>
  <c r="AB477" i="1"/>
  <c r="U477" i="1"/>
  <c r="AF458" i="1"/>
  <c r="AF463" i="1"/>
  <c r="AG463" i="1"/>
  <c r="AH463" i="1" s="1"/>
  <c r="U125" i="1"/>
  <c r="AC416" i="1"/>
  <c r="AD416" i="1"/>
  <c r="U91" i="1"/>
  <c r="U28" i="1"/>
  <c r="AC28" i="1"/>
  <c r="AD28" i="1"/>
  <c r="AG28" i="1" s="1"/>
  <c r="AH28" i="1" s="1"/>
  <c r="U299" i="1"/>
  <c r="U453" i="1"/>
  <c r="AC453" i="1"/>
  <c r="AD453" i="1" s="1"/>
  <c r="AC396" i="1"/>
  <c r="AD396" i="1"/>
  <c r="U396" i="1"/>
  <c r="AC488" i="1"/>
  <c r="AD488" i="1" s="1"/>
  <c r="AF425" i="1"/>
  <c r="AC285" i="1"/>
  <c r="AD285" i="1"/>
  <c r="AB417" i="1"/>
  <c r="AC417" i="1"/>
  <c r="AD417" i="1" s="1"/>
  <c r="U417" i="1"/>
  <c r="AF436" i="1"/>
  <c r="AG436" i="1"/>
  <c r="AH436" i="1"/>
  <c r="U397" i="1"/>
  <c r="AG397" i="1" s="1"/>
  <c r="AH397" i="1" s="1"/>
  <c r="AB397" i="1"/>
  <c r="AC397" i="1"/>
  <c r="AD397" i="1" s="1"/>
  <c r="AF397" i="1" s="1"/>
  <c r="AC487" i="1"/>
  <c r="AD487" i="1"/>
  <c r="U487" i="1"/>
  <c r="AF291" i="1"/>
  <c r="AG291" i="1"/>
  <c r="AH291" i="1"/>
  <c r="U479" i="1"/>
  <c r="AC370" i="1"/>
  <c r="AD370" i="1" s="1"/>
  <c r="U391" i="1"/>
  <c r="AG391" i="1" s="1"/>
  <c r="AH391" i="1" s="1"/>
  <c r="AB401" i="1"/>
  <c r="AC401" i="1"/>
  <c r="AD401" i="1" s="1"/>
  <c r="AF421" i="1"/>
  <c r="U377" i="1"/>
  <c r="U422" i="1"/>
  <c r="AC422" i="1"/>
  <c r="AD422" i="1" s="1"/>
  <c r="AF456" i="1"/>
  <c r="AG456" i="1"/>
  <c r="AH456" i="1"/>
  <c r="AC466" i="1"/>
  <c r="AD466" i="1" s="1"/>
  <c r="U466" i="1"/>
  <c r="AC489" i="1"/>
  <c r="AD489" i="1"/>
  <c r="U489" i="1"/>
  <c r="AF349" i="1"/>
  <c r="AG349" i="1"/>
  <c r="AH349" i="1"/>
  <c r="AG345" i="1"/>
  <c r="AH345" i="1"/>
  <c r="U470" i="1"/>
  <c r="AG470" i="1" s="1"/>
  <c r="AH470" i="1" s="1"/>
  <c r="AB470" i="1"/>
  <c r="U72" i="1"/>
  <c r="AB72" i="1"/>
  <c r="AC72" i="1"/>
  <c r="AD72" i="1" s="1"/>
  <c r="AF72" i="1" s="1"/>
  <c r="AC17" i="1"/>
  <c r="AD17" i="1"/>
  <c r="AF17" i="1"/>
  <c r="U17" i="1"/>
  <c r="AG17" i="1" s="1"/>
  <c r="AH17" i="1" s="1"/>
  <c r="AB17" i="1"/>
  <c r="AG312" i="1"/>
  <c r="AH312" i="1" s="1"/>
  <c r="U430" i="1"/>
  <c r="AG430" i="1" s="1"/>
  <c r="AH430" i="1" s="1"/>
  <c r="AC430" i="1"/>
  <c r="AD430" i="1" s="1"/>
  <c r="AF430" i="1" s="1"/>
  <c r="U474" i="1"/>
  <c r="AC474" i="1"/>
  <c r="AD474" i="1" s="1"/>
  <c r="AB479" i="1"/>
  <c r="AC479" i="1"/>
  <c r="AD479" i="1" s="1"/>
  <c r="AC465" i="1"/>
  <c r="AD465" i="1"/>
  <c r="U491" i="1"/>
  <c r="AB491" i="1"/>
  <c r="AC491" i="1"/>
  <c r="AD491" i="1" s="1"/>
  <c r="U395" i="1"/>
  <c r="AB405" i="1"/>
  <c r="AC405" i="1"/>
  <c r="AD405" i="1"/>
  <c r="U358" i="1"/>
  <c r="AB358" i="1"/>
  <c r="AC358" i="1"/>
  <c r="AD358" i="1"/>
  <c r="AB489" i="1"/>
  <c r="AC125" i="1"/>
  <c r="AD125" i="1" s="1"/>
  <c r="AF125" i="1" s="1"/>
  <c r="AG472" i="1"/>
  <c r="AH472" i="1"/>
  <c r="AG294" i="1"/>
  <c r="AH294" i="1" s="1"/>
  <c r="AG435" i="1"/>
  <c r="AH435" i="1"/>
  <c r="AF293" i="1"/>
  <c r="AG293" i="1"/>
  <c r="AH293" i="1"/>
  <c r="AG343" i="1"/>
  <c r="AH343" i="1" s="1"/>
  <c r="AH524" i="1"/>
  <c r="AG455" i="1"/>
  <c r="AH455" i="1"/>
  <c r="AG549" i="1"/>
  <c r="AH549" i="1" s="1"/>
  <c r="AG498" i="1"/>
  <c r="AH498" i="1" s="1"/>
  <c r="AG542" i="1"/>
  <c r="AH542" i="1"/>
  <c r="AG532" i="1"/>
  <c r="AH532" i="1"/>
  <c r="AF547" i="1"/>
  <c r="AG547" i="1" s="1"/>
  <c r="AH547" i="1" s="1"/>
  <c r="AF433" i="1"/>
  <c r="AG507" i="1"/>
  <c r="AH507" i="1"/>
  <c r="AG383" i="1"/>
  <c r="AH383" i="1" s="1"/>
  <c r="AF389" i="1"/>
  <c r="AG505" i="1"/>
  <c r="AH505" i="1"/>
  <c r="AF529" i="1"/>
  <c r="AG529" i="1"/>
  <c r="AH529" i="1"/>
  <c r="AF492" i="1"/>
  <c r="AG492" i="1"/>
  <c r="AH492" i="1" s="1"/>
  <c r="AF526" i="1"/>
  <c r="AG526" i="1"/>
  <c r="AH526" i="1"/>
  <c r="AF501" i="1"/>
  <c r="AF502" i="1"/>
  <c r="AG502" i="1" s="1"/>
  <c r="AH502" i="1" s="1"/>
  <c r="AF387" i="1"/>
  <c r="AG361" i="1"/>
  <c r="AH361" i="1"/>
  <c r="AF334" i="1"/>
  <c r="AF305" i="1"/>
  <c r="AG305" i="1"/>
  <c r="AH305" i="1"/>
  <c r="AF401" i="1"/>
  <c r="AG401" i="1"/>
  <c r="AH401" i="1" s="1"/>
  <c r="AF416" i="1"/>
  <c r="AF395" i="1"/>
  <c r="AG395" i="1" s="1"/>
  <c r="AH395" i="1" s="1"/>
  <c r="AF489" i="1"/>
  <c r="AG489" i="1" s="1"/>
  <c r="AH489" i="1" s="1"/>
  <c r="AF476" i="1"/>
  <c r="AG476" i="1"/>
  <c r="AH476" i="1"/>
  <c r="AF477" i="1"/>
  <c r="AG477" i="1"/>
  <c r="AH477" i="1" s="1"/>
  <c r="AF479" i="1"/>
  <c r="AG479" i="1"/>
  <c r="AH479" i="1"/>
  <c r="AF453" i="1"/>
  <c r="AG453" i="1" s="1"/>
  <c r="AH453" i="1" s="1"/>
  <c r="AF391" i="1"/>
  <c r="AF487" i="1"/>
  <c r="AF285" i="1"/>
  <c r="AF155" i="1"/>
  <c r="AF28" i="1"/>
  <c r="AF126" i="1"/>
  <c r="AG126" i="1" s="1"/>
  <c r="AH126" i="1" s="1"/>
  <c r="U46" i="1"/>
  <c r="AB46" i="1"/>
  <c r="AC46" i="1" s="1"/>
  <c r="AD46" i="1" s="1"/>
  <c r="AF46" i="1" s="1"/>
  <c r="U223" i="1"/>
  <c r="U271" i="1"/>
  <c r="U279" i="1"/>
  <c r="U189" i="1"/>
  <c r="AF45" i="1"/>
  <c r="AG45" i="1" s="1"/>
  <c r="AH45" i="1" s="1"/>
  <c r="AB49" i="1"/>
  <c r="AC26" i="1"/>
  <c r="AD26" i="1" s="1"/>
  <c r="AB26" i="1"/>
  <c r="U26" i="1"/>
  <c r="T239" i="1"/>
  <c r="U239" i="1" s="1"/>
  <c r="T229" i="1"/>
  <c r="AB229" i="1" s="1"/>
  <c r="AC229" i="1" s="1"/>
  <c r="AD229" i="1" s="1"/>
  <c r="AA203" i="1"/>
  <c r="AB203" i="1" s="1"/>
  <c r="AC203" i="1" s="1"/>
  <c r="AD203" i="1" s="1"/>
  <c r="AE203" i="1"/>
  <c r="V202" i="1"/>
  <c r="T202" i="1"/>
  <c r="T195" i="1"/>
  <c r="U195" i="1" s="1"/>
  <c r="V195" i="1"/>
  <c r="AA195" i="1"/>
  <c r="AB195" i="1" s="1"/>
  <c r="AC195" i="1" s="1"/>
  <c r="AD195" i="1" s="1"/>
  <c r="AA194" i="1"/>
  <c r="AF75" i="1"/>
  <c r="AB133" i="1"/>
  <c r="U133" i="1"/>
  <c r="U142" i="1"/>
  <c r="AC142" i="1"/>
  <c r="AD142" i="1"/>
  <c r="U216" i="1"/>
  <c r="U132" i="1"/>
  <c r="AB132" i="1"/>
  <c r="AC132" i="1"/>
  <c r="AD132" i="1"/>
  <c r="AF132" i="1" s="1"/>
  <c r="U177" i="1"/>
  <c r="AC177" i="1"/>
  <c r="AD177" i="1"/>
  <c r="AF177" i="1" s="1"/>
  <c r="U185" i="1"/>
  <c r="V283" i="1"/>
  <c r="T283" i="1"/>
  <c r="U283" i="1" s="1"/>
  <c r="T277" i="1"/>
  <c r="AB277" i="1" s="1"/>
  <c r="AA264" i="1"/>
  <c r="AC133" i="1"/>
  <c r="AD133" i="1" s="1"/>
  <c r="AF52" i="1"/>
  <c r="AG52" i="1" s="1"/>
  <c r="AH52" i="1" s="1"/>
  <c r="AB112" i="1"/>
  <c r="AC128" i="1"/>
  <c r="AD128" i="1"/>
  <c r="AF128" i="1"/>
  <c r="U113" i="1"/>
  <c r="U152" i="1"/>
  <c r="AC152" i="1"/>
  <c r="AD152" i="1" s="1"/>
  <c r="AF152" i="1" s="1"/>
  <c r="V196" i="1"/>
  <c r="V192" i="1"/>
  <c r="T192" i="1"/>
  <c r="U192" i="1" s="1"/>
  <c r="AA189" i="1"/>
  <c r="AB189" i="1" s="1"/>
  <c r="AC189" i="1" s="1"/>
  <c r="AD189" i="1" s="1"/>
  <c r="AA179" i="1"/>
  <c r="AB179" i="1"/>
  <c r="AC179" i="1"/>
  <c r="AD179" i="1"/>
  <c r="AF179" i="1"/>
  <c r="V121" i="1"/>
  <c r="T121" i="1"/>
  <c r="AC121" i="1" s="1"/>
  <c r="AD121" i="1" s="1"/>
  <c r="V102" i="1"/>
  <c r="T102" i="1"/>
  <c r="T98" i="1"/>
  <c r="AB98" i="1"/>
  <c r="V70" i="1"/>
  <c r="T70" i="1"/>
  <c r="U70" i="1" s="1"/>
  <c r="V66" i="1"/>
  <c r="T66" i="1"/>
  <c r="AA66" i="1"/>
  <c r="V62" i="1"/>
  <c r="T62" i="1"/>
  <c r="AA62" i="1"/>
  <c r="AB62" i="1"/>
  <c r="T53" i="1"/>
  <c r="AB53" i="1" s="1"/>
  <c r="V51" i="1"/>
  <c r="T51" i="1"/>
  <c r="AB27" i="1"/>
  <c r="U285" i="1"/>
  <c r="AG285" i="1" s="1"/>
  <c r="AH285" i="1" s="1"/>
  <c r="AB285" i="1"/>
  <c r="AC161" i="1"/>
  <c r="AD161" i="1" s="1"/>
  <c r="AF161" i="1" s="1"/>
  <c r="U161" i="1"/>
  <c r="AC145" i="1"/>
  <c r="AD145" i="1" s="1"/>
  <c r="AB89" i="1"/>
  <c r="U135" i="1"/>
  <c r="AC135" i="1"/>
  <c r="AD135" i="1" s="1"/>
  <c r="AF135" i="1" s="1"/>
  <c r="AC172" i="1"/>
  <c r="AD172" i="1"/>
  <c r="AF172" i="1" s="1"/>
  <c r="U154" i="1"/>
  <c r="AC154" i="1"/>
  <c r="AD154" i="1" s="1"/>
  <c r="AF154" i="1" s="1"/>
  <c r="AB153" i="1"/>
  <c r="AB32" i="1"/>
  <c r="U32" i="1"/>
  <c r="AC32" i="1"/>
  <c r="AD32" i="1"/>
  <c r="T256" i="1"/>
  <c r="AB256" i="1" s="1"/>
  <c r="V256" i="1"/>
  <c r="AA248" i="1"/>
  <c r="AB248" i="1"/>
  <c r="AC248" i="1"/>
  <c r="AD248" i="1"/>
  <c r="AF248" i="1" s="1"/>
  <c r="AF130" i="1"/>
  <c r="U29" i="1"/>
  <c r="AB29" i="1"/>
  <c r="AC33" i="1"/>
  <c r="AD33" i="1"/>
  <c r="U33" i="1"/>
  <c r="AC35" i="1"/>
  <c r="AD35" i="1"/>
  <c r="AF35" i="1" s="1"/>
  <c r="U35" i="1"/>
  <c r="T245" i="1"/>
  <c r="U245" i="1"/>
  <c r="V245" i="1"/>
  <c r="AA245" i="1"/>
  <c r="AE244" i="1"/>
  <c r="AA244" i="1"/>
  <c r="AB244" i="1" s="1"/>
  <c r="T197" i="1"/>
  <c r="R197" i="1"/>
  <c r="S197" i="1"/>
  <c r="T193" i="1"/>
  <c r="V173" i="1"/>
  <c r="T173" i="1"/>
  <c r="AB173" i="1" s="1"/>
  <c r="AC173" i="1"/>
  <c r="V169" i="1"/>
  <c r="T169" i="1"/>
  <c r="U169" i="1" s="1"/>
  <c r="U143" i="1"/>
  <c r="AB143" i="1"/>
  <c r="AC143" i="1"/>
  <c r="AD143" i="1"/>
  <c r="V141" i="1"/>
  <c r="T141" i="1"/>
  <c r="AC141" i="1" s="1"/>
  <c r="AD141" i="1" s="1"/>
  <c r="AF141" i="1" s="1"/>
  <c r="AB162" i="1"/>
  <c r="U110" i="1"/>
  <c r="U123" i="1"/>
  <c r="U187" i="1"/>
  <c r="V286" i="1"/>
  <c r="V273" i="1"/>
  <c r="AA268" i="1"/>
  <c r="V267" i="1"/>
  <c r="T267" i="1"/>
  <c r="U267" i="1" s="1"/>
  <c r="U270" i="1"/>
  <c r="V287" i="1"/>
  <c r="T287" i="1"/>
  <c r="V280" i="1"/>
  <c r="T280" i="1"/>
  <c r="AB280" i="1"/>
  <c r="U273" i="1"/>
  <c r="V253" i="1"/>
  <c r="T253" i="1"/>
  <c r="AA243" i="1"/>
  <c r="AB243" i="1" s="1"/>
  <c r="AC243" i="1" s="1"/>
  <c r="AD243" i="1"/>
  <c r="AA256" i="1"/>
  <c r="AA240" i="1"/>
  <c r="AB240" i="1" s="1"/>
  <c r="AC240" i="1" s="1"/>
  <c r="AD240" i="1" s="1"/>
  <c r="AF240" i="1" s="1"/>
  <c r="AA225" i="1"/>
  <c r="AB225" i="1"/>
  <c r="AA224" i="1"/>
  <c r="AB224" i="1"/>
  <c r="AC224" i="1"/>
  <c r="AD224" i="1"/>
  <c r="AG224" i="1" s="1"/>
  <c r="AH224" i="1" s="1"/>
  <c r="AF224" i="1"/>
  <c r="T205" i="1"/>
  <c r="AB205" i="1" s="1"/>
  <c r="AC205" i="1" s="1"/>
  <c r="AD205" i="1" s="1"/>
  <c r="AA107" i="1"/>
  <c r="AB107" i="1" s="1"/>
  <c r="AC107" i="1" s="1"/>
  <c r="AD107" i="1"/>
  <c r="AF107" i="1" s="1"/>
  <c r="AB242" i="1"/>
  <c r="AC242" i="1" s="1"/>
  <c r="AD242" i="1" s="1"/>
  <c r="AF242" i="1" s="1"/>
  <c r="AG242" i="1" s="1"/>
  <c r="AH242" i="1" s="1"/>
  <c r="AA267" i="1"/>
  <c r="AA263" i="1"/>
  <c r="AA254" i="1"/>
  <c r="AB254" i="1" s="1"/>
  <c r="AC254" i="1" s="1"/>
  <c r="AD254" i="1" s="1"/>
  <c r="AA237" i="1"/>
  <c r="AB237" i="1" s="1"/>
  <c r="AC237" i="1" s="1"/>
  <c r="AD237" i="1"/>
  <c r="AF237" i="1"/>
  <c r="AG237" i="1" s="1"/>
  <c r="AH237" i="1" s="1"/>
  <c r="AA227" i="1"/>
  <c r="AB227" i="1"/>
  <c r="AC227" i="1"/>
  <c r="AD227" i="1" s="1"/>
  <c r="AA223" i="1"/>
  <c r="AB223" i="1"/>
  <c r="AC223" i="1"/>
  <c r="AD223" i="1"/>
  <c r="AF223" i="1"/>
  <c r="AG223" i="1" s="1"/>
  <c r="AH223" i="1" s="1"/>
  <c r="AA214" i="1"/>
  <c r="AB214" i="1"/>
  <c r="AC214" i="1"/>
  <c r="AD214" i="1" s="1"/>
  <c r="AA211" i="1"/>
  <c r="AB211" i="1"/>
  <c r="AC211" i="1"/>
  <c r="AD211" i="1"/>
  <c r="V190" i="1"/>
  <c r="T190" i="1"/>
  <c r="U190" i="1" s="1"/>
  <c r="R192" i="1"/>
  <c r="S192" i="1" s="1"/>
  <c r="AA51" i="1"/>
  <c r="U280" i="1"/>
  <c r="AC280" i="1"/>
  <c r="AD280" i="1"/>
  <c r="AG280" i="1" s="1"/>
  <c r="AH280" i="1" s="1"/>
  <c r="AF280" i="1"/>
  <c r="U141" i="1"/>
  <c r="AB141" i="1"/>
  <c r="AD173" i="1"/>
  <c r="AF173" i="1" s="1"/>
  <c r="U197" i="1"/>
  <c r="AB202" i="1"/>
  <c r="AC202" i="1"/>
  <c r="AD202" i="1"/>
  <c r="U202" i="1"/>
  <c r="U203" i="1"/>
  <c r="U193" i="1"/>
  <c r="AB245" i="1"/>
  <c r="AC245" i="1"/>
  <c r="AD245" i="1"/>
  <c r="U102" i="1"/>
  <c r="U121" i="1"/>
  <c r="AB121" i="1"/>
  <c r="AF143" i="1"/>
  <c r="U268" i="1"/>
  <c r="U51" i="1"/>
  <c r="AB66" i="1"/>
  <c r="AC66" i="1" s="1"/>
  <c r="AD66" i="1" s="1"/>
  <c r="AF66" i="1" s="1"/>
  <c r="AC283" i="1"/>
  <c r="AD283" i="1" s="1"/>
  <c r="AG177" i="1"/>
  <c r="AH177" i="1"/>
  <c r="AF33" i="1"/>
  <c r="AG154" i="1"/>
  <c r="AH154" i="1" s="1"/>
  <c r="AG179" i="1"/>
  <c r="AH179" i="1"/>
  <c r="AB196" i="1"/>
  <c r="AF142" i="1"/>
  <c r="U221" i="1"/>
  <c r="AF121" i="1"/>
  <c r="AG121" i="1"/>
  <c r="AH121" i="1" s="1"/>
  <c r="AF243" i="1"/>
  <c r="AC239" i="1"/>
  <c r="AD239" i="1" s="1"/>
  <c r="AG248" i="1"/>
  <c r="AH248" i="1"/>
  <c r="AB287" i="1"/>
  <c r="AC287" i="1"/>
  <c r="AD287" i="1"/>
  <c r="AF201" i="1"/>
  <c r="U253" i="1"/>
  <c r="AB102" i="1"/>
  <c r="AC102" i="1"/>
  <c r="AD102" i="1" s="1"/>
  <c r="AF102" i="1" s="1"/>
  <c r="U229" i="1"/>
  <c r="U98" i="1"/>
  <c r="AC169" i="1"/>
  <c r="AD169" i="1"/>
  <c r="AF169" i="1" s="1"/>
  <c r="U173" i="1"/>
  <c r="AB51" i="1"/>
  <c r="U66" i="1"/>
  <c r="AG152" i="1"/>
  <c r="AH152" i="1"/>
  <c r="AG99" i="1"/>
  <c r="AH99" i="1" s="1"/>
  <c r="AG281" i="1"/>
  <c r="AH281" i="1" s="1"/>
  <c r="AF23" i="1"/>
  <c r="AG23" i="1"/>
  <c r="AH23" i="1" s="1"/>
  <c r="AB268" i="1"/>
  <c r="AC268" i="1" s="1"/>
  <c r="AD268" i="1" s="1"/>
  <c r="AF268" i="1" s="1"/>
  <c r="AF211" i="1"/>
  <c r="U205" i="1"/>
  <c r="AC84" i="1"/>
  <c r="AD84" i="1"/>
  <c r="AC98" i="1"/>
  <c r="AD98" i="1"/>
  <c r="AF98" i="1" s="1"/>
  <c r="AG161" i="1"/>
  <c r="AH161" i="1" s="1"/>
  <c r="U287" i="1"/>
  <c r="AG142" i="1"/>
  <c r="AH142" i="1"/>
  <c r="AG46" i="1"/>
  <c r="AH46" i="1"/>
  <c r="AF63" i="1"/>
  <c r="AG63" i="1" s="1"/>
  <c r="AH63" i="1" s="1"/>
  <c r="AF81" i="1"/>
  <c r="AG81" i="1" s="1"/>
  <c r="AH81" i="1" s="1"/>
  <c r="AF41" i="1"/>
  <c r="AG41" i="1" s="1"/>
  <c r="AH41" i="1" s="1"/>
  <c r="AF144" i="1"/>
  <c r="AG144" i="1"/>
  <c r="AH144" i="1"/>
  <c r="AF286" i="1"/>
  <c r="U57" i="1"/>
  <c r="U77" i="1"/>
  <c r="AB77" i="1"/>
  <c r="AC77" i="1" s="1"/>
  <c r="AD77" i="1" s="1"/>
  <c r="AB78" i="1"/>
  <c r="AC78" i="1"/>
  <c r="AD78" i="1" s="1"/>
  <c r="AG78" i="1" s="1"/>
  <c r="AH78" i="1" s="1"/>
  <c r="U78" i="1"/>
  <c r="U122" i="1"/>
  <c r="AC147" i="1"/>
  <c r="AD147" i="1"/>
  <c r="AG147" i="1" s="1"/>
  <c r="AH147" i="1" s="1"/>
  <c r="U147" i="1"/>
  <c r="U276" i="1"/>
  <c r="AC276" i="1"/>
  <c r="AD276" i="1"/>
  <c r="AB14" i="1"/>
  <c r="AC14" i="1"/>
  <c r="AD14" i="1"/>
  <c r="AF14" i="1" s="1"/>
  <c r="AG14" i="1" s="1"/>
  <c r="AH14" i="1" s="1"/>
  <c r="AB71" i="1"/>
  <c r="AC71" i="1" s="1"/>
  <c r="U71" i="1"/>
  <c r="AD71" i="1"/>
  <c r="U206" i="1"/>
  <c r="AB188" i="1"/>
  <c r="AC188" i="1" s="1"/>
  <c r="AD188" i="1" s="1"/>
  <c r="AF188" i="1" s="1"/>
  <c r="U188" i="1"/>
  <c r="U274" i="1"/>
  <c r="AG274" i="1" s="1"/>
  <c r="AH274" i="1"/>
  <c r="AB274" i="1"/>
  <c r="AC124" i="1"/>
  <c r="AD124" i="1"/>
  <c r="AB124" i="1"/>
  <c r="U59" i="1"/>
  <c r="AC44" i="1"/>
  <c r="AD44" i="1"/>
  <c r="U44" i="1"/>
  <c r="T261" i="1"/>
  <c r="AA241" i="1"/>
  <c r="AA234" i="1"/>
  <c r="AA232" i="1"/>
  <c r="AA230" i="1"/>
  <c r="V194" i="1"/>
  <c r="T194" i="1"/>
  <c r="U194" i="1" s="1"/>
  <c r="AE192" i="1"/>
  <c r="AA192" i="1"/>
  <c r="AB192" i="1"/>
  <c r="AC196" i="1"/>
  <c r="AD196" i="1"/>
  <c r="U207" i="1"/>
  <c r="V268" i="1"/>
  <c r="AF85" i="1"/>
  <c r="AG85" i="1" s="1"/>
  <c r="AH85" i="1" s="1"/>
  <c r="U124" i="1"/>
  <c r="AG105" i="1"/>
  <c r="AH105" i="1"/>
  <c r="U200" i="1"/>
  <c r="AG288" i="1"/>
  <c r="AH288" i="1" s="1"/>
  <c r="AF159" i="1"/>
  <c r="AG159" i="1"/>
  <c r="AH159" i="1"/>
  <c r="U68" i="1"/>
  <c r="AB44" i="1"/>
  <c r="T171" i="1"/>
  <c r="U18" i="1"/>
  <c r="AC18" i="1"/>
  <c r="AD18" i="1"/>
  <c r="U74" i="1"/>
  <c r="AF20" i="1"/>
  <c r="AG20" i="1"/>
  <c r="AH20" i="1"/>
  <c r="T19" i="1"/>
  <c r="AB19" i="1" s="1"/>
  <c r="AC27" i="1"/>
  <c r="AD27" i="1"/>
  <c r="U27" i="1"/>
  <c r="U136" i="1"/>
  <c r="AB136" i="1"/>
  <c r="AC136" i="1"/>
  <c r="AD136" i="1"/>
  <c r="V272" i="1"/>
  <c r="T272" i="1"/>
  <c r="U272" i="1" s="1"/>
  <c r="T266" i="1"/>
  <c r="AA259" i="1"/>
  <c r="AA253" i="1"/>
  <c r="AB253" i="1"/>
  <c r="AC253" i="1"/>
  <c r="AD253" i="1"/>
  <c r="AF253" i="1" s="1"/>
  <c r="AB239" i="1"/>
  <c r="AA238" i="1"/>
  <c r="AB238" i="1" s="1"/>
  <c r="AC238" i="1" s="1"/>
  <c r="AD238" i="1" s="1"/>
  <c r="V236" i="1"/>
  <c r="T236" i="1"/>
  <c r="AE216" i="1"/>
  <c r="AA216" i="1"/>
  <c r="AB216" i="1"/>
  <c r="AC216" i="1"/>
  <c r="AD216" i="1" s="1"/>
  <c r="T212" i="1"/>
  <c r="AA185" i="1"/>
  <c r="AB185" i="1"/>
  <c r="AC185" i="1"/>
  <c r="AD185" i="1"/>
  <c r="AF185" i="1" s="1"/>
  <c r="V146" i="1"/>
  <c r="T146" i="1"/>
  <c r="AC146" i="1" s="1"/>
  <c r="AB145" i="1"/>
  <c r="U43" i="1"/>
  <c r="AC43" i="1"/>
  <c r="AD43" i="1"/>
  <c r="AF43" i="1" s="1"/>
  <c r="AG43" i="1" s="1"/>
  <c r="AH43" i="1" s="1"/>
  <c r="AB43" i="1"/>
  <c r="AC220" i="1"/>
  <c r="AD220" i="1"/>
  <c r="AF220" i="1" s="1"/>
  <c r="U38" i="1"/>
  <c r="AC38" i="1"/>
  <c r="AD38" i="1"/>
  <c r="U228" i="1"/>
  <c r="AC282" i="1"/>
  <c r="AD282" i="1"/>
  <c r="AG282" i="1" s="1"/>
  <c r="AH282" i="1" s="1"/>
  <c r="U282" i="1"/>
  <c r="AC112" i="1"/>
  <c r="AD112" i="1"/>
  <c r="AF112" i="1" s="1"/>
  <c r="U112" i="1"/>
  <c r="U90" i="1"/>
  <c r="AB90" i="1"/>
  <c r="AC90" i="1"/>
  <c r="AD90" i="1"/>
  <c r="U103" i="1"/>
  <c r="U167" i="1"/>
  <c r="AC167" i="1"/>
  <c r="AD167" i="1"/>
  <c r="U25" i="1"/>
  <c r="AB25" i="1"/>
  <c r="U37" i="1"/>
  <c r="AC37" i="1"/>
  <c r="AD37" i="1" s="1"/>
  <c r="AF37" i="1" s="1"/>
  <c r="U41" i="1"/>
  <c r="AB41" i="1"/>
  <c r="U191" i="1"/>
  <c r="U94" i="1"/>
  <c r="AB94" i="1"/>
  <c r="AC94" i="1"/>
  <c r="AD94" i="1"/>
  <c r="U80" i="1"/>
  <c r="AB80" i="1"/>
  <c r="AC80" i="1"/>
  <c r="AD80" i="1"/>
  <c r="U86" i="1"/>
  <c r="AC65" i="1"/>
  <c r="AD65" i="1"/>
  <c r="U65" i="1"/>
  <c r="T275" i="1"/>
  <c r="AC275" i="1" s="1"/>
  <c r="V275" i="1"/>
  <c r="AB269" i="1"/>
  <c r="T170" i="1"/>
  <c r="AB170" i="1" s="1"/>
  <c r="V168" i="1"/>
  <c r="T168" i="1"/>
  <c r="AB168" i="1" s="1"/>
  <c r="V148" i="1"/>
  <c r="T148" i="1"/>
  <c r="T129" i="1"/>
  <c r="AC129" i="1" s="1"/>
  <c r="AD129" i="1" s="1"/>
  <c r="V129" i="1"/>
  <c r="V96" i="1"/>
  <c r="T96" i="1"/>
  <c r="AF40" i="1"/>
  <c r="AG40" i="1" s="1"/>
  <c r="AH40" i="1"/>
  <c r="AG125" i="1"/>
  <c r="AH125" i="1" s="1"/>
  <c r="AH119" i="1"/>
  <c r="U286" i="1"/>
  <c r="AG286" i="1" s="1"/>
  <c r="AH286" i="1" s="1"/>
  <c r="U14" i="1"/>
  <c r="AF109" i="1"/>
  <c r="AG109" i="1"/>
  <c r="AH109" i="1" s="1"/>
  <c r="AG75" i="1"/>
  <c r="AH75" i="1"/>
  <c r="AG127" i="1"/>
  <c r="AH127" i="1"/>
  <c r="AC25" i="1"/>
  <c r="AD25" i="1"/>
  <c r="AF42" i="1"/>
  <c r="AG42" i="1"/>
  <c r="AH42" i="1" s="1"/>
  <c r="AF279" i="1"/>
  <c r="AG279" i="1" s="1"/>
  <c r="AH279" i="1" s="1"/>
  <c r="AG130" i="1"/>
  <c r="AH130" i="1" s="1"/>
  <c r="AB15" i="1"/>
  <c r="AC15" i="1"/>
  <c r="AD15" i="1" s="1"/>
  <c r="AF162" i="1"/>
  <c r="AG162" i="1"/>
  <c r="AH162" i="1"/>
  <c r="U156" i="1"/>
  <c r="AD156" i="1"/>
  <c r="AF156" i="1" s="1"/>
  <c r="U60" i="1"/>
  <c r="AB60" i="1"/>
  <c r="AC60" i="1" s="1"/>
  <c r="AD60" i="1" s="1"/>
  <c r="U217" i="1"/>
  <c r="AC89" i="1"/>
  <c r="AD89" i="1"/>
  <c r="AF89" i="1" s="1"/>
  <c r="U208" i="1"/>
  <c r="AB208" i="1"/>
  <c r="AC208" i="1" s="1"/>
  <c r="AD208" i="1" s="1"/>
  <c r="AF208" i="1" s="1"/>
  <c r="U34" i="1"/>
  <c r="AC34" i="1"/>
  <c r="AD34" i="1"/>
  <c r="AC22" i="1"/>
  <c r="AD22" i="1"/>
  <c r="U127" i="1"/>
  <c r="AG83" i="1"/>
  <c r="AH83" i="1" s="1"/>
  <c r="AA255" i="1"/>
  <c r="AB255" i="1"/>
  <c r="AC255" i="1" s="1"/>
  <c r="AD255" i="1" s="1"/>
  <c r="T234" i="1"/>
  <c r="AB82" i="1"/>
  <c r="AC82" i="1"/>
  <c r="AD82" i="1"/>
  <c r="T264" i="1"/>
  <c r="U264" i="1" s="1"/>
  <c r="AE206" i="1"/>
  <c r="AA206" i="1"/>
  <c r="AB206" i="1" s="1"/>
  <c r="AC206" i="1" s="1"/>
  <c r="AD206" i="1" s="1"/>
  <c r="U204" i="1"/>
  <c r="AB204" i="1"/>
  <c r="AC204" i="1"/>
  <c r="AD204" i="1"/>
  <c r="AB164" i="1"/>
  <c r="T164" i="1"/>
  <c r="AC164" i="1" s="1"/>
  <c r="AC150" i="1"/>
  <c r="AD150" i="1"/>
  <c r="U150" i="1"/>
  <c r="T149" i="1"/>
  <c r="AB149" i="1" s="1"/>
  <c r="AB165" i="1"/>
  <c r="AC165" i="1"/>
  <c r="AD165" i="1"/>
  <c r="U39" i="1"/>
  <c r="AB39" i="1"/>
  <c r="U134" i="1"/>
  <c r="U233" i="1"/>
  <c r="U186" i="1"/>
  <c r="AC210" i="1"/>
  <c r="AD210" i="1" s="1"/>
  <c r="AF210" i="1" s="1"/>
  <c r="AG210" i="1" s="1"/>
  <c r="AB281" i="1"/>
  <c r="V269" i="1"/>
  <c r="T269" i="1"/>
  <c r="V252" i="1"/>
  <c r="T252" i="1"/>
  <c r="AC252" i="1" s="1"/>
  <c r="AD252" i="1" s="1"/>
  <c r="AF252" i="1" s="1"/>
  <c r="AA247" i="1"/>
  <c r="AB247" i="1"/>
  <c r="AC247" i="1" s="1"/>
  <c r="AD247" i="1"/>
  <c r="AF247" i="1" s="1"/>
  <c r="R237" i="1"/>
  <c r="S237" i="1" s="1"/>
  <c r="T232" i="1"/>
  <c r="AA231" i="1"/>
  <c r="AB231" i="1"/>
  <c r="AC231" i="1"/>
  <c r="AD231" i="1" s="1"/>
  <c r="AB191" i="1"/>
  <c r="AC191" i="1"/>
  <c r="AD191" i="1"/>
  <c r="AA69" i="1"/>
  <c r="AB69" i="1" s="1"/>
  <c r="AC69" i="1" s="1"/>
  <c r="AD69" i="1" s="1"/>
  <c r="AB67" i="1"/>
  <c r="AC67" i="1"/>
  <c r="AD67" i="1"/>
  <c r="AC120" i="1"/>
  <c r="AD120" i="1"/>
  <c r="AB113" i="1"/>
  <c r="AB55" i="1"/>
  <c r="V262" i="1"/>
  <c r="T262" i="1"/>
  <c r="AA251" i="1"/>
  <c r="AB251" i="1" s="1"/>
  <c r="AC251" i="1" s="1"/>
  <c r="AD251" i="1" s="1"/>
  <c r="T250" i="1"/>
  <c r="V250" i="1"/>
  <c r="V249" i="1"/>
  <c r="T249" i="1"/>
  <c r="AA228" i="1"/>
  <c r="AB228" i="1"/>
  <c r="AC228" i="1" s="1"/>
  <c r="AD228" i="1" s="1"/>
  <c r="AA221" i="1"/>
  <c r="AB221" i="1"/>
  <c r="AC221" i="1"/>
  <c r="AD221" i="1"/>
  <c r="AF221" i="1" s="1"/>
  <c r="AA219" i="1"/>
  <c r="AB219" i="1" s="1"/>
  <c r="AC219" i="1" s="1"/>
  <c r="AD219" i="1" s="1"/>
  <c r="V182" i="1"/>
  <c r="T182" i="1"/>
  <c r="V178" i="1"/>
  <c r="T178" i="1"/>
  <c r="V138" i="1"/>
  <c r="T138" i="1"/>
  <c r="AC138" i="1" s="1"/>
  <c r="AD138" i="1" s="1"/>
  <c r="U88" i="1"/>
  <c r="U155" i="1"/>
  <c r="AG155" i="1"/>
  <c r="AH155" i="1" s="1"/>
  <c r="U109" i="1"/>
  <c r="AA272" i="1"/>
  <c r="AA249" i="1"/>
  <c r="AB246" i="1"/>
  <c r="AC246" i="1"/>
  <c r="AD246" i="1" s="1"/>
  <c r="AF246" i="1" s="1"/>
  <c r="R240" i="1"/>
  <c r="S240" i="1" s="1"/>
  <c r="R236" i="1"/>
  <c r="S236" i="1"/>
  <c r="R229" i="1"/>
  <c r="S229" i="1"/>
  <c r="AA213" i="1"/>
  <c r="AB213" i="1" s="1"/>
  <c r="AC213" i="1"/>
  <c r="AD213" i="1"/>
  <c r="AF213" i="1" s="1"/>
  <c r="AA207" i="1"/>
  <c r="AB207" i="1" s="1"/>
  <c r="AC207" i="1" s="1"/>
  <c r="AD207" i="1" s="1"/>
  <c r="AA200" i="1"/>
  <c r="AB200" i="1" s="1"/>
  <c r="AC200" i="1"/>
  <c r="AD200" i="1"/>
  <c r="AF200" i="1" s="1"/>
  <c r="AG200" i="1" s="1"/>
  <c r="AH200" i="1" s="1"/>
  <c r="AA197" i="1"/>
  <c r="AB197" i="1" s="1"/>
  <c r="AC197" i="1" s="1"/>
  <c r="AD197" i="1" s="1"/>
  <c r="V117" i="1"/>
  <c r="T117" i="1"/>
  <c r="V61" i="1"/>
  <c r="T61" i="1"/>
  <c r="U61" i="1" s="1"/>
  <c r="AB100" i="1"/>
  <c r="AC100" i="1" s="1"/>
  <c r="AD100" i="1" s="1"/>
  <c r="AB177" i="1"/>
  <c r="T263" i="1"/>
  <c r="U263" i="1" s="1"/>
  <c r="AA262" i="1"/>
  <c r="R262" i="1"/>
  <c r="S262" i="1"/>
  <c r="AB259" i="1"/>
  <c r="AC259" i="1" s="1"/>
  <c r="AD259" i="1" s="1"/>
  <c r="T244" i="1"/>
  <c r="AC244" i="1" s="1"/>
  <c r="AD244" i="1" s="1"/>
  <c r="R187" i="1"/>
  <c r="S187" i="1"/>
  <c r="V111" i="1"/>
  <c r="T111" i="1"/>
  <c r="AA215" i="1"/>
  <c r="AB215" i="1" s="1"/>
  <c r="AC215" i="1"/>
  <c r="AD215" i="1"/>
  <c r="AF215" i="1" s="1"/>
  <c r="AA187" i="1"/>
  <c r="AB187" i="1"/>
  <c r="AC187" i="1"/>
  <c r="AD187" i="1" s="1"/>
  <c r="V157" i="1"/>
  <c r="T157" i="1"/>
  <c r="AA212" i="1"/>
  <c r="AB212" i="1"/>
  <c r="AC212" i="1" s="1"/>
  <c r="AD212" i="1" s="1"/>
  <c r="R200" i="1"/>
  <c r="S200" i="1" s="1"/>
  <c r="AA193" i="1"/>
  <c r="AB193" i="1"/>
  <c r="AC193" i="1"/>
  <c r="AD193" i="1"/>
  <c r="AF193" i="1" s="1"/>
  <c r="AA110" i="1"/>
  <c r="AB110" i="1" s="1"/>
  <c r="AC110" i="1" s="1"/>
  <c r="AD110" i="1" s="1"/>
  <c r="AA57" i="1"/>
  <c r="AB57" i="1" s="1"/>
  <c r="AC57" i="1" s="1"/>
  <c r="AD57" i="1" s="1"/>
  <c r="AF57" i="1" s="1"/>
  <c r="AA86" i="1"/>
  <c r="AB86" i="1"/>
  <c r="AC86" i="1"/>
  <c r="AD86" i="1" s="1"/>
  <c r="AB30" i="1"/>
  <c r="AA59" i="1"/>
  <c r="AB59" i="1" s="1"/>
  <c r="AC59" i="1" s="1"/>
  <c r="AD59" i="1" s="1"/>
  <c r="AA54" i="1"/>
  <c r="AB54" i="1"/>
  <c r="AC54" i="1"/>
  <c r="AD54" i="1" s="1"/>
  <c r="R28" i="1"/>
  <c r="S28" i="1" s="1"/>
  <c r="AG247" i="1"/>
  <c r="AH247" i="1" s="1"/>
  <c r="AF205" i="1"/>
  <c r="AF67" i="1"/>
  <c r="AG67" i="1" s="1"/>
  <c r="AH67" i="1" s="1"/>
  <c r="AF54" i="1"/>
  <c r="AF228" i="1"/>
  <c r="AF78" i="1"/>
  <c r="AG215" i="1"/>
  <c r="AH215" i="1" s="1"/>
  <c r="U249" i="1"/>
  <c r="AB249" i="1"/>
  <c r="AF25" i="1"/>
  <c r="AG25" i="1" s="1"/>
  <c r="AH25" i="1" s="1"/>
  <c r="U244" i="1"/>
  <c r="U232" i="1"/>
  <c r="AH210" i="1"/>
  <c r="U149" i="1"/>
  <c r="AF82" i="1"/>
  <c r="AG82" i="1"/>
  <c r="AH82" i="1" s="1"/>
  <c r="AB96" i="1"/>
  <c r="AC96" i="1"/>
  <c r="AD96" i="1" s="1"/>
  <c r="AF96" i="1" s="1"/>
  <c r="U96" i="1"/>
  <c r="AB275" i="1"/>
  <c r="U275" i="1"/>
  <c r="AD275" i="1"/>
  <c r="AD146" i="1"/>
  <c r="AB146" i="1"/>
  <c r="U236" i="1"/>
  <c r="AC171" i="1"/>
  <c r="AD171" i="1" s="1"/>
  <c r="U171" i="1"/>
  <c r="AB171" i="1"/>
  <c r="AF195" i="1"/>
  <c r="AG195" i="1"/>
  <c r="AH195" i="1" s="1"/>
  <c r="AF84" i="1"/>
  <c r="U117" i="1"/>
  <c r="AB117" i="1"/>
  <c r="AC117" i="1"/>
  <c r="AD117" i="1"/>
  <c r="AF117" i="1" s="1"/>
  <c r="AB178" i="1"/>
  <c r="AC178" i="1"/>
  <c r="AD178" i="1" s="1"/>
  <c r="AF178" i="1" s="1"/>
  <c r="U178" i="1"/>
  <c r="U250" i="1"/>
  <c r="U269" i="1"/>
  <c r="AC269" i="1"/>
  <c r="AD269" i="1"/>
  <c r="AG208" i="1"/>
  <c r="AH208" i="1"/>
  <c r="AC170" i="1"/>
  <c r="AD170" i="1"/>
  <c r="U170" i="1"/>
  <c r="AF90" i="1"/>
  <c r="AG90" i="1" s="1"/>
  <c r="AH90" i="1" s="1"/>
  <c r="AF38" i="1"/>
  <c r="AG38" i="1"/>
  <c r="AH38" i="1"/>
  <c r="AF150" i="1"/>
  <c r="AF22" i="1"/>
  <c r="U168" i="1"/>
  <c r="AC168" i="1"/>
  <c r="AD168" i="1" s="1"/>
  <c r="AF80" i="1"/>
  <c r="AG37" i="1"/>
  <c r="AH37" i="1"/>
  <c r="AF282" i="1"/>
  <c r="AF136" i="1"/>
  <c r="AG136" i="1" s="1"/>
  <c r="AH136" i="1" s="1"/>
  <c r="AF44" i="1"/>
  <c r="AG44" i="1"/>
  <c r="AH44" i="1" s="1"/>
  <c r="U157" i="1"/>
  <c r="AC157" i="1"/>
  <c r="AD157" i="1"/>
  <c r="AB157" i="1"/>
  <c r="AC111" i="1"/>
  <c r="AD111" i="1"/>
  <c r="AF111" i="1" s="1"/>
  <c r="U111" i="1"/>
  <c r="AB111" i="1"/>
  <c r="AF197" i="1"/>
  <c r="U182" i="1"/>
  <c r="AB262" i="1"/>
  <c r="AH231" i="1"/>
  <c r="AF231" i="1"/>
  <c r="AG231" i="1" s="1"/>
  <c r="AB252" i="1"/>
  <c r="U252" i="1"/>
  <c r="U164" i="1"/>
  <c r="AD164" i="1"/>
  <c r="U234" i="1"/>
  <c r="AB234" i="1"/>
  <c r="AC234" i="1"/>
  <c r="AD234" i="1" s="1"/>
  <c r="AG240" i="1"/>
  <c r="AH240" i="1"/>
  <c r="AB129" i="1"/>
  <c r="U129" i="1"/>
  <c r="AF167" i="1"/>
  <c r="AG167" i="1"/>
  <c r="AH167" i="1"/>
  <c r="U212" i="1"/>
  <c r="AF196" i="1"/>
  <c r="AF71" i="1"/>
  <c r="AG71" i="1"/>
  <c r="AH71" i="1"/>
  <c r="AF147" i="1"/>
  <c r="AF287" i="1"/>
  <c r="AG287" i="1"/>
  <c r="AH287" i="1" s="1"/>
  <c r="AF164" i="1"/>
  <c r="AF157" i="1"/>
  <c r="AG157" i="1"/>
  <c r="AH157" i="1"/>
  <c r="AF171" i="1"/>
  <c r="AG171" i="1"/>
  <c r="AH171" i="1"/>
  <c r="AF203" i="1" l="1"/>
  <c r="AG203" i="1"/>
  <c r="AH203" i="1" s="1"/>
  <c r="AF229" i="1"/>
  <c r="AG229" i="1" s="1"/>
  <c r="AH229" i="1" s="1"/>
  <c r="AG168" i="1"/>
  <c r="AH168" i="1" s="1"/>
  <c r="AF168" i="1"/>
  <c r="AF254" i="1"/>
  <c r="AG254" i="1"/>
  <c r="AH254" i="1" s="1"/>
  <c r="AG54" i="1"/>
  <c r="AH54" i="1" s="1"/>
  <c r="AF370" i="1"/>
  <c r="AG370" i="1" s="1"/>
  <c r="AH370" i="1" s="1"/>
  <c r="U262" i="1"/>
  <c r="AC262" i="1"/>
  <c r="AD262" i="1" s="1"/>
  <c r="AG124" i="1"/>
  <c r="AH124" i="1" s="1"/>
  <c r="AF124" i="1"/>
  <c r="AF422" i="1"/>
  <c r="AG422" i="1" s="1"/>
  <c r="AH422" i="1" s="1"/>
  <c r="AF265" i="1"/>
  <c r="AG265" i="1" s="1"/>
  <c r="AH265" i="1" s="1"/>
  <c r="AF427" i="1"/>
  <c r="AG427" i="1"/>
  <c r="AH427" i="1" s="1"/>
  <c r="AG64" i="1"/>
  <c r="AH64" i="1" s="1"/>
  <c r="AF64" i="1"/>
  <c r="AF275" i="1"/>
  <c r="AG275" i="1" s="1"/>
  <c r="AH275" i="1" s="1"/>
  <c r="AF86" i="1"/>
  <c r="AG86" i="1" s="1"/>
  <c r="AH86" i="1" s="1"/>
  <c r="AF100" i="1"/>
  <c r="AG100" i="1"/>
  <c r="AH100" i="1" s="1"/>
  <c r="AF219" i="1"/>
  <c r="AG219" i="1" s="1"/>
  <c r="AH219" i="1" s="1"/>
  <c r="AF60" i="1"/>
  <c r="AG60" i="1"/>
  <c r="AH60" i="1" s="1"/>
  <c r="AB148" i="1"/>
  <c r="AC148" i="1"/>
  <c r="AD148" i="1" s="1"/>
  <c r="U148" i="1"/>
  <c r="AG94" i="1"/>
  <c r="AH94" i="1" s="1"/>
  <c r="AF94" i="1"/>
  <c r="AF18" i="1"/>
  <c r="AG18" i="1" s="1"/>
  <c r="AH18" i="1" s="1"/>
  <c r="AG205" i="1"/>
  <c r="AH205" i="1" s="1"/>
  <c r="AG143" i="1"/>
  <c r="AH143" i="1" s="1"/>
  <c r="AF474" i="1"/>
  <c r="AG474" i="1" s="1"/>
  <c r="AH474" i="1" s="1"/>
  <c r="AF466" i="1"/>
  <c r="AG466" i="1"/>
  <c r="AH466" i="1" s="1"/>
  <c r="AF333" i="1"/>
  <c r="AG333" i="1" s="1"/>
  <c r="AH333" i="1" s="1"/>
  <c r="AF398" i="1"/>
  <c r="AG398" i="1"/>
  <c r="AH398" i="1" s="1"/>
  <c r="AG30" i="1"/>
  <c r="AH30" i="1" s="1"/>
  <c r="AF30" i="1"/>
  <c r="AF375" i="1"/>
  <c r="AG375" i="1" s="1"/>
  <c r="AH375" i="1" s="1"/>
  <c r="AF367" i="1"/>
  <c r="AF330" i="1"/>
  <c r="AG330" i="1" s="1"/>
  <c r="AH330" i="1" s="1"/>
  <c r="AG244" i="1"/>
  <c r="AH244" i="1" s="1"/>
  <c r="AF244" i="1"/>
  <c r="AB266" i="1"/>
  <c r="AC266" i="1" s="1"/>
  <c r="AD266" i="1" s="1"/>
  <c r="AF27" i="1"/>
  <c r="AG27" i="1" s="1"/>
  <c r="AH27" i="1" s="1"/>
  <c r="AF347" i="1"/>
  <c r="AG347" i="1" s="1"/>
  <c r="AH347" i="1" s="1"/>
  <c r="AF29" i="1"/>
  <c r="AG29" i="1" s="1"/>
  <c r="AH29" i="1" s="1"/>
  <c r="AG74" i="1"/>
  <c r="AH74" i="1" s="1"/>
  <c r="AF74" i="1"/>
  <c r="AF403" i="1"/>
  <c r="AG403" i="1" s="1"/>
  <c r="AH403" i="1" s="1"/>
  <c r="AG365" i="1"/>
  <c r="AH365" i="1" s="1"/>
  <c r="AF441" i="1"/>
  <c r="AG441" i="1" s="1"/>
  <c r="AH441" i="1" s="1"/>
  <c r="AG306" i="1"/>
  <c r="AH306" i="1" s="1"/>
  <c r="AG376" i="1"/>
  <c r="AH376" i="1" s="1"/>
  <c r="AF376" i="1"/>
  <c r="AF350" i="1"/>
  <c r="AG350" i="1" s="1"/>
  <c r="AH350" i="1" s="1"/>
  <c r="AG307" i="1"/>
  <c r="AH307" i="1" s="1"/>
  <c r="AF307" i="1"/>
  <c r="AF423" i="1"/>
  <c r="AG423" i="1" s="1"/>
  <c r="AH423" i="1" s="1"/>
  <c r="AF163" i="1"/>
  <c r="AG163" i="1" s="1"/>
  <c r="AH163" i="1" s="1"/>
  <c r="AF446" i="1"/>
  <c r="AG446" i="1"/>
  <c r="AH446" i="1" s="1"/>
  <c r="AF528" i="1"/>
  <c r="AG528" i="1" s="1"/>
  <c r="AH528" i="1" s="1"/>
  <c r="AF58" i="1"/>
  <c r="AG58" i="1" s="1"/>
  <c r="AH58" i="1" s="1"/>
  <c r="AF50" i="1"/>
  <c r="AG50" i="1"/>
  <c r="AH50" i="1" s="1"/>
  <c r="AF560" i="1"/>
  <c r="AF582" i="1"/>
  <c r="AG582" i="1" s="1"/>
  <c r="AH582" i="1" s="1"/>
  <c r="AF565" i="1"/>
  <c r="AG565" i="1" s="1"/>
  <c r="AH565" i="1" s="1"/>
  <c r="AF504" i="1"/>
  <c r="AG504" i="1"/>
  <c r="AH504" i="1" s="1"/>
  <c r="AF176" i="1"/>
  <c r="AG176" i="1" s="1"/>
  <c r="AH176" i="1" s="1"/>
  <c r="AF31" i="1"/>
  <c r="AG31" i="1" s="1"/>
  <c r="AH31" i="1" s="1"/>
  <c r="AG95" i="1"/>
  <c r="AH95" i="1" s="1"/>
  <c r="AF95" i="1"/>
  <c r="AF115" i="1"/>
  <c r="AF400" i="1"/>
  <c r="AG400" i="1"/>
  <c r="AH400" i="1" s="1"/>
  <c r="AF113" i="1"/>
  <c r="AG113" i="1" s="1"/>
  <c r="AH113" i="1" s="1"/>
  <c r="AG586" i="1"/>
  <c r="AH586" i="1" s="1"/>
  <c r="AF586" i="1"/>
  <c r="AF138" i="1"/>
  <c r="AF238" i="1"/>
  <c r="AG238" i="1" s="1"/>
  <c r="AH238" i="1" s="1"/>
  <c r="AF276" i="1"/>
  <c r="AG276" i="1" s="1"/>
  <c r="AH276" i="1" s="1"/>
  <c r="AF251" i="1"/>
  <c r="AG251" i="1" s="1"/>
  <c r="AH251" i="1" s="1"/>
  <c r="AG245" i="1"/>
  <c r="AH245" i="1" s="1"/>
  <c r="AF245" i="1"/>
  <c r="AG188" i="1"/>
  <c r="AH188" i="1" s="1"/>
  <c r="AG216" i="1"/>
  <c r="AH216" i="1" s="1"/>
  <c r="AG57" i="1"/>
  <c r="AH57" i="1" s="1"/>
  <c r="AG197" i="1"/>
  <c r="AH197" i="1" s="1"/>
  <c r="AG228" i="1"/>
  <c r="AH228" i="1" s="1"/>
  <c r="AF69" i="1"/>
  <c r="AG69" i="1"/>
  <c r="AH69" i="1" s="1"/>
  <c r="AF239" i="1"/>
  <c r="AG239" i="1" s="1"/>
  <c r="AH239" i="1" s="1"/>
  <c r="AF301" i="1"/>
  <c r="AG301" i="1" s="1"/>
  <c r="AH301" i="1" s="1"/>
  <c r="AF325" i="1"/>
  <c r="AG325" i="1" s="1"/>
  <c r="AH325" i="1" s="1"/>
  <c r="AF324" i="1"/>
  <c r="AG324" i="1"/>
  <c r="AH324" i="1" s="1"/>
  <c r="AF73" i="1"/>
  <c r="AG73" i="1"/>
  <c r="AH73" i="1" s="1"/>
  <c r="AF485" i="1"/>
  <c r="AG485" i="1" s="1"/>
  <c r="AH485" i="1" s="1"/>
  <c r="AG212" i="1"/>
  <c r="AH212" i="1" s="1"/>
  <c r="AF255" i="1"/>
  <c r="AG255" i="1" s="1"/>
  <c r="AH255" i="1" s="1"/>
  <c r="AG269" i="1"/>
  <c r="AH269" i="1" s="1"/>
  <c r="AF189" i="1"/>
  <c r="AG189" i="1"/>
  <c r="AH189" i="1" s="1"/>
  <c r="U266" i="1"/>
  <c r="AF424" i="1"/>
  <c r="AG424" i="1" s="1"/>
  <c r="AH424" i="1" s="1"/>
  <c r="AF329" i="1"/>
  <c r="AG329" i="1" s="1"/>
  <c r="AH329" i="1" s="1"/>
  <c r="AF212" i="1"/>
  <c r="AF216" i="1"/>
  <c r="AF187" i="1"/>
  <c r="AG187" i="1" s="1"/>
  <c r="AH187" i="1" s="1"/>
  <c r="AF165" i="1"/>
  <c r="AG165" i="1" s="1"/>
  <c r="AH165" i="1" s="1"/>
  <c r="AG22" i="1"/>
  <c r="AH22" i="1" s="1"/>
  <c r="AF145" i="1"/>
  <c r="AG145" i="1"/>
  <c r="AH145" i="1" s="1"/>
  <c r="AF313" i="1"/>
  <c r="AG313" i="1" s="1"/>
  <c r="AH313" i="1" s="1"/>
  <c r="AF390" i="1"/>
  <c r="AG390" i="1" s="1"/>
  <c r="AH390" i="1" s="1"/>
  <c r="AF420" i="1"/>
  <c r="AG420" i="1" s="1"/>
  <c r="AH420" i="1" s="1"/>
  <c r="AF384" i="1"/>
  <c r="AG384" i="1"/>
  <c r="AH384" i="1" s="1"/>
  <c r="AF451" i="1"/>
  <c r="AG451" i="1" s="1"/>
  <c r="AH451" i="1" s="1"/>
  <c r="AF332" i="1"/>
  <c r="AG332" i="1" s="1"/>
  <c r="AH332" i="1" s="1"/>
  <c r="AG318" i="1"/>
  <c r="AH318" i="1" s="1"/>
  <c r="AF318" i="1"/>
  <c r="AF118" i="1"/>
  <c r="AG118" i="1" s="1"/>
  <c r="AH118" i="1" s="1"/>
  <c r="AF480" i="1"/>
  <c r="AG480" i="1"/>
  <c r="AH480" i="1" s="1"/>
  <c r="AF584" i="1"/>
  <c r="AG584" i="1" s="1"/>
  <c r="AH584" i="1" s="1"/>
  <c r="AF207" i="1"/>
  <c r="AG207" i="1" s="1"/>
  <c r="AH207" i="1" s="1"/>
  <c r="AF283" i="1"/>
  <c r="AG283" i="1" s="1"/>
  <c r="AH283" i="1" s="1"/>
  <c r="AF206" i="1"/>
  <c r="AG206" i="1" s="1"/>
  <c r="AH206" i="1" s="1"/>
  <c r="AG268" i="1"/>
  <c r="AH268" i="1" s="1"/>
  <c r="AF110" i="1"/>
  <c r="AG110" i="1" s="1"/>
  <c r="AH110" i="1" s="1"/>
  <c r="AF77" i="1"/>
  <c r="AG77" i="1" s="1"/>
  <c r="AH77" i="1" s="1"/>
  <c r="AF525" i="1"/>
  <c r="AG525" i="1"/>
  <c r="AH525" i="1" s="1"/>
  <c r="AF386" i="1"/>
  <c r="AG386" i="1"/>
  <c r="AH386" i="1" s="1"/>
  <c r="AF363" i="1"/>
  <c r="AG363" i="1" s="1"/>
  <c r="AH363" i="1" s="1"/>
  <c r="AF234" i="1"/>
  <c r="AG234" i="1"/>
  <c r="AH234" i="1" s="1"/>
  <c r="AG66" i="1"/>
  <c r="AH66" i="1" s="1"/>
  <c r="AF259" i="1"/>
  <c r="AG259" i="1" s="1"/>
  <c r="AH259" i="1" s="1"/>
  <c r="AF59" i="1"/>
  <c r="AG59" i="1"/>
  <c r="AH59" i="1" s="1"/>
  <c r="AF191" i="1"/>
  <c r="AG191" i="1" s="1"/>
  <c r="AH191" i="1" s="1"/>
  <c r="AF269" i="1"/>
  <c r="AG252" i="1"/>
  <c r="AH252" i="1" s="1"/>
  <c r="AG96" i="1"/>
  <c r="AH96" i="1" s="1"/>
  <c r="AG213" i="1"/>
  <c r="AH213" i="1" s="1"/>
  <c r="AF170" i="1"/>
  <c r="AG170" i="1" s="1"/>
  <c r="AH170" i="1" s="1"/>
  <c r="AF146" i="1"/>
  <c r="AC249" i="1"/>
  <c r="AD249" i="1" s="1"/>
  <c r="AF15" i="1"/>
  <c r="AG15" i="1" s="1"/>
  <c r="AH15" i="1" s="1"/>
  <c r="AF129" i="1"/>
  <c r="AG129" i="1"/>
  <c r="AH129" i="1" s="1"/>
  <c r="AG33" i="1"/>
  <c r="AH33" i="1" s="1"/>
  <c r="AF133" i="1"/>
  <c r="AG133" i="1" s="1"/>
  <c r="AH133" i="1" s="1"/>
  <c r="AG26" i="1"/>
  <c r="AH26" i="1" s="1"/>
  <c r="AF26" i="1"/>
  <c r="AF488" i="1"/>
  <c r="AG488" i="1" s="1"/>
  <c r="AH488" i="1" s="1"/>
  <c r="AF320" i="1"/>
  <c r="AG320" i="1" s="1"/>
  <c r="AH320" i="1" s="1"/>
  <c r="AG535" i="1"/>
  <c r="AH535" i="1" s="1"/>
  <c r="AF535" i="1"/>
  <c r="AF357" i="1"/>
  <c r="AG357" i="1" s="1"/>
  <c r="AH357" i="1" s="1"/>
  <c r="AF295" i="1"/>
  <c r="AG295" i="1"/>
  <c r="AH295" i="1" s="1"/>
  <c r="AF369" i="1"/>
  <c r="AG369" i="1" s="1"/>
  <c r="AH369" i="1" s="1"/>
  <c r="AF373" i="1"/>
  <c r="AG373" i="1"/>
  <c r="AH373" i="1" s="1"/>
  <c r="AF512" i="1"/>
  <c r="AG512" i="1"/>
  <c r="AH512" i="1" s="1"/>
  <c r="AF123" i="1"/>
  <c r="AG123" i="1"/>
  <c r="AH123" i="1" s="1"/>
  <c r="AF551" i="1"/>
  <c r="AG551" i="1" s="1"/>
  <c r="AH551" i="1" s="1"/>
  <c r="AG107" i="1"/>
  <c r="AH107" i="1" s="1"/>
  <c r="AG246" i="1"/>
  <c r="AH246" i="1" s="1"/>
  <c r="AB70" i="1"/>
  <c r="AC70" i="1" s="1"/>
  <c r="AD70" i="1" s="1"/>
  <c r="AG290" i="1"/>
  <c r="AH290" i="1" s="1"/>
  <c r="AF290" i="1"/>
  <c r="AG89" i="1"/>
  <c r="AH89" i="1" s="1"/>
  <c r="AB264" i="1"/>
  <c r="AC264" i="1" s="1"/>
  <c r="AD264" i="1" s="1"/>
  <c r="AF204" i="1"/>
  <c r="AG204" i="1" s="1"/>
  <c r="AH204" i="1" s="1"/>
  <c r="AF120" i="1"/>
  <c r="AG120" i="1" s="1"/>
  <c r="AH120" i="1" s="1"/>
  <c r="AG132" i="1"/>
  <c r="AH132" i="1" s="1"/>
  <c r="AB283" i="1"/>
  <c r="AG358" i="1"/>
  <c r="AH358" i="1" s="1"/>
  <c r="AF358" i="1"/>
  <c r="AG201" i="1"/>
  <c r="AH201" i="1" s="1"/>
  <c r="AF462" i="1"/>
  <c r="AG462" i="1" s="1"/>
  <c r="AH462" i="1" s="1"/>
  <c r="AG111" i="1"/>
  <c r="AH111" i="1" s="1"/>
  <c r="AG164" i="1"/>
  <c r="AH164" i="1" s="1"/>
  <c r="AB61" i="1"/>
  <c r="U138" i="1"/>
  <c r="AG138" i="1" s="1"/>
  <c r="AH138" i="1" s="1"/>
  <c r="AF65" i="1"/>
  <c r="AG65" i="1" s="1"/>
  <c r="AH65" i="1" s="1"/>
  <c r="AG169" i="1"/>
  <c r="AH169" i="1" s="1"/>
  <c r="U146" i="1"/>
  <c r="AG146" i="1" s="1"/>
  <c r="AH146" i="1" s="1"/>
  <c r="AB22" i="1"/>
  <c r="AC122" i="1"/>
  <c r="AD122" i="1" s="1"/>
  <c r="U84" i="1"/>
  <c r="AG84" i="1" s="1"/>
  <c r="AH84" i="1" s="1"/>
  <c r="AG173" i="1"/>
  <c r="AH173" i="1" s="1"/>
  <c r="AG141" i="1"/>
  <c r="AH141" i="1" s="1"/>
  <c r="AC256" i="1"/>
  <c r="AD256" i="1" s="1"/>
  <c r="AF202" i="1"/>
  <c r="AG202" i="1" s="1"/>
  <c r="AH202" i="1" s="1"/>
  <c r="AC76" i="1"/>
  <c r="AD76" i="1" s="1"/>
  <c r="AC49" i="1"/>
  <c r="AD49" i="1" s="1"/>
  <c r="AG540" i="1"/>
  <c r="AH540" i="1" s="1"/>
  <c r="U380" i="1"/>
  <c r="AF365" i="1"/>
  <c r="AC68" i="1"/>
  <c r="AD68" i="1" s="1"/>
  <c r="AF548" i="1"/>
  <c r="AG548" i="1" s="1"/>
  <c r="AH548" i="1" s="1"/>
  <c r="AG486" i="1"/>
  <c r="AH486" i="1" s="1"/>
  <c r="AB480" i="1"/>
  <c r="AG471" i="1"/>
  <c r="AH471" i="1" s="1"/>
  <c r="AG39" i="1"/>
  <c r="AH39" i="1" s="1"/>
  <c r="AB183" i="1"/>
  <c r="AG354" i="1"/>
  <c r="AH354" i="1" s="1"/>
  <c r="AF354" i="1"/>
  <c r="AB453" i="1"/>
  <c r="U488" i="1"/>
  <c r="AB488" i="1"/>
  <c r="AB330" i="1"/>
  <c r="AB316" i="1"/>
  <c r="AC316" i="1"/>
  <c r="AD316" i="1" s="1"/>
  <c r="U316" i="1"/>
  <c r="U478" i="1"/>
  <c r="AB478" i="1"/>
  <c r="AC478" i="1"/>
  <c r="AD478" i="1" s="1"/>
  <c r="AC408" i="1"/>
  <c r="AD408" i="1" s="1"/>
  <c r="U408" i="1"/>
  <c r="AF342" i="1"/>
  <c r="AG342" i="1" s="1"/>
  <c r="AH342" i="1" s="1"/>
  <c r="AC385" i="1"/>
  <c r="AD385" i="1" s="1"/>
  <c r="AG366" i="1"/>
  <c r="AH366" i="1" s="1"/>
  <c r="AF366" i="1"/>
  <c r="AB455" i="1"/>
  <c r="AG458" i="1"/>
  <c r="AH458" i="1" s="1"/>
  <c r="U522" i="1"/>
  <c r="AB362" i="1"/>
  <c r="AC362" i="1"/>
  <c r="AD362" i="1" s="1"/>
  <c r="AB500" i="1"/>
  <c r="AC500" i="1"/>
  <c r="AD500" i="1" s="1"/>
  <c r="U500" i="1"/>
  <c r="AB341" i="1"/>
  <c r="U447" i="1"/>
  <c r="AG447" i="1" s="1"/>
  <c r="AH447" i="1" s="1"/>
  <c r="AF537" i="1"/>
  <c r="AG537" i="1"/>
  <c r="AH537" i="1" s="1"/>
  <c r="AF567" i="1"/>
  <c r="AG567" i="1"/>
  <c r="AH567" i="1" s="1"/>
  <c r="AC575" i="1"/>
  <c r="AD575" i="1" s="1"/>
  <c r="U575" i="1"/>
  <c r="AF805" i="1"/>
  <c r="AG805" i="1" s="1"/>
  <c r="AH805" i="1" s="1"/>
  <c r="AF807" i="1"/>
  <c r="AG807" i="1"/>
  <c r="AH807" i="1" s="1"/>
  <c r="AF936" i="1"/>
  <c r="AG936" i="1" s="1"/>
  <c r="AH936" i="1" s="1"/>
  <c r="AG808" i="1"/>
  <c r="AH808" i="1" s="1"/>
  <c r="AF935" i="1"/>
  <c r="AG935" i="1" s="1"/>
  <c r="AH935" i="1" s="1"/>
  <c r="AF214" i="1"/>
  <c r="AG214" i="1" s="1"/>
  <c r="AH214" i="1" s="1"/>
  <c r="AF405" i="1"/>
  <c r="AG405" i="1" s="1"/>
  <c r="AH405" i="1" s="1"/>
  <c r="AF491" i="1"/>
  <c r="AG491" i="1" s="1"/>
  <c r="AH491" i="1" s="1"/>
  <c r="AG541" i="1"/>
  <c r="AH541" i="1" s="1"/>
  <c r="AF399" i="1"/>
  <c r="AG399" i="1" s="1"/>
  <c r="AH399" i="1" s="1"/>
  <c r="AF531" i="1"/>
  <c r="AG531" i="1"/>
  <c r="AH531" i="1" s="1"/>
  <c r="AG284" i="1"/>
  <c r="AH284" i="1" s="1"/>
  <c r="AG433" i="1"/>
  <c r="AH433" i="1" s="1"/>
  <c r="AG304" i="1"/>
  <c r="AH304" i="1" s="1"/>
  <c r="AG543" i="1"/>
  <c r="AH543" i="1" s="1"/>
  <c r="AG315" i="1"/>
  <c r="AH315" i="1" s="1"/>
  <c r="AF297" i="1"/>
  <c r="AG297" i="1" s="1"/>
  <c r="AH297" i="1" s="1"/>
  <c r="AG372" i="1"/>
  <c r="AH372" i="1" s="1"/>
  <c r="AF340" i="1"/>
  <c r="AG340" i="1" s="1"/>
  <c r="AH340" i="1" s="1"/>
  <c r="AG175" i="1"/>
  <c r="AH175" i="1" s="1"/>
  <c r="AF175" i="1"/>
  <c r="AG299" i="1"/>
  <c r="AH299" i="1" s="1"/>
  <c r="AF299" i="1"/>
  <c r="U434" i="1"/>
  <c r="AC434" i="1"/>
  <c r="AD434" i="1" s="1"/>
  <c r="AB410" i="1"/>
  <c r="U410" i="1"/>
  <c r="AC410" i="1"/>
  <c r="AD410" i="1" s="1"/>
  <c r="U333" i="1"/>
  <c r="AB333" i="1"/>
  <c r="AF331" i="1"/>
  <c r="AG331" i="1" s="1"/>
  <c r="AH331" i="1" s="1"/>
  <c r="U468" i="1"/>
  <c r="AG468" i="1" s="1"/>
  <c r="AH468" i="1" s="1"/>
  <c r="AF469" i="1"/>
  <c r="AG469" i="1" s="1"/>
  <c r="AH469" i="1" s="1"/>
  <c r="U528" i="1"/>
  <c r="AB528" i="1"/>
  <c r="U527" i="1"/>
  <c r="AB527" i="1"/>
  <c r="AC527" i="1"/>
  <c r="AD527" i="1" s="1"/>
  <c r="AG418" i="1"/>
  <c r="AH418" i="1" s="1"/>
  <c r="AF418" i="1"/>
  <c r="AF447" i="1"/>
  <c r="AB13" i="1"/>
  <c r="AC13" i="1"/>
  <c r="AD13" i="1" s="1"/>
  <c r="U13" i="1"/>
  <c r="U402" i="1"/>
  <c r="AC402" i="1"/>
  <c r="AD402" i="1" s="1"/>
  <c r="AB402" i="1"/>
  <c r="AC24" i="1"/>
  <c r="AD24" i="1" s="1"/>
  <c r="AB24" i="1"/>
  <c r="AB574" i="1"/>
  <c r="U574" i="1"/>
  <c r="AC574" i="1"/>
  <c r="AD574" i="1" s="1"/>
  <c r="U581" i="1"/>
  <c r="AC581" i="1"/>
  <c r="AD581" i="1" s="1"/>
  <c r="AB581" i="1"/>
  <c r="AF587" i="1"/>
  <c r="AG587" i="1" s="1"/>
  <c r="AH587" i="1" s="1"/>
  <c r="AF880" i="1"/>
  <c r="AF965" i="1"/>
  <c r="AG965" i="1" s="1"/>
  <c r="AH965" i="1" s="1"/>
  <c r="AC192" i="1"/>
  <c r="AD192" i="1" s="1"/>
  <c r="AG490" i="1"/>
  <c r="AH490" i="1" s="1"/>
  <c r="AF306" i="1"/>
  <c r="AF467" i="1"/>
  <c r="AG467" i="1" s="1"/>
  <c r="AH467" i="1" s="1"/>
  <c r="AF368" i="1"/>
  <c r="AG368" i="1" s="1"/>
  <c r="AH368" i="1" s="1"/>
  <c r="AF296" i="1"/>
  <c r="AG296" i="1" s="1"/>
  <c r="AH296" i="1" s="1"/>
  <c r="AB370" i="1"/>
  <c r="U370" i="1"/>
  <c r="AC454" i="1"/>
  <c r="AD454" i="1" s="1"/>
  <c r="AB454" i="1"/>
  <c r="AB336" i="1"/>
  <c r="U336" i="1"/>
  <c r="U115" i="1"/>
  <c r="AG115" i="1" s="1"/>
  <c r="AH115" i="1" s="1"/>
  <c r="AB115" i="1"/>
  <c r="AB533" i="1"/>
  <c r="AC533" i="1"/>
  <c r="AD533" i="1" s="1"/>
  <c r="AB355" i="1"/>
  <c r="U355" i="1"/>
  <c r="AB367" i="1"/>
  <c r="U367" i="1"/>
  <c r="AG367" i="1" s="1"/>
  <c r="AH367" i="1" s="1"/>
  <c r="AC508" i="1"/>
  <c r="AD508" i="1" s="1"/>
  <c r="AB517" i="1"/>
  <c r="AC517" i="1"/>
  <c r="AD517" i="1" s="1"/>
  <c r="AB317" i="1"/>
  <c r="AC317" i="1"/>
  <c r="AD317" i="1" s="1"/>
  <c r="U379" i="1"/>
  <c r="AC573" i="1"/>
  <c r="AD573" i="1" s="1"/>
  <c r="AB573" i="1"/>
  <c r="AF884" i="1"/>
  <c r="AG884" i="1" s="1"/>
  <c r="AH884" i="1" s="1"/>
  <c r="AF845" i="1"/>
  <c r="AG845" i="1" s="1"/>
  <c r="AH845" i="1" s="1"/>
  <c r="AF906" i="1"/>
  <c r="AG906" i="1" s="1"/>
  <c r="AH906" i="1" s="1"/>
  <c r="AF794" i="1"/>
  <c r="AG794" i="1"/>
  <c r="AH794" i="1" s="1"/>
  <c r="AF674" i="1"/>
  <c r="AG674" i="1" s="1"/>
  <c r="AH674" i="1" s="1"/>
  <c r="AF726" i="1"/>
  <c r="AG726" i="1" s="1"/>
  <c r="AH726" i="1" s="1"/>
  <c r="AF513" i="1"/>
  <c r="AG513" i="1" s="1"/>
  <c r="AH513" i="1" s="1"/>
  <c r="AF311" i="1"/>
  <c r="AG311" i="1"/>
  <c r="AH311" i="1" s="1"/>
  <c r="AG493" i="1"/>
  <c r="AH493" i="1" s="1"/>
  <c r="AF460" i="1"/>
  <c r="AG460" i="1"/>
  <c r="AH460" i="1" s="1"/>
  <c r="AG406" i="1"/>
  <c r="AH406" i="1" s="1"/>
  <c r="AC377" i="1"/>
  <c r="AD377" i="1" s="1"/>
  <c r="AB377" i="1"/>
  <c r="AB199" i="1"/>
  <c r="U199" i="1"/>
  <c r="AC199" i="1"/>
  <c r="AD199" i="1" s="1"/>
  <c r="AC292" i="1"/>
  <c r="AD292" i="1" s="1"/>
  <c r="AB292" i="1"/>
  <c r="AC516" i="1"/>
  <c r="AD516" i="1" s="1"/>
  <c r="AB516" i="1"/>
  <c r="U516" i="1"/>
  <c r="AC308" i="1"/>
  <c r="AD308" i="1" s="1"/>
  <c r="AB308" i="1"/>
  <c r="AB344" i="1"/>
  <c r="AC344" i="1"/>
  <c r="AD344" i="1" s="1"/>
  <c r="U344" i="1"/>
  <c r="AB461" i="1"/>
  <c r="AC461" i="1"/>
  <c r="AD461" i="1" s="1"/>
  <c r="U461" i="1"/>
  <c r="AB289" i="1"/>
  <c r="AC289" i="1"/>
  <c r="AD289" i="1" s="1"/>
  <c r="AB139" i="1"/>
  <c r="AC139" i="1"/>
  <c r="AD139" i="1" s="1"/>
  <c r="AC482" i="1"/>
  <c r="AD482" i="1" s="1"/>
  <c r="AB482" i="1"/>
  <c r="U482" i="1"/>
  <c r="U480" i="1"/>
  <c r="AB137" i="1"/>
  <c r="AC404" i="1"/>
  <c r="AD404" i="1" s="1"/>
  <c r="AB404" i="1"/>
  <c r="U330" i="1"/>
  <c r="U322" i="1"/>
  <c r="AF892" i="1"/>
  <c r="AG892" i="1" s="1"/>
  <c r="AH892" i="1" s="1"/>
  <c r="AF590" i="1"/>
  <c r="AG590" i="1" s="1"/>
  <c r="AH590" i="1" s="1"/>
  <c r="AF855" i="1"/>
  <c r="AG855" i="1" s="1"/>
  <c r="AH855" i="1" s="1"/>
  <c r="AF943" i="1"/>
  <c r="AG943" i="1"/>
  <c r="AH943" i="1" s="1"/>
  <c r="AF886" i="1"/>
  <c r="AF803" i="1"/>
  <c r="AG803" i="1" s="1"/>
  <c r="AH803" i="1" s="1"/>
  <c r="AF922" i="1"/>
  <c r="AG922" i="1" s="1"/>
  <c r="AH922" i="1" s="1"/>
  <c r="AB545" i="1"/>
  <c r="U545" i="1"/>
  <c r="AC545" i="1"/>
  <c r="AD545" i="1" s="1"/>
  <c r="U496" i="1"/>
  <c r="AC496" i="1"/>
  <c r="AD496" i="1" s="1"/>
  <c r="AB103" i="1"/>
  <c r="AC103" i="1" s="1"/>
  <c r="AD103" i="1" s="1"/>
  <c r="U235" i="1"/>
  <c r="AB235" i="1"/>
  <c r="AC235" i="1" s="1"/>
  <c r="AD235" i="1" s="1"/>
  <c r="U432" i="1"/>
  <c r="AB432" i="1"/>
  <c r="AC432" i="1"/>
  <c r="AD432" i="1" s="1"/>
  <c r="AB339" i="1"/>
  <c r="U445" i="1"/>
  <c r="AC445" i="1"/>
  <c r="AD445" i="1" s="1"/>
  <c r="AB79" i="1"/>
  <c r="AC79" i="1" s="1"/>
  <c r="AD79" i="1" s="1"/>
  <c r="U184" i="1"/>
  <c r="AB184" i="1"/>
  <c r="AB106" i="1"/>
  <c r="AC106" i="1" s="1"/>
  <c r="AD106" i="1" s="1"/>
  <c r="AF322" i="1"/>
  <c r="AG322" i="1" s="1"/>
  <c r="AH322" i="1" s="1"/>
  <c r="AC392" i="1"/>
  <c r="AD392" i="1" s="1"/>
  <c r="AB392" i="1"/>
  <c r="AB394" i="1"/>
  <c r="AC394" i="1"/>
  <c r="AD394" i="1" s="1"/>
  <c r="U394" i="1"/>
  <c r="U559" i="1"/>
  <c r="AC559" i="1"/>
  <c r="AD559" i="1" s="1"/>
  <c r="AB559" i="1"/>
  <c r="AF929" i="1"/>
  <c r="AG929" i="1" s="1"/>
  <c r="AH929" i="1" s="1"/>
  <c r="AF930" i="1"/>
  <c r="AG930" i="1"/>
  <c r="AH930" i="1" s="1"/>
  <c r="AF967" i="1"/>
  <c r="AG967" i="1" s="1"/>
  <c r="AH967" i="1" s="1"/>
  <c r="AC53" i="1"/>
  <c r="AD53" i="1" s="1"/>
  <c r="AB272" i="1"/>
  <c r="AC272" i="1" s="1"/>
  <c r="AD272" i="1" s="1"/>
  <c r="U277" i="1"/>
  <c r="AG128" i="1"/>
  <c r="AH128" i="1" s="1"/>
  <c r="AG112" i="1"/>
  <c r="AH112" i="1" s="1"/>
  <c r="AG21" i="1"/>
  <c r="AH21" i="1" s="1"/>
  <c r="AF506" i="1"/>
  <c r="AG506" i="1" s="1"/>
  <c r="AH506" i="1" s="1"/>
  <c r="AF465" i="1"/>
  <c r="AG465" i="1" s="1"/>
  <c r="AH465" i="1" s="1"/>
  <c r="AF415" i="1"/>
  <c r="AG415" i="1" s="1"/>
  <c r="AH415" i="1" s="1"/>
  <c r="AG473" i="1"/>
  <c r="AH473" i="1" s="1"/>
  <c r="AB138" i="1"/>
  <c r="AG221" i="1"/>
  <c r="AH221" i="1" s="1"/>
  <c r="AG102" i="1"/>
  <c r="AH102" i="1" s="1"/>
  <c r="AC134" i="1"/>
  <c r="AD134" i="1" s="1"/>
  <c r="AG151" i="1"/>
  <c r="AH151" i="1" s="1"/>
  <c r="AG80" i="1"/>
  <c r="AH80" i="1" s="1"/>
  <c r="AG196" i="1"/>
  <c r="AH196" i="1" s="1"/>
  <c r="AB241" i="1"/>
  <c r="AC241" i="1" s="1"/>
  <c r="AD241" i="1" s="1"/>
  <c r="AF91" i="1"/>
  <c r="AG91" i="1" s="1"/>
  <c r="AH91" i="1" s="1"/>
  <c r="AF153" i="1"/>
  <c r="AG153" i="1" s="1"/>
  <c r="AH153" i="1" s="1"/>
  <c r="AC267" i="1"/>
  <c r="AD267" i="1" s="1"/>
  <c r="AB190" i="1"/>
  <c r="AB267" i="1"/>
  <c r="AF32" i="1"/>
  <c r="AG32" i="1" s="1"/>
  <c r="AH32" i="1" s="1"/>
  <c r="AG211" i="1"/>
  <c r="AH211" i="1" s="1"/>
  <c r="U62" i="1"/>
  <c r="AC62" i="1"/>
  <c r="AD62" i="1" s="1"/>
  <c r="AB128" i="1"/>
  <c r="AF396" i="1"/>
  <c r="AG396" i="1" s="1"/>
  <c r="AH396" i="1" s="1"/>
  <c r="AF309" i="1"/>
  <c r="AG309" i="1" s="1"/>
  <c r="AH309" i="1" s="1"/>
  <c r="AF315" i="1"/>
  <c r="AC452" i="1"/>
  <c r="AD452" i="1" s="1"/>
  <c r="AC457" i="1"/>
  <c r="AD457" i="1" s="1"/>
  <c r="AG388" i="1"/>
  <c r="AH388" i="1" s="1"/>
  <c r="AB290" i="1"/>
  <c r="AC371" i="1"/>
  <c r="AD371" i="1" s="1"/>
  <c r="AF530" i="1"/>
  <c r="AG530" i="1" s="1"/>
  <c r="AH530" i="1" s="1"/>
  <c r="AC336" i="1"/>
  <c r="AD336" i="1" s="1"/>
  <c r="AF464" i="1"/>
  <c r="AG464" i="1"/>
  <c r="AH464" i="1" s="1"/>
  <c r="AF364" i="1"/>
  <c r="AG364" i="1" s="1"/>
  <c r="AH364" i="1" s="1"/>
  <c r="AG278" i="1"/>
  <c r="AH278" i="1" s="1"/>
  <c r="AF278" i="1"/>
  <c r="U24" i="1"/>
  <c r="AF321" i="1"/>
  <c r="AG321" i="1"/>
  <c r="AH321" i="1" s="1"/>
  <c r="AC379" i="1"/>
  <c r="AD379" i="1" s="1"/>
  <c r="U225" i="1"/>
  <c r="AC225" i="1"/>
  <c r="AD225" i="1" s="1"/>
  <c r="AG327" i="1"/>
  <c r="AH327" i="1" s="1"/>
  <c r="AF327" i="1"/>
  <c r="AC356" i="1"/>
  <c r="AD356" i="1" s="1"/>
  <c r="AB356" i="1"/>
  <c r="AB332" i="1"/>
  <c r="AC351" i="1"/>
  <c r="AD351" i="1" s="1"/>
  <c r="AB351" i="1"/>
  <c r="AG116" i="1"/>
  <c r="AH116" i="1" s="1"/>
  <c r="AF116" i="1"/>
  <c r="AB230" i="1"/>
  <c r="AC230" i="1" s="1"/>
  <c r="AD230" i="1" s="1"/>
  <c r="U230" i="1"/>
  <c r="AC536" i="1"/>
  <c r="AD536" i="1" s="1"/>
  <c r="AB536" i="1"/>
  <c r="AG520" i="1"/>
  <c r="AH520" i="1" s="1"/>
  <c r="AF520" i="1"/>
  <c r="U319" i="1"/>
  <c r="AC319" i="1"/>
  <c r="AD319" i="1" s="1"/>
  <c r="AC346" i="1"/>
  <c r="AD346" i="1" s="1"/>
  <c r="AB346" i="1"/>
  <c r="AB518" i="1"/>
  <c r="AC518" i="1"/>
  <c r="AD518" i="1" s="1"/>
  <c r="U518" i="1"/>
  <c r="U548" i="1"/>
  <c r="AB548" i="1"/>
  <c r="AB172" i="1"/>
  <c r="U369" i="1"/>
  <c r="AF550" i="1"/>
  <c r="AG550" i="1" s="1"/>
  <c r="AH550" i="1" s="1"/>
  <c r="AG946" i="1"/>
  <c r="AH946" i="1" s="1"/>
  <c r="AF946" i="1"/>
  <c r="AF907" i="1"/>
  <c r="AG907" i="1" s="1"/>
  <c r="AH907" i="1" s="1"/>
  <c r="AF937" i="1"/>
  <c r="AG937" i="1"/>
  <c r="AH937" i="1" s="1"/>
  <c r="AF908" i="1"/>
  <c r="AG908" i="1"/>
  <c r="AH908" i="1" s="1"/>
  <c r="AF890" i="1"/>
  <c r="AG890" i="1" s="1"/>
  <c r="AH890" i="1" s="1"/>
  <c r="AG796" i="1"/>
  <c r="AH796" i="1" s="1"/>
  <c r="AF796" i="1"/>
  <c r="AG951" i="1"/>
  <c r="AH951" i="1" s="1"/>
  <c r="AF951" i="1"/>
  <c r="AG996" i="1"/>
  <c r="AH996" i="1" s="1"/>
  <c r="AF860" i="1"/>
  <c r="AG860" i="1" s="1"/>
  <c r="AH860" i="1" s="1"/>
  <c r="AF622" i="1"/>
  <c r="AG622" i="1" s="1"/>
  <c r="AH622" i="1" s="1"/>
  <c r="AF978" i="1"/>
  <c r="AG978" i="1"/>
  <c r="AH978" i="1" s="1"/>
  <c r="AF833" i="1"/>
  <c r="AG833" i="1" s="1"/>
  <c r="AH833" i="1" s="1"/>
  <c r="AG510" i="1"/>
  <c r="AH510" i="1" s="1"/>
  <c r="AC61" i="1"/>
  <c r="AD61" i="1" s="1"/>
  <c r="AF227" i="1"/>
  <c r="AG227" i="1" s="1"/>
  <c r="AH227" i="1" s="1"/>
  <c r="AC190" i="1"/>
  <c r="AD190" i="1" s="1"/>
  <c r="U53" i="1"/>
  <c r="AG135" i="1"/>
  <c r="AH135" i="1" s="1"/>
  <c r="AG16" i="1"/>
  <c r="AH16" i="1" s="1"/>
  <c r="AG326" i="1"/>
  <c r="AH326" i="1" s="1"/>
  <c r="AG185" i="1"/>
  <c r="AH185" i="1" s="1"/>
  <c r="AG178" i="1"/>
  <c r="AH178" i="1" s="1"/>
  <c r="U19" i="1"/>
  <c r="AB263" i="1"/>
  <c r="AC263" i="1" s="1"/>
  <c r="AD263" i="1" s="1"/>
  <c r="AG253" i="1"/>
  <c r="AH253" i="1" s="1"/>
  <c r="U256" i="1"/>
  <c r="AG35" i="1"/>
  <c r="AH35" i="1" s="1"/>
  <c r="AG72" i="1"/>
  <c r="AH72" i="1" s="1"/>
  <c r="AG483" i="1"/>
  <c r="AH483" i="1" s="1"/>
  <c r="AC380" i="1"/>
  <c r="AD380" i="1" s="1"/>
  <c r="AG442" i="1"/>
  <c r="AH442" i="1" s="1"/>
  <c r="AB452" i="1"/>
  <c r="AG487" i="1"/>
  <c r="AH487" i="1" s="1"/>
  <c r="AB457" i="1"/>
  <c r="AG359" i="1"/>
  <c r="AH359" i="1" s="1"/>
  <c r="AC499" i="1"/>
  <c r="AD499" i="1" s="1"/>
  <c r="AB371" i="1"/>
  <c r="AG429" i="1"/>
  <c r="AH429" i="1" s="1"/>
  <c r="AG389" i="1"/>
  <c r="AH389" i="1" s="1"/>
  <c r="AC339" i="1"/>
  <c r="AD339" i="1" s="1"/>
  <c r="AF481" i="1"/>
  <c r="AG481" i="1" s="1"/>
  <c r="AH481" i="1" s="1"/>
  <c r="AG108" i="1"/>
  <c r="AH108" i="1" s="1"/>
  <c r="AG439" i="1"/>
  <c r="AH439" i="1" s="1"/>
  <c r="AC184" i="1"/>
  <c r="AD184" i="1" s="1"/>
  <c r="AF298" i="1"/>
  <c r="AG298" i="1" s="1"/>
  <c r="AH298" i="1" s="1"/>
  <c r="AG131" i="1"/>
  <c r="AH131" i="1" s="1"/>
  <c r="U412" i="1"/>
  <c r="AB412" i="1"/>
  <c r="AC412" i="1"/>
  <c r="AD412" i="1" s="1"/>
  <c r="AB431" i="1"/>
  <c r="AC431" i="1"/>
  <c r="AD431" i="1" s="1"/>
  <c r="AC443" i="1"/>
  <c r="AD443" i="1" s="1"/>
  <c r="U443" i="1"/>
  <c r="AB443" i="1"/>
  <c r="AG407" i="1"/>
  <c r="AH407" i="1" s="1"/>
  <c r="AF407" i="1"/>
  <c r="AF413" i="1"/>
  <c r="AG413" i="1"/>
  <c r="AH413" i="1" s="1"/>
  <c r="AB514" i="1"/>
  <c r="AC514" i="1"/>
  <c r="AD514" i="1" s="1"/>
  <c r="AC522" i="1"/>
  <c r="AD522" i="1" s="1"/>
  <c r="U36" i="1"/>
  <c r="AC36" i="1"/>
  <c r="AD36" i="1" s="1"/>
  <c r="AB36" i="1"/>
  <c r="U573" i="1"/>
  <c r="AF569" i="1"/>
  <c r="AG569" i="1" s="1"/>
  <c r="AH569" i="1" s="1"/>
  <c r="U560" i="1"/>
  <c r="AG560" i="1" s="1"/>
  <c r="AH560" i="1" s="1"/>
  <c r="AB560" i="1"/>
  <c r="AF555" i="1"/>
  <c r="AG555" i="1"/>
  <c r="AH555" i="1" s="1"/>
  <c r="AF633" i="1"/>
  <c r="AG633" i="1"/>
  <c r="AH633" i="1" s="1"/>
  <c r="AF820" i="1"/>
  <c r="AG820" i="1" s="1"/>
  <c r="AH820" i="1" s="1"/>
  <c r="AF945" i="1"/>
  <c r="AG945" i="1" s="1"/>
  <c r="AH945" i="1" s="1"/>
  <c r="AF655" i="1"/>
  <c r="AG655" i="1" s="1"/>
  <c r="AH655" i="1" s="1"/>
  <c r="AF668" i="1"/>
  <c r="AG668" i="1"/>
  <c r="AH668" i="1" s="1"/>
  <c r="AG34" i="1"/>
  <c r="AH34" i="1" s="1"/>
  <c r="AC277" i="1"/>
  <c r="AD277" i="1" s="1"/>
  <c r="AF310" i="1"/>
  <c r="AG310" i="1" s="1"/>
  <c r="AH310" i="1" s="1"/>
  <c r="AG393" i="1"/>
  <c r="AH393" i="1" s="1"/>
  <c r="AC19" i="1"/>
  <c r="AD19" i="1" s="1"/>
  <c r="AC149" i="1"/>
  <c r="AD149" i="1" s="1"/>
  <c r="AG117" i="1"/>
  <c r="AH117" i="1" s="1"/>
  <c r="AB194" i="1"/>
  <c r="AC194" i="1" s="1"/>
  <c r="AD194" i="1" s="1"/>
  <c r="AG193" i="1"/>
  <c r="AH193" i="1" s="1"/>
  <c r="AG150" i="1"/>
  <c r="AH150" i="1" s="1"/>
  <c r="AF34" i="1"/>
  <c r="AG98" i="1"/>
  <c r="AH98" i="1" s="1"/>
  <c r="AG156" i="1"/>
  <c r="AH156" i="1" s="1"/>
  <c r="AC55" i="1"/>
  <c r="AD55" i="1" s="1"/>
  <c r="AB232" i="1"/>
  <c r="AC232" i="1" s="1"/>
  <c r="AD232" i="1" s="1"/>
  <c r="U220" i="1"/>
  <c r="AG220" i="1" s="1"/>
  <c r="AH220" i="1" s="1"/>
  <c r="AB261" i="1"/>
  <c r="AC261" i="1" s="1"/>
  <c r="AD261" i="1" s="1"/>
  <c r="U261" i="1"/>
  <c r="AG172" i="1"/>
  <c r="AH172" i="1" s="1"/>
  <c r="AC51" i="1"/>
  <c r="AD51" i="1" s="1"/>
  <c r="AG484" i="1"/>
  <c r="AH484" i="1" s="1"/>
  <c r="AF510" i="1"/>
  <c r="AB434" i="1"/>
  <c r="AF417" i="1"/>
  <c r="AG417" i="1" s="1"/>
  <c r="AH417" i="1" s="1"/>
  <c r="AG416" i="1"/>
  <c r="AH416" i="1" s="1"/>
  <c r="AC414" i="1"/>
  <c r="AD414" i="1" s="1"/>
  <c r="U499" i="1"/>
  <c r="AC355" i="1"/>
  <c r="AD355" i="1" s="1"/>
  <c r="AC137" i="1"/>
  <c r="AD137" i="1" s="1"/>
  <c r="AF450" i="1"/>
  <c r="AG450" i="1" s="1"/>
  <c r="AH450" i="1" s="1"/>
  <c r="AG428" i="1"/>
  <c r="AH428" i="1" s="1"/>
  <c r="AC183" i="1"/>
  <c r="AD183" i="1" s="1"/>
  <c r="AC260" i="1"/>
  <c r="AD260" i="1" s="1"/>
  <c r="U260" i="1"/>
  <c r="AC419" i="1"/>
  <c r="AD419" i="1" s="1"/>
  <c r="AB419" i="1"/>
  <c r="AB408" i="1"/>
  <c r="AB322" i="1"/>
  <c r="AB484" i="1"/>
  <c r="U484" i="1"/>
  <c r="U475" i="1"/>
  <c r="AB475" i="1"/>
  <c r="AC475" i="1"/>
  <c r="AD475" i="1" s="1"/>
  <c r="U517" i="1"/>
  <c r="AB218" i="1"/>
  <c r="AC218" i="1" s="1"/>
  <c r="AD218" i="1" s="1"/>
  <c r="U362" i="1"/>
  <c r="AB459" i="1"/>
  <c r="AC459" i="1"/>
  <c r="AD459" i="1" s="1"/>
  <c r="AC341" i="1"/>
  <c r="AD341" i="1" s="1"/>
  <c r="AB507" i="1"/>
  <c r="U378" i="1"/>
  <c r="AB378" i="1"/>
  <c r="AC378" i="1"/>
  <c r="AD378" i="1" s="1"/>
  <c r="AC448" i="1"/>
  <c r="AD448" i="1" s="1"/>
  <c r="AB448" i="1"/>
  <c r="U140" i="1"/>
  <c r="AG140" i="1" s="1"/>
  <c r="AH140" i="1" s="1"/>
  <c r="U521" i="1"/>
  <c r="AG521" i="1" s="1"/>
  <c r="AH521" i="1" s="1"/>
  <c r="AB381" i="1"/>
  <c r="AC381" i="1"/>
  <c r="AD381" i="1" s="1"/>
  <c r="AB449" i="1"/>
  <c r="AC449" i="1"/>
  <c r="AD449" i="1" s="1"/>
  <c r="AB444" i="1"/>
  <c r="AC444" i="1"/>
  <c r="AD444" i="1" s="1"/>
  <c r="AG563" i="1"/>
  <c r="AH563" i="1" s="1"/>
  <c r="AF572" i="1"/>
  <c r="AF570" i="1"/>
  <c r="AG570" i="1" s="1"/>
  <c r="AH570" i="1" s="1"/>
  <c r="AG904" i="1"/>
  <c r="AH904" i="1" s="1"/>
  <c r="AG801" i="1"/>
  <c r="AH801" i="1" s="1"/>
  <c r="AF835" i="1"/>
  <c r="AG835" i="1" s="1"/>
  <c r="AH835" i="1" s="1"/>
  <c r="AF607" i="1"/>
  <c r="AG607" i="1"/>
  <c r="AH607" i="1" s="1"/>
  <c r="AF682" i="1"/>
  <c r="AG682" i="1" s="1"/>
  <c r="AH682" i="1" s="1"/>
  <c r="AF969" i="1"/>
  <c r="AG969" i="1" s="1"/>
  <c r="AH969" i="1" s="1"/>
  <c r="AF348" i="1"/>
  <c r="AG348" i="1" s="1"/>
  <c r="AH348" i="1" s="1"/>
  <c r="AC97" i="1"/>
  <c r="AD97" i="1" s="1"/>
  <c r="AB97" i="1"/>
  <c r="AB352" i="1"/>
  <c r="AC352" i="1"/>
  <c r="AD352" i="1" s="1"/>
  <c r="U352" i="1"/>
  <c r="AC300" i="1"/>
  <c r="AD300" i="1" s="1"/>
  <c r="AB300" i="1"/>
  <c r="AF851" i="1"/>
  <c r="AG851" i="1" s="1"/>
  <c r="AH851" i="1" s="1"/>
  <c r="AG818" i="1"/>
  <c r="AH818" i="1" s="1"/>
  <c r="AF808" i="1"/>
  <c r="AF949" i="1"/>
  <c r="U805" i="1"/>
  <c r="U845" i="1"/>
  <c r="AF831" i="1"/>
  <c r="AG831" i="1" s="1"/>
  <c r="AH831" i="1" s="1"/>
  <c r="AB922" i="1"/>
  <c r="AF893" i="1"/>
  <c r="AG893" i="1"/>
  <c r="AH893" i="1" s="1"/>
  <c r="AC938" i="1"/>
  <c r="AD938" i="1" s="1"/>
  <c r="AF842" i="1"/>
  <c r="AG842" i="1" s="1"/>
  <c r="AH842" i="1" s="1"/>
  <c r="AG594" i="1"/>
  <c r="AH594" i="1" s="1"/>
  <c r="AF594" i="1"/>
  <c r="AF662" i="1"/>
  <c r="AG662" i="1" s="1"/>
  <c r="AH662" i="1" s="1"/>
  <c r="AB593" i="1"/>
  <c r="AB928" i="1"/>
  <c r="AB833" i="1"/>
  <c r="AB798" i="1"/>
  <c r="U798" i="1"/>
  <c r="AG954" i="1"/>
  <c r="AH954" i="1" s="1"/>
  <c r="AF950" i="1"/>
  <c r="AG950" i="1" s="1"/>
  <c r="AH950" i="1" s="1"/>
  <c r="AG804" i="1"/>
  <c r="AH804" i="1" s="1"/>
  <c r="AF802" i="1"/>
  <c r="AG802" i="1"/>
  <c r="AH802" i="1" s="1"/>
  <c r="AG910" i="1"/>
  <c r="AH910" i="1" s="1"/>
  <c r="AF848" i="1"/>
  <c r="AG848" i="1" s="1"/>
  <c r="AH848" i="1" s="1"/>
  <c r="AF828" i="1"/>
  <c r="AG828" i="1"/>
  <c r="AH828" i="1" s="1"/>
  <c r="AF589" i="1"/>
  <c r="AG589" i="1"/>
  <c r="AH589" i="1" s="1"/>
  <c r="AC649" i="1"/>
  <c r="AD649" i="1" s="1"/>
  <c r="AB649" i="1"/>
  <c r="U649" i="1"/>
  <c r="U800" i="1"/>
  <c r="AC800" i="1"/>
  <c r="AD800" i="1" s="1"/>
  <c r="AB946" i="1"/>
  <c r="AG599" i="1"/>
  <c r="AH599" i="1" s="1"/>
  <c r="AG799" i="1"/>
  <c r="AH799" i="1" s="1"/>
  <c r="AF799" i="1"/>
  <c r="AF648" i="1"/>
  <c r="AG648" i="1" s="1"/>
  <c r="AH648" i="1" s="1"/>
  <c r="AG962" i="1"/>
  <c r="AH962" i="1" s="1"/>
  <c r="U625" i="1"/>
  <c r="AB625" i="1"/>
  <c r="AC625" i="1"/>
  <c r="AD625" i="1" s="1"/>
  <c r="AF673" i="1"/>
  <c r="AG673" i="1" s="1"/>
  <c r="AH673" i="1" s="1"/>
  <c r="AF667" i="1"/>
  <c r="AG667" i="1"/>
  <c r="AH667" i="1" s="1"/>
  <c r="AG773" i="1"/>
  <c r="AH773" i="1" s="1"/>
  <c r="AF672" i="1"/>
  <c r="AG672" i="1"/>
  <c r="AH672" i="1" s="1"/>
  <c r="U934" i="1"/>
  <c r="AC934" i="1"/>
  <c r="AD934" i="1" s="1"/>
  <c r="AB849" i="1"/>
  <c r="AC849" i="1"/>
  <c r="AD849" i="1" s="1"/>
  <c r="AB853" i="1"/>
  <c r="AC853" i="1"/>
  <c r="AD853" i="1" s="1"/>
  <c r="U853" i="1"/>
  <c r="AC870" i="1"/>
  <c r="AD870" i="1" s="1"/>
  <c r="AB870" i="1"/>
  <c r="AC814" i="1"/>
  <c r="AD814" i="1" s="1"/>
  <c r="U814" i="1"/>
  <c r="AF552" i="1"/>
  <c r="AG552" i="1"/>
  <c r="AH552" i="1" s="1"/>
  <c r="AF756" i="1"/>
  <c r="AC913" i="1"/>
  <c r="AD913" i="1" s="1"/>
  <c r="U913" i="1"/>
  <c r="AG657" i="1"/>
  <c r="AH657" i="1" s="1"/>
  <c r="AG840" i="1"/>
  <c r="AH840" i="1" s="1"/>
  <c r="AF840" i="1"/>
  <c r="AF568" i="1"/>
  <c r="AG568" i="1"/>
  <c r="AH568" i="1" s="1"/>
  <c r="AB601" i="1"/>
  <c r="U886" i="1"/>
  <c r="AG886" i="1" s="1"/>
  <c r="AH886" i="1" s="1"/>
  <c r="AB886" i="1"/>
  <c r="AF889" i="1"/>
  <c r="AG889" i="1" s="1"/>
  <c r="AH889" i="1" s="1"/>
  <c r="AB837" i="1"/>
  <c r="AC837" i="1"/>
  <c r="AD837" i="1" s="1"/>
  <c r="U837" i="1"/>
  <c r="AB841" i="1"/>
  <c r="U841" i="1"/>
  <c r="U874" i="1"/>
  <c r="AC874" i="1"/>
  <c r="AD874" i="1" s="1"/>
  <c r="AG616" i="1"/>
  <c r="AH616" i="1" s="1"/>
  <c r="AF616" i="1"/>
  <c r="AB913" i="1"/>
  <c r="AF918" i="1"/>
  <c r="AG918" i="1"/>
  <c r="AH918" i="1" s="1"/>
  <c r="AG902" i="1"/>
  <c r="AH902" i="1" s="1"/>
  <c r="AG797" i="1"/>
  <c r="AH797" i="1" s="1"/>
  <c r="AG591" i="1"/>
  <c r="AH591" i="1" s="1"/>
  <c r="AG873" i="1"/>
  <c r="AH873" i="1" s="1"/>
  <c r="AG925" i="1"/>
  <c r="AH925" i="1" s="1"/>
  <c r="AF909" i="1"/>
  <c r="AG909" i="1"/>
  <c r="AH909" i="1" s="1"/>
  <c r="AF822" i="1"/>
  <c r="AG822" i="1"/>
  <c r="AH822" i="1" s="1"/>
  <c r="AG901" i="1"/>
  <c r="AH901" i="1" s="1"/>
  <c r="AF872" i="1"/>
  <c r="AG872" i="1" s="1"/>
  <c r="AH872" i="1" s="1"/>
  <c r="AF691" i="1"/>
  <c r="AG691" i="1"/>
  <c r="AH691" i="1" s="1"/>
  <c r="AC819" i="1"/>
  <c r="AD819" i="1" s="1"/>
  <c r="U819" i="1"/>
  <c r="AB867" i="1"/>
  <c r="U867" i="1"/>
  <c r="AG867" i="1" s="1"/>
  <c r="AH867" i="1" s="1"/>
  <c r="AG692" i="1"/>
  <c r="AH692" i="1" s="1"/>
  <c r="AF744" i="1"/>
  <c r="AG744" i="1" s="1"/>
  <c r="AH744" i="1" s="1"/>
  <c r="AC911" i="1"/>
  <c r="AD911" i="1" s="1"/>
  <c r="U911" i="1"/>
  <c r="AB911" i="1"/>
  <c r="AC48" i="1"/>
  <c r="AD48" i="1" s="1"/>
  <c r="AB48" i="1"/>
  <c r="AF578" i="1"/>
  <c r="AG578" i="1" s="1"/>
  <c r="AH578" i="1" s="1"/>
  <c r="AF554" i="1"/>
  <c r="AG554" i="1"/>
  <c r="AH554" i="1" s="1"/>
  <c r="AF564" i="1"/>
  <c r="AG564" i="1"/>
  <c r="AH564" i="1" s="1"/>
  <c r="AG921" i="1"/>
  <c r="AH921" i="1" s="1"/>
  <c r="AF797" i="1"/>
  <c r="AG920" i="1"/>
  <c r="AH920" i="1" s="1"/>
  <c r="AG869" i="1"/>
  <c r="AH869" i="1" s="1"/>
  <c r="AG887" i="1"/>
  <c r="AH887" i="1" s="1"/>
  <c r="U880" i="1"/>
  <c r="AG880" i="1" s="1"/>
  <c r="AH880" i="1" s="1"/>
  <c r="AF865" i="1"/>
  <c r="AG865" i="1"/>
  <c r="AH865" i="1" s="1"/>
  <c r="U833" i="1"/>
  <c r="AF791" i="1"/>
  <c r="AG791" i="1"/>
  <c r="AH791" i="1" s="1"/>
  <c r="AB938" i="1"/>
  <c r="AF790" i="1"/>
  <c r="AG790" i="1" s="1"/>
  <c r="AH790" i="1" s="1"/>
  <c r="AG932" i="1"/>
  <c r="AH932" i="1" s="1"/>
  <c r="U922" i="1"/>
  <c r="AF817" i="1"/>
  <c r="AG817" i="1" s="1"/>
  <c r="AH817" i="1" s="1"/>
  <c r="AG721" i="1"/>
  <c r="AH721" i="1" s="1"/>
  <c r="AF642" i="1"/>
  <c r="AG642" i="1"/>
  <c r="AH642" i="1" s="1"/>
  <c r="AF654" i="1"/>
  <c r="AG654" i="1"/>
  <c r="AH654" i="1" s="1"/>
  <c r="AF694" i="1"/>
  <c r="AG694" i="1" s="1"/>
  <c r="AH694" i="1" s="1"/>
  <c r="AG745" i="1"/>
  <c r="AH745" i="1" s="1"/>
  <c r="AF720" i="1"/>
  <c r="AG720" i="1" s="1"/>
  <c r="AH720" i="1" s="1"/>
  <c r="AB819" i="1"/>
  <c r="AB863" i="1"/>
  <c r="U863" i="1"/>
  <c r="AC863" i="1"/>
  <c r="AD863" i="1" s="1"/>
  <c r="AG875" i="1"/>
  <c r="AH875" i="1" s="1"/>
  <c r="AF875" i="1"/>
  <c r="AB898" i="1"/>
  <c r="AC898" i="1"/>
  <c r="AD898" i="1" s="1"/>
  <c r="U898" i="1"/>
  <c r="AF606" i="1"/>
  <c r="AG606" i="1"/>
  <c r="AH606" i="1" s="1"/>
  <c r="AG736" i="1"/>
  <c r="AH736" i="1" s="1"/>
  <c r="AG374" i="1"/>
  <c r="AH374" i="1" s="1"/>
  <c r="AG353" i="1"/>
  <c r="AH353" i="1" s="1"/>
  <c r="AF580" i="1"/>
  <c r="AG580" i="1" s="1"/>
  <c r="AH580" i="1" s="1"/>
  <c r="AG557" i="1"/>
  <c r="AH557" i="1" s="1"/>
  <c r="AF585" i="1"/>
  <c r="AG585" i="1"/>
  <c r="AH585" i="1" s="1"/>
  <c r="AC583" i="1"/>
  <c r="AD583" i="1" s="1"/>
  <c r="AB583" i="1"/>
  <c r="AG834" i="1"/>
  <c r="AH834" i="1" s="1"/>
  <c r="AF854" i="1"/>
  <c r="AG854" i="1" s="1"/>
  <c r="AH854" i="1" s="1"/>
  <c r="AF852" i="1"/>
  <c r="AG852" i="1" s="1"/>
  <c r="AH852" i="1" s="1"/>
  <c r="AG716" i="1"/>
  <c r="AH716" i="1" s="1"/>
  <c r="AF958" i="1"/>
  <c r="AG958" i="1"/>
  <c r="AH958" i="1" s="1"/>
  <c r="AG688" i="1"/>
  <c r="AH688" i="1" s="1"/>
  <c r="AG931" i="1"/>
  <c r="AH931" i="1" s="1"/>
  <c r="AF923" i="1"/>
  <c r="AG923" i="1" s="1"/>
  <c r="AH923" i="1" s="1"/>
  <c r="AF665" i="1"/>
  <c r="AG665" i="1"/>
  <c r="AH665" i="1" s="1"/>
  <c r="AF798" i="1"/>
  <c r="AG798" i="1"/>
  <c r="AH798" i="1" s="1"/>
  <c r="AC841" i="1"/>
  <c r="AD841" i="1" s="1"/>
  <c r="AG788" i="1"/>
  <c r="AH788" i="1" s="1"/>
  <c r="AF686" i="1"/>
  <c r="AG686" i="1" s="1"/>
  <c r="AH686" i="1" s="1"/>
  <c r="AF953" i="1"/>
  <c r="AF885" i="1"/>
  <c r="AG885" i="1"/>
  <c r="AH885" i="1" s="1"/>
  <c r="AG896" i="1"/>
  <c r="AH896" i="1" s="1"/>
  <c r="U870" i="1"/>
  <c r="AF850" i="1"/>
  <c r="AG850" i="1"/>
  <c r="AH850" i="1" s="1"/>
  <c r="AF830" i="1"/>
  <c r="AG830" i="1"/>
  <c r="AH830" i="1" s="1"/>
  <c r="AF604" i="1"/>
  <c r="AG604" i="1"/>
  <c r="AH604" i="1" s="1"/>
  <c r="AG618" i="1"/>
  <c r="AH618" i="1" s="1"/>
  <c r="AF618" i="1"/>
  <c r="AF658" i="1"/>
  <c r="AG658" i="1"/>
  <c r="AH658" i="1" s="1"/>
  <c r="AB906" i="1"/>
  <c r="U906" i="1"/>
  <c r="AF644" i="1"/>
  <c r="AG644" i="1" s="1"/>
  <c r="AH644" i="1" s="1"/>
  <c r="AF781" i="1"/>
  <c r="AG781" i="1" s="1"/>
  <c r="AH781" i="1" s="1"/>
  <c r="AC440" i="1"/>
  <c r="AD440" i="1" s="1"/>
  <c r="AB421" i="1"/>
  <c r="U300" i="1"/>
  <c r="AC198" i="1"/>
  <c r="AD198" i="1" s="1"/>
  <c r="AG882" i="1"/>
  <c r="AH882" i="1" s="1"/>
  <c r="AF928" i="1"/>
  <c r="AG928" i="1" s="1"/>
  <c r="AH928" i="1" s="1"/>
  <c r="AF932" i="1"/>
  <c r="AG939" i="1"/>
  <c r="AH939" i="1" s="1"/>
  <c r="AG871" i="1"/>
  <c r="AH871" i="1" s="1"/>
  <c r="AF813" i="1"/>
  <c r="AG813" i="1"/>
  <c r="AH813" i="1" s="1"/>
  <c r="U593" i="1"/>
  <c r="AG593" i="1" s="1"/>
  <c r="AH593" i="1" s="1"/>
  <c r="U601" i="1"/>
  <c r="AG601" i="1" s="1"/>
  <c r="AH601" i="1" s="1"/>
  <c r="U861" i="1"/>
  <c r="AG861" i="1" s="1"/>
  <c r="AH861" i="1" s="1"/>
  <c r="AG847" i="1"/>
  <c r="AH847" i="1" s="1"/>
  <c r="AF692" i="1"/>
  <c r="AF862" i="1"/>
  <c r="AG862" i="1" s="1"/>
  <c r="AH862" i="1" s="1"/>
  <c r="AG811" i="1"/>
  <c r="AH811" i="1" s="1"/>
  <c r="AG598" i="1"/>
  <c r="AH598" i="1" s="1"/>
  <c r="AF646" i="1"/>
  <c r="AG646" i="1" s="1"/>
  <c r="AH646" i="1" s="1"/>
  <c r="AF693" i="1"/>
  <c r="AG693" i="1" s="1"/>
  <c r="AH693" i="1" s="1"/>
  <c r="AG787" i="1"/>
  <c r="AH787" i="1" s="1"/>
  <c r="AF787" i="1"/>
  <c r="AF670" i="1"/>
  <c r="AG670" i="1"/>
  <c r="AH670" i="1" s="1"/>
  <c r="AG661" i="1"/>
  <c r="AH661" i="1" s="1"/>
  <c r="AF675" i="1"/>
  <c r="AG675" i="1" s="1"/>
  <c r="AH675" i="1" s="1"/>
  <c r="AG719" i="1"/>
  <c r="AH719" i="1" s="1"/>
  <c r="AG588" i="1"/>
  <c r="AH588" i="1" s="1"/>
  <c r="AF588" i="1"/>
  <c r="U816" i="1"/>
  <c r="AC816" i="1"/>
  <c r="AD816" i="1" s="1"/>
  <c r="AB953" i="1"/>
  <c r="U953" i="1"/>
  <c r="AG953" i="1" s="1"/>
  <c r="AH953" i="1" s="1"/>
  <c r="AF770" i="1"/>
  <c r="AG770" i="1" s="1"/>
  <c r="AH770" i="1" s="1"/>
  <c r="AC984" i="1"/>
  <c r="AD984" i="1" s="1"/>
  <c r="U984" i="1"/>
  <c r="AB984" i="1"/>
  <c r="AB180" i="1"/>
  <c r="AC180" i="1" s="1"/>
  <c r="AD180" i="1" s="1"/>
  <c r="U572" i="1"/>
  <c r="AG572" i="1" s="1"/>
  <c r="AH572" i="1" s="1"/>
  <c r="AF571" i="1"/>
  <c r="AG571" i="1" s="1"/>
  <c r="AH571" i="1" s="1"/>
  <c r="AB552" i="1"/>
  <c r="AF956" i="1"/>
  <c r="AG956" i="1" s="1"/>
  <c r="AH956" i="1" s="1"/>
  <c r="AB664" i="1"/>
  <c r="AB706" i="1"/>
  <c r="AC706" i="1"/>
  <c r="AD706" i="1" s="1"/>
  <c r="AC727" i="1"/>
  <c r="AD727" i="1" s="1"/>
  <c r="AB942" i="1"/>
  <c r="AF759" i="1"/>
  <c r="AG759" i="1" s="1"/>
  <c r="AH759" i="1" s="1"/>
  <c r="U631" i="1"/>
  <c r="U606" i="1"/>
  <c r="AC733" i="1"/>
  <c r="AD733" i="1" s="1"/>
  <c r="AB733" i="1"/>
  <c r="AB627" i="1"/>
  <c r="AC627" i="1"/>
  <c r="AD627" i="1" s="1"/>
  <c r="U751" i="1"/>
  <c r="AC751" i="1"/>
  <c r="AD751" i="1" s="1"/>
  <c r="AC772" i="1"/>
  <c r="AD772" i="1" s="1"/>
  <c r="U996" i="1"/>
  <c r="AB996" i="1"/>
  <c r="T993" i="1"/>
  <c r="V982" i="1"/>
  <c r="T982" i="1"/>
  <c r="R968" i="1"/>
  <c r="S968" i="1" s="1"/>
  <c r="R943" i="1"/>
  <c r="S943" i="1" s="1"/>
  <c r="R928" i="1"/>
  <c r="S928" i="1" s="1"/>
  <c r="R883" i="1"/>
  <c r="S883" i="1" s="1"/>
  <c r="AB875" i="1"/>
  <c r="AB756" i="1"/>
  <c r="U756" i="1"/>
  <c r="AG756" i="1" s="1"/>
  <c r="AH756" i="1" s="1"/>
  <c r="AG735" i="1"/>
  <c r="AH735" i="1" s="1"/>
  <c r="AG786" i="1"/>
  <c r="AH786" i="1" s="1"/>
  <c r="AF786" i="1"/>
  <c r="AB993" i="1"/>
  <c r="AB920" i="1"/>
  <c r="AB880" i="1"/>
  <c r="AF639" i="1"/>
  <c r="AG639" i="1" s="1"/>
  <c r="AH639" i="1" s="1"/>
  <c r="AC631" i="1"/>
  <c r="AD631" i="1" s="1"/>
  <c r="U635" i="1"/>
  <c r="AC635" i="1"/>
  <c r="AD635" i="1" s="1"/>
  <c r="U722" i="1"/>
  <c r="AC722" i="1"/>
  <c r="AD722" i="1" s="1"/>
  <c r="AG737" i="1"/>
  <c r="AH737" i="1" s="1"/>
  <c r="AB640" i="1"/>
  <c r="AF977" i="1"/>
  <c r="AG977" i="1" s="1"/>
  <c r="AH977" i="1" s="1"/>
  <c r="U653" i="1"/>
  <c r="AC653" i="1"/>
  <c r="AD653" i="1" s="1"/>
  <c r="AG619" i="1"/>
  <c r="AH619" i="1" s="1"/>
  <c r="AB995" i="1"/>
  <c r="U995" i="1"/>
  <c r="AC995" i="1"/>
  <c r="AD995" i="1" s="1"/>
  <c r="T994" i="1"/>
  <c r="U986" i="1"/>
  <c r="AC986" i="1"/>
  <c r="AD986" i="1" s="1"/>
  <c r="AB986" i="1"/>
  <c r="V952" i="1"/>
  <c r="T952" i="1"/>
  <c r="U608" i="1"/>
  <c r="AC608" i="1"/>
  <c r="AD608" i="1" s="1"/>
  <c r="U723" i="1"/>
  <c r="AB723" i="1"/>
  <c r="AC723" i="1"/>
  <c r="AD723" i="1" s="1"/>
  <c r="AG740" i="1"/>
  <c r="AH740" i="1" s="1"/>
  <c r="AC780" i="1"/>
  <c r="AD780" i="1" s="1"/>
  <c r="AB780" i="1"/>
  <c r="U780" i="1"/>
  <c r="AC600" i="1"/>
  <c r="AD600" i="1" s="1"/>
  <c r="AF738" i="1"/>
  <c r="AG738" i="1" s="1"/>
  <c r="AH738" i="1" s="1"/>
  <c r="AB614" i="1"/>
  <c r="T997" i="1"/>
  <c r="AC989" i="1"/>
  <c r="AD989" i="1" s="1"/>
  <c r="U989" i="1"/>
  <c r="V970" i="1"/>
  <c r="T970" i="1"/>
  <c r="V963" i="1"/>
  <c r="T963" i="1"/>
  <c r="R963" i="1"/>
  <c r="S963" i="1" s="1"/>
  <c r="U961" i="1"/>
  <c r="AB961" i="1"/>
  <c r="AC961" i="1"/>
  <c r="AD961" i="1" s="1"/>
  <c r="AB952" i="1"/>
  <c r="U690" i="1"/>
  <c r="AC690" i="1"/>
  <c r="AD690" i="1" s="1"/>
  <c r="U707" i="1"/>
  <c r="AC707" i="1"/>
  <c r="AD707" i="1" s="1"/>
  <c r="AF777" i="1"/>
  <c r="AG777" i="1"/>
  <c r="AH777" i="1" s="1"/>
  <c r="AC603" i="1"/>
  <c r="AD603" i="1" s="1"/>
  <c r="U603" i="1"/>
  <c r="AC774" i="1"/>
  <c r="AD774" i="1" s="1"/>
  <c r="U774" i="1"/>
  <c r="AC971" i="1"/>
  <c r="AD971" i="1" s="1"/>
  <c r="U971" i="1"/>
  <c r="AB997" i="1"/>
  <c r="V973" i="1"/>
  <c r="T973" i="1"/>
  <c r="AB971" i="1"/>
  <c r="AB963" i="1"/>
  <c r="U552" i="1"/>
  <c r="AG760" i="1"/>
  <c r="AH760" i="1" s="1"/>
  <c r="AC614" i="1"/>
  <c r="AD614" i="1" s="1"/>
  <c r="AC713" i="1"/>
  <c r="AD713" i="1" s="1"/>
  <c r="AB774" i="1"/>
  <c r="AF785" i="1"/>
  <c r="AG785" i="1" s="1"/>
  <c r="AH785" i="1" s="1"/>
  <c r="AB991" i="1"/>
  <c r="AB966" i="1"/>
  <c r="T917" i="1"/>
  <c r="AB921" i="1"/>
  <c r="AC966" i="1"/>
  <c r="AD966" i="1" s="1"/>
  <c r="AG974" i="1"/>
  <c r="AH974" i="1" s="1"/>
  <c r="AF730" i="1"/>
  <c r="AG730" i="1"/>
  <c r="AH730" i="1" s="1"/>
  <c r="U680" i="1"/>
  <c r="AC680" i="1"/>
  <c r="AD680" i="1" s="1"/>
  <c r="AB680" i="1"/>
  <c r="AB727" i="1"/>
  <c r="AF747" i="1"/>
  <c r="AG747" i="1"/>
  <c r="AH747" i="1" s="1"/>
  <c r="AG742" i="1"/>
  <c r="AH742" i="1" s="1"/>
  <c r="AF742" i="1"/>
  <c r="AC696" i="1"/>
  <c r="AD696" i="1" s="1"/>
  <c r="AB696" i="1"/>
  <c r="AB978" i="1"/>
  <c r="AB56" i="1"/>
  <c r="AC56" i="1" s="1"/>
  <c r="AD56" i="1" s="1"/>
  <c r="U577" i="1"/>
  <c r="AG577" i="1" s="1"/>
  <c r="AH577" i="1" s="1"/>
  <c r="AG859" i="1"/>
  <c r="AH859" i="1" s="1"/>
  <c r="AG949" i="1"/>
  <c r="AH949" i="1" s="1"/>
  <c r="AG640" i="1"/>
  <c r="AH640" i="1" s="1"/>
  <c r="AB600" i="1"/>
  <c r="AF666" i="1"/>
  <c r="AG666" i="1" s="1"/>
  <c r="AH666" i="1" s="1"/>
  <c r="AG753" i="1"/>
  <c r="AH753" i="1" s="1"/>
  <c r="AB992" i="1"/>
  <c r="V923" i="1"/>
  <c r="AB902" i="1"/>
  <c r="AF766" i="1"/>
  <c r="AG766" i="1" s="1"/>
  <c r="AH766" i="1" s="1"/>
  <c r="AF643" i="1"/>
  <c r="AG643" i="1"/>
  <c r="AH643" i="1" s="1"/>
  <c r="U596" i="1"/>
  <c r="AG596" i="1" s="1"/>
  <c r="AH596" i="1" s="1"/>
  <c r="AB675" i="1"/>
  <c r="U662" i="1"/>
  <c r="AB662" i="1"/>
  <c r="AG741" i="1"/>
  <c r="AH741" i="1" s="1"/>
  <c r="AF741" i="1"/>
  <c r="AC752" i="1"/>
  <c r="AD752" i="1" s="1"/>
  <c r="AB752" i="1"/>
  <c r="U752" i="1"/>
  <c r="AB615" i="1"/>
  <c r="AC615" i="1"/>
  <c r="AD615" i="1" s="1"/>
  <c r="AF729" i="1"/>
  <c r="AG729" i="1"/>
  <c r="AH729" i="1" s="1"/>
  <c r="U708" i="1"/>
  <c r="AG708" i="1" s="1"/>
  <c r="AH708" i="1" s="1"/>
  <c r="AB708" i="1"/>
  <c r="V999" i="1"/>
  <c r="V987" i="1"/>
  <c r="T987" i="1"/>
  <c r="T980" i="1"/>
  <c r="V980" i="1"/>
  <c r="T944" i="1"/>
  <c r="V944" i="1"/>
  <c r="R936" i="1"/>
  <c r="S936" i="1" s="1"/>
  <c r="U664" i="1"/>
  <c r="AG664" i="1" s="1"/>
  <c r="AH664" i="1" s="1"/>
  <c r="AF962" i="1"/>
  <c r="U718" i="1"/>
  <c r="AG718" i="1" s="1"/>
  <c r="AH718" i="1" s="1"/>
  <c r="AF737" i="1"/>
  <c r="U628" i="1"/>
  <c r="AC628" i="1"/>
  <c r="AD628" i="1" s="1"/>
  <c r="AB628" i="1"/>
  <c r="U999" i="1"/>
  <c r="AC999" i="1"/>
  <c r="AD999" i="1" s="1"/>
  <c r="AB999" i="1"/>
  <c r="V993" i="1"/>
  <c r="T983" i="1"/>
  <c r="AB980" i="1"/>
  <c r="V968" i="1"/>
  <c r="V955" i="1"/>
  <c r="T955" i="1"/>
  <c r="T948" i="1"/>
  <c r="AB948" i="1" s="1"/>
  <c r="V948" i="1"/>
  <c r="T916" i="1"/>
  <c r="V916" i="1"/>
  <c r="T905" i="1"/>
  <c r="V905" i="1"/>
  <c r="AB888" i="1"/>
  <c r="AB862" i="1"/>
  <c r="AF613" i="1"/>
  <c r="AG613" i="1" s="1"/>
  <c r="AH613" i="1" s="1"/>
  <c r="V862" i="1"/>
  <c r="T866" i="1"/>
  <c r="V881" i="1"/>
  <c r="U972" i="1"/>
  <c r="AC972" i="1"/>
  <c r="AD972" i="1" s="1"/>
  <c r="R960" i="1"/>
  <c r="S960" i="1" s="1"/>
  <c r="R911" i="1"/>
  <c r="S911" i="1" s="1"/>
  <c r="AB907" i="1"/>
  <c r="T857" i="1"/>
  <c r="R836" i="1"/>
  <c r="S836" i="1" s="1"/>
  <c r="AB857" i="1"/>
  <c r="R831" i="1"/>
  <c r="S831" i="1" s="1"/>
  <c r="AB894" i="1"/>
  <c r="T891" i="1"/>
  <c r="AB850" i="1"/>
  <c r="T879" i="1"/>
  <c r="AC1000" i="1"/>
  <c r="AD1000" i="1" s="1"/>
  <c r="U1000" i="1"/>
  <c r="AC964" i="1"/>
  <c r="AD964" i="1" s="1"/>
  <c r="U964" i="1"/>
  <c r="AB885" i="1"/>
  <c r="T894" i="1"/>
  <c r="AG659" i="1"/>
  <c r="AH659" i="1" s="1"/>
  <c r="T998" i="1"/>
  <c r="V985" i="1"/>
  <c r="AB970" i="1"/>
  <c r="T947" i="1"/>
  <c r="T924" i="1"/>
  <c r="T919" i="1"/>
  <c r="AB883" i="1"/>
  <c r="R872" i="1"/>
  <c r="S872" i="1" s="1"/>
  <c r="T832" i="1"/>
  <c r="AB683" i="1"/>
  <c r="AB699" i="1"/>
  <c r="AB962" i="1"/>
  <c r="AC988" i="1"/>
  <c r="AD988" i="1" s="1"/>
  <c r="U988" i="1"/>
  <c r="V981" i="1"/>
  <c r="R962" i="1"/>
  <c r="S962" i="1" s="1"/>
  <c r="R932" i="1"/>
  <c r="S932" i="1" s="1"/>
  <c r="R900" i="1"/>
  <c r="S900" i="1" s="1"/>
  <c r="R857" i="1"/>
  <c r="S857" i="1" s="1"/>
  <c r="T839" i="1"/>
  <c r="R848" i="1"/>
  <c r="S848" i="1" s="1"/>
  <c r="T768" i="1"/>
  <c r="R714" i="1"/>
  <c r="S714" i="1" s="1"/>
  <c r="T709" i="1"/>
  <c r="R709" i="1"/>
  <c r="S709" i="1" s="1"/>
  <c r="T685" i="1"/>
  <c r="R823" i="1"/>
  <c r="S823" i="1" s="1"/>
  <c r="R753" i="1"/>
  <c r="S753" i="1" s="1"/>
  <c r="R744" i="1"/>
  <c r="S744" i="1" s="1"/>
  <c r="R824" i="1"/>
  <c r="S824" i="1" s="1"/>
  <c r="R820" i="1"/>
  <c r="S820" i="1" s="1"/>
  <c r="R815" i="1"/>
  <c r="S815" i="1" s="1"/>
  <c r="R811" i="1"/>
  <c r="S811" i="1" s="1"/>
  <c r="R780" i="1"/>
  <c r="S780" i="1" s="1"/>
  <c r="R812" i="1"/>
  <c r="S812" i="1" s="1"/>
  <c r="R772" i="1"/>
  <c r="S772" i="1" s="1"/>
  <c r="R757" i="1"/>
  <c r="S757" i="1" s="1"/>
  <c r="R698" i="1"/>
  <c r="S698" i="1" s="1"/>
  <c r="AC660" i="1"/>
  <c r="AD660" i="1" s="1"/>
  <c r="U660" i="1"/>
  <c r="R852" i="1"/>
  <c r="S852" i="1" s="1"/>
  <c r="R804" i="1"/>
  <c r="S804" i="1" s="1"/>
  <c r="T782" i="1"/>
  <c r="R742" i="1"/>
  <c r="S742" i="1" s="1"/>
  <c r="R664" i="1"/>
  <c r="S664" i="1" s="1"/>
  <c r="AB651" i="1"/>
  <c r="R756" i="1"/>
  <c r="S756" i="1" s="1"/>
  <c r="T746" i="1"/>
  <c r="T724" i="1"/>
  <c r="R715" i="1"/>
  <c r="S715" i="1" s="1"/>
  <c r="R667" i="1"/>
  <c r="S667" i="1" s="1"/>
  <c r="R670" i="1"/>
  <c r="S670" i="1" s="1"/>
  <c r="V652" i="1"/>
  <c r="T652" i="1"/>
  <c r="R580" i="1"/>
  <c r="S580" i="1" s="1"/>
  <c r="T783" i="1"/>
  <c r="T761" i="1"/>
  <c r="T758" i="1"/>
  <c r="R740" i="1"/>
  <c r="S740" i="1" s="1"/>
  <c r="R695" i="1"/>
  <c r="S695" i="1" s="1"/>
  <c r="R659" i="1"/>
  <c r="S659" i="1" s="1"/>
  <c r="T624" i="1"/>
  <c r="R552" i="1"/>
  <c r="S552" i="1" s="1"/>
  <c r="V503" i="1"/>
  <c r="T503" i="1"/>
  <c r="R551" i="1"/>
  <c r="S551" i="1" s="1"/>
  <c r="AB553" i="1"/>
  <c r="R701" i="1"/>
  <c r="S701" i="1" s="1"/>
  <c r="R685" i="1"/>
  <c r="S685" i="1" s="1"/>
  <c r="R592" i="1"/>
  <c r="S592" i="1" s="1"/>
  <c r="AB568" i="1"/>
  <c r="R563" i="1"/>
  <c r="S563" i="1" s="1"/>
  <c r="T556" i="1"/>
  <c r="R657" i="1"/>
  <c r="S657" i="1" s="1"/>
  <c r="V621" i="1"/>
  <c r="T602" i="1"/>
  <c r="R542" i="1"/>
  <c r="S542" i="1" s="1"/>
  <c r="V534" i="1"/>
  <c r="R267" i="1"/>
  <c r="S267" i="1" s="1"/>
  <c r="AA250" i="1"/>
  <c r="AB250" i="1" s="1"/>
  <c r="AC250" i="1" s="1"/>
  <c r="AD250" i="1" s="1"/>
  <c r="AA236" i="1"/>
  <c r="AB236" i="1" s="1"/>
  <c r="AC236" i="1" s="1"/>
  <c r="AD236" i="1" s="1"/>
  <c r="R235" i="1"/>
  <c r="S235" i="1" s="1"/>
  <c r="AA270" i="1"/>
  <c r="AB270" i="1" s="1"/>
  <c r="AC270" i="1" s="1"/>
  <c r="AD270" i="1" s="1"/>
  <c r="AB258" i="1"/>
  <c r="AC258" i="1" s="1"/>
  <c r="AD258" i="1" s="1"/>
  <c r="AA233" i="1"/>
  <c r="AB233" i="1" s="1"/>
  <c r="AC233" i="1" s="1"/>
  <c r="AD233" i="1" s="1"/>
  <c r="AE233" i="1"/>
  <c r="AB198" i="1"/>
  <c r="AB279" i="1"/>
  <c r="AA258" i="1"/>
  <c r="AB276" i="1"/>
  <c r="R280" i="1"/>
  <c r="S280" i="1" s="1"/>
  <c r="R275" i="1"/>
  <c r="S275" i="1" s="1"/>
  <c r="R257" i="1"/>
  <c r="S257" i="1" s="1"/>
  <c r="AA271" i="1"/>
  <c r="AB271" i="1" s="1"/>
  <c r="AC271" i="1" s="1"/>
  <c r="AD271" i="1" s="1"/>
  <c r="AB278" i="1"/>
  <c r="AA273" i="1"/>
  <c r="AB273" i="1" s="1"/>
  <c r="AC273" i="1" s="1"/>
  <c r="AD273" i="1" s="1"/>
  <c r="AA257" i="1"/>
  <c r="AB257" i="1" s="1"/>
  <c r="AC257" i="1" s="1"/>
  <c r="AD257" i="1" s="1"/>
  <c r="AA222" i="1"/>
  <c r="AB222" i="1" s="1"/>
  <c r="AC222" i="1" s="1"/>
  <c r="AD222" i="1" s="1"/>
  <c r="AA209" i="1"/>
  <c r="AB209" i="1" s="1"/>
  <c r="AC209" i="1" s="1"/>
  <c r="AD209" i="1" s="1"/>
  <c r="R190" i="1"/>
  <c r="S190" i="1" s="1"/>
  <c r="AA218" i="1"/>
  <c r="AA186" i="1"/>
  <c r="AB186" i="1" s="1"/>
  <c r="AC186" i="1" s="1"/>
  <c r="AD186" i="1" s="1"/>
  <c r="AB175" i="1"/>
  <c r="AB147" i="1"/>
  <c r="AA182" i="1"/>
  <c r="AB182" i="1" s="1"/>
  <c r="AC182" i="1" s="1"/>
  <c r="AD182" i="1" s="1"/>
  <c r="AA217" i="1"/>
  <c r="AB217" i="1" s="1"/>
  <c r="AC217" i="1" s="1"/>
  <c r="AD217" i="1" s="1"/>
  <c r="AA181" i="1"/>
  <c r="AB181" i="1" s="1"/>
  <c r="AC181" i="1" s="1"/>
  <c r="AD181" i="1" s="1"/>
  <c r="AA93" i="1"/>
  <c r="AE87" i="1"/>
  <c r="AA87" i="1"/>
  <c r="AB87" i="1" s="1"/>
  <c r="AC87" i="1" s="1"/>
  <c r="AD87" i="1" s="1"/>
  <c r="R101" i="1"/>
  <c r="S101" i="1" s="1"/>
  <c r="R102" i="1"/>
  <c r="S102" i="1" s="1"/>
  <c r="AA92" i="1"/>
  <c r="AB92" i="1" s="1"/>
  <c r="AC92" i="1" s="1"/>
  <c r="AD92" i="1" s="1"/>
  <c r="AB23" i="1"/>
  <c r="AA101" i="1"/>
  <c r="AB101" i="1" s="1"/>
  <c r="AC101" i="1" s="1"/>
  <c r="AD101" i="1" s="1"/>
  <c r="AB93" i="1"/>
  <c r="AC93" i="1" s="1"/>
  <c r="AD93" i="1" s="1"/>
  <c r="AA88" i="1"/>
  <c r="AB88" i="1" s="1"/>
  <c r="AC88" i="1" s="1"/>
  <c r="AD88" i="1" s="1"/>
  <c r="R89" i="1"/>
  <c r="S89" i="1" s="1"/>
  <c r="AF271" i="1" l="1"/>
  <c r="AG271" i="1" s="1"/>
  <c r="AH271" i="1" s="1"/>
  <c r="AF250" i="1"/>
  <c r="AG250" i="1" s="1"/>
  <c r="AH250" i="1" s="1"/>
  <c r="AF266" i="1"/>
  <c r="AG266" i="1" s="1"/>
  <c r="AH266" i="1" s="1"/>
  <c r="AF106" i="1"/>
  <c r="AG106" i="1" s="1"/>
  <c r="AH106" i="1" s="1"/>
  <c r="AF79" i="1"/>
  <c r="AG79" i="1" s="1"/>
  <c r="AH79" i="1" s="1"/>
  <c r="AF93" i="1"/>
  <c r="AG93" i="1" s="1"/>
  <c r="AH93" i="1" s="1"/>
  <c r="AF87" i="1"/>
  <c r="AG87" i="1" s="1"/>
  <c r="AH87" i="1" s="1"/>
  <c r="AF257" i="1"/>
  <c r="AG257" i="1" s="1"/>
  <c r="AH257" i="1" s="1"/>
  <c r="AF236" i="1"/>
  <c r="AG236" i="1"/>
  <c r="AH236" i="1" s="1"/>
  <c r="U602" i="1"/>
  <c r="AC602" i="1"/>
  <c r="AD602" i="1" s="1"/>
  <c r="AB602" i="1"/>
  <c r="U944" i="1"/>
  <c r="AC944" i="1"/>
  <c r="AD944" i="1" s="1"/>
  <c r="AF727" i="1"/>
  <c r="AG727" i="1" s="1"/>
  <c r="AH727" i="1" s="1"/>
  <c r="AF819" i="1"/>
  <c r="AG819" i="1" s="1"/>
  <c r="AH819" i="1" s="1"/>
  <c r="AC866" i="1"/>
  <c r="AD866" i="1" s="1"/>
  <c r="U866" i="1"/>
  <c r="U980" i="1"/>
  <c r="AC980" i="1"/>
  <c r="AD980" i="1" s="1"/>
  <c r="AG911" i="1"/>
  <c r="AH911" i="1" s="1"/>
  <c r="AF911" i="1"/>
  <c r="AF137" i="1"/>
  <c r="AG137" i="1" s="1"/>
  <c r="AH137" i="1" s="1"/>
  <c r="AF499" i="1"/>
  <c r="AG499" i="1" s="1"/>
  <c r="AH499" i="1" s="1"/>
  <c r="AC503" i="1"/>
  <c r="AD503" i="1" s="1"/>
  <c r="U503" i="1"/>
  <c r="AB503" i="1"/>
  <c r="AC832" i="1"/>
  <c r="AD832" i="1" s="1"/>
  <c r="AB832" i="1"/>
  <c r="U832" i="1"/>
  <c r="U857" i="1"/>
  <c r="AC857" i="1"/>
  <c r="AD857" i="1" s="1"/>
  <c r="AF966" i="1"/>
  <c r="AG966" i="1" s="1"/>
  <c r="AH966" i="1" s="1"/>
  <c r="AF381" i="1"/>
  <c r="AG381" i="1" s="1"/>
  <c r="AH381" i="1" s="1"/>
  <c r="AF412" i="1"/>
  <c r="AG412" i="1" s="1"/>
  <c r="AH412" i="1" s="1"/>
  <c r="AF92" i="1"/>
  <c r="AG92" i="1" s="1"/>
  <c r="AH92" i="1" s="1"/>
  <c r="AF217" i="1"/>
  <c r="AG217" i="1" s="1"/>
  <c r="AH217" i="1" s="1"/>
  <c r="AF222" i="1"/>
  <c r="AG222" i="1" s="1"/>
  <c r="AH222" i="1" s="1"/>
  <c r="AF233" i="1"/>
  <c r="AG233" i="1" s="1"/>
  <c r="AH233" i="1" s="1"/>
  <c r="AF988" i="1"/>
  <c r="AG988" i="1" s="1"/>
  <c r="AH988" i="1" s="1"/>
  <c r="AB924" i="1"/>
  <c r="U924" i="1"/>
  <c r="AC924" i="1"/>
  <c r="AD924" i="1" s="1"/>
  <c r="AF972" i="1"/>
  <c r="AG972" i="1" s="1"/>
  <c r="AH972" i="1" s="1"/>
  <c r="AF774" i="1"/>
  <c r="AG774" i="1" s="1"/>
  <c r="AH774" i="1" s="1"/>
  <c r="AC970" i="1"/>
  <c r="AD970" i="1" s="1"/>
  <c r="U970" i="1"/>
  <c r="AF600" i="1"/>
  <c r="AG600" i="1" s="1"/>
  <c r="AH600" i="1" s="1"/>
  <c r="AF608" i="1"/>
  <c r="AG608" i="1"/>
  <c r="AH608" i="1" s="1"/>
  <c r="AC994" i="1"/>
  <c r="AD994" i="1" s="1"/>
  <c r="U994" i="1"/>
  <c r="AF751" i="1"/>
  <c r="AG751" i="1" s="1"/>
  <c r="AH751" i="1" s="1"/>
  <c r="AF841" i="1"/>
  <c r="AG841" i="1" s="1"/>
  <c r="AH841" i="1" s="1"/>
  <c r="AF48" i="1"/>
  <c r="AG48" i="1"/>
  <c r="AH48" i="1" s="1"/>
  <c r="AF649" i="1"/>
  <c r="AG649" i="1"/>
  <c r="AH649" i="1" s="1"/>
  <c r="AF97" i="1"/>
  <c r="AG97" i="1" s="1"/>
  <c r="AH97" i="1" s="1"/>
  <c r="AF444" i="1"/>
  <c r="AG444" i="1" s="1"/>
  <c r="AH444" i="1" s="1"/>
  <c r="AF522" i="1"/>
  <c r="AG522" i="1" s="1"/>
  <c r="AH522" i="1" s="1"/>
  <c r="AF190" i="1"/>
  <c r="AG190" i="1" s="1"/>
  <c r="AH190" i="1" s="1"/>
  <c r="AF319" i="1"/>
  <c r="AG319" i="1" s="1"/>
  <c r="AH319" i="1" s="1"/>
  <c r="AG267" i="1"/>
  <c r="AH267" i="1" s="1"/>
  <c r="AF267" i="1"/>
  <c r="AF432" i="1"/>
  <c r="AG432" i="1" s="1"/>
  <c r="AH432" i="1" s="1"/>
  <c r="AF545" i="1"/>
  <c r="AG545" i="1" s="1"/>
  <c r="AH545" i="1" s="1"/>
  <c r="AF516" i="1"/>
  <c r="AG516" i="1" s="1"/>
  <c r="AH516" i="1" s="1"/>
  <c r="AF533" i="1"/>
  <c r="AG533" i="1" s="1"/>
  <c r="AH533" i="1" s="1"/>
  <c r="AF408" i="1"/>
  <c r="AG408" i="1" s="1"/>
  <c r="AH408" i="1" s="1"/>
  <c r="AF49" i="1"/>
  <c r="AG49" i="1"/>
  <c r="AH49" i="1" s="1"/>
  <c r="AF913" i="1"/>
  <c r="AG913" i="1" s="1"/>
  <c r="AH913" i="1" s="1"/>
  <c r="AF870" i="1"/>
  <c r="AG870" i="1" s="1"/>
  <c r="AH870" i="1" s="1"/>
  <c r="AF625" i="1"/>
  <c r="AG625" i="1" s="1"/>
  <c r="AH625" i="1" s="1"/>
  <c r="AF448" i="1"/>
  <c r="AG448" i="1" s="1"/>
  <c r="AH448" i="1" s="1"/>
  <c r="AG261" i="1"/>
  <c r="AH261" i="1" s="1"/>
  <c r="AF261" i="1"/>
  <c r="AF277" i="1"/>
  <c r="AG277" i="1" s="1"/>
  <c r="AH277" i="1" s="1"/>
  <c r="AF514" i="1"/>
  <c r="AG514" i="1"/>
  <c r="AH514" i="1" s="1"/>
  <c r="AF443" i="1"/>
  <c r="AG443" i="1"/>
  <c r="AH443" i="1" s="1"/>
  <c r="AF380" i="1"/>
  <c r="AG380" i="1" s="1"/>
  <c r="AH380" i="1" s="1"/>
  <c r="AF225" i="1"/>
  <c r="AG225" i="1" s="1"/>
  <c r="AH225" i="1" s="1"/>
  <c r="AF371" i="1"/>
  <c r="AG371" i="1"/>
  <c r="AH371" i="1" s="1"/>
  <c r="AF394" i="1"/>
  <c r="AG394" i="1"/>
  <c r="AH394" i="1" s="1"/>
  <c r="AF482" i="1"/>
  <c r="AG482" i="1" s="1"/>
  <c r="AH482" i="1" s="1"/>
  <c r="AF517" i="1"/>
  <c r="AG517" i="1" s="1"/>
  <c r="AH517" i="1" s="1"/>
  <c r="AF192" i="1"/>
  <c r="AG192" i="1"/>
  <c r="AH192" i="1" s="1"/>
  <c r="AF581" i="1"/>
  <c r="AG581" i="1"/>
  <c r="AH581" i="1" s="1"/>
  <c r="AF402" i="1"/>
  <c r="AG402" i="1" s="1"/>
  <c r="AH402" i="1" s="1"/>
  <c r="AG434" i="1"/>
  <c r="AH434" i="1" s="1"/>
  <c r="AF434" i="1"/>
  <c r="AF478" i="1"/>
  <c r="AG478" i="1"/>
  <c r="AH478" i="1" s="1"/>
  <c r="AF76" i="1"/>
  <c r="AG76" i="1" s="1"/>
  <c r="AH76" i="1" s="1"/>
  <c r="AG264" i="1"/>
  <c r="AH264" i="1" s="1"/>
  <c r="AF264" i="1"/>
  <c r="AF262" i="1"/>
  <c r="AG262" i="1" s="1"/>
  <c r="AH262" i="1" s="1"/>
  <c r="AF449" i="1"/>
  <c r="AG449" i="1"/>
  <c r="AH449" i="1" s="1"/>
  <c r="AF378" i="1"/>
  <c r="AG378" i="1"/>
  <c r="AH378" i="1" s="1"/>
  <c r="AG218" i="1"/>
  <c r="AH218" i="1" s="1"/>
  <c r="AF218" i="1"/>
  <c r="AG194" i="1"/>
  <c r="AH194" i="1" s="1"/>
  <c r="AF194" i="1"/>
  <c r="AF431" i="1"/>
  <c r="AG431" i="1" s="1"/>
  <c r="AH431" i="1" s="1"/>
  <c r="AF184" i="1"/>
  <c r="AG184" i="1"/>
  <c r="AH184" i="1" s="1"/>
  <c r="AF61" i="1"/>
  <c r="AG61" i="1" s="1"/>
  <c r="AH61" i="1" s="1"/>
  <c r="AG62" i="1"/>
  <c r="AH62" i="1" s="1"/>
  <c r="AF62" i="1"/>
  <c r="AF139" i="1"/>
  <c r="AG139" i="1" s="1"/>
  <c r="AH139" i="1" s="1"/>
  <c r="AF344" i="1"/>
  <c r="AG344" i="1" s="1"/>
  <c r="AH344" i="1" s="1"/>
  <c r="AF292" i="1"/>
  <c r="AG292" i="1" s="1"/>
  <c r="AH292" i="1" s="1"/>
  <c r="AF527" i="1"/>
  <c r="AG527" i="1" s="1"/>
  <c r="AH527" i="1" s="1"/>
  <c r="AF575" i="1"/>
  <c r="AG575" i="1" s="1"/>
  <c r="AH575" i="1" s="1"/>
  <c r="AF148" i="1"/>
  <c r="AG148" i="1"/>
  <c r="AH148" i="1" s="1"/>
  <c r="AF351" i="1"/>
  <c r="AG351" i="1" s="1"/>
  <c r="AH351" i="1" s="1"/>
  <c r="AF379" i="1"/>
  <c r="AG379" i="1" s="1"/>
  <c r="AH379" i="1" s="1"/>
  <c r="AF241" i="1"/>
  <c r="AG241" i="1"/>
  <c r="AH241" i="1" s="1"/>
  <c r="AF235" i="1"/>
  <c r="AG235" i="1" s="1"/>
  <c r="AH235" i="1" s="1"/>
  <c r="AG199" i="1"/>
  <c r="AH199" i="1" s="1"/>
  <c r="AF199" i="1"/>
  <c r="AF508" i="1"/>
  <c r="AG508" i="1" s="1"/>
  <c r="AH508" i="1" s="1"/>
  <c r="AF574" i="1"/>
  <c r="AG574" i="1"/>
  <c r="AH574" i="1" s="1"/>
  <c r="AF256" i="1"/>
  <c r="AG256" i="1"/>
  <c r="AH256" i="1" s="1"/>
  <c r="AG392" i="1"/>
  <c r="AH392" i="1" s="1"/>
  <c r="AF392" i="1"/>
  <c r="AF404" i="1"/>
  <c r="AG404" i="1" s="1"/>
  <c r="AH404" i="1" s="1"/>
  <c r="AF289" i="1"/>
  <c r="AG289" i="1" s="1"/>
  <c r="AH289" i="1" s="1"/>
  <c r="AF13" i="1"/>
  <c r="AG13" i="1"/>
  <c r="AH13" i="1" s="1"/>
  <c r="AG500" i="1"/>
  <c r="AH500" i="1" s="1"/>
  <c r="AF500" i="1"/>
  <c r="AF68" i="1"/>
  <c r="AG68" i="1" s="1"/>
  <c r="AH68" i="1" s="1"/>
  <c r="AF258" i="1"/>
  <c r="AG258" i="1" s="1"/>
  <c r="AH258" i="1" s="1"/>
  <c r="AB839" i="1"/>
  <c r="U839" i="1"/>
  <c r="AC839" i="1"/>
  <c r="AD839" i="1" s="1"/>
  <c r="AF995" i="1"/>
  <c r="AG995" i="1" s="1"/>
  <c r="AH995" i="1" s="1"/>
  <c r="AF964" i="1"/>
  <c r="AG964" i="1" s="1"/>
  <c r="AH964" i="1" s="1"/>
  <c r="AC973" i="1"/>
  <c r="AD973" i="1" s="1"/>
  <c r="U973" i="1"/>
  <c r="AB973" i="1"/>
  <c r="AF180" i="1"/>
  <c r="AG180" i="1"/>
  <c r="AH180" i="1" s="1"/>
  <c r="AC916" i="1"/>
  <c r="AD916" i="1" s="1"/>
  <c r="U916" i="1"/>
  <c r="AF615" i="1"/>
  <c r="AG615" i="1"/>
  <c r="AH615" i="1" s="1"/>
  <c r="AF780" i="1"/>
  <c r="AG780" i="1"/>
  <c r="AH780" i="1" s="1"/>
  <c r="AF198" i="1"/>
  <c r="AG198" i="1"/>
  <c r="AH198" i="1" s="1"/>
  <c r="AC761" i="1"/>
  <c r="AD761" i="1" s="1"/>
  <c r="AB761" i="1"/>
  <c r="U761" i="1"/>
  <c r="AF614" i="1"/>
  <c r="AG614" i="1" s="1"/>
  <c r="AH614" i="1" s="1"/>
  <c r="U997" i="1"/>
  <c r="AC997" i="1"/>
  <c r="AD997" i="1" s="1"/>
  <c r="AF837" i="1"/>
  <c r="AG837" i="1"/>
  <c r="AH837" i="1" s="1"/>
  <c r="AF475" i="1"/>
  <c r="AG475" i="1" s="1"/>
  <c r="AH475" i="1" s="1"/>
  <c r="U879" i="1"/>
  <c r="AC879" i="1"/>
  <c r="AD879" i="1" s="1"/>
  <c r="AF707" i="1"/>
  <c r="AG707" i="1"/>
  <c r="AH707" i="1" s="1"/>
  <c r="AF723" i="1"/>
  <c r="AG723" i="1" s="1"/>
  <c r="AH723" i="1" s="1"/>
  <c r="AF986" i="1"/>
  <c r="AG986" i="1" s="1"/>
  <c r="AH986" i="1" s="1"/>
  <c r="AG653" i="1"/>
  <c r="AH653" i="1" s="1"/>
  <c r="AF653" i="1"/>
  <c r="AF635" i="1"/>
  <c r="AG635" i="1"/>
  <c r="AH635" i="1" s="1"/>
  <c r="AB916" i="1"/>
  <c r="AF733" i="1"/>
  <c r="AG733" i="1" s="1"/>
  <c r="AH733" i="1" s="1"/>
  <c r="AF898" i="1"/>
  <c r="AG898" i="1"/>
  <c r="AH898" i="1" s="1"/>
  <c r="AF849" i="1"/>
  <c r="AG849" i="1" s="1"/>
  <c r="AH849" i="1" s="1"/>
  <c r="AF938" i="1"/>
  <c r="AG938" i="1" s="1"/>
  <c r="AH938" i="1" s="1"/>
  <c r="AG352" i="1"/>
  <c r="AH352" i="1" s="1"/>
  <c r="AF352" i="1"/>
  <c r="AF19" i="1"/>
  <c r="AG19" i="1" s="1"/>
  <c r="AH19" i="1" s="1"/>
  <c r="AF536" i="1"/>
  <c r="AG536" i="1"/>
  <c r="AH536" i="1" s="1"/>
  <c r="AF336" i="1"/>
  <c r="AG336" i="1"/>
  <c r="AH336" i="1" s="1"/>
  <c r="AF452" i="1"/>
  <c r="AG452" i="1" s="1"/>
  <c r="AH452" i="1" s="1"/>
  <c r="AF272" i="1"/>
  <c r="AG272" i="1"/>
  <c r="AH272" i="1" s="1"/>
  <c r="AF445" i="1"/>
  <c r="AG445" i="1"/>
  <c r="AH445" i="1" s="1"/>
  <c r="AF103" i="1"/>
  <c r="AG103" i="1" s="1"/>
  <c r="AH103" i="1" s="1"/>
  <c r="AF308" i="1"/>
  <c r="AG308" i="1" s="1"/>
  <c r="AH308" i="1" s="1"/>
  <c r="AF573" i="1"/>
  <c r="AG573" i="1"/>
  <c r="AH573" i="1" s="1"/>
  <c r="AF385" i="1"/>
  <c r="AG385" i="1"/>
  <c r="AH385" i="1" s="1"/>
  <c r="AF316" i="1"/>
  <c r="AG316" i="1"/>
  <c r="AH316" i="1" s="1"/>
  <c r="AF70" i="1"/>
  <c r="AG70" i="1" s="1"/>
  <c r="AH70" i="1" s="1"/>
  <c r="U947" i="1"/>
  <c r="AC947" i="1"/>
  <c r="AD947" i="1" s="1"/>
  <c r="AB947" i="1"/>
  <c r="AB905" i="1"/>
  <c r="AC905" i="1"/>
  <c r="AD905" i="1" s="1"/>
  <c r="U905" i="1"/>
  <c r="AF583" i="1"/>
  <c r="AG583" i="1" s="1"/>
  <c r="AH583" i="1" s="1"/>
  <c r="AF273" i="1"/>
  <c r="AG273" i="1"/>
  <c r="AH273" i="1" s="1"/>
  <c r="AC782" i="1"/>
  <c r="AD782" i="1" s="1"/>
  <c r="U782" i="1"/>
  <c r="AB782" i="1"/>
  <c r="AF603" i="1"/>
  <c r="AG603" i="1"/>
  <c r="AH603" i="1" s="1"/>
  <c r="U982" i="1"/>
  <c r="AB982" i="1"/>
  <c r="AC982" i="1"/>
  <c r="AD982" i="1" s="1"/>
  <c r="AC685" i="1"/>
  <c r="AD685" i="1" s="1"/>
  <c r="AB685" i="1"/>
  <c r="U685" i="1"/>
  <c r="AF816" i="1"/>
  <c r="AG816" i="1"/>
  <c r="AH816" i="1" s="1"/>
  <c r="AF300" i="1"/>
  <c r="AG300" i="1" s="1"/>
  <c r="AH300" i="1" s="1"/>
  <c r="AF186" i="1"/>
  <c r="AG186" i="1" s="1"/>
  <c r="AH186" i="1" s="1"/>
  <c r="AC556" i="1"/>
  <c r="AD556" i="1" s="1"/>
  <c r="U556" i="1"/>
  <c r="AB556" i="1"/>
  <c r="AB998" i="1"/>
  <c r="AC998" i="1"/>
  <c r="AD998" i="1" s="1"/>
  <c r="U998" i="1"/>
  <c r="AB944" i="1"/>
  <c r="AF56" i="1"/>
  <c r="AG56" i="1"/>
  <c r="AH56" i="1" s="1"/>
  <c r="AF800" i="1"/>
  <c r="AG800" i="1" s="1"/>
  <c r="AH800" i="1" s="1"/>
  <c r="AG355" i="1"/>
  <c r="AH355" i="1" s="1"/>
  <c r="AF355" i="1"/>
  <c r="AC746" i="1"/>
  <c r="AD746" i="1" s="1"/>
  <c r="U746" i="1"/>
  <c r="AB746" i="1"/>
  <c r="AB709" i="1"/>
  <c r="AC709" i="1"/>
  <c r="AD709" i="1" s="1"/>
  <c r="U709" i="1"/>
  <c r="AF660" i="1"/>
  <c r="AG660" i="1" s="1"/>
  <c r="AH660" i="1" s="1"/>
  <c r="AF999" i="1"/>
  <c r="AG999" i="1"/>
  <c r="AH999" i="1" s="1"/>
  <c r="AF971" i="1"/>
  <c r="AG971" i="1" s="1"/>
  <c r="AH971" i="1" s="1"/>
  <c r="AF341" i="1"/>
  <c r="AG341" i="1" s="1"/>
  <c r="AH341" i="1" s="1"/>
  <c r="AF260" i="1"/>
  <c r="AG260" i="1" s="1"/>
  <c r="AH260" i="1" s="1"/>
  <c r="AF51" i="1"/>
  <c r="AG51" i="1" s="1"/>
  <c r="AH51" i="1" s="1"/>
  <c r="AF36" i="1"/>
  <c r="AG36" i="1"/>
  <c r="AH36" i="1" s="1"/>
  <c r="AF356" i="1"/>
  <c r="AG356" i="1" s="1"/>
  <c r="AH356" i="1" s="1"/>
  <c r="AF53" i="1"/>
  <c r="AG53" i="1" s="1"/>
  <c r="AH53" i="1" s="1"/>
  <c r="AF559" i="1"/>
  <c r="AG559" i="1" s="1"/>
  <c r="AH559" i="1" s="1"/>
  <c r="AF496" i="1"/>
  <c r="AG496" i="1"/>
  <c r="AH496" i="1" s="1"/>
  <c r="AF410" i="1"/>
  <c r="AG410" i="1" s="1"/>
  <c r="AH410" i="1" s="1"/>
  <c r="AF362" i="1"/>
  <c r="AG362" i="1" s="1"/>
  <c r="AH362" i="1" s="1"/>
  <c r="AF182" i="1"/>
  <c r="AG182" i="1" s="1"/>
  <c r="AH182" i="1" s="1"/>
  <c r="AF628" i="1"/>
  <c r="AG628" i="1"/>
  <c r="AH628" i="1" s="1"/>
  <c r="AF863" i="1"/>
  <c r="AG863" i="1"/>
  <c r="AH863" i="1" s="1"/>
  <c r="AF270" i="1"/>
  <c r="AG270" i="1" s="1"/>
  <c r="AH270" i="1" s="1"/>
  <c r="AF961" i="1"/>
  <c r="AG961" i="1" s="1"/>
  <c r="AH961" i="1" s="1"/>
  <c r="AC952" i="1"/>
  <c r="AD952" i="1" s="1"/>
  <c r="U952" i="1"/>
  <c r="AF627" i="1"/>
  <c r="AG627" i="1" s="1"/>
  <c r="AH627" i="1" s="1"/>
  <c r="AC758" i="1"/>
  <c r="AD758" i="1" s="1"/>
  <c r="U758" i="1"/>
  <c r="AB758" i="1"/>
  <c r="AC983" i="1"/>
  <c r="AD983" i="1" s="1"/>
  <c r="AB983" i="1"/>
  <c r="U983" i="1"/>
  <c r="AF713" i="1"/>
  <c r="AG713" i="1"/>
  <c r="AH713" i="1" s="1"/>
  <c r="AF989" i="1"/>
  <c r="AG989" i="1" s="1"/>
  <c r="AH989" i="1" s="1"/>
  <c r="AF722" i="1"/>
  <c r="AG722" i="1"/>
  <c r="AH722" i="1" s="1"/>
  <c r="AF706" i="1"/>
  <c r="AG706" i="1" s="1"/>
  <c r="AH706" i="1" s="1"/>
  <c r="AF853" i="1"/>
  <c r="AG853" i="1" s="1"/>
  <c r="AH853" i="1" s="1"/>
  <c r="AG232" i="1"/>
  <c r="AH232" i="1" s="1"/>
  <c r="AF232" i="1"/>
  <c r="AF88" i="1"/>
  <c r="AG88" i="1" s="1"/>
  <c r="AH88" i="1" s="1"/>
  <c r="AC724" i="1"/>
  <c r="AD724" i="1" s="1"/>
  <c r="AB724" i="1"/>
  <c r="U724" i="1"/>
  <c r="AF1000" i="1"/>
  <c r="AG1000" i="1"/>
  <c r="AH1000" i="1" s="1"/>
  <c r="U987" i="1"/>
  <c r="AC987" i="1"/>
  <c r="AD987" i="1" s="1"/>
  <c r="AB987" i="1"/>
  <c r="U993" i="1"/>
  <c r="AC993" i="1"/>
  <c r="AD993" i="1" s="1"/>
  <c r="AF419" i="1"/>
  <c r="AG419" i="1"/>
  <c r="AH419" i="1" s="1"/>
  <c r="AF55" i="1"/>
  <c r="AG55" i="1" s="1"/>
  <c r="AH55" i="1" s="1"/>
  <c r="AF149" i="1"/>
  <c r="AG149" i="1"/>
  <c r="AH149" i="1" s="1"/>
  <c r="AF518" i="1"/>
  <c r="AG518" i="1" s="1"/>
  <c r="AH518" i="1" s="1"/>
  <c r="AF457" i="1"/>
  <c r="AG457" i="1"/>
  <c r="AH457" i="1" s="1"/>
  <c r="AC783" i="1"/>
  <c r="AD783" i="1" s="1"/>
  <c r="AB783" i="1"/>
  <c r="U783" i="1"/>
  <c r="AF101" i="1"/>
  <c r="AG101" i="1" s="1"/>
  <c r="AH101" i="1" s="1"/>
  <c r="U894" i="1"/>
  <c r="AC894" i="1"/>
  <c r="AD894" i="1" s="1"/>
  <c r="AC948" i="1"/>
  <c r="AD948" i="1" s="1"/>
  <c r="U948" i="1"/>
  <c r="U917" i="1"/>
  <c r="AB917" i="1"/>
  <c r="AC917" i="1"/>
  <c r="AD917" i="1" s="1"/>
  <c r="U963" i="1"/>
  <c r="AC963" i="1"/>
  <c r="AD963" i="1" s="1"/>
  <c r="AF984" i="1"/>
  <c r="AG984" i="1" s="1"/>
  <c r="AH984" i="1" s="1"/>
  <c r="AF440" i="1"/>
  <c r="AG440" i="1" s="1"/>
  <c r="AH440" i="1" s="1"/>
  <c r="AF181" i="1"/>
  <c r="AG181" i="1" s="1"/>
  <c r="AH181" i="1" s="1"/>
  <c r="AF209" i="1"/>
  <c r="AG209" i="1"/>
  <c r="AH209" i="1" s="1"/>
  <c r="AB624" i="1"/>
  <c r="U624" i="1"/>
  <c r="AC624" i="1"/>
  <c r="AD624" i="1" s="1"/>
  <c r="U652" i="1"/>
  <c r="AC652" i="1"/>
  <c r="AD652" i="1" s="1"/>
  <c r="AB652" i="1"/>
  <c r="AC768" i="1"/>
  <c r="AD768" i="1" s="1"/>
  <c r="AB768" i="1"/>
  <c r="U768" i="1"/>
  <c r="AC919" i="1"/>
  <c r="AD919" i="1" s="1"/>
  <c r="AB919" i="1"/>
  <c r="U919" i="1"/>
  <c r="AB879" i="1"/>
  <c r="AC891" i="1"/>
  <c r="AD891" i="1" s="1"/>
  <c r="AB891" i="1"/>
  <c r="U891" i="1"/>
  <c r="AC955" i="1"/>
  <c r="AD955" i="1" s="1"/>
  <c r="AB955" i="1"/>
  <c r="U955" i="1"/>
  <c r="AF752" i="1"/>
  <c r="AG752" i="1" s="1"/>
  <c r="AH752" i="1" s="1"/>
  <c r="AF696" i="1"/>
  <c r="AG696" i="1" s="1"/>
  <c r="AH696" i="1" s="1"/>
  <c r="AF680" i="1"/>
  <c r="AG680" i="1" s="1"/>
  <c r="AH680" i="1" s="1"/>
  <c r="AB866" i="1"/>
  <c r="AF690" i="1"/>
  <c r="AG690" i="1" s="1"/>
  <c r="AH690" i="1" s="1"/>
  <c r="AB994" i="1"/>
  <c r="AF631" i="1"/>
  <c r="AG631" i="1" s="1"/>
  <c r="AH631" i="1" s="1"/>
  <c r="AF772" i="1"/>
  <c r="AG772" i="1" s="1"/>
  <c r="AH772" i="1" s="1"/>
  <c r="AF874" i="1"/>
  <c r="AG874" i="1" s="1"/>
  <c r="AH874" i="1" s="1"/>
  <c r="AF814" i="1"/>
  <c r="AG814" i="1" s="1"/>
  <c r="AH814" i="1" s="1"/>
  <c r="AF934" i="1"/>
  <c r="AG934" i="1"/>
  <c r="AH934" i="1" s="1"/>
  <c r="AF459" i="1"/>
  <c r="AG459" i="1" s="1"/>
  <c r="AH459" i="1" s="1"/>
  <c r="AF183" i="1"/>
  <c r="AG183" i="1" s="1"/>
  <c r="AH183" i="1" s="1"/>
  <c r="AF414" i="1"/>
  <c r="AG414" i="1" s="1"/>
  <c r="AH414" i="1" s="1"/>
  <c r="AF339" i="1"/>
  <c r="AG339" i="1"/>
  <c r="AH339" i="1" s="1"/>
  <c r="AF263" i="1"/>
  <c r="AG263" i="1"/>
  <c r="AH263" i="1" s="1"/>
  <c r="AF346" i="1"/>
  <c r="AG346" i="1"/>
  <c r="AH346" i="1" s="1"/>
  <c r="AG230" i="1"/>
  <c r="AH230" i="1" s="1"/>
  <c r="AF230" i="1"/>
  <c r="AF134" i="1"/>
  <c r="AG134" i="1" s="1"/>
  <c r="AH134" i="1" s="1"/>
  <c r="AF461" i="1"/>
  <c r="AG461" i="1"/>
  <c r="AH461" i="1" s="1"/>
  <c r="AF377" i="1"/>
  <c r="AG377" i="1"/>
  <c r="AH377" i="1" s="1"/>
  <c r="AF317" i="1"/>
  <c r="AG317" i="1" s="1"/>
  <c r="AH317" i="1" s="1"/>
  <c r="AF454" i="1"/>
  <c r="AG454" i="1"/>
  <c r="AH454" i="1" s="1"/>
  <c r="AF24" i="1"/>
  <c r="AG24" i="1"/>
  <c r="AH24" i="1" s="1"/>
  <c r="AF122" i="1"/>
  <c r="AG122" i="1" s="1"/>
  <c r="AH122" i="1" s="1"/>
  <c r="AF249" i="1"/>
  <c r="AG249" i="1" s="1"/>
  <c r="AH249" i="1" s="1"/>
  <c r="AF955" i="1" l="1"/>
  <c r="AG955" i="1" s="1"/>
  <c r="AH955" i="1" s="1"/>
  <c r="AF998" i="1"/>
  <c r="AG998" i="1"/>
  <c r="AH998" i="1" s="1"/>
  <c r="AF924" i="1"/>
  <c r="AG924" i="1"/>
  <c r="AH924" i="1" s="1"/>
  <c r="AF783" i="1"/>
  <c r="AG783" i="1" s="1"/>
  <c r="AH783" i="1" s="1"/>
  <c r="AF761" i="1"/>
  <c r="AG761" i="1"/>
  <c r="AH761" i="1" s="1"/>
  <c r="AF916" i="1"/>
  <c r="AG916" i="1" s="1"/>
  <c r="AH916" i="1" s="1"/>
  <c r="AF980" i="1"/>
  <c r="AG980" i="1"/>
  <c r="AH980" i="1" s="1"/>
  <c r="AG944" i="1"/>
  <c r="AH944" i="1" s="1"/>
  <c r="AF944" i="1"/>
  <c r="AF948" i="1"/>
  <c r="AG948" i="1"/>
  <c r="AH948" i="1" s="1"/>
  <c r="AF503" i="1"/>
  <c r="AG503" i="1"/>
  <c r="AH503" i="1" s="1"/>
  <c r="AF997" i="1"/>
  <c r="AG997" i="1" s="1"/>
  <c r="AH997" i="1" s="1"/>
  <c r="AF970" i="1"/>
  <c r="AG970" i="1" s="1"/>
  <c r="AH970" i="1" s="1"/>
  <c r="AF857" i="1"/>
  <c r="AG857" i="1"/>
  <c r="AH857" i="1" s="1"/>
  <c r="AF866" i="1"/>
  <c r="AG866" i="1"/>
  <c r="AH866" i="1" s="1"/>
  <c r="AF602" i="1"/>
  <c r="AG602" i="1"/>
  <c r="AH602" i="1" s="1"/>
  <c r="AG894" i="1"/>
  <c r="AH894" i="1" s="1"/>
  <c r="AF894" i="1"/>
  <c r="AF905" i="1"/>
  <c r="AG905" i="1"/>
  <c r="AH905" i="1" s="1"/>
  <c r="AF768" i="1"/>
  <c r="AG768" i="1"/>
  <c r="AH768" i="1" s="1"/>
  <c r="AF724" i="1"/>
  <c r="AG724" i="1"/>
  <c r="AH724" i="1" s="1"/>
  <c r="AF952" i="1"/>
  <c r="AG952" i="1" s="1"/>
  <c r="AH952" i="1" s="1"/>
  <c r="AF685" i="1"/>
  <c r="AG685" i="1" s="1"/>
  <c r="AH685" i="1" s="1"/>
  <c r="AF782" i="1"/>
  <c r="AG782" i="1"/>
  <c r="AH782" i="1" s="1"/>
  <c r="AF879" i="1"/>
  <c r="AG879" i="1" s="1"/>
  <c r="AH879" i="1" s="1"/>
  <c r="AF994" i="1"/>
  <c r="AG994" i="1" s="1"/>
  <c r="AH994" i="1" s="1"/>
  <c r="AF624" i="1"/>
  <c r="AG624" i="1"/>
  <c r="AH624" i="1" s="1"/>
  <c r="AF758" i="1"/>
  <c r="AG758" i="1" s="1"/>
  <c r="AH758" i="1" s="1"/>
  <c r="AF919" i="1"/>
  <c r="AG919" i="1"/>
  <c r="AH919" i="1" s="1"/>
  <c r="AG709" i="1"/>
  <c r="AH709" i="1" s="1"/>
  <c r="AF709" i="1"/>
  <c r="AF839" i="1"/>
  <c r="AG839" i="1"/>
  <c r="AH839" i="1" s="1"/>
  <c r="AF993" i="1"/>
  <c r="AG993" i="1"/>
  <c r="AH993" i="1" s="1"/>
  <c r="AF556" i="1"/>
  <c r="AG556" i="1" s="1"/>
  <c r="AH556" i="1" s="1"/>
  <c r="AF982" i="1"/>
  <c r="AG982" i="1" s="1"/>
  <c r="AH982" i="1" s="1"/>
  <c r="AF947" i="1"/>
  <c r="AG947" i="1"/>
  <c r="AH947" i="1" s="1"/>
  <c r="AF973" i="1"/>
  <c r="AG973" i="1" s="1"/>
  <c r="AH973" i="1" s="1"/>
  <c r="AF963" i="1"/>
  <c r="AG963" i="1"/>
  <c r="AH963" i="1" s="1"/>
  <c r="AF891" i="1"/>
  <c r="AG891" i="1" s="1"/>
  <c r="AH891" i="1" s="1"/>
  <c r="AF917" i="1"/>
  <c r="AG917" i="1" s="1"/>
  <c r="AH917" i="1" s="1"/>
  <c r="AF983" i="1"/>
  <c r="AG983" i="1" s="1"/>
  <c r="AH983" i="1" s="1"/>
  <c r="AF652" i="1"/>
  <c r="AG652" i="1"/>
  <c r="AH652" i="1" s="1"/>
  <c r="AF987" i="1"/>
  <c r="AG987" i="1" s="1"/>
  <c r="AH987" i="1" s="1"/>
  <c r="AF746" i="1"/>
  <c r="AG746" i="1" s="1"/>
  <c r="AH746" i="1" s="1"/>
  <c r="AF832" i="1"/>
  <c r="AG832" i="1"/>
  <c r="AH832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<sst xmlns="http://schemas.openxmlformats.org/spreadsheetml/2006/main" count="128" uniqueCount="107">
  <si>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</si>
  <si>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</si>
  <si>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</si>
  <si>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</si>
  <si>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</si>
  <si>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</si>
  <si>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</si>
  <si>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</si>
  <si>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</si>
  <si>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</si>
  <si>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</si>
  <si>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</si>
  <si>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</si>
  <si>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</si>
  <si>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</si>
  <si>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</si>
  <si>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</si>
  <si>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</si>
  <si>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</si>
  <si>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</si>
  <si>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</si>
  <si>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</si>
  <si>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</si>
  <si>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</si>
  <si>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</si>
  <si>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</si>
  <si>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</si>
  <si>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</si>
  <si>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</si>
  <si>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</si>
  <si>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</si>
  <si>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</si>
  <si>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</si>
  <si>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</si>
  <si>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</si>
  <si>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</si>
  <si>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</si>
  <si>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</si>
  <si>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</si>
  <si>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</si>
  <si>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</si>
  <si>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</si>
  <si>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</si>
  <si>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</si>
  <si>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</si>
  <si>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</si>
  <si>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</si>
  <si>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</si>
  <si>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</si>
  <si>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</si>
  <si>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</si>
  <si>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</si>
  <si>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</si>
  <si>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</si>
  <si>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</si>
  <si>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</si>
  <si>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</si>
  <si>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</si>
  <si>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</si>
  <si>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</si>
  <si>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</si>
  <si>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</si>
  <si>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</si>
  <si>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</si>
  <si>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</si>
  <si>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</si>
  <si>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</si>
  <si>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</si>
  <si>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</si>
  <si>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</si>
  <si>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</si>
  <si>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</si>
  <si>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</si>
  <si>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</si>
  <si>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</si>
  <si>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</si>
  <si>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</si>
  <si>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</si>
  <si>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</si>
  <si>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</si>
  <si>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</si>
  <si>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</si>
  <si>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</si>
  <si>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</si>
  <si>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</si>
  <si>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</si>
  <si>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</si>
  <si>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</si>
  <si>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</si>
  <si>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</si>
  <si>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</si>
  <si>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</si>
  <si>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</si>
  <si>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</si>
  <si>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</si>
  <si>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</si>
  <si>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</si>
  <si>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</si>
  <si>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</si>
  <si>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</si>
  <si>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UnitNo:11</t>
  </si>
  <si>
    <t>K2</t>
    <phoneticPr fontId="2"/>
  </si>
  <si>
    <t>120614_HV650_K2_2nd</t>
  </si>
  <si>
    <t>測定日：2012/06/14</t>
  </si>
  <si>
    <t>D:\FUJIKI\論文 準備中\database\FRRF_2 Calc V1.5.4\MR12-02\K2\120614\fr164820.bin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</si>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</sst>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51.4</c:v>
                </c:pt>
                <c:pt idx="35">
                  <c:v>50.5</c:v>
                </c:pt>
                <c:pt idx="36">
                  <c:v>49.6</c:v>
                </c:pt>
                <c:pt idx="37">
                  <c:v>49.6</c:v>
                </c:pt>
                <c:pt idx="38">
                  <c:v>43.2</c:v>
                </c:pt>
                <c:pt idx="39">
                  <c:v>36</c:v>
                </c:pt>
                <c:pt idx="40">
                  <c:v>30.6</c:v>
                </c:pt>
                <c:pt idx="41">
                  <c:v>27.9</c:v>
                </c:pt>
                <c:pt idx="42">
                  <c:v>26.1</c:v>
                </c:pt>
                <c:pt idx="43">
                  <c:v>23.4</c:v>
                </c:pt>
                <c:pt idx="44">
                  <c:v>21.6</c:v>
                </c:pt>
                <c:pt idx="45">
                  <c:v>20.7</c:v>
                </c:pt>
                <c:pt idx="46">
                  <c:v>18.899999999999999</c:v>
                </c:pt>
                <c:pt idx="47">
                  <c:v>18</c:v>
                </c:pt>
                <c:pt idx="48">
                  <c:v>18</c:v>
                </c:pt>
                <c:pt idx="49">
                  <c:v>16.2</c:v>
                </c:pt>
                <c:pt idx="50">
                  <c:v>14.4</c:v>
                </c:pt>
                <c:pt idx="51">
                  <c:v>14.4</c:v>
                </c:pt>
                <c:pt idx="52">
                  <c:v>13.5</c:v>
                </c:pt>
                <c:pt idx="53">
                  <c:v>11.7</c:v>
                </c:pt>
                <c:pt idx="54">
                  <c:v>11.7</c:v>
                </c:pt>
                <c:pt idx="55">
                  <c:v>10.8</c:v>
                </c:pt>
                <c:pt idx="56">
                  <c:v>9.9</c:v>
                </c:pt>
                <c:pt idx="57">
                  <c:v>9</c:v>
                </c:pt>
                <c:pt idx="58">
                  <c:v>9</c:v>
                </c:pt>
                <c:pt idx="59">
                  <c:v>8.1</c:v>
                </c:pt>
                <c:pt idx="60">
                  <c:v>7.2</c:v>
                </c:pt>
                <c:pt idx="61">
                  <c:v>7.2</c:v>
                </c:pt>
                <c:pt idx="62">
                  <c:v>6.3</c:v>
                </c:pt>
                <c:pt idx="63">
                  <c:v>6.3</c:v>
                </c:pt>
                <c:pt idx="64">
                  <c:v>6.3</c:v>
                </c:pt>
                <c:pt idx="65">
                  <c:v>6.3</c:v>
                </c:pt>
                <c:pt idx="66">
                  <c:v>5.4</c:v>
                </c:pt>
                <c:pt idx="67">
                  <c:v>5.4</c:v>
                </c:pt>
                <c:pt idx="68">
                  <c:v>5.4</c:v>
                </c:pt>
                <c:pt idx="69">
                  <c:v>5.4</c:v>
                </c:pt>
                <c:pt idx="70">
                  <c:v>5.4</c:v>
                </c:pt>
                <c:pt idx="71">
                  <c:v>5.4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4.5</c:v>
                </c:pt>
                <c:pt idx="76">
                  <c:v>4.5</c:v>
                </c:pt>
                <c:pt idx="77">
                  <c:v>4.5</c:v>
                </c:pt>
                <c:pt idx="78">
                  <c:v>4.5</c:v>
                </c:pt>
                <c:pt idx="79">
                  <c:v>4.5</c:v>
                </c:pt>
                <c:pt idx="80">
                  <c:v>4.5</c:v>
                </c:pt>
                <c:pt idx="81">
                  <c:v>4.5</c:v>
                </c:pt>
                <c:pt idx="82">
                  <c:v>4.5</c:v>
                </c:pt>
                <c:pt idx="83">
                  <c:v>4.5</c:v>
                </c:pt>
                <c:pt idx="84">
                  <c:v>4.5</c:v>
                </c:pt>
                <c:pt idx="85">
                  <c:v>4.5</c:v>
                </c:pt>
                <c:pt idx="86">
                  <c:v>4.5</c:v>
                </c:pt>
                <c:pt idx="87">
                  <c:v>4.5</c:v>
                </c:pt>
                <c:pt idx="88">
                  <c:v>4.5</c:v>
                </c:pt>
                <c:pt idx="89">
                  <c:v>4.5</c:v>
                </c:pt>
                <c:pt idx="90">
                  <c:v>4.5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4.5</c:v>
                </c:pt>
                <c:pt idx="101">
                  <c:v>4.5</c:v>
                </c:pt>
                <c:pt idx="102">
                  <c:v>4.5</c:v>
                </c:pt>
                <c:pt idx="103">
                  <c:v>4.5</c:v>
                </c:pt>
                <c:pt idx="104">
                  <c:v>4.5</c:v>
                </c:pt>
                <c:pt idx="105">
                  <c:v>4.5</c:v>
                </c:pt>
                <c:pt idx="106">
                  <c:v>4.5</c:v>
                </c:pt>
                <c:pt idx="107">
                  <c:v>4.5</c:v>
                </c:pt>
                <c:pt idx="108">
                  <c:v>4.5</c:v>
                </c:pt>
                <c:pt idx="109">
                  <c:v>4.5</c:v>
                </c:pt>
                <c:pt idx="110">
                  <c:v>4.5</c:v>
                </c:pt>
                <c:pt idx="111">
                  <c:v>4.5</c:v>
                </c:pt>
                <c:pt idx="112">
                  <c:v>4.5</c:v>
                </c:pt>
                <c:pt idx="113">
                  <c:v>4.5</c:v>
                </c:pt>
                <c:pt idx="114">
                  <c:v>4.5</c:v>
                </c:pt>
                <c:pt idx="115">
                  <c:v>4.5</c:v>
                </c:pt>
                <c:pt idx="116">
                  <c:v>4.5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4.5</c:v>
                </c:pt>
                <c:pt idx="132">
                  <c:v>4.5</c:v>
                </c:pt>
                <c:pt idx="133">
                  <c:v>4.5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4.5</c:v>
                </c:pt>
                <c:pt idx="138">
                  <c:v>4.5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4.5</c:v>
                </c:pt>
                <c:pt idx="144">
                  <c:v>4.5</c:v>
                </c:pt>
                <c:pt idx="145">
                  <c:v>4.5</c:v>
                </c:pt>
                <c:pt idx="146">
                  <c:v>4.5</c:v>
                </c:pt>
                <c:pt idx="147">
                  <c:v>4.5</c:v>
                </c:pt>
                <c:pt idx="148">
                  <c:v>4.5</c:v>
                </c:pt>
                <c:pt idx="149">
                  <c:v>4.5</c:v>
                </c:pt>
                <c:pt idx="150">
                  <c:v>4.5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4.5</c:v>
                </c:pt>
                <c:pt idx="159">
                  <c:v>4.5</c:v>
                </c:pt>
                <c:pt idx="160">
                  <c:v>4.5</c:v>
                </c:pt>
                <c:pt idx="161">
                  <c:v>4.5</c:v>
                </c:pt>
                <c:pt idx="162">
                  <c:v>4.5</c:v>
                </c:pt>
                <c:pt idx="163">
                  <c:v>4.5</c:v>
                </c:pt>
                <c:pt idx="164">
                  <c:v>4.5</c:v>
                </c:pt>
                <c:pt idx="165">
                  <c:v>4.5</c:v>
                </c:pt>
                <c:pt idx="166">
                  <c:v>4.5</c:v>
                </c:pt>
                <c:pt idx="167">
                  <c:v>4.5</c:v>
                </c:pt>
                <c:pt idx="168">
                  <c:v>4.5</c:v>
                </c:pt>
                <c:pt idx="169">
                  <c:v>4.5</c:v>
                </c:pt>
                <c:pt idx="170">
                  <c:v>4.5</c:v>
                </c:pt>
                <c:pt idx="171">
                  <c:v>4.5</c:v>
                </c:pt>
                <c:pt idx="172">
                  <c:v>4.5</c:v>
                </c:pt>
                <c:pt idx="173">
                  <c:v>4.5</c:v>
                </c:pt>
                <c:pt idx="174">
                  <c:v>4.5</c:v>
                </c:pt>
                <c:pt idx="175">
                  <c:v>4.5</c:v>
                </c:pt>
                <c:pt idx="176">
                  <c:v>4.5</c:v>
                </c:pt>
                <c:pt idx="177">
                  <c:v>4.5</c:v>
                </c:pt>
                <c:pt idx="178">
                  <c:v>4.5</c:v>
                </c:pt>
                <c:pt idx="179">
                  <c:v>4.5</c:v>
                </c:pt>
                <c:pt idx="180">
                  <c:v>4.5</c:v>
                </c:pt>
                <c:pt idx="181">
                  <c:v>4.5</c:v>
                </c:pt>
                <c:pt idx="182">
                  <c:v>4.5</c:v>
                </c:pt>
                <c:pt idx="183">
                  <c:v>4.5</c:v>
                </c:pt>
                <c:pt idx="184">
                  <c:v>4.5</c:v>
                </c:pt>
                <c:pt idx="185">
                  <c:v>4.5</c:v>
                </c:pt>
                <c:pt idx="186">
                  <c:v>4.5</c:v>
                </c:pt>
                <c:pt idx="187">
                  <c:v>4.5</c:v>
                </c:pt>
                <c:pt idx="188">
                  <c:v>4.5</c:v>
                </c:pt>
                <c:pt idx="189">
                  <c:v>4.5</c:v>
                </c:pt>
                <c:pt idx="190">
                  <c:v>4.5</c:v>
                </c:pt>
                <c:pt idx="191">
                  <c:v>4.5</c:v>
                </c:pt>
                <c:pt idx="192">
                  <c:v>4.5</c:v>
                </c:pt>
                <c:pt idx="193">
                  <c:v>4.5</c:v>
                </c:pt>
                <c:pt idx="194">
                  <c:v>4.5</c:v>
                </c:pt>
                <c:pt idx="195">
                  <c:v>5.4</c:v>
                </c:pt>
                <c:pt idx="196">
                  <c:v>4.5</c:v>
                </c:pt>
                <c:pt idx="197">
                  <c:v>4.5</c:v>
                </c:pt>
                <c:pt idx="198">
                  <c:v>4.5</c:v>
                </c:pt>
                <c:pt idx="199">
                  <c:v>4.5</c:v>
                </c:pt>
                <c:pt idx="200">
                  <c:v>5.4</c:v>
                </c:pt>
                <c:pt idx="201">
                  <c:v>5.4</c:v>
                </c:pt>
                <c:pt idx="202">
                  <c:v>5.4</c:v>
                </c:pt>
                <c:pt idx="203">
                  <c:v>5.4</c:v>
                </c:pt>
                <c:pt idx="204">
                  <c:v>5.4</c:v>
                </c:pt>
                <c:pt idx="205">
                  <c:v>5.4</c:v>
                </c:pt>
                <c:pt idx="206">
                  <c:v>5.4</c:v>
                </c:pt>
                <c:pt idx="207">
                  <c:v>5.4</c:v>
                </c:pt>
                <c:pt idx="208">
                  <c:v>5.4</c:v>
                </c:pt>
                <c:pt idx="209">
                  <c:v>5.4</c:v>
                </c:pt>
                <c:pt idx="210">
                  <c:v>5.4</c:v>
                </c:pt>
                <c:pt idx="211">
                  <c:v>5.4</c:v>
                </c:pt>
                <c:pt idx="212">
                  <c:v>5.4</c:v>
                </c:pt>
                <c:pt idx="213">
                  <c:v>5.4</c:v>
                </c:pt>
                <c:pt idx="214">
                  <c:v>5.4</c:v>
                </c:pt>
                <c:pt idx="215">
                  <c:v>6.3</c:v>
                </c:pt>
                <c:pt idx="216">
                  <c:v>6.3</c:v>
                </c:pt>
                <c:pt idx="217">
                  <c:v>6.3</c:v>
                </c:pt>
                <c:pt idx="218">
                  <c:v>6.3</c:v>
                </c:pt>
                <c:pt idx="219">
                  <c:v>6.3</c:v>
                </c:pt>
                <c:pt idx="220">
                  <c:v>6.3</c:v>
                </c:pt>
                <c:pt idx="221">
                  <c:v>6.3</c:v>
                </c:pt>
                <c:pt idx="222">
                  <c:v>7.2</c:v>
                </c:pt>
                <c:pt idx="223">
                  <c:v>7.2</c:v>
                </c:pt>
                <c:pt idx="224">
                  <c:v>7.2</c:v>
                </c:pt>
                <c:pt idx="225">
                  <c:v>7.2</c:v>
                </c:pt>
                <c:pt idx="226">
                  <c:v>8.1</c:v>
                </c:pt>
                <c:pt idx="227">
                  <c:v>8.1</c:v>
                </c:pt>
                <c:pt idx="228">
                  <c:v>8.1</c:v>
                </c:pt>
                <c:pt idx="229">
                  <c:v>8.1</c:v>
                </c:pt>
                <c:pt idx="230">
                  <c:v>9</c:v>
                </c:pt>
                <c:pt idx="231">
                  <c:v>9</c:v>
                </c:pt>
                <c:pt idx="232">
                  <c:v>9.9</c:v>
                </c:pt>
                <c:pt idx="233">
                  <c:v>9.9</c:v>
                </c:pt>
                <c:pt idx="234">
                  <c:v>10.8</c:v>
                </c:pt>
                <c:pt idx="235">
                  <c:v>11.7</c:v>
                </c:pt>
                <c:pt idx="236">
                  <c:v>12.6</c:v>
                </c:pt>
                <c:pt idx="237">
                  <c:v>12.6</c:v>
                </c:pt>
                <c:pt idx="238">
                  <c:v>12.6</c:v>
                </c:pt>
                <c:pt idx="239">
                  <c:v>13.5</c:v>
                </c:pt>
                <c:pt idx="240">
                  <c:v>14.4</c:v>
                </c:pt>
                <c:pt idx="241">
                  <c:v>15.3</c:v>
                </c:pt>
                <c:pt idx="242">
                  <c:v>16.2</c:v>
                </c:pt>
                <c:pt idx="243">
                  <c:v>16.2</c:v>
                </c:pt>
                <c:pt idx="244">
                  <c:v>17.100000000000001</c:v>
                </c:pt>
                <c:pt idx="245">
                  <c:v>18</c:v>
                </c:pt>
                <c:pt idx="246">
                  <c:v>18.899999999999999</c:v>
                </c:pt>
                <c:pt idx="247">
                  <c:v>19.8</c:v>
                </c:pt>
                <c:pt idx="248">
                  <c:v>21.6</c:v>
                </c:pt>
                <c:pt idx="249">
                  <c:v>22.5</c:v>
                </c:pt>
                <c:pt idx="250">
                  <c:v>24.3</c:v>
                </c:pt>
                <c:pt idx="251">
                  <c:v>26.1</c:v>
                </c:pt>
                <c:pt idx="252">
                  <c:v>27.9</c:v>
                </c:pt>
                <c:pt idx="253">
                  <c:v>30.6</c:v>
                </c:pt>
                <c:pt idx="254">
                  <c:v>36</c:v>
                </c:pt>
                <c:pt idx="255">
                  <c:v>38.700000000000003</c:v>
                </c:pt>
                <c:pt idx="256">
                  <c:v>37.799999999999997</c:v>
                </c:pt>
                <c:pt idx="257">
                  <c:v>39.6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0.5</c:v>
                </c:pt>
                <c:pt idx="34">
                  <c:v>2</c:v>
                </c:pt>
                <c:pt idx="35">
                  <c:v>2.9</c:v>
                </c:pt>
                <c:pt idx="36">
                  <c:v>2.9</c:v>
                </c:pt>
                <c:pt idx="37">
                  <c:v>3.5</c:v>
                </c:pt>
                <c:pt idx="38">
                  <c:v>3.8</c:v>
                </c:pt>
                <c:pt idx="39">
                  <c:v>5.3</c:v>
                </c:pt>
                <c:pt idx="40">
                  <c:v>6.7</c:v>
                </c:pt>
                <c:pt idx="41">
                  <c:v>7.8</c:v>
                </c:pt>
                <c:pt idx="42">
                  <c:v>8</c:v>
                </c:pt>
                <c:pt idx="43">
                  <c:v>8.9</c:v>
                </c:pt>
                <c:pt idx="44">
                  <c:v>10.199999999999999</c:v>
                </c:pt>
                <c:pt idx="45">
                  <c:v>10.7</c:v>
                </c:pt>
                <c:pt idx="46">
                  <c:v>12</c:v>
                </c:pt>
                <c:pt idx="47">
                  <c:v>12.7</c:v>
                </c:pt>
                <c:pt idx="48">
                  <c:v>13.3</c:v>
                </c:pt>
                <c:pt idx="49">
                  <c:v>14.2</c:v>
                </c:pt>
                <c:pt idx="50">
                  <c:v>15.5</c:v>
                </c:pt>
                <c:pt idx="51">
                  <c:v>16.399999999999999</c:v>
                </c:pt>
                <c:pt idx="52">
                  <c:v>16.8</c:v>
                </c:pt>
                <c:pt idx="53">
                  <c:v>18.600000000000001</c:v>
                </c:pt>
                <c:pt idx="54">
                  <c:v>19.5</c:v>
                </c:pt>
                <c:pt idx="55">
                  <c:v>20.8</c:v>
                </c:pt>
                <c:pt idx="56">
                  <c:v>21.5</c:v>
                </c:pt>
                <c:pt idx="57">
                  <c:v>23.1</c:v>
                </c:pt>
                <c:pt idx="58">
                  <c:v>24.6</c:v>
                </c:pt>
                <c:pt idx="59">
                  <c:v>25.1</c:v>
                </c:pt>
                <c:pt idx="60">
                  <c:v>26.8</c:v>
                </c:pt>
                <c:pt idx="61">
                  <c:v>27.7</c:v>
                </c:pt>
                <c:pt idx="62">
                  <c:v>29.3</c:v>
                </c:pt>
                <c:pt idx="63">
                  <c:v>29.9</c:v>
                </c:pt>
                <c:pt idx="64">
                  <c:v>31.1</c:v>
                </c:pt>
                <c:pt idx="65">
                  <c:v>32.4</c:v>
                </c:pt>
                <c:pt idx="66">
                  <c:v>33.700000000000003</c:v>
                </c:pt>
                <c:pt idx="67">
                  <c:v>34.799999999999997</c:v>
                </c:pt>
                <c:pt idx="68">
                  <c:v>36.1</c:v>
                </c:pt>
                <c:pt idx="69">
                  <c:v>37.200000000000003</c:v>
                </c:pt>
                <c:pt idx="70">
                  <c:v>38.200000000000003</c:v>
                </c:pt>
                <c:pt idx="71">
                  <c:v>39.5</c:v>
                </c:pt>
                <c:pt idx="72">
                  <c:v>40.4</c:v>
                </c:pt>
                <c:pt idx="73">
                  <c:v>42.1</c:v>
                </c:pt>
                <c:pt idx="74">
                  <c:v>43.2</c:v>
                </c:pt>
                <c:pt idx="75">
                  <c:v>44.3</c:v>
                </c:pt>
                <c:pt idx="76">
                  <c:v>45.7</c:v>
                </c:pt>
                <c:pt idx="77">
                  <c:v>46.3</c:v>
                </c:pt>
                <c:pt idx="78">
                  <c:v>47.9</c:v>
                </c:pt>
                <c:pt idx="79">
                  <c:v>49.4</c:v>
                </c:pt>
                <c:pt idx="80">
                  <c:v>50.1</c:v>
                </c:pt>
                <c:pt idx="81">
                  <c:v>51.4</c:v>
                </c:pt>
                <c:pt idx="82">
                  <c:v>52.6</c:v>
                </c:pt>
                <c:pt idx="83">
                  <c:v>53.7</c:v>
                </c:pt>
                <c:pt idx="84">
                  <c:v>55.4</c:v>
                </c:pt>
                <c:pt idx="85">
                  <c:v>56.3</c:v>
                </c:pt>
                <c:pt idx="86">
                  <c:v>57.4</c:v>
                </c:pt>
                <c:pt idx="87">
                  <c:v>58.8</c:v>
                </c:pt>
                <c:pt idx="88">
                  <c:v>59.6</c:v>
                </c:pt>
                <c:pt idx="89">
                  <c:v>61.4</c:v>
                </c:pt>
                <c:pt idx="90">
                  <c:v>62.7</c:v>
                </c:pt>
                <c:pt idx="91">
                  <c:v>63.4</c:v>
                </c:pt>
                <c:pt idx="92">
                  <c:v>64.5</c:v>
                </c:pt>
                <c:pt idx="93">
                  <c:v>65.900000000000006</c:v>
                </c:pt>
                <c:pt idx="94">
                  <c:v>67.400000000000006</c:v>
                </c:pt>
                <c:pt idx="95">
                  <c:v>67.900000000000006</c:v>
                </c:pt>
                <c:pt idx="96">
                  <c:v>69.400000000000006</c:v>
                </c:pt>
                <c:pt idx="97">
                  <c:v>70.8</c:v>
                </c:pt>
                <c:pt idx="98">
                  <c:v>71.8</c:v>
                </c:pt>
                <c:pt idx="99">
                  <c:v>73.2</c:v>
                </c:pt>
                <c:pt idx="100">
                  <c:v>74.3</c:v>
                </c:pt>
                <c:pt idx="101">
                  <c:v>75.599999999999994</c:v>
                </c:pt>
                <c:pt idx="102">
                  <c:v>77</c:v>
                </c:pt>
                <c:pt idx="103">
                  <c:v>77.8</c:v>
                </c:pt>
                <c:pt idx="104">
                  <c:v>79.599999999999994</c:v>
                </c:pt>
                <c:pt idx="105">
                  <c:v>80.5</c:v>
                </c:pt>
                <c:pt idx="106">
                  <c:v>81.599999999999994</c:v>
                </c:pt>
                <c:pt idx="107">
                  <c:v>82.7</c:v>
                </c:pt>
                <c:pt idx="108">
                  <c:v>84.1</c:v>
                </c:pt>
                <c:pt idx="109">
                  <c:v>85.4</c:v>
                </c:pt>
                <c:pt idx="110">
                  <c:v>86.1</c:v>
                </c:pt>
                <c:pt idx="111">
                  <c:v>88.1</c:v>
                </c:pt>
                <c:pt idx="112">
                  <c:v>89.1</c:v>
                </c:pt>
                <c:pt idx="113">
                  <c:v>90.2</c:v>
                </c:pt>
                <c:pt idx="114">
                  <c:v>92</c:v>
                </c:pt>
                <c:pt idx="115">
                  <c:v>92.3</c:v>
                </c:pt>
                <c:pt idx="116">
                  <c:v>94.2</c:v>
                </c:pt>
                <c:pt idx="117">
                  <c:v>95.1</c:v>
                </c:pt>
                <c:pt idx="118">
                  <c:v>96.5</c:v>
                </c:pt>
                <c:pt idx="119">
                  <c:v>97.4</c:v>
                </c:pt>
                <c:pt idx="120">
                  <c:v>98.7</c:v>
                </c:pt>
                <c:pt idx="121">
                  <c:v>100.2</c:v>
                </c:pt>
                <c:pt idx="122">
                  <c:v>101.1</c:v>
                </c:pt>
                <c:pt idx="123">
                  <c:v>102.9</c:v>
                </c:pt>
                <c:pt idx="124">
                  <c:v>102</c:v>
                </c:pt>
                <c:pt idx="125">
                  <c:v>102.4</c:v>
                </c:pt>
                <c:pt idx="126">
                  <c:v>101.3</c:v>
                </c:pt>
                <c:pt idx="127">
                  <c:v>100.9</c:v>
                </c:pt>
                <c:pt idx="128">
                  <c:v>99.8</c:v>
                </c:pt>
                <c:pt idx="129">
                  <c:v>99.3</c:v>
                </c:pt>
                <c:pt idx="130">
                  <c:v>98.2</c:v>
                </c:pt>
                <c:pt idx="131">
                  <c:v>97.4</c:v>
                </c:pt>
                <c:pt idx="132">
                  <c:v>97.3</c:v>
                </c:pt>
                <c:pt idx="133">
                  <c:v>96</c:v>
                </c:pt>
                <c:pt idx="134">
                  <c:v>95.6</c:v>
                </c:pt>
                <c:pt idx="135">
                  <c:v>94.5</c:v>
                </c:pt>
                <c:pt idx="136">
                  <c:v>93.8</c:v>
                </c:pt>
                <c:pt idx="137">
                  <c:v>93.2</c:v>
                </c:pt>
                <c:pt idx="138">
                  <c:v>92.2</c:v>
                </c:pt>
                <c:pt idx="139">
                  <c:v>91.4</c:v>
                </c:pt>
                <c:pt idx="140">
                  <c:v>91.2</c:v>
                </c:pt>
                <c:pt idx="141">
                  <c:v>89.6</c:v>
                </c:pt>
                <c:pt idx="142">
                  <c:v>89.1</c:v>
                </c:pt>
                <c:pt idx="143">
                  <c:v>88.3</c:v>
                </c:pt>
                <c:pt idx="144">
                  <c:v>88</c:v>
                </c:pt>
                <c:pt idx="145">
                  <c:v>86.5</c:v>
                </c:pt>
                <c:pt idx="146">
                  <c:v>86.5</c:v>
                </c:pt>
                <c:pt idx="147">
                  <c:v>84.9</c:v>
                </c:pt>
                <c:pt idx="148">
                  <c:v>84.7</c:v>
                </c:pt>
                <c:pt idx="149">
                  <c:v>83.8</c:v>
                </c:pt>
                <c:pt idx="150">
                  <c:v>83</c:v>
                </c:pt>
                <c:pt idx="151">
                  <c:v>82.3</c:v>
                </c:pt>
                <c:pt idx="152">
                  <c:v>81.2</c:v>
                </c:pt>
                <c:pt idx="153">
                  <c:v>80.900000000000006</c:v>
                </c:pt>
                <c:pt idx="154">
                  <c:v>79.8</c:v>
                </c:pt>
                <c:pt idx="155">
                  <c:v>79.400000000000006</c:v>
                </c:pt>
                <c:pt idx="156">
                  <c:v>78.7</c:v>
                </c:pt>
                <c:pt idx="157">
                  <c:v>77.599999999999994</c:v>
                </c:pt>
                <c:pt idx="158">
                  <c:v>77</c:v>
                </c:pt>
                <c:pt idx="159">
                  <c:v>75.8</c:v>
                </c:pt>
                <c:pt idx="160">
                  <c:v>75.599999999999994</c:v>
                </c:pt>
                <c:pt idx="161">
                  <c:v>74.900000000000006</c:v>
                </c:pt>
                <c:pt idx="162">
                  <c:v>73.599999999999994</c:v>
                </c:pt>
                <c:pt idx="163">
                  <c:v>72.7</c:v>
                </c:pt>
                <c:pt idx="164">
                  <c:v>72.8</c:v>
                </c:pt>
                <c:pt idx="165">
                  <c:v>71</c:v>
                </c:pt>
                <c:pt idx="166">
                  <c:v>71</c:v>
                </c:pt>
                <c:pt idx="167">
                  <c:v>69.8</c:v>
                </c:pt>
                <c:pt idx="168">
                  <c:v>69.2</c:v>
                </c:pt>
                <c:pt idx="169">
                  <c:v>68.099999999999994</c:v>
                </c:pt>
                <c:pt idx="170">
                  <c:v>67.599999999999994</c:v>
                </c:pt>
                <c:pt idx="171">
                  <c:v>67.2</c:v>
                </c:pt>
                <c:pt idx="172">
                  <c:v>65.900000000000006</c:v>
                </c:pt>
                <c:pt idx="173">
                  <c:v>65.400000000000006</c:v>
                </c:pt>
                <c:pt idx="174">
                  <c:v>64.7</c:v>
                </c:pt>
                <c:pt idx="175">
                  <c:v>64.099999999999994</c:v>
                </c:pt>
                <c:pt idx="176">
                  <c:v>62.5</c:v>
                </c:pt>
                <c:pt idx="177">
                  <c:v>62.1</c:v>
                </c:pt>
                <c:pt idx="178">
                  <c:v>61.6</c:v>
                </c:pt>
                <c:pt idx="179">
                  <c:v>60.6</c:v>
                </c:pt>
                <c:pt idx="180">
                  <c:v>60.1</c:v>
                </c:pt>
                <c:pt idx="181">
                  <c:v>58.8</c:v>
                </c:pt>
                <c:pt idx="182">
                  <c:v>58.3</c:v>
                </c:pt>
                <c:pt idx="183">
                  <c:v>57.7</c:v>
                </c:pt>
                <c:pt idx="184">
                  <c:v>57.2</c:v>
                </c:pt>
                <c:pt idx="185">
                  <c:v>56.1</c:v>
                </c:pt>
                <c:pt idx="186">
                  <c:v>55.4</c:v>
                </c:pt>
                <c:pt idx="187">
                  <c:v>54.8</c:v>
                </c:pt>
                <c:pt idx="188">
                  <c:v>53.9</c:v>
                </c:pt>
                <c:pt idx="189">
                  <c:v>53.2</c:v>
                </c:pt>
                <c:pt idx="190">
                  <c:v>52.3</c:v>
                </c:pt>
                <c:pt idx="191">
                  <c:v>51.5</c:v>
                </c:pt>
                <c:pt idx="192">
                  <c:v>50.6</c:v>
                </c:pt>
                <c:pt idx="193">
                  <c:v>50.1</c:v>
                </c:pt>
                <c:pt idx="194">
                  <c:v>49.5</c:v>
                </c:pt>
                <c:pt idx="195">
                  <c:v>48.1</c:v>
                </c:pt>
                <c:pt idx="196">
                  <c:v>47.9</c:v>
                </c:pt>
                <c:pt idx="197">
                  <c:v>46.8</c:v>
                </c:pt>
                <c:pt idx="198">
                  <c:v>46.3</c:v>
                </c:pt>
                <c:pt idx="199">
                  <c:v>45.7</c:v>
                </c:pt>
                <c:pt idx="200">
                  <c:v>44.3</c:v>
                </c:pt>
                <c:pt idx="201">
                  <c:v>43.5</c:v>
                </c:pt>
                <c:pt idx="202">
                  <c:v>43</c:v>
                </c:pt>
                <c:pt idx="203">
                  <c:v>42.3</c:v>
                </c:pt>
                <c:pt idx="204">
                  <c:v>41.5</c:v>
                </c:pt>
                <c:pt idx="205">
                  <c:v>40.799999999999997</c:v>
                </c:pt>
                <c:pt idx="206">
                  <c:v>40.1</c:v>
                </c:pt>
                <c:pt idx="207">
                  <c:v>38.799999999999997</c:v>
                </c:pt>
                <c:pt idx="208">
                  <c:v>38.4</c:v>
                </c:pt>
                <c:pt idx="209">
                  <c:v>37.9</c:v>
                </c:pt>
                <c:pt idx="210">
                  <c:v>36.799999999999997</c:v>
                </c:pt>
                <c:pt idx="211">
                  <c:v>36.200000000000003</c:v>
                </c:pt>
                <c:pt idx="212">
                  <c:v>35.5</c:v>
                </c:pt>
                <c:pt idx="213">
                  <c:v>34.799999999999997</c:v>
                </c:pt>
                <c:pt idx="214">
                  <c:v>34.1</c:v>
                </c:pt>
                <c:pt idx="215">
                  <c:v>33.1</c:v>
                </c:pt>
                <c:pt idx="216">
                  <c:v>32.4</c:v>
                </c:pt>
                <c:pt idx="217">
                  <c:v>31.7</c:v>
                </c:pt>
                <c:pt idx="218">
                  <c:v>31</c:v>
                </c:pt>
                <c:pt idx="219">
                  <c:v>29.9</c:v>
                </c:pt>
                <c:pt idx="220">
                  <c:v>29.1</c:v>
                </c:pt>
                <c:pt idx="221">
                  <c:v>28.8</c:v>
                </c:pt>
                <c:pt idx="222">
                  <c:v>27.7</c:v>
                </c:pt>
                <c:pt idx="223">
                  <c:v>26.6</c:v>
                </c:pt>
                <c:pt idx="224">
                  <c:v>26.2</c:v>
                </c:pt>
                <c:pt idx="225">
                  <c:v>25.3</c:v>
                </c:pt>
                <c:pt idx="226">
                  <c:v>24.8</c:v>
                </c:pt>
                <c:pt idx="227">
                  <c:v>23.7</c:v>
                </c:pt>
                <c:pt idx="228">
                  <c:v>22.9</c:v>
                </c:pt>
                <c:pt idx="229">
                  <c:v>22.6</c:v>
                </c:pt>
                <c:pt idx="230">
                  <c:v>21.5</c:v>
                </c:pt>
                <c:pt idx="231">
                  <c:v>20.8</c:v>
                </c:pt>
                <c:pt idx="232">
                  <c:v>19.899999999999999</c:v>
                </c:pt>
                <c:pt idx="233">
                  <c:v>19.100000000000001</c:v>
                </c:pt>
                <c:pt idx="234">
                  <c:v>18</c:v>
                </c:pt>
                <c:pt idx="235">
                  <c:v>16.399999999999999</c:v>
                </c:pt>
                <c:pt idx="236">
                  <c:v>15.7</c:v>
                </c:pt>
                <c:pt idx="237">
                  <c:v>15.1</c:v>
                </c:pt>
                <c:pt idx="238">
                  <c:v>14.6</c:v>
                </c:pt>
                <c:pt idx="239">
                  <c:v>13.5</c:v>
                </c:pt>
                <c:pt idx="240">
                  <c:v>12.9</c:v>
                </c:pt>
                <c:pt idx="241">
                  <c:v>12.2</c:v>
                </c:pt>
                <c:pt idx="242">
                  <c:v>11.5</c:v>
                </c:pt>
                <c:pt idx="243">
                  <c:v>10.4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7.6</c:v>
                </c:pt>
                <c:pt idx="248">
                  <c:v>7.1</c:v>
                </c:pt>
                <c:pt idx="249">
                  <c:v>6.4</c:v>
                </c:pt>
                <c:pt idx="250">
                  <c:v>5.3</c:v>
                </c:pt>
                <c:pt idx="251">
                  <c:v>4.7</c:v>
                </c:pt>
                <c:pt idx="252">
                  <c:v>4</c:v>
                </c:pt>
                <c:pt idx="253">
                  <c:v>3.3</c:v>
                </c:pt>
                <c:pt idx="254">
                  <c:v>2.2000000000000002</c:v>
                </c:pt>
                <c:pt idx="255">
                  <c:v>1.3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77-204B-90F1-B07F6F4EE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486447"/>
        <c:axId val="1"/>
      </c:scatterChart>
      <c:valAx>
        <c:axId val="199648644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4864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-9.7544267082807714</c:v>
                </c:pt>
                <c:pt idx="34">
                  <c:v>1.2445509875758733</c:v>
                </c:pt>
                <c:pt idx="35">
                  <c:v>1.4463809859475707</c:v>
                </c:pt>
                <c:pt idx="36">
                  <c:v>1.2794416421770158</c:v>
                </c:pt>
                <c:pt idx="37">
                  <c:v>1.2332119090074443</c:v>
                </c:pt>
                <c:pt idx="38">
                  <c:v>1.0137402438082708</c:v>
                </c:pt>
                <c:pt idx="39">
                  <c:v>1.0210143500826372</c:v>
                </c:pt>
                <c:pt idx="40">
                  <c:v>0.81927461465769857</c:v>
                </c:pt>
                <c:pt idx="41">
                  <c:v>0.82314082998320559</c:v>
                </c:pt>
                <c:pt idx="42">
                  <c:v>0.8824670828151836</c:v>
                </c:pt>
                <c:pt idx="43">
                  <c:v>0.84014789139356549</c:v>
                </c:pt>
                <c:pt idx="44">
                  <c:v>0.66110008345782567</c:v>
                </c:pt>
                <c:pt idx="45">
                  <c:v>0.71413202782295682</c:v>
                </c:pt>
                <c:pt idx="46">
                  <c:v>0.67316246845034</c:v>
                </c:pt>
                <c:pt idx="47">
                  <c:v>0.64197400190224674</c:v>
                </c:pt>
                <c:pt idx="48">
                  <c:v>0.64867480584760373</c:v>
                </c:pt>
                <c:pt idx="49">
                  <c:v>0.61600815395874842</c:v>
                </c:pt>
                <c:pt idx="50">
                  <c:v>0.50618386108235025</c:v>
                </c:pt>
                <c:pt idx="51">
                  <c:v>0.53151437553175851</c:v>
                </c:pt>
                <c:pt idx="52">
                  <c:v>0.44036199107873225</c:v>
                </c:pt>
                <c:pt idx="53">
                  <c:v>0.41935712049704582</c:v>
                </c:pt>
                <c:pt idx="54">
                  <c:v>0.46039037165322011</c:v>
                </c:pt>
                <c:pt idx="55">
                  <c:v>0.42601956035266819</c:v>
                </c:pt>
                <c:pt idx="56">
                  <c:v>0.44601150706320947</c:v>
                </c:pt>
                <c:pt idx="57">
                  <c:v>0.39864816976558154</c:v>
                </c:pt>
                <c:pt idx="58">
                  <c:v>0.41289202364202976</c:v>
                </c:pt>
                <c:pt idx="59">
                  <c:v>0.41709565542435989</c:v>
                </c:pt>
                <c:pt idx="60">
                  <c:v>0.3698604012313379</c:v>
                </c:pt>
                <c:pt idx="61">
                  <c:v>0.38457181139439839</c:v>
                </c:pt>
                <c:pt idx="62">
                  <c:v>0.33970771507465058</c:v>
                </c:pt>
                <c:pt idx="63">
                  <c:v>0.34502516810939804</c:v>
                </c:pt>
                <c:pt idx="64">
                  <c:v>0.34281426990418484</c:v>
                </c:pt>
                <c:pt idx="65">
                  <c:v>0.33280396641242521</c:v>
                </c:pt>
                <c:pt idx="66">
                  <c:v>0.31184652675312996</c:v>
                </c:pt>
                <c:pt idx="67">
                  <c:v>0.31057707012581864</c:v>
                </c:pt>
                <c:pt idx="68">
                  <c:v>0.31849542050477925</c:v>
                </c:pt>
                <c:pt idx="69">
                  <c:v>0.28943049513217534</c:v>
                </c:pt>
                <c:pt idx="70">
                  <c:v>0.31275525367439422</c:v>
                </c:pt>
                <c:pt idx="71">
                  <c:v>0.30810211357023326</c:v>
                </c:pt>
                <c:pt idx="72">
                  <c:v>0.2598392038196608</c:v>
                </c:pt>
                <c:pt idx="73">
                  <c:v>0.26164862016250029</c:v>
                </c:pt>
                <c:pt idx="74">
                  <c:v>0.23455217020972455</c:v>
                </c:pt>
                <c:pt idx="75">
                  <c:v>0.2327548778096207</c:v>
                </c:pt>
                <c:pt idx="76">
                  <c:v>0.25282477238090029</c:v>
                </c:pt>
                <c:pt idx="77">
                  <c:v>0.27151023039159267</c:v>
                </c:pt>
                <c:pt idx="78">
                  <c:v>0.2544388474118347</c:v>
                </c:pt>
                <c:pt idx="79">
                  <c:v>0.22718078656654586</c:v>
                </c:pt>
                <c:pt idx="80">
                  <c:v>0.220102526782819</c:v>
                </c:pt>
                <c:pt idx="81">
                  <c:v>0.24358299922254797</c:v>
                </c:pt>
                <c:pt idx="82">
                  <c:v>0.2684100089886175</c:v>
                </c:pt>
                <c:pt idx="83">
                  <c:v>0.20847018186424351</c:v>
                </c:pt>
                <c:pt idx="84">
                  <c:v>0.25435069583061054</c:v>
                </c:pt>
                <c:pt idx="85">
                  <c:v>0.24538822339569341</c:v>
                </c:pt>
                <c:pt idx="86">
                  <c:v>0.23737051409081267</c:v>
                </c:pt>
                <c:pt idx="87">
                  <c:v>0.23616849621603236</c:v>
                </c:pt>
                <c:pt idx="88">
                  <c:v>0.21129312624815638</c:v>
                </c:pt>
                <c:pt idx="89">
                  <c:v>0.20371501958777199</c:v>
                </c:pt>
                <c:pt idx="90">
                  <c:v>0.26138427312436685</c:v>
                </c:pt>
                <c:pt idx="91">
                  <c:v>0.22687700596686589</c:v>
                </c:pt>
                <c:pt idx="92">
                  <c:v>0.21930047229578814</c:v>
                </c:pt>
                <c:pt idx="93">
                  <c:v>0.27026484568355669</c:v>
                </c:pt>
                <c:pt idx="94">
                  <c:v>0.19161604702464433</c:v>
                </c:pt>
                <c:pt idx="95">
                  <c:v>0</c:v>
                </c:pt>
                <c:pt idx="96">
                  <c:v>0</c:v>
                </c:pt>
                <c:pt idx="97">
                  <c:v>0.20356913797934659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0.20781950528126672</c:v>
                </c:pt>
                <c:pt idx="167">
                  <c:v>0.21768973781650089</c:v>
                </c:pt>
                <c:pt idx="168">
                  <c:v>0.23856690620354526</c:v>
                </c:pt>
                <c:pt idx="169">
                  <c:v>0.26265907833733504</c:v>
                </c:pt>
                <c:pt idx="170">
                  <c:v>0</c:v>
                </c:pt>
                <c:pt idx="171">
                  <c:v>0.29053405857256775</c:v>
                </c:pt>
                <c:pt idx="172">
                  <c:v>0.21166282946245077</c:v>
                </c:pt>
                <c:pt idx="173">
                  <c:v>0.20848772024637133</c:v>
                </c:pt>
                <c:pt idx="174">
                  <c:v>0.24104187812066263</c:v>
                </c:pt>
                <c:pt idx="175">
                  <c:v>0.19857277324009137</c:v>
                </c:pt>
                <c:pt idx="176">
                  <c:v>0.23073903304373905</c:v>
                </c:pt>
                <c:pt idx="177">
                  <c:v>0.22977605730161915</c:v>
                </c:pt>
                <c:pt idx="178">
                  <c:v>0.23007716675010362</c:v>
                </c:pt>
                <c:pt idx="179">
                  <c:v>0.17214464320237791</c:v>
                </c:pt>
                <c:pt idx="180">
                  <c:v>0.28071449058040876</c:v>
                </c:pt>
                <c:pt idx="181">
                  <c:v>0.215253995660972</c:v>
                </c:pt>
                <c:pt idx="182">
                  <c:v>0.24967294198654394</c:v>
                </c:pt>
                <c:pt idx="183">
                  <c:v>0.21689581084085777</c:v>
                </c:pt>
                <c:pt idx="184">
                  <c:v>0.23831630501960255</c:v>
                </c:pt>
                <c:pt idx="185">
                  <c:v>0.25951946308395507</c:v>
                </c:pt>
                <c:pt idx="186">
                  <c:v>0.23936355691937233</c:v>
                </c:pt>
                <c:pt idx="187">
                  <c:v>0.21878424531433363</c:v>
                </c:pt>
                <c:pt idx="188">
                  <c:v>0.19117652669272178</c:v>
                </c:pt>
                <c:pt idx="189">
                  <c:v>0.24502597355705161</c:v>
                </c:pt>
                <c:pt idx="190">
                  <c:v>0.23818381016255405</c:v>
                </c:pt>
                <c:pt idx="191">
                  <c:v>0.24743352669128538</c:v>
                </c:pt>
                <c:pt idx="192">
                  <c:v>0.25257273990152351</c:v>
                </c:pt>
                <c:pt idx="193">
                  <c:v>0.20618548435217865</c:v>
                </c:pt>
                <c:pt idx="194">
                  <c:v>0.26456734864971537</c:v>
                </c:pt>
                <c:pt idx="195">
                  <c:v>0.31915715627942337</c:v>
                </c:pt>
                <c:pt idx="196">
                  <c:v>0.24540248502975384</c:v>
                </c:pt>
                <c:pt idx="197">
                  <c:v>0.20662156963992209</c:v>
                </c:pt>
                <c:pt idx="198">
                  <c:v>0.22432371420791988</c:v>
                </c:pt>
                <c:pt idx="199">
                  <c:v>0.23299269236512887</c:v>
                </c:pt>
                <c:pt idx="200">
                  <c:v>0.29262085364539214</c:v>
                </c:pt>
                <c:pt idx="201">
                  <c:v>0.26042716821095163</c:v>
                </c:pt>
                <c:pt idx="202">
                  <c:v>0.29088198843523394</c:v>
                </c:pt>
                <c:pt idx="203">
                  <c:v>0.28700411491914279</c:v>
                </c:pt>
                <c:pt idx="204">
                  <c:v>0.31026327808762755</c:v>
                </c:pt>
                <c:pt idx="205">
                  <c:v>0.29161810672758876</c:v>
                </c:pt>
                <c:pt idx="206">
                  <c:v>0.31668946456097591</c:v>
                </c:pt>
                <c:pt idx="207">
                  <c:v>0.28227322715772213</c:v>
                </c:pt>
                <c:pt idx="208">
                  <c:v>0.30721820157436203</c:v>
                </c:pt>
                <c:pt idx="209">
                  <c:v>0.30989833931511213</c:v>
                </c:pt>
                <c:pt idx="210">
                  <c:v>0.3112984458449059</c:v>
                </c:pt>
                <c:pt idx="211">
                  <c:v>0.30386859797209187</c:v>
                </c:pt>
                <c:pt idx="212">
                  <c:v>0.29786835897256225</c:v>
                </c:pt>
                <c:pt idx="213">
                  <c:v>0.30256753699964362</c:v>
                </c:pt>
                <c:pt idx="214">
                  <c:v>0.29621198953963079</c:v>
                </c:pt>
                <c:pt idx="215">
                  <c:v>0.35994699239281036</c:v>
                </c:pt>
                <c:pt idx="216">
                  <c:v>0.34623770214344018</c:v>
                </c:pt>
                <c:pt idx="217">
                  <c:v>0.32264448557412378</c:v>
                </c:pt>
                <c:pt idx="218">
                  <c:v>0.32613265491845744</c:v>
                </c:pt>
                <c:pt idx="219">
                  <c:v>0.33478005674131273</c:v>
                </c:pt>
                <c:pt idx="220">
                  <c:v>0.32514643362030249</c:v>
                </c:pt>
                <c:pt idx="221">
                  <c:v>0.32245054200285223</c:v>
                </c:pt>
                <c:pt idx="222">
                  <c:v>0.36245786908693117</c:v>
                </c:pt>
                <c:pt idx="223">
                  <c:v>0.36606662738010864</c:v>
                </c:pt>
                <c:pt idx="224">
                  <c:v>0.35493827559298374</c:v>
                </c:pt>
                <c:pt idx="225">
                  <c:v>0.35231142448140274</c:v>
                </c:pt>
                <c:pt idx="226">
                  <c:v>0.39199035612850402</c:v>
                </c:pt>
                <c:pt idx="227">
                  <c:v>0.39622217750155542</c:v>
                </c:pt>
                <c:pt idx="228">
                  <c:v>0.40724485361336848</c:v>
                </c:pt>
                <c:pt idx="229">
                  <c:v>0.37806993140149553</c:v>
                </c:pt>
                <c:pt idx="230">
                  <c:v>0.39165855280151624</c:v>
                </c:pt>
                <c:pt idx="231">
                  <c:v>0.38041710112043003</c:v>
                </c:pt>
                <c:pt idx="232">
                  <c:v>0.43552768519647711</c:v>
                </c:pt>
                <c:pt idx="233">
                  <c:v>0.43123700745743665</c:v>
                </c:pt>
                <c:pt idx="234">
                  <c:v>0.43360067545915765</c:v>
                </c:pt>
                <c:pt idx="235">
                  <c:v>0.47754519555256797</c:v>
                </c:pt>
                <c:pt idx="236">
                  <c:v>0.45564241513212145</c:v>
                </c:pt>
                <c:pt idx="237">
                  <c:v>0.48410173365926223</c:v>
                </c:pt>
                <c:pt idx="238">
                  <c:v>0.45959568168643444</c:v>
                </c:pt>
                <c:pt idx="239">
                  <c:v>0.46224801410301508</c:v>
                </c:pt>
                <c:pt idx="240">
                  <c:v>0.50240214602687705</c:v>
                </c:pt>
                <c:pt idx="241">
                  <c:v>0.54071737364819927</c:v>
                </c:pt>
                <c:pt idx="242">
                  <c:v>0.52514915436347176</c:v>
                </c:pt>
                <c:pt idx="243">
                  <c:v>0.55826045061312812</c:v>
                </c:pt>
                <c:pt idx="244">
                  <c:v>0.59289092199787818</c:v>
                </c:pt>
                <c:pt idx="245">
                  <c:v>0.61515102435970603</c:v>
                </c:pt>
                <c:pt idx="246">
                  <c:v>0.63299254828104268</c:v>
                </c:pt>
                <c:pt idx="247">
                  <c:v>0.66299541635433834</c:v>
                </c:pt>
                <c:pt idx="248">
                  <c:v>0.76232243856733717</c:v>
                </c:pt>
                <c:pt idx="249">
                  <c:v>0.77606691152789831</c:v>
                </c:pt>
                <c:pt idx="250">
                  <c:v>0.73623533791640539</c:v>
                </c:pt>
                <c:pt idx="251">
                  <c:v>0.82906118654218408</c:v>
                </c:pt>
                <c:pt idx="252">
                  <c:v>0.83382616733499426</c:v>
                </c:pt>
                <c:pt idx="253">
                  <c:v>0.94269550220987952</c:v>
                </c:pt>
                <c:pt idx="254">
                  <c:v>1.0824950813720091</c:v>
                </c:pt>
                <c:pt idx="255">
                  <c:v>1.1569613636221696</c:v>
                </c:pt>
                <c:pt idx="256">
                  <c:v>1.082853922371094</c:v>
                </c:pt>
                <c:pt idx="257">
                  <c:v>0.69585944475872386</c:v>
                </c:pt>
                <c:pt idx="258">
                  <c:v>-9.5758398635674542</c:v>
                </c:pt>
                <c:pt idx="259">
                  <c:v>-9.923891975706475</c:v>
                </c:pt>
                <c:pt idx="260">
                  <c:v>-10.303842332411604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0.5</c:v>
                </c:pt>
                <c:pt idx="34">
                  <c:v>2</c:v>
                </c:pt>
                <c:pt idx="35">
                  <c:v>2.9</c:v>
                </c:pt>
                <c:pt idx="36">
                  <c:v>2.9</c:v>
                </c:pt>
                <c:pt idx="37">
                  <c:v>3.5</c:v>
                </c:pt>
                <c:pt idx="38">
                  <c:v>3.8</c:v>
                </c:pt>
                <c:pt idx="39">
                  <c:v>5.3</c:v>
                </c:pt>
                <c:pt idx="40">
                  <c:v>6.7</c:v>
                </c:pt>
                <c:pt idx="41">
                  <c:v>7.8</c:v>
                </c:pt>
                <c:pt idx="42">
                  <c:v>8</c:v>
                </c:pt>
                <c:pt idx="43">
                  <c:v>8.9</c:v>
                </c:pt>
                <c:pt idx="44">
                  <c:v>10.199999999999999</c:v>
                </c:pt>
                <c:pt idx="45">
                  <c:v>10.7</c:v>
                </c:pt>
                <c:pt idx="46">
                  <c:v>12</c:v>
                </c:pt>
                <c:pt idx="47">
                  <c:v>12.7</c:v>
                </c:pt>
                <c:pt idx="48">
                  <c:v>13.3</c:v>
                </c:pt>
                <c:pt idx="49">
                  <c:v>14.2</c:v>
                </c:pt>
                <c:pt idx="50">
                  <c:v>15.5</c:v>
                </c:pt>
                <c:pt idx="51">
                  <c:v>16.399999999999999</c:v>
                </c:pt>
                <c:pt idx="52">
                  <c:v>16.8</c:v>
                </c:pt>
                <c:pt idx="53">
                  <c:v>18.600000000000001</c:v>
                </c:pt>
                <c:pt idx="54">
                  <c:v>19.5</c:v>
                </c:pt>
                <c:pt idx="55">
                  <c:v>20.8</c:v>
                </c:pt>
                <c:pt idx="56">
                  <c:v>21.5</c:v>
                </c:pt>
                <c:pt idx="57">
                  <c:v>23.1</c:v>
                </c:pt>
                <c:pt idx="58">
                  <c:v>24.6</c:v>
                </c:pt>
                <c:pt idx="59">
                  <c:v>25.1</c:v>
                </c:pt>
                <c:pt idx="60">
                  <c:v>26.8</c:v>
                </c:pt>
                <c:pt idx="61">
                  <c:v>27.7</c:v>
                </c:pt>
                <c:pt idx="62">
                  <c:v>29.3</c:v>
                </c:pt>
                <c:pt idx="63">
                  <c:v>29.9</c:v>
                </c:pt>
                <c:pt idx="64">
                  <c:v>31.1</c:v>
                </c:pt>
                <c:pt idx="65">
                  <c:v>32.4</c:v>
                </c:pt>
                <c:pt idx="66">
                  <c:v>33.700000000000003</c:v>
                </c:pt>
                <c:pt idx="67">
                  <c:v>34.799999999999997</c:v>
                </c:pt>
                <c:pt idx="68">
                  <c:v>36.1</c:v>
                </c:pt>
                <c:pt idx="69">
                  <c:v>37.200000000000003</c:v>
                </c:pt>
                <c:pt idx="70">
                  <c:v>38.200000000000003</c:v>
                </c:pt>
                <c:pt idx="71">
                  <c:v>39.5</c:v>
                </c:pt>
                <c:pt idx="72">
                  <c:v>40.4</c:v>
                </c:pt>
                <c:pt idx="73">
                  <c:v>42.1</c:v>
                </c:pt>
                <c:pt idx="74">
                  <c:v>43.2</c:v>
                </c:pt>
                <c:pt idx="75">
                  <c:v>44.3</c:v>
                </c:pt>
                <c:pt idx="76">
                  <c:v>45.7</c:v>
                </c:pt>
                <c:pt idx="77">
                  <c:v>46.3</c:v>
                </c:pt>
                <c:pt idx="78">
                  <c:v>47.9</c:v>
                </c:pt>
                <c:pt idx="79">
                  <c:v>49.4</c:v>
                </c:pt>
                <c:pt idx="80">
                  <c:v>50.1</c:v>
                </c:pt>
                <c:pt idx="81">
                  <c:v>51.4</c:v>
                </c:pt>
                <c:pt idx="82">
                  <c:v>52.6</c:v>
                </c:pt>
                <c:pt idx="83">
                  <c:v>53.7</c:v>
                </c:pt>
                <c:pt idx="84">
                  <c:v>55.4</c:v>
                </c:pt>
                <c:pt idx="85">
                  <c:v>56.3</c:v>
                </c:pt>
                <c:pt idx="86">
                  <c:v>57.4</c:v>
                </c:pt>
                <c:pt idx="87">
                  <c:v>58.8</c:v>
                </c:pt>
                <c:pt idx="88">
                  <c:v>59.6</c:v>
                </c:pt>
                <c:pt idx="89">
                  <c:v>61.4</c:v>
                </c:pt>
                <c:pt idx="90">
                  <c:v>62.7</c:v>
                </c:pt>
                <c:pt idx="91">
                  <c:v>63.4</c:v>
                </c:pt>
                <c:pt idx="92">
                  <c:v>64.5</c:v>
                </c:pt>
                <c:pt idx="93">
                  <c:v>65.900000000000006</c:v>
                </c:pt>
                <c:pt idx="94">
                  <c:v>67.400000000000006</c:v>
                </c:pt>
                <c:pt idx="95">
                  <c:v>67.900000000000006</c:v>
                </c:pt>
                <c:pt idx="96">
                  <c:v>69.400000000000006</c:v>
                </c:pt>
                <c:pt idx="97">
                  <c:v>70.8</c:v>
                </c:pt>
                <c:pt idx="98">
                  <c:v>71.8</c:v>
                </c:pt>
                <c:pt idx="99">
                  <c:v>73.2</c:v>
                </c:pt>
                <c:pt idx="100">
                  <c:v>74.3</c:v>
                </c:pt>
                <c:pt idx="101">
                  <c:v>75.599999999999994</c:v>
                </c:pt>
                <c:pt idx="102">
                  <c:v>77</c:v>
                </c:pt>
                <c:pt idx="103">
                  <c:v>77.8</c:v>
                </c:pt>
                <c:pt idx="104">
                  <c:v>79.599999999999994</c:v>
                </c:pt>
                <c:pt idx="105">
                  <c:v>80.5</c:v>
                </c:pt>
                <c:pt idx="106">
                  <c:v>81.599999999999994</c:v>
                </c:pt>
                <c:pt idx="107">
                  <c:v>82.7</c:v>
                </c:pt>
                <c:pt idx="108">
                  <c:v>84.1</c:v>
                </c:pt>
                <c:pt idx="109">
                  <c:v>85.4</c:v>
                </c:pt>
                <c:pt idx="110">
                  <c:v>86.1</c:v>
                </c:pt>
                <c:pt idx="111">
                  <c:v>88.1</c:v>
                </c:pt>
                <c:pt idx="112">
                  <c:v>89.1</c:v>
                </c:pt>
                <c:pt idx="113">
                  <c:v>90.2</c:v>
                </c:pt>
                <c:pt idx="114">
                  <c:v>92</c:v>
                </c:pt>
                <c:pt idx="115">
                  <c:v>92.3</c:v>
                </c:pt>
                <c:pt idx="116">
                  <c:v>94.2</c:v>
                </c:pt>
                <c:pt idx="117">
                  <c:v>95.1</c:v>
                </c:pt>
                <c:pt idx="118">
                  <c:v>96.5</c:v>
                </c:pt>
                <c:pt idx="119">
                  <c:v>97.4</c:v>
                </c:pt>
                <c:pt idx="120">
                  <c:v>98.7</c:v>
                </c:pt>
                <c:pt idx="121">
                  <c:v>100.2</c:v>
                </c:pt>
                <c:pt idx="122">
                  <c:v>101.1</c:v>
                </c:pt>
                <c:pt idx="123">
                  <c:v>102.9</c:v>
                </c:pt>
                <c:pt idx="124">
                  <c:v>102</c:v>
                </c:pt>
                <c:pt idx="125">
                  <c:v>102.4</c:v>
                </c:pt>
                <c:pt idx="126">
                  <c:v>101.3</c:v>
                </c:pt>
                <c:pt idx="127">
                  <c:v>100.9</c:v>
                </c:pt>
                <c:pt idx="128">
                  <c:v>99.8</c:v>
                </c:pt>
                <c:pt idx="129">
                  <c:v>99.3</c:v>
                </c:pt>
                <c:pt idx="130">
                  <c:v>98.2</c:v>
                </c:pt>
                <c:pt idx="131">
                  <c:v>97.4</c:v>
                </c:pt>
                <c:pt idx="132">
                  <c:v>97.3</c:v>
                </c:pt>
                <c:pt idx="133">
                  <c:v>96</c:v>
                </c:pt>
                <c:pt idx="134">
                  <c:v>95.6</c:v>
                </c:pt>
                <c:pt idx="135">
                  <c:v>94.5</c:v>
                </c:pt>
                <c:pt idx="136">
                  <c:v>93.8</c:v>
                </c:pt>
                <c:pt idx="137">
                  <c:v>93.2</c:v>
                </c:pt>
                <c:pt idx="138">
                  <c:v>92.2</c:v>
                </c:pt>
                <c:pt idx="139">
                  <c:v>91.4</c:v>
                </c:pt>
                <c:pt idx="140">
                  <c:v>91.2</c:v>
                </c:pt>
                <c:pt idx="141">
                  <c:v>89.6</c:v>
                </c:pt>
                <c:pt idx="142">
                  <c:v>89.1</c:v>
                </c:pt>
                <c:pt idx="143">
                  <c:v>88.3</c:v>
                </c:pt>
                <c:pt idx="144">
                  <c:v>88</c:v>
                </c:pt>
                <c:pt idx="145">
                  <c:v>86.5</c:v>
                </c:pt>
                <c:pt idx="146">
                  <c:v>86.5</c:v>
                </c:pt>
                <c:pt idx="147">
                  <c:v>84.9</c:v>
                </c:pt>
                <c:pt idx="148">
                  <c:v>84.7</c:v>
                </c:pt>
                <c:pt idx="149">
                  <c:v>83.8</c:v>
                </c:pt>
                <c:pt idx="150">
                  <c:v>83</c:v>
                </c:pt>
                <c:pt idx="151">
                  <c:v>82.3</c:v>
                </c:pt>
                <c:pt idx="152">
                  <c:v>81.2</c:v>
                </c:pt>
                <c:pt idx="153">
                  <c:v>80.900000000000006</c:v>
                </c:pt>
                <c:pt idx="154">
                  <c:v>79.8</c:v>
                </c:pt>
                <c:pt idx="155">
                  <c:v>79.400000000000006</c:v>
                </c:pt>
                <c:pt idx="156">
                  <c:v>78.7</c:v>
                </c:pt>
                <c:pt idx="157">
                  <c:v>77.599999999999994</c:v>
                </c:pt>
                <c:pt idx="158">
                  <c:v>77</c:v>
                </c:pt>
                <c:pt idx="159">
                  <c:v>75.8</c:v>
                </c:pt>
                <c:pt idx="160">
                  <c:v>75.599999999999994</c:v>
                </c:pt>
                <c:pt idx="161">
                  <c:v>74.900000000000006</c:v>
                </c:pt>
                <c:pt idx="162">
                  <c:v>73.599999999999994</c:v>
                </c:pt>
                <c:pt idx="163">
                  <c:v>72.7</c:v>
                </c:pt>
                <c:pt idx="164">
                  <c:v>72.8</c:v>
                </c:pt>
                <c:pt idx="165">
                  <c:v>71</c:v>
                </c:pt>
                <c:pt idx="166">
                  <c:v>71</c:v>
                </c:pt>
                <c:pt idx="167">
                  <c:v>69.8</c:v>
                </c:pt>
                <c:pt idx="168">
                  <c:v>69.2</c:v>
                </c:pt>
                <c:pt idx="169">
                  <c:v>68.099999999999994</c:v>
                </c:pt>
                <c:pt idx="170">
                  <c:v>67.599999999999994</c:v>
                </c:pt>
                <c:pt idx="171">
                  <c:v>67.2</c:v>
                </c:pt>
                <c:pt idx="172">
                  <c:v>65.900000000000006</c:v>
                </c:pt>
                <c:pt idx="173">
                  <c:v>65.400000000000006</c:v>
                </c:pt>
                <c:pt idx="174">
                  <c:v>64.7</c:v>
                </c:pt>
                <c:pt idx="175">
                  <c:v>64.099999999999994</c:v>
                </c:pt>
                <c:pt idx="176">
                  <c:v>62.5</c:v>
                </c:pt>
                <c:pt idx="177">
                  <c:v>62.1</c:v>
                </c:pt>
                <c:pt idx="178">
                  <c:v>61.6</c:v>
                </c:pt>
                <c:pt idx="179">
                  <c:v>60.6</c:v>
                </c:pt>
                <c:pt idx="180">
                  <c:v>60.1</c:v>
                </c:pt>
                <c:pt idx="181">
                  <c:v>58.8</c:v>
                </c:pt>
                <c:pt idx="182">
                  <c:v>58.3</c:v>
                </c:pt>
                <c:pt idx="183">
                  <c:v>57.7</c:v>
                </c:pt>
                <c:pt idx="184">
                  <c:v>57.2</c:v>
                </c:pt>
                <c:pt idx="185">
                  <c:v>56.1</c:v>
                </c:pt>
                <c:pt idx="186">
                  <c:v>55.4</c:v>
                </c:pt>
                <c:pt idx="187">
                  <c:v>54.8</c:v>
                </c:pt>
                <c:pt idx="188">
                  <c:v>53.9</c:v>
                </c:pt>
                <c:pt idx="189">
                  <c:v>53.2</c:v>
                </c:pt>
                <c:pt idx="190">
                  <c:v>52.3</c:v>
                </c:pt>
                <c:pt idx="191">
                  <c:v>51.5</c:v>
                </c:pt>
                <c:pt idx="192">
                  <c:v>50.6</c:v>
                </c:pt>
                <c:pt idx="193">
                  <c:v>50.1</c:v>
                </c:pt>
                <c:pt idx="194">
                  <c:v>49.5</c:v>
                </c:pt>
                <c:pt idx="195">
                  <c:v>48.1</c:v>
                </c:pt>
                <c:pt idx="196">
                  <c:v>47.9</c:v>
                </c:pt>
                <c:pt idx="197">
                  <c:v>46.8</c:v>
                </c:pt>
                <c:pt idx="198">
                  <c:v>46.3</c:v>
                </c:pt>
                <c:pt idx="199">
                  <c:v>45.7</c:v>
                </c:pt>
                <c:pt idx="200">
                  <c:v>44.3</c:v>
                </c:pt>
                <c:pt idx="201">
                  <c:v>43.5</c:v>
                </c:pt>
                <c:pt idx="202">
                  <c:v>43</c:v>
                </c:pt>
                <c:pt idx="203">
                  <c:v>42.3</c:v>
                </c:pt>
                <c:pt idx="204">
                  <c:v>41.5</c:v>
                </c:pt>
                <c:pt idx="205">
                  <c:v>40.799999999999997</c:v>
                </c:pt>
                <c:pt idx="206">
                  <c:v>40.1</c:v>
                </c:pt>
                <c:pt idx="207">
                  <c:v>38.799999999999997</c:v>
                </c:pt>
                <c:pt idx="208">
                  <c:v>38.4</c:v>
                </c:pt>
                <c:pt idx="209">
                  <c:v>37.9</c:v>
                </c:pt>
                <c:pt idx="210">
                  <c:v>36.799999999999997</c:v>
                </c:pt>
                <c:pt idx="211">
                  <c:v>36.200000000000003</c:v>
                </c:pt>
                <c:pt idx="212">
                  <c:v>35.5</c:v>
                </c:pt>
                <c:pt idx="213">
                  <c:v>34.799999999999997</c:v>
                </c:pt>
                <c:pt idx="214">
                  <c:v>34.1</c:v>
                </c:pt>
                <c:pt idx="215">
                  <c:v>33.1</c:v>
                </c:pt>
                <c:pt idx="216">
                  <c:v>32.4</c:v>
                </c:pt>
                <c:pt idx="217">
                  <c:v>31.7</c:v>
                </c:pt>
                <c:pt idx="218">
                  <c:v>31</c:v>
                </c:pt>
                <c:pt idx="219">
                  <c:v>29.9</c:v>
                </c:pt>
                <c:pt idx="220">
                  <c:v>29.1</c:v>
                </c:pt>
                <c:pt idx="221">
                  <c:v>28.8</c:v>
                </c:pt>
                <c:pt idx="222">
                  <c:v>27.7</c:v>
                </c:pt>
                <c:pt idx="223">
                  <c:v>26.6</c:v>
                </c:pt>
                <c:pt idx="224">
                  <c:v>26.2</c:v>
                </c:pt>
                <c:pt idx="225">
                  <c:v>25.3</c:v>
                </c:pt>
                <c:pt idx="226">
                  <c:v>24.8</c:v>
                </c:pt>
                <c:pt idx="227">
                  <c:v>23.7</c:v>
                </c:pt>
                <c:pt idx="228">
                  <c:v>22.9</c:v>
                </c:pt>
                <c:pt idx="229">
                  <c:v>22.6</c:v>
                </c:pt>
                <c:pt idx="230">
                  <c:v>21.5</c:v>
                </c:pt>
                <c:pt idx="231">
                  <c:v>20.8</c:v>
                </c:pt>
                <c:pt idx="232">
                  <c:v>19.899999999999999</c:v>
                </c:pt>
                <c:pt idx="233">
                  <c:v>19.100000000000001</c:v>
                </c:pt>
                <c:pt idx="234">
                  <c:v>18</c:v>
                </c:pt>
                <c:pt idx="235">
                  <c:v>16.399999999999999</c:v>
                </c:pt>
                <c:pt idx="236">
                  <c:v>15.7</c:v>
                </c:pt>
                <c:pt idx="237">
                  <c:v>15.1</c:v>
                </c:pt>
                <c:pt idx="238">
                  <c:v>14.6</c:v>
                </c:pt>
                <c:pt idx="239">
                  <c:v>13.5</c:v>
                </c:pt>
                <c:pt idx="240">
                  <c:v>12.9</c:v>
                </c:pt>
                <c:pt idx="241">
                  <c:v>12.2</c:v>
                </c:pt>
                <c:pt idx="242">
                  <c:v>11.5</c:v>
                </c:pt>
                <c:pt idx="243">
                  <c:v>10.4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7.6</c:v>
                </c:pt>
                <c:pt idx="248">
                  <c:v>7.1</c:v>
                </c:pt>
                <c:pt idx="249">
                  <c:v>6.4</c:v>
                </c:pt>
                <c:pt idx="250">
                  <c:v>5.3</c:v>
                </c:pt>
                <c:pt idx="251">
                  <c:v>4.7</c:v>
                </c:pt>
                <c:pt idx="252">
                  <c:v>4</c:v>
                </c:pt>
                <c:pt idx="253">
                  <c:v>3.3</c:v>
                </c:pt>
                <c:pt idx="254">
                  <c:v>2.2000000000000002</c:v>
                </c:pt>
                <c:pt idx="255">
                  <c:v>1.3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CF-BF43-9F18-160734E3F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460431"/>
        <c:axId val="1"/>
      </c:scatterChart>
      <c:valAx>
        <c:axId val="199646043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4604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0.3139664955</c:v>
                </c:pt>
                <c:pt idx="34">
                  <c:v>0.55358727269999997</c:v>
                </c:pt>
                <c:pt idx="35">
                  <c:v>0.56955042690000002</c:v>
                </c:pt>
                <c:pt idx="36">
                  <c:v>0.55587640709999997</c:v>
                </c:pt>
                <c:pt idx="37">
                  <c:v>0.57356085990000005</c:v>
                </c:pt>
                <c:pt idx="38">
                  <c:v>0.55578374460000002</c:v>
                </c:pt>
                <c:pt idx="39">
                  <c:v>0.56432870969999993</c:v>
                </c:pt>
                <c:pt idx="40">
                  <c:v>0.54949233149999999</c:v>
                </c:pt>
                <c:pt idx="41">
                  <c:v>0.56384908859999994</c:v>
                </c:pt>
                <c:pt idx="42">
                  <c:v>0.55764589019999999</c:v>
                </c:pt>
                <c:pt idx="43">
                  <c:v>0.56686766219999996</c:v>
                </c:pt>
                <c:pt idx="44">
                  <c:v>0.56563784549999996</c:v>
                </c:pt>
                <c:pt idx="45">
                  <c:v>0.56503665120000002</c:v>
                </c:pt>
                <c:pt idx="46">
                  <c:v>0.55277629049999999</c:v>
                </c:pt>
                <c:pt idx="47">
                  <c:v>0.54936705180000001</c:v>
                </c:pt>
                <c:pt idx="48">
                  <c:v>0.53965305659999996</c:v>
                </c:pt>
                <c:pt idx="49">
                  <c:v>0.55226479349999991</c:v>
                </c:pt>
                <c:pt idx="50">
                  <c:v>0.56678537789999994</c:v>
                </c:pt>
                <c:pt idx="51">
                  <c:v>0.58145422229999999</c:v>
                </c:pt>
                <c:pt idx="52">
                  <c:v>0.60423214739999997</c:v>
                </c:pt>
                <c:pt idx="53">
                  <c:v>0.61534349310000003</c:v>
                </c:pt>
                <c:pt idx="54">
                  <c:v>0.6429102162</c:v>
                </c:pt>
                <c:pt idx="55">
                  <c:v>0.70407858569999993</c:v>
                </c:pt>
                <c:pt idx="56">
                  <c:v>0.75469084320000002</c:v>
                </c:pt>
                <c:pt idx="57">
                  <c:v>1.0110716720999999</c:v>
                </c:pt>
                <c:pt idx="58">
                  <c:v>1.1003723766</c:v>
                </c:pt>
                <c:pt idx="59">
                  <c:v>1.1439096669</c:v>
                </c:pt>
                <c:pt idx="60">
                  <c:v>1.1083116996</c:v>
                </c:pt>
                <c:pt idx="61">
                  <c:v>1.0888355247000001</c:v>
                </c:pt>
                <c:pt idx="62">
                  <c:v>1.0405472426999998</c:v>
                </c:pt>
                <c:pt idx="63">
                  <c:v>1.0225618220999999</c:v>
                </c:pt>
                <c:pt idx="64">
                  <c:v>1.0040582328000001</c:v>
                </c:pt>
                <c:pt idx="65">
                  <c:v>0.92967100169999983</c:v>
                </c:pt>
                <c:pt idx="66">
                  <c:v>0.75446178149999998</c:v>
                </c:pt>
                <c:pt idx="67">
                  <c:v>0.71487043109999993</c:v>
                </c:pt>
                <c:pt idx="68">
                  <c:v>0.6012610169999999</c:v>
                </c:pt>
                <c:pt idx="69">
                  <c:v>0.56028417689999999</c:v>
                </c:pt>
                <c:pt idx="70">
                  <c:v>0.41036885399999995</c:v>
                </c:pt>
                <c:pt idx="71">
                  <c:v>0.37779464940000002</c:v>
                </c:pt>
                <c:pt idx="72">
                  <c:v>0.31238530259999997</c:v>
                </c:pt>
                <c:pt idx="73">
                  <c:v>0.30515392109999995</c:v>
                </c:pt>
                <c:pt idx="74">
                  <c:v>0.2975066703</c:v>
                </c:pt>
                <c:pt idx="75">
                  <c:v>0.27882887549999996</c:v>
                </c:pt>
                <c:pt idx="76">
                  <c:v>0.25571958929999999</c:v>
                </c:pt>
                <c:pt idx="77">
                  <c:v>0.24193511579999999</c:v>
                </c:pt>
                <c:pt idx="78">
                  <c:v>0.22853760089999997</c:v>
                </c:pt>
                <c:pt idx="79">
                  <c:v>0.22251972750000001</c:v>
                </c:pt>
                <c:pt idx="80">
                  <c:v>0.20767816019999999</c:v>
                </c:pt>
                <c:pt idx="81">
                  <c:v>0.19985522129999997</c:v>
                </c:pt>
                <c:pt idx="82">
                  <c:v>0.18734281859999999</c:v>
                </c:pt>
                <c:pt idx="83">
                  <c:v>0.17310244559999999</c:v>
                </c:pt>
                <c:pt idx="84">
                  <c:v>0.17358132539999999</c:v>
                </c:pt>
                <c:pt idx="85">
                  <c:v>0.18913528199999996</c:v>
                </c:pt>
                <c:pt idx="86">
                  <c:v>0.16104594239999998</c:v>
                </c:pt>
                <c:pt idx="87">
                  <c:v>0.15486720689999997</c:v>
                </c:pt>
                <c:pt idx="88">
                  <c:v>0.1491043407</c:v>
                </c:pt>
                <c:pt idx="89">
                  <c:v>0.14492563259999999</c:v>
                </c:pt>
                <c:pt idx="90">
                  <c:v>0.1405334301</c:v>
                </c:pt>
                <c:pt idx="91">
                  <c:v>0.13984624500000001</c:v>
                </c:pt>
                <c:pt idx="92">
                  <c:v>0.12659995529999998</c:v>
                </c:pt>
                <c:pt idx="93">
                  <c:v>0.1306600554</c:v>
                </c:pt>
                <c:pt idx="94">
                  <c:v>0.1328379948</c:v>
                </c:pt>
                <c:pt idx="95">
                  <c:v>-999</c:v>
                </c:pt>
                <c:pt idx="96">
                  <c:v>-999</c:v>
                </c:pt>
                <c:pt idx="97">
                  <c:v>0.12072367019999999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0.11394374040000001</c:v>
                </c:pt>
                <c:pt idx="167">
                  <c:v>0.11422543439999999</c:v>
                </c:pt>
                <c:pt idx="168">
                  <c:v>0.1220246517</c:v>
                </c:pt>
                <c:pt idx="169">
                  <c:v>0.12285713159999999</c:v>
                </c:pt>
                <c:pt idx="170">
                  <c:v>-999</c:v>
                </c:pt>
                <c:pt idx="171">
                  <c:v>0.13108926809999999</c:v>
                </c:pt>
                <c:pt idx="172">
                  <c:v>0.13151106779999999</c:v>
                </c:pt>
                <c:pt idx="173">
                  <c:v>0.1286340825</c:v>
                </c:pt>
                <c:pt idx="174">
                  <c:v>0.1249668714</c:v>
                </c:pt>
                <c:pt idx="175">
                  <c:v>0.1352768718</c:v>
                </c:pt>
                <c:pt idx="176">
                  <c:v>0.1363183983</c:v>
                </c:pt>
                <c:pt idx="177">
                  <c:v>0.13813828980000001</c:v>
                </c:pt>
                <c:pt idx="178">
                  <c:v>0.13797594509999997</c:v>
                </c:pt>
                <c:pt idx="179">
                  <c:v>0.14470250130000001</c:v>
                </c:pt>
                <c:pt idx="180">
                  <c:v>0.15125707589999998</c:v>
                </c:pt>
                <c:pt idx="181">
                  <c:v>0.15448395479999999</c:v>
                </c:pt>
                <c:pt idx="182">
                  <c:v>0.1608821151</c:v>
                </c:pt>
                <c:pt idx="183">
                  <c:v>0.14716139339999998</c:v>
                </c:pt>
                <c:pt idx="184">
                  <c:v>0.15946030169999997</c:v>
                </c:pt>
                <c:pt idx="185">
                  <c:v>0.16132986029999999</c:v>
                </c:pt>
                <c:pt idx="186">
                  <c:v>0.16646336279999999</c:v>
                </c:pt>
                <c:pt idx="187">
                  <c:v>0.16921062059999997</c:v>
                </c:pt>
                <c:pt idx="188">
                  <c:v>0.16550782709999998</c:v>
                </c:pt>
                <c:pt idx="189">
                  <c:v>0.1632053493</c:v>
                </c:pt>
                <c:pt idx="190">
                  <c:v>0.173701416</c:v>
                </c:pt>
                <c:pt idx="191">
                  <c:v>0.17791422389999997</c:v>
                </c:pt>
                <c:pt idx="192">
                  <c:v>0.18315669749999999</c:v>
                </c:pt>
                <c:pt idx="193">
                  <c:v>0.18620195789999999</c:v>
                </c:pt>
                <c:pt idx="194">
                  <c:v>0.19947641699999999</c:v>
                </c:pt>
                <c:pt idx="195">
                  <c:v>0.20052461520000001</c:v>
                </c:pt>
                <c:pt idx="196">
                  <c:v>0.2032993011</c:v>
                </c:pt>
                <c:pt idx="197">
                  <c:v>0.20877083639999999</c:v>
                </c:pt>
                <c:pt idx="198">
                  <c:v>0.22750645259999999</c:v>
                </c:pt>
                <c:pt idx="199">
                  <c:v>0.23463998249999998</c:v>
                </c:pt>
                <c:pt idx="200">
                  <c:v>0.24003887039999997</c:v>
                </c:pt>
                <c:pt idx="201">
                  <c:v>0.24223163579999998</c:v>
                </c:pt>
                <c:pt idx="202">
                  <c:v>0.26138386260000002</c:v>
                </c:pt>
                <c:pt idx="203">
                  <c:v>0.28240045889999998</c:v>
                </c:pt>
                <c:pt idx="204">
                  <c:v>0.29051250480000002</c:v>
                </c:pt>
                <c:pt idx="205">
                  <c:v>0.30100486500000001</c:v>
                </c:pt>
                <c:pt idx="206">
                  <c:v>0.29850223619999999</c:v>
                </c:pt>
                <c:pt idx="207">
                  <c:v>0.3046854195</c:v>
                </c:pt>
                <c:pt idx="208">
                  <c:v>0.31717928969999998</c:v>
                </c:pt>
                <c:pt idx="209">
                  <c:v>0.37657521090000001</c:v>
                </c:pt>
                <c:pt idx="210">
                  <c:v>0.40305963599999994</c:v>
                </c:pt>
                <c:pt idx="211">
                  <c:v>0.45289278719999998</c:v>
                </c:pt>
                <c:pt idx="212">
                  <c:v>0.55611881220000003</c:v>
                </c:pt>
                <c:pt idx="213">
                  <c:v>0.62913093180000002</c:v>
                </c:pt>
                <c:pt idx="214">
                  <c:v>0.6752168114999999</c:v>
                </c:pt>
                <c:pt idx="215">
                  <c:v>0.72166741079999996</c:v>
                </c:pt>
                <c:pt idx="216">
                  <c:v>0.7747081670999999</c:v>
                </c:pt>
                <c:pt idx="217">
                  <c:v>0.82554948629999991</c:v>
                </c:pt>
                <c:pt idx="218">
                  <c:v>0.87260943419999992</c:v>
                </c:pt>
                <c:pt idx="219">
                  <c:v>0.91472491109999987</c:v>
                </c:pt>
                <c:pt idx="220">
                  <c:v>0.93466217460000001</c:v>
                </c:pt>
                <c:pt idx="221">
                  <c:v>0.99498027299999992</c:v>
                </c:pt>
                <c:pt idx="222">
                  <c:v>1.0595467616999998</c:v>
                </c:pt>
                <c:pt idx="223">
                  <c:v>1.0682688975000001</c:v>
                </c:pt>
                <c:pt idx="224">
                  <c:v>1.0375724058</c:v>
                </c:pt>
                <c:pt idx="225">
                  <c:v>0.99462000119999994</c:v>
                </c:pt>
                <c:pt idx="226">
                  <c:v>0.99575493150000005</c:v>
                </c:pt>
                <c:pt idx="227">
                  <c:v>0.94339172339999999</c:v>
                </c:pt>
                <c:pt idx="228">
                  <c:v>0.86229350339999999</c:v>
                </c:pt>
                <c:pt idx="229">
                  <c:v>0.76990750829999999</c:v>
                </c:pt>
                <c:pt idx="230">
                  <c:v>0.75639879839999991</c:v>
                </c:pt>
                <c:pt idx="231">
                  <c:v>0.76558795319999995</c:v>
                </c:pt>
                <c:pt idx="232">
                  <c:v>0.76235514389999992</c:v>
                </c:pt>
                <c:pt idx="233">
                  <c:v>0.67732803389999996</c:v>
                </c:pt>
                <c:pt idx="234">
                  <c:v>0.6259900437</c:v>
                </c:pt>
                <c:pt idx="235">
                  <c:v>0.60529591289999995</c:v>
                </c:pt>
                <c:pt idx="236">
                  <c:v>0.58948769040000004</c:v>
                </c:pt>
                <c:pt idx="237">
                  <c:v>0.59191767179999999</c:v>
                </c:pt>
                <c:pt idx="238">
                  <c:v>0.58625562239999995</c:v>
                </c:pt>
                <c:pt idx="239">
                  <c:v>0.56722941660000004</c:v>
                </c:pt>
                <c:pt idx="240">
                  <c:v>0.57891008070000005</c:v>
                </c:pt>
                <c:pt idx="241">
                  <c:v>0.57230435639999999</c:v>
                </c:pt>
                <c:pt idx="242">
                  <c:v>0.59432022509999993</c:v>
                </c:pt>
                <c:pt idx="243">
                  <c:v>0.55589049180000005</c:v>
                </c:pt>
                <c:pt idx="244">
                  <c:v>0.56082384330000001</c:v>
                </c:pt>
                <c:pt idx="245">
                  <c:v>0.56107292009999998</c:v>
                </c:pt>
                <c:pt idx="246">
                  <c:v>0.55884234839999991</c:v>
                </c:pt>
                <c:pt idx="247">
                  <c:v>0.57048149969999995</c:v>
                </c:pt>
                <c:pt idx="248">
                  <c:v>0.56266078469999992</c:v>
                </c:pt>
                <c:pt idx="249">
                  <c:v>0.55516031129999999</c:v>
                </c:pt>
                <c:pt idx="250">
                  <c:v>0.54259156980000001</c:v>
                </c:pt>
                <c:pt idx="251">
                  <c:v>0.54265161509999993</c:v>
                </c:pt>
                <c:pt idx="252">
                  <c:v>0.55362433769999997</c:v>
                </c:pt>
                <c:pt idx="253">
                  <c:v>0.52496716229999996</c:v>
                </c:pt>
                <c:pt idx="254">
                  <c:v>0.55349386889999996</c:v>
                </c:pt>
                <c:pt idx="255">
                  <c:v>0.53581238129999997</c:v>
                </c:pt>
                <c:pt idx="256">
                  <c:v>0.5620936902</c:v>
                </c:pt>
                <c:pt idx="257">
                  <c:v>0.56280311429999996</c:v>
                </c:pt>
                <c:pt idx="258">
                  <c:v>0.43645075319999993</c:v>
                </c:pt>
                <c:pt idx="259">
                  <c:v>0.37317264389999999</c:v>
                </c:pt>
                <c:pt idx="260">
                  <c:v>0.27727585199999999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0.5</c:v>
                </c:pt>
                <c:pt idx="34">
                  <c:v>2</c:v>
                </c:pt>
                <c:pt idx="35">
                  <c:v>2.9</c:v>
                </c:pt>
                <c:pt idx="36">
                  <c:v>2.9</c:v>
                </c:pt>
                <c:pt idx="37">
                  <c:v>3.5</c:v>
                </c:pt>
                <c:pt idx="38">
                  <c:v>3.8</c:v>
                </c:pt>
                <c:pt idx="39">
                  <c:v>5.3</c:v>
                </c:pt>
                <c:pt idx="40">
                  <c:v>6.7</c:v>
                </c:pt>
                <c:pt idx="41">
                  <c:v>7.8</c:v>
                </c:pt>
                <c:pt idx="42">
                  <c:v>8</c:v>
                </c:pt>
                <c:pt idx="43">
                  <c:v>8.9</c:v>
                </c:pt>
                <c:pt idx="44">
                  <c:v>10.199999999999999</c:v>
                </c:pt>
                <c:pt idx="45">
                  <c:v>10.7</c:v>
                </c:pt>
                <c:pt idx="46">
                  <c:v>12</c:v>
                </c:pt>
                <c:pt idx="47">
                  <c:v>12.7</c:v>
                </c:pt>
                <c:pt idx="48">
                  <c:v>13.3</c:v>
                </c:pt>
                <c:pt idx="49">
                  <c:v>14.2</c:v>
                </c:pt>
                <c:pt idx="50">
                  <c:v>15.5</c:v>
                </c:pt>
                <c:pt idx="51">
                  <c:v>16.399999999999999</c:v>
                </c:pt>
                <c:pt idx="52">
                  <c:v>16.8</c:v>
                </c:pt>
                <c:pt idx="53">
                  <c:v>18.600000000000001</c:v>
                </c:pt>
                <c:pt idx="54">
                  <c:v>19.5</c:v>
                </c:pt>
                <c:pt idx="55">
                  <c:v>20.8</c:v>
                </c:pt>
                <c:pt idx="56">
                  <c:v>21.5</c:v>
                </c:pt>
                <c:pt idx="57">
                  <c:v>23.1</c:v>
                </c:pt>
                <c:pt idx="58">
                  <c:v>24.6</c:v>
                </c:pt>
                <c:pt idx="59">
                  <c:v>25.1</c:v>
                </c:pt>
                <c:pt idx="60">
                  <c:v>26.8</c:v>
                </c:pt>
                <c:pt idx="61">
                  <c:v>27.7</c:v>
                </c:pt>
                <c:pt idx="62">
                  <c:v>29.3</c:v>
                </c:pt>
                <c:pt idx="63">
                  <c:v>29.9</c:v>
                </c:pt>
                <c:pt idx="64">
                  <c:v>31.1</c:v>
                </c:pt>
                <c:pt idx="65">
                  <c:v>32.4</c:v>
                </c:pt>
                <c:pt idx="66">
                  <c:v>33.700000000000003</c:v>
                </c:pt>
                <c:pt idx="67">
                  <c:v>34.799999999999997</c:v>
                </c:pt>
                <c:pt idx="68">
                  <c:v>36.1</c:v>
                </c:pt>
                <c:pt idx="69">
                  <c:v>37.200000000000003</c:v>
                </c:pt>
                <c:pt idx="70">
                  <c:v>38.200000000000003</c:v>
                </c:pt>
                <c:pt idx="71">
                  <c:v>39.5</c:v>
                </c:pt>
                <c:pt idx="72">
                  <c:v>40.4</c:v>
                </c:pt>
                <c:pt idx="73">
                  <c:v>42.1</c:v>
                </c:pt>
                <c:pt idx="74">
                  <c:v>43.2</c:v>
                </c:pt>
                <c:pt idx="75">
                  <c:v>44.3</c:v>
                </c:pt>
                <c:pt idx="76">
                  <c:v>45.7</c:v>
                </c:pt>
                <c:pt idx="77">
                  <c:v>46.3</c:v>
                </c:pt>
                <c:pt idx="78">
                  <c:v>47.9</c:v>
                </c:pt>
                <c:pt idx="79">
                  <c:v>49.4</c:v>
                </c:pt>
                <c:pt idx="80">
                  <c:v>50.1</c:v>
                </c:pt>
                <c:pt idx="81">
                  <c:v>51.4</c:v>
                </c:pt>
                <c:pt idx="82">
                  <c:v>52.6</c:v>
                </c:pt>
                <c:pt idx="83">
                  <c:v>53.7</c:v>
                </c:pt>
                <c:pt idx="84">
                  <c:v>55.4</c:v>
                </c:pt>
                <c:pt idx="85">
                  <c:v>56.3</c:v>
                </c:pt>
                <c:pt idx="86">
                  <c:v>57.4</c:v>
                </c:pt>
                <c:pt idx="87">
                  <c:v>58.8</c:v>
                </c:pt>
                <c:pt idx="88">
                  <c:v>59.6</c:v>
                </c:pt>
                <c:pt idx="89">
                  <c:v>61.4</c:v>
                </c:pt>
                <c:pt idx="90">
                  <c:v>62.7</c:v>
                </c:pt>
                <c:pt idx="91">
                  <c:v>63.4</c:v>
                </c:pt>
                <c:pt idx="92">
                  <c:v>64.5</c:v>
                </c:pt>
                <c:pt idx="93">
                  <c:v>65.900000000000006</c:v>
                </c:pt>
                <c:pt idx="94">
                  <c:v>67.400000000000006</c:v>
                </c:pt>
                <c:pt idx="95">
                  <c:v>67.900000000000006</c:v>
                </c:pt>
                <c:pt idx="96">
                  <c:v>69.400000000000006</c:v>
                </c:pt>
                <c:pt idx="97">
                  <c:v>70.8</c:v>
                </c:pt>
                <c:pt idx="98">
                  <c:v>71.8</c:v>
                </c:pt>
                <c:pt idx="99">
                  <c:v>73.2</c:v>
                </c:pt>
                <c:pt idx="100">
                  <c:v>74.3</c:v>
                </c:pt>
                <c:pt idx="101">
                  <c:v>75.599999999999994</c:v>
                </c:pt>
                <c:pt idx="102">
                  <c:v>77</c:v>
                </c:pt>
                <c:pt idx="103">
                  <c:v>77.8</c:v>
                </c:pt>
                <c:pt idx="104">
                  <c:v>79.599999999999994</c:v>
                </c:pt>
                <c:pt idx="105">
                  <c:v>80.5</c:v>
                </c:pt>
                <c:pt idx="106">
                  <c:v>81.599999999999994</c:v>
                </c:pt>
                <c:pt idx="107">
                  <c:v>82.7</c:v>
                </c:pt>
                <c:pt idx="108">
                  <c:v>84.1</c:v>
                </c:pt>
                <c:pt idx="109">
                  <c:v>85.4</c:v>
                </c:pt>
                <c:pt idx="110">
                  <c:v>86.1</c:v>
                </c:pt>
                <c:pt idx="111">
                  <c:v>88.1</c:v>
                </c:pt>
                <c:pt idx="112">
                  <c:v>89.1</c:v>
                </c:pt>
                <c:pt idx="113">
                  <c:v>90.2</c:v>
                </c:pt>
                <c:pt idx="114">
                  <c:v>92</c:v>
                </c:pt>
                <c:pt idx="115">
                  <c:v>92.3</c:v>
                </c:pt>
                <c:pt idx="116">
                  <c:v>94.2</c:v>
                </c:pt>
                <c:pt idx="117">
                  <c:v>95.1</c:v>
                </c:pt>
                <c:pt idx="118">
                  <c:v>96.5</c:v>
                </c:pt>
                <c:pt idx="119">
                  <c:v>97.4</c:v>
                </c:pt>
                <c:pt idx="120">
                  <c:v>98.7</c:v>
                </c:pt>
                <c:pt idx="121">
                  <c:v>100.2</c:v>
                </c:pt>
                <c:pt idx="122">
                  <c:v>101.1</c:v>
                </c:pt>
                <c:pt idx="123">
                  <c:v>102.9</c:v>
                </c:pt>
                <c:pt idx="124">
                  <c:v>102</c:v>
                </c:pt>
                <c:pt idx="125">
                  <c:v>102.4</c:v>
                </c:pt>
                <c:pt idx="126">
                  <c:v>101.3</c:v>
                </c:pt>
                <c:pt idx="127">
                  <c:v>100.9</c:v>
                </c:pt>
                <c:pt idx="128">
                  <c:v>99.8</c:v>
                </c:pt>
                <c:pt idx="129">
                  <c:v>99.3</c:v>
                </c:pt>
                <c:pt idx="130">
                  <c:v>98.2</c:v>
                </c:pt>
                <c:pt idx="131">
                  <c:v>97.4</c:v>
                </c:pt>
                <c:pt idx="132">
                  <c:v>97.3</c:v>
                </c:pt>
                <c:pt idx="133">
                  <c:v>96</c:v>
                </c:pt>
                <c:pt idx="134">
                  <c:v>95.6</c:v>
                </c:pt>
                <c:pt idx="135">
                  <c:v>94.5</c:v>
                </c:pt>
                <c:pt idx="136">
                  <c:v>93.8</c:v>
                </c:pt>
                <c:pt idx="137">
                  <c:v>93.2</c:v>
                </c:pt>
                <c:pt idx="138">
                  <c:v>92.2</c:v>
                </c:pt>
                <c:pt idx="139">
                  <c:v>91.4</c:v>
                </c:pt>
                <c:pt idx="140">
                  <c:v>91.2</c:v>
                </c:pt>
                <c:pt idx="141">
                  <c:v>89.6</c:v>
                </c:pt>
                <c:pt idx="142">
                  <c:v>89.1</c:v>
                </c:pt>
                <c:pt idx="143">
                  <c:v>88.3</c:v>
                </c:pt>
                <c:pt idx="144">
                  <c:v>88</c:v>
                </c:pt>
                <c:pt idx="145">
                  <c:v>86.5</c:v>
                </c:pt>
                <c:pt idx="146">
                  <c:v>86.5</c:v>
                </c:pt>
                <c:pt idx="147">
                  <c:v>84.9</c:v>
                </c:pt>
                <c:pt idx="148">
                  <c:v>84.7</c:v>
                </c:pt>
                <c:pt idx="149">
                  <c:v>83.8</c:v>
                </c:pt>
                <c:pt idx="150">
                  <c:v>83</c:v>
                </c:pt>
                <c:pt idx="151">
                  <c:v>82.3</c:v>
                </c:pt>
                <c:pt idx="152">
                  <c:v>81.2</c:v>
                </c:pt>
                <c:pt idx="153">
                  <c:v>80.900000000000006</c:v>
                </c:pt>
                <c:pt idx="154">
                  <c:v>79.8</c:v>
                </c:pt>
                <c:pt idx="155">
                  <c:v>79.400000000000006</c:v>
                </c:pt>
                <c:pt idx="156">
                  <c:v>78.7</c:v>
                </c:pt>
                <c:pt idx="157">
                  <c:v>77.599999999999994</c:v>
                </c:pt>
                <c:pt idx="158">
                  <c:v>77</c:v>
                </c:pt>
                <c:pt idx="159">
                  <c:v>75.8</c:v>
                </c:pt>
                <c:pt idx="160">
                  <c:v>75.599999999999994</c:v>
                </c:pt>
                <c:pt idx="161">
                  <c:v>74.900000000000006</c:v>
                </c:pt>
                <c:pt idx="162">
                  <c:v>73.599999999999994</c:v>
                </c:pt>
                <c:pt idx="163">
                  <c:v>72.7</c:v>
                </c:pt>
                <c:pt idx="164">
                  <c:v>72.8</c:v>
                </c:pt>
                <c:pt idx="165">
                  <c:v>71</c:v>
                </c:pt>
                <c:pt idx="166">
                  <c:v>71</c:v>
                </c:pt>
                <c:pt idx="167">
                  <c:v>69.8</c:v>
                </c:pt>
                <c:pt idx="168">
                  <c:v>69.2</c:v>
                </c:pt>
                <c:pt idx="169">
                  <c:v>68.099999999999994</c:v>
                </c:pt>
                <c:pt idx="170">
                  <c:v>67.599999999999994</c:v>
                </c:pt>
                <c:pt idx="171">
                  <c:v>67.2</c:v>
                </c:pt>
                <c:pt idx="172">
                  <c:v>65.900000000000006</c:v>
                </c:pt>
                <c:pt idx="173">
                  <c:v>65.400000000000006</c:v>
                </c:pt>
                <c:pt idx="174">
                  <c:v>64.7</c:v>
                </c:pt>
                <c:pt idx="175">
                  <c:v>64.099999999999994</c:v>
                </c:pt>
                <c:pt idx="176">
                  <c:v>62.5</c:v>
                </c:pt>
                <c:pt idx="177">
                  <c:v>62.1</c:v>
                </c:pt>
                <c:pt idx="178">
                  <c:v>61.6</c:v>
                </c:pt>
                <c:pt idx="179">
                  <c:v>60.6</c:v>
                </c:pt>
                <c:pt idx="180">
                  <c:v>60.1</c:v>
                </c:pt>
                <c:pt idx="181">
                  <c:v>58.8</c:v>
                </c:pt>
                <c:pt idx="182">
                  <c:v>58.3</c:v>
                </c:pt>
                <c:pt idx="183">
                  <c:v>57.7</c:v>
                </c:pt>
                <c:pt idx="184">
                  <c:v>57.2</c:v>
                </c:pt>
                <c:pt idx="185">
                  <c:v>56.1</c:v>
                </c:pt>
                <c:pt idx="186">
                  <c:v>55.4</c:v>
                </c:pt>
                <c:pt idx="187">
                  <c:v>54.8</c:v>
                </c:pt>
                <c:pt idx="188">
                  <c:v>53.9</c:v>
                </c:pt>
                <c:pt idx="189">
                  <c:v>53.2</c:v>
                </c:pt>
                <c:pt idx="190">
                  <c:v>52.3</c:v>
                </c:pt>
                <c:pt idx="191">
                  <c:v>51.5</c:v>
                </c:pt>
                <c:pt idx="192">
                  <c:v>50.6</c:v>
                </c:pt>
                <c:pt idx="193">
                  <c:v>50.1</c:v>
                </c:pt>
                <c:pt idx="194">
                  <c:v>49.5</c:v>
                </c:pt>
                <c:pt idx="195">
                  <c:v>48.1</c:v>
                </c:pt>
                <c:pt idx="196">
                  <c:v>47.9</c:v>
                </c:pt>
                <c:pt idx="197">
                  <c:v>46.8</c:v>
                </c:pt>
                <c:pt idx="198">
                  <c:v>46.3</c:v>
                </c:pt>
                <c:pt idx="199">
                  <c:v>45.7</c:v>
                </c:pt>
                <c:pt idx="200">
                  <c:v>44.3</c:v>
                </c:pt>
                <c:pt idx="201">
                  <c:v>43.5</c:v>
                </c:pt>
                <c:pt idx="202">
                  <c:v>43</c:v>
                </c:pt>
                <c:pt idx="203">
                  <c:v>42.3</c:v>
                </c:pt>
                <c:pt idx="204">
                  <c:v>41.5</c:v>
                </c:pt>
                <c:pt idx="205">
                  <c:v>40.799999999999997</c:v>
                </c:pt>
                <c:pt idx="206">
                  <c:v>40.1</c:v>
                </c:pt>
                <c:pt idx="207">
                  <c:v>38.799999999999997</c:v>
                </c:pt>
                <c:pt idx="208">
                  <c:v>38.4</c:v>
                </c:pt>
                <c:pt idx="209">
                  <c:v>37.9</c:v>
                </c:pt>
                <c:pt idx="210">
                  <c:v>36.799999999999997</c:v>
                </c:pt>
                <c:pt idx="211">
                  <c:v>36.200000000000003</c:v>
                </c:pt>
                <c:pt idx="212">
                  <c:v>35.5</c:v>
                </c:pt>
                <c:pt idx="213">
                  <c:v>34.799999999999997</c:v>
                </c:pt>
                <c:pt idx="214">
                  <c:v>34.1</c:v>
                </c:pt>
                <c:pt idx="215">
                  <c:v>33.1</c:v>
                </c:pt>
                <c:pt idx="216">
                  <c:v>32.4</c:v>
                </c:pt>
                <c:pt idx="217">
                  <c:v>31.7</c:v>
                </c:pt>
                <c:pt idx="218">
                  <c:v>31</c:v>
                </c:pt>
                <c:pt idx="219">
                  <c:v>29.9</c:v>
                </c:pt>
                <c:pt idx="220">
                  <c:v>29.1</c:v>
                </c:pt>
                <c:pt idx="221">
                  <c:v>28.8</c:v>
                </c:pt>
                <c:pt idx="222">
                  <c:v>27.7</c:v>
                </c:pt>
                <c:pt idx="223">
                  <c:v>26.6</c:v>
                </c:pt>
                <c:pt idx="224">
                  <c:v>26.2</c:v>
                </c:pt>
                <c:pt idx="225">
                  <c:v>25.3</c:v>
                </c:pt>
                <c:pt idx="226">
                  <c:v>24.8</c:v>
                </c:pt>
                <c:pt idx="227">
                  <c:v>23.7</c:v>
                </c:pt>
                <c:pt idx="228">
                  <c:v>22.9</c:v>
                </c:pt>
                <c:pt idx="229">
                  <c:v>22.6</c:v>
                </c:pt>
                <c:pt idx="230">
                  <c:v>21.5</c:v>
                </c:pt>
                <c:pt idx="231">
                  <c:v>20.8</c:v>
                </c:pt>
                <c:pt idx="232">
                  <c:v>19.899999999999999</c:v>
                </c:pt>
                <c:pt idx="233">
                  <c:v>19.100000000000001</c:v>
                </c:pt>
                <c:pt idx="234">
                  <c:v>18</c:v>
                </c:pt>
                <c:pt idx="235">
                  <c:v>16.399999999999999</c:v>
                </c:pt>
                <c:pt idx="236">
                  <c:v>15.7</c:v>
                </c:pt>
                <c:pt idx="237">
                  <c:v>15.1</c:v>
                </c:pt>
                <c:pt idx="238">
                  <c:v>14.6</c:v>
                </c:pt>
                <c:pt idx="239">
                  <c:v>13.5</c:v>
                </c:pt>
                <c:pt idx="240">
                  <c:v>12.9</c:v>
                </c:pt>
                <c:pt idx="241">
                  <c:v>12.2</c:v>
                </c:pt>
                <c:pt idx="242">
                  <c:v>11.5</c:v>
                </c:pt>
                <c:pt idx="243">
                  <c:v>10.4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7.6</c:v>
                </c:pt>
                <c:pt idx="248">
                  <c:v>7.1</c:v>
                </c:pt>
                <c:pt idx="249">
                  <c:v>6.4</c:v>
                </c:pt>
                <c:pt idx="250">
                  <c:v>5.3</c:v>
                </c:pt>
                <c:pt idx="251">
                  <c:v>4.7</c:v>
                </c:pt>
                <c:pt idx="252">
                  <c:v>4</c:v>
                </c:pt>
                <c:pt idx="253">
                  <c:v>3.3</c:v>
                </c:pt>
                <c:pt idx="254">
                  <c:v>2.2000000000000002</c:v>
                </c:pt>
                <c:pt idx="255">
                  <c:v>1.3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B3-764F-9F6E-2B1984BAC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417119"/>
        <c:axId val="1"/>
      </c:scatterChart>
      <c:valAx>
        <c:axId val="1996417119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4171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2.7359999999999999E-2</c:v>
                </c:pt>
                <c:pt idx="1">
                  <c:v>7.6569999999999997E-3</c:v>
                </c:pt>
                <c:pt idx="2">
                  <c:v>4.0032999999999999E-2</c:v>
                </c:pt>
                <c:pt idx="3">
                  <c:v>6.3559999999999997E-3</c:v>
                </c:pt>
                <c:pt idx="4">
                  <c:v>2.8591999999999999E-2</c:v>
                </c:pt>
                <c:pt idx="5">
                  <c:v>1.4699E-2</c:v>
                </c:pt>
                <c:pt idx="6">
                  <c:v>5.5870999999999997E-2</c:v>
                </c:pt>
                <c:pt idx="7">
                  <c:v>2.4034E-2</c:v>
                </c:pt>
                <c:pt idx="8">
                  <c:v>5.9659999999999999E-3</c:v>
                </c:pt>
                <c:pt idx="9">
                  <c:v>1.2289E-2</c:v>
                </c:pt>
                <c:pt idx="10">
                  <c:v>6.7340000000000004E-3</c:v>
                </c:pt>
                <c:pt idx="11">
                  <c:v>6.8194000000000005E-2</c:v>
                </c:pt>
                <c:pt idx="12">
                  <c:v>7.8344999999999998E-2</c:v>
                </c:pt>
                <c:pt idx="13">
                  <c:v>3.1005000000000001E-2</c:v>
                </c:pt>
                <c:pt idx="14">
                  <c:v>1.0309E-2</c:v>
                </c:pt>
                <c:pt idx="15">
                  <c:v>4.3631999999999997E-2</c:v>
                </c:pt>
                <c:pt idx="16">
                  <c:v>1.5643000000000001E-2</c:v>
                </c:pt>
                <c:pt idx="17">
                  <c:v>8.2839999999999997E-3</c:v>
                </c:pt>
                <c:pt idx="18">
                  <c:v>7.8849999999999996E-3</c:v>
                </c:pt>
                <c:pt idx="19">
                  <c:v>2.0830000000000002E-3</c:v>
                </c:pt>
                <c:pt idx="20">
                  <c:v>8.6870000000000003E-3</c:v>
                </c:pt>
                <c:pt idx="21">
                  <c:v>3.9280000000000001E-3</c:v>
                </c:pt>
                <c:pt idx="22">
                  <c:v>2.7141999999999999E-2</c:v>
                </c:pt>
                <c:pt idx="23">
                  <c:v>5.6536000000000003E-2</c:v>
                </c:pt>
                <c:pt idx="24">
                  <c:v>5.0359999999999997E-3</c:v>
                </c:pt>
                <c:pt idx="25">
                  <c:v>1.2800000000000001E-2</c:v>
                </c:pt>
                <c:pt idx="26">
                  <c:v>8.5290000000000001E-3</c:v>
                </c:pt>
                <c:pt idx="27">
                  <c:v>3.3707000000000001E-2</c:v>
                </c:pt>
                <c:pt idx="28">
                  <c:v>2.213E-2</c:v>
                </c:pt>
                <c:pt idx="29">
                  <c:v>2.2690000000000002E-3</c:v>
                </c:pt>
                <c:pt idx="30">
                  <c:v>4.1494000000000003E-2</c:v>
                </c:pt>
                <c:pt idx="31">
                  <c:v>9.476E-3</c:v>
                </c:pt>
                <c:pt idx="32">
                  <c:v>1.0749E-2</c:v>
                </c:pt>
                <c:pt idx="33">
                  <c:v>0.92354400000000003</c:v>
                </c:pt>
                <c:pt idx="34">
                  <c:v>0.97506000000000004</c:v>
                </c:pt>
                <c:pt idx="35">
                  <c:v>0.97354200000000002</c:v>
                </c:pt>
                <c:pt idx="36">
                  <c:v>0.96698799999999996</c:v>
                </c:pt>
                <c:pt idx="37">
                  <c:v>0.98202999999999996</c:v>
                </c:pt>
                <c:pt idx="38">
                  <c:v>0.96645199999999998</c:v>
                </c:pt>
                <c:pt idx="39">
                  <c:v>0.97777700000000001</c:v>
                </c:pt>
                <c:pt idx="40">
                  <c:v>0.96072000000000002</c:v>
                </c:pt>
                <c:pt idx="41">
                  <c:v>0.97533199999999998</c:v>
                </c:pt>
                <c:pt idx="42">
                  <c:v>0.98684499999999997</c:v>
                </c:pt>
                <c:pt idx="43">
                  <c:v>0.96913300000000002</c:v>
                </c:pt>
                <c:pt idx="44">
                  <c:v>0.97186899999999998</c:v>
                </c:pt>
                <c:pt idx="45">
                  <c:v>0.98491399999999996</c:v>
                </c:pt>
                <c:pt idx="46">
                  <c:v>0.97414100000000003</c:v>
                </c:pt>
                <c:pt idx="47">
                  <c:v>0.97669300000000003</c:v>
                </c:pt>
                <c:pt idx="48">
                  <c:v>0.98011000000000004</c:v>
                </c:pt>
                <c:pt idx="49">
                  <c:v>0.98438300000000001</c:v>
                </c:pt>
                <c:pt idx="50">
                  <c:v>0.98126500000000005</c:v>
                </c:pt>
                <c:pt idx="51">
                  <c:v>0.98513300000000004</c:v>
                </c:pt>
                <c:pt idx="52">
                  <c:v>0.98808499999999999</c:v>
                </c:pt>
                <c:pt idx="53">
                  <c:v>0.98079400000000005</c:v>
                </c:pt>
                <c:pt idx="54">
                  <c:v>0.98916300000000001</c:v>
                </c:pt>
                <c:pt idx="55">
                  <c:v>0.98769799999999996</c:v>
                </c:pt>
                <c:pt idx="56">
                  <c:v>0.99148000000000003</c:v>
                </c:pt>
                <c:pt idx="57">
                  <c:v>0.98878999999999995</c:v>
                </c:pt>
                <c:pt idx="58">
                  <c:v>0.99223300000000003</c:v>
                </c:pt>
                <c:pt idx="59">
                  <c:v>0.98706799999999995</c:v>
                </c:pt>
                <c:pt idx="60">
                  <c:v>0.989649</c:v>
                </c:pt>
                <c:pt idx="61">
                  <c:v>0.99053400000000003</c:v>
                </c:pt>
                <c:pt idx="62">
                  <c:v>0.98986499999999999</c:v>
                </c:pt>
                <c:pt idx="63">
                  <c:v>0.99150000000000005</c:v>
                </c:pt>
                <c:pt idx="64">
                  <c:v>0.989039</c:v>
                </c:pt>
                <c:pt idx="65">
                  <c:v>0.99089499999999997</c:v>
                </c:pt>
                <c:pt idx="66">
                  <c:v>0.98965099999999995</c:v>
                </c:pt>
                <c:pt idx="67">
                  <c:v>0.98437200000000002</c:v>
                </c:pt>
                <c:pt idx="68">
                  <c:v>0.98767899999999997</c:v>
                </c:pt>
                <c:pt idx="69">
                  <c:v>0.97571399999999997</c:v>
                </c:pt>
                <c:pt idx="70">
                  <c:v>0.98120200000000002</c:v>
                </c:pt>
                <c:pt idx="71">
                  <c:v>0.98408799999999996</c:v>
                </c:pt>
                <c:pt idx="72">
                  <c:v>0.96691899999999997</c:v>
                </c:pt>
                <c:pt idx="73">
                  <c:v>0.95618000000000003</c:v>
                </c:pt>
                <c:pt idx="74">
                  <c:v>0.970441</c:v>
                </c:pt>
                <c:pt idx="75">
                  <c:v>0.96356900000000001</c:v>
                </c:pt>
                <c:pt idx="76">
                  <c:v>0.96347700000000003</c:v>
                </c:pt>
                <c:pt idx="77">
                  <c:v>0.947492</c:v>
                </c:pt>
                <c:pt idx="78">
                  <c:v>0.94317399999999996</c:v>
                </c:pt>
                <c:pt idx="79">
                  <c:v>0.94424200000000003</c:v>
                </c:pt>
                <c:pt idx="80">
                  <c:v>0.94570299999999996</c:v>
                </c:pt>
                <c:pt idx="81">
                  <c:v>0.90773099999999995</c:v>
                </c:pt>
                <c:pt idx="82">
                  <c:v>0.95206599999999997</c:v>
                </c:pt>
                <c:pt idx="83">
                  <c:v>0.84012799999999999</c:v>
                </c:pt>
                <c:pt idx="84">
                  <c:v>0.87770999999999999</c:v>
                </c:pt>
                <c:pt idx="85">
                  <c:v>0.90378899999999995</c:v>
                </c:pt>
                <c:pt idx="86">
                  <c:v>0.88590800000000003</c:v>
                </c:pt>
                <c:pt idx="87">
                  <c:v>0.89046000000000003</c:v>
                </c:pt>
                <c:pt idx="88">
                  <c:v>0.90584299999999995</c:v>
                </c:pt>
                <c:pt idx="89">
                  <c:v>0.88683900000000004</c:v>
                </c:pt>
                <c:pt idx="90">
                  <c:v>0.90106900000000001</c:v>
                </c:pt>
                <c:pt idx="91">
                  <c:v>0.89646800000000004</c:v>
                </c:pt>
                <c:pt idx="92">
                  <c:v>0.86055800000000005</c:v>
                </c:pt>
                <c:pt idx="93">
                  <c:v>0.83844200000000002</c:v>
                </c:pt>
                <c:pt idx="94">
                  <c:v>0.86643099999999995</c:v>
                </c:pt>
                <c:pt idx="95">
                  <c:v>0.83122600000000002</c:v>
                </c:pt>
                <c:pt idx="96">
                  <c:v>0.84400500000000001</c:v>
                </c:pt>
                <c:pt idx="97">
                  <c:v>0.86696300000000004</c:v>
                </c:pt>
                <c:pt idx="98">
                  <c:v>0.70699000000000001</c:v>
                </c:pt>
                <c:pt idx="99">
                  <c:v>0.75885899999999995</c:v>
                </c:pt>
                <c:pt idx="100">
                  <c:v>0.78659699999999999</c:v>
                </c:pt>
                <c:pt idx="101">
                  <c:v>0.72305799999999998</c:v>
                </c:pt>
                <c:pt idx="102">
                  <c:v>0.73699400000000004</c:v>
                </c:pt>
                <c:pt idx="103">
                  <c:v>0.69703700000000002</c:v>
                </c:pt>
                <c:pt idx="104">
                  <c:v>0.70741799999999999</c:v>
                </c:pt>
                <c:pt idx="105">
                  <c:v>0.78384600000000004</c:v>
                </c:pt>
                <c:pt idx="106">
                  <c:v>0.56242400000000004</c:v>
                </c:pt>
                <c:pt idx="107">
                  <c:v>0.71045000000000003</c:v>
                </c:pt>
                <c:pt idx="108">
                  <c:v>0.77431000000000005</c:v>
                </c:pt>
                <c:pt idx="109">
                  <c:v>0.61173900000000003</c:v>
                </c:pt>
                <c:pt idx="110">
                  <c:v>0.51959999999999995</c:v>
                </c:pt>
                <c:pt idx="111">
                  <c:v>0.52332500000000004</c:v>
                </c:pt>
                <c:pt idx="112">
                  <c:v>0.63189600000000001</c:v>
                </c:pt>
                <c:pt idx="113">
                  <c:v>0.44507000000000002</c:v>
                </c:pt>
                <c:pt idx="114">
                  <c:v>0.61930300000000005</c:v>
                </c:pt>
                <c:pt idx="115">
                  <c:v>0.48619400000000002</c:v>
                </c:pt>
                <c:pt idx="116">
                  <c:v>0.275449</c:v>
                </c:pt>
                <c:pt idx="117">
                  <c:v>0.44899899999999998</c:v>
                </c:pt>
                <c:pt idx="118">
                  <c:v>0.25792500000000002</c:v>
                </c:pt>
                <c:pt idx="119">
                  <c:v>0.251946</c:v>
                </c:pt>
                <c:pt idx="120">
                  <c:v>0.215864</c:v>
                </c:pt>
                <c:pt idx="121">
                  <c:v>0.17436699999999999</c:v>
                </c:pt>
                <c:pt idx="122">
                  <c:v>0.178732</c:v>
                </c:pt>
                <c:pt idx="123">
                  <c:v>0.24182600000000001</c:v>
                </c:pt>
                <c:pt idx="124">
                  <c:v>0.368064</c:v>
                </c:pt>
                <c:pt idx="125">
                  <c:v>0.20579800000000001</c:v>
                </c:pt>
                <c:pt idx="126">
                  <c:v>0.36906499999999998</c:v>
                </c:pt>
                <c:pt idx="127">
                  <c:v>0.28017999999999998</c:v>
                </c:pt>
                <c:pt idx="128">
                  <c:v>0.33730100000000002</c:v>
                </c:pt>
                <c:pt idx="129">
                  <c:v>0.32767000000000002</c:v>
                </c:pt>
                <c:pt idx="130">
                  <c:v>0.115162</c:v>
                </c:pt>
                <c:pt idx="131">
                  <c:v>0.175345</c:v>
                </c:pt>
                <c:pt idx="132">
                  <c:v>0.149808</c:v>
                </c:pt>
                <c:pt idx="133">
                  <c:v>0.23269999999999999</c:v>
                </c:pt>
                <c:pt idx="134">
                  <c:v>0.26005</c:v>
                </c:pt>
                <c:pt idx="135">
                  <c:v>0.25850800000000002</c:v>
                </c:pt>
                <c:pt idx="136">
                  <c:v>0.29636699999999999</c:v>
                </c:pt>
                <c:pt idx="137">
                  <c:v>0.15826699999999999</c:v>
                </c:pt>
                <c:pt idx="138">
                  <c:v>0.50793699999999997</c:v>
                </c:pt>
                <c:pt idx="139">
                  <c:v>0.474966</c:v>
                </c:pt>
                <c:pt idx="140">
                  <c:v>0.34356999999999999</c:v>
                </c:pt>
                <c:pt idx="141">
                  <c:v>0.45536700000000002</c:v>
                </c:pt>
                <c:pt idx="142">
                  <c:v>0.53693100000000005</c:v>
                </c:pt>
                <c:pt idx="143">
                  <c:v>0.567523</c:v>
                </c:pt>
                <c:pt idx="144">
                  <c:v>0.59701899999999997</c:v>
                </c:pt>
                <c:pt idx="145">
                  <c:v>0.61082599999999998</c:v>
                </c:pt>
                <c:pt idx="146">
                  <c:v>0.57580500000000001</c:v>
                </c:pt>
                <c:pt idx="147">
                  <c:v>0.53461000000000003</c:v>
                </c:pt>
                <c:pt idx="148">
                  <c:v>0.65642199999999995</c:v>
                </c:pt>
                <c:pt idx="149">
                  <c:v>0.58285600000000004</c:v>
                </c:pt>
                <c:pt idx="150">
                  <c:v>0.72487199999999996</c:v>
                </c:pt>
                <c:pt idx="151">
                  <c:v>0.740537</c:v>
                </c:pt>
                <c:pt idx="152">
                  <c:v>0.68539300000000003</c:v>
                </c:pt>
                <c:pt idx="153">
                  <c:v>0.68731299999999995</c:v>
                </c:pt>
                <c:pt idx="154">
                  <c:v>0.727217</c:v>
                </c:pt>
                <c:pt idx="155">
                  <c:v>0.69943900000000003</c:v>
                </c:pt>
                <c:pt idx="156">
                  <c:v>0.57796400000000003</c:v>
                </c:pt>
                <c:pt idx="157">
                  <c:v>0.77558300000000002</c:v>
                </c:pt>
                <c:pt idx="158">
                  <c:v>0.81480300000000006</c:v>
                </c:pt>
                <c:pt idx="159">
                  <c:v>0.71864600000000001</c:v>
                </c:pt>
                <c:pt idx="160">
                  <c:v>0.76953099999999997</c:v>
                </c:pt>
                <c:pt idx="161">
                  <c:v>0.71162499999999995</c:v>
                </c:pt>
                <c:pt idx="162">
                  <c:v>0.674014</c:v>
                </c:pt>
                <c:pt idx="163">
                  <c:v>0.76714700000000002</c:v>
                </c:pt>
                <c:pt idx="164">
                  <c:v>0.80618699999999999</c:v>
                </c:pt>
                <c:pt idx="165">
                  <c:v>0.79666199999999998</c:v>
                </c:pt>
                <c:pt idx="166">
                  <c:v>0.85606499999999996</c:v>
                </c:pt>
                <c:pt idx="167">
                  <c:v>0.861564</c:v>
                </c:pt>
                <c:pt idx="168">
                  <c:v>0.89159699999999997</c:v>
                </c:pt>
                <c:pt idx="169">
                  <c:v>0.86800299999999997</c:v>
                </c:pt>
                <c:pt idx="170">
                  <c:v>0.89956899999999995</c:v>
                </c:pt>
                <c:pt idx="171">
                  <c:v>0.87726300000000001</c:v>
                </c:pt>
                <c:pt idx="172">
                  <c:v>0.87974600000000003</c:v>
                </c:pt>
                <c:pt idx="173">
                  <c:v>0.86874300000000004</c:v>
                </c:pt>
                <c:pt idx="174">
                  <c:v>0.91456400000000004</c:v>
                </c:pt>
                <c:pt idx="175">
                  <c:v>0.90435399999999999</c:v>
                </c:pt>
                <c:pt idx="176">
                  <c:v>0.87035600000000002</c:v>
                </c:pt>
                <c:pt idx="177">
                  <c:v>0.90235299999999996</c:v>
                </c:pt>
                <c:pt idx="178">
                  <c:v>0.86987199999999998</c:v>
                </c:pt>
                <c:pt idx="179">
                  <c:v>0.91770700000000005</c:v>
                </c:pt>
                <c:pt idx="180">
                  <c:v>0.90194600000000003</c:v>
                </c:pt>
                <c:pt idx="181">
                  <c:v>0.86936500000000005</c:v>
                </c:pt>
                <c:pt idx="182">
                  <c:v>0.87979200000000002</c:v>
                </c:pt>
                <c:pt idx="183">
                  <c:v>0.84557300000000002</c:v>
                </c:pt>
                <c:pt idx="184">
                  <c:v>0.89164699999999997</c:v>
                </c:pt>
                <c:pt idx="185">
                  <c:v>0.91449100000000005</c:v>
                </c:pt>
                <c:pt idx="186">
                  <c:v>0.92085399999999995</c:v>
                </c:pt>
                <c:pt idx="187">
                  <c:v>0.86715200000000003</c:v>
                </c:pt>
                <c:pt idx="188">
                  <c:v>0.94025099999999995</c:v>
                </c:pt>
                <c:pt idx="189">
                  <c:v>0.92108500000000004</c:v>
                </c:pt>
                <c:pt idx="190">
                  <c:v>0.93245699999999998</c:v>
                </c:pt>
                <c:pt idx="191">
                  <c:v>0.92109799999999997</c:v>
                </c:pt>
                <c:pt idx="192">
                  <c:v>0.92217499999999997</c:v>
                </c:pt>
                <c:pt idx="193">
                  <c:v>0.90975099999999998</c:v>
                </c:pt>
                <c:pt idx="194">
                  <c:v>0.924072</c:v>
                </c:pt>
                <c:pt idx="195">
                  <c:v>0.94359300000000002</c:v>
                </c:pt>
                <c:pt idx="196">
                  <c:v>0.93864300000000001</c:v>
                </c:pt>
                <c:pt idx="197">
                  <c:v>0.93919900000000001</c:v>
                </c:pt>
                <c:pt idx="198">
                  <c:v>0.95108800000000004</c:v>
                </c:pt>
                <c:pt idx="199">
                  <c:v>0.97113499999999997</c:v>
                </c:pt>
                <c:pt idx="200">
                  <c:v>0.94752499999999995</c:v>
                </c:pt>
                <c:pt idx="201">
                  <c:v>0.95734600000000003</c:v>
                </c:pt>
                <c:pt idx="202">
                  <c:v>0.95611999999999997</c:v>
                </c:pt>
                <c:pt idx="203">
                  <c:v>0.961839</c:v>
                </c:pt>
                <c:pt idx="204">
                  <c:v>0.96066600000000002</c:v>
                </c:pt>
                <c:pt idx="205">
                  <c:v>0.971383</c:v>
                </c:pt>
                <c:pt idx="206">
                  <c:v>0.96709900000000004</c:v>
                </c:pt>
                <c:pt idx="207">
                  <c:v>0.96999299999999999</c:v>
                </c:pt>
                <c:pt idx="208">
                  <c:v>0.95991800000000005</c:v>
                </c:pt>
                <c:pt idx="209">
                  <c:v>0.97643599999999997</c:v>
                </c:pt>
                <c:pt idx="210">
                  <c:v>0.97775000000000001</c:v>
                </c:pt>
                <c:pt idx="211">
                  <c:v>0.98002999999999996</c:v>
                </c:pt>
                <c:pt idx="212">
                  <c:v>0.98649500000000001</c:v>
                </c:pt>
                <c:pt idx="213">
                  <c:v>0.98669499999999999</c:v>
                </c:pt>
                <c:pt idx="214">
                  <c:v>0.98930200000000001</c:v>
                </c:pt>
                <c:pt idx="215">
                  <c:v>0.98703600000000002</c:v>
                </c:pt>
                <c:pt idx="216">
                  <c:v>0.98455899999999996</c:v>
                </c:pt>
                <c:pt idx="217">
                  <c:v>0.98849299999999996</c:v>
                </c:pt>
                <c:pt idx="218">
                  <c:v>0.98407599999999995</c:v>
                </c:pt>
                <c:pt idx="219">
                  <c:v>0.98709499999999994</c:v>
                </c:pt>
                <c:pt idx="220">
                  <c:v>0.99199400000000004</c:v>
                </c:pt>
                <c:pt idx="221">
                  <c:v>0.98547700000000005</c:v>
                </c:pt>
                <c:pt idx="222">
                  <c:v>0.99026400000000003</c:v>
                </c:pt>
                <c:pt idx="223">
                  <c:v>0.98815500000000001</c:v>
                </c:pt>
                <c:pt idx="224">
                  <c:v>0.98698799999999998</c:v>
                </c:pt>
                <c:pt idx="225">
                  <c:v>0.990707</c:v>
                </c:pt>
                <c:pt idx="226">
                  <c:v>0.98761399999999999</c:v>
                </c:pt>
                <c:pt idx="227">
                  <c:v>0.99122600000000005</c:v>
                </c:pt>
                <c:pt idx="228">
                  <c:v>0.99140099999999998</c:v>
                </c:pt>
                <c:pt idx="229">
                  <c:v>0.98587400000000003</c:v>
                </c:pt>
                <c:pt idx="230">
                  <c:v>0.98480500000000004</c:v>
                </c:pt>
                <c:pt idx="231">
                  <c:v>0.98752600000000001</c:v>
                </c:pt>
                <c:pt idx="232">
                  <c:v>0.99007999999999996</c:v>
                </c:pt>
                <c:pt idx="233">
                  <c:v>0.98369300000000004</c:v>
                </c:pt>
                <c:pt idx="234">
                  <c:v>0.97553599999999996</c:v>
                </c:pt>
                <c:pt idx="235">
                  <c:v>0.98151100000000002</c:v>
                </c:pt>
                <c:pt idx="236">
                  <c:v>0.98599400000000004</c:v>
                </c:pt>
                <c:pt idx="237">
                  <c:v>0.98477000000000003</c:v>
                </c:pt>
                <c:pt idx="238">
                  <c:v>0.97702999999999995</c:v>
                </c:pt>
                <c:pt idx="239">
                  <c:v>0.98166699999999996</c:v>
                </c:pt>
                <c:pt idx="240">
                  <c:v>0.98168599999999995</c:v>
                </c:pt>
                <c:pt idx="241">
                  <c:v>0.97799899999999995</c:v>
                </c:pt>
                <c:pt idx="242">
                  <c:v>0.98261500000000002</c:v>
                </c:pt>
                <c:pt idx="243">
                  <c:v>0.97674099999999997</c:v>
                </c:pt>
                <c:pt idx="244">
                  <c:v>0.97585900000000003</c:v>
                </c:pt>
                <c:pt idx="245">
                  <c:v>0.97935399999999995</c:v>
                </c:pt>
                <c:pt idx="246">
                  <c:v>0.97871600000000003</c:v>
                </c:pt>
                <c:pt idx="247">
                  <c:v>0.97791600000000001</c:v>
                </c:pt>
                <c:pt idx="248">
                  <c:v>0.98203700000000005</c:v>
                </c:pt>
                <c:pt idx="249">
                  <c:v>0.977155</c:v>
                </c:pt>
                <c:pt idx="250">
                  <c:v>0.97060500000000005</c:v>
                </c:pt>
                <c:pt idx="251">
                  <c:v>0.97985699999999998</c:v>
                </c:pt>
                <c:pt idx="252">
                  <c:v>0.97268699999999997</c:v>
                </c:pt>
                <c:pt idx="253">
                  <c:v>0.96161700000000006</c:v>
                </c:pt>
                <c:pt idx="254">
                  <c:v>0.96340700000000001</c:v>
                </c:pt>
                <c:pt idx="255">
                  <c:v>0.98255999999999999</c:v>
                </c:pt>
                <c:pt idx="256">
                  <c:v>0.97221000000000002</c:v>
                </c:pt>
                <c:pt idx="257">
                  <c:v>0.95642199999999999</c:v>
                </c:pt>
                <c:pt idx="258">
                  <c:v>0.96335700000000002</c:v>
                </c:pt>
                <c:pt idx="259">
                  <c:v>0.94324699999999995</c:v>
                </c:pt>
                <c:pt idx="260">
                  <c:v>0.90747999999999995</c:v>
                </c:pt>
                <c:pt idx="261">
                  <c:v>0.83053600000000005</c:v>
                </c:pt>
                <c:pt idx="262">
                  <c:v>0.64441400000000004</c:v>
                </c:pt>
                <c:pt idx="263">
                  <c:v>0.48859000000000002</c:v>
                </c:pt>
                <c:pt idx="264">
                  <c:v>0.16333800000000001</c:v>
                </c:pt>
                <c:pt idx="265">
                  <c:v>2.5092E-2</c:v>
                </c:pt>
                <c:pt idx="266">
                  <c:v>0.13527800000000001</c:v>
                </c:pt>
                <c:pt idx="267">
                  <c:v>3.6516E-2</c:v>
                </c:pt>
                <c:pt idx="268">
                  <c:v>4.2519999999999997E-3</c:v>
                </c:pt>
                <c:pt idx="269">
                  <c:v>2.4710000000000001E-3</c:v>
                </c:pt>
                <c:pt idx="270">
                  <c:v>0.20497199999999999</c:v>
                </c:pt>
                <c:pt idx="271">
                  <c:v>5.1021999999999998E-2</c:v>
                </c:pt>
                <c:pt idx="272">
                  <c:v>0.18221999999999999</c:v>
                </c:pt>
                <c:pt idx="273">
                  <c:v>2.2367000000000001E-2</c:v>
                </c:pt>
                <c:pt idx="274">
                  <c:v>5.5009999999999998E-3</c:v>
                </c:pt>
                <c:pt idx="275">
                  <c:v>3.4235000000000002E-2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0.5</c:v>
                </c:pt>
                <c:pt idx="34">
                  <c:v>2</c:v>
                </c:pt>
                <c:pt idx="35">
                  <c:v>2.9</c:v>
                </c:pt>
                <c:pt idx="36">
                  <c:v>2.9</c:v>
                </c:pt>
                <c:pt idx="37">
                  <c:v>3.5</c:v>
                </c:pt>
                <c:pt idx="38">
                  <c:v>3.8</c:v>
                </c:pt>
                <c:pt idx="39">
                  <c:v>5.3</c:v>
                </c:pt>
                <c:pt idx="40">
                  <c:v>6.7</c:v>
                </c:pt>
                <c:pt idx="41">
                  <c:v>7.8</c:v>
                </c:pt>
                <c:pt idx="42">
                  <c:v>8</c:v>
                </c:pt>
                <c:pt idx="43">
                  <c:v>8.9</c:v>
                </c:pt>
                <c:pt idx="44">
                  <c:v>10.199999999999999</c:v>
                </c:pt>
                <c:pt idx="45">
                  <c:v>10.7</c:v>
                </c:pt>
                <c:pt idx="46">
                  <c:v>12</c:v>
                </c:pt>
                <c:pt idx="47">
                  <c:v>12.7</c:v>
                </c:pt>
                <c:pt idx="48">
                  <c:v>13.3</c:v>
                </c:pt>
                <c:pt idx="49">
                  <c:v>14.2</c:v>
                </c:pt>
                <c:pt idx="50">
                  <c:v>15.5</c:v>
                </c:pt>
                <c:pt idx="51">
                  <c:v>16.399999999999999</c:v>
                </c:pt>
                <c:pt idx="52">
                  <c:v>16.8</c:v>
                </c:pt>
                <c:pt idx="53">
                  <c:v>18.600000000000001</c:v>
                </c:pt>
                <c:pt idx="54">
                  <c:v>19.5</c:v>
                </c:pt>
                <c:pt idx="55">
                  <c:v>20.8</c:v>
                </c:pt>
                <c:pt idx="56">
                  <c:v>21.5</c:v>
                </c:pt>
                <c:pt idx="57">
                  <c:v>23.1</c:v>
                </c:pt>
                <c:pt idx="58">
                  <c:v>24.6</c:v>
                </c:pt>
                <c:pt idx="59">
                  <c:v>25.1</c:v>
                </c:pt>
                <c:pt idx="60">
                  <c:v>26.8</c:v>
                </c:pt>
                <c:pt idx="61">
                  <c:v>27.7</c:v>
                </c:pt>
                <c:pt idx="62">
                  <c:v>29.3</c:v>
                </c:pt>
                <c:pt idx="63">
                  <c:v>29.9</c:v>
                </c:pt>
                <c:pt idx="64">
                  <c:v>31.1</c:v>
                </c:pt>
                <c:pt idx="65">
                  <c:v>32.4</c:v>
                </c:pt>
                <c:pt idx="66">
                  <c:v>33.700000000000003</c:v>
                </c:pt>
                <c:pt idx="67">
                  <c:v>34.799999999999997</c:v>
                </c:pt>
                <c:pt idx="68">
                  <c:v>36.1</c:v>
                </c:pt>
                <c:pt idx="69">
                  <c:v>37.200000000000003</c:v>
                </c:pt>
                <c:pt idx="70">
                  <c:v>38.200000000000003</c:v>
                </c:pt>
                <c:pt idx="71">
                  <c:v>39.5</c:v>
                </c:pt>
                <c:pt idx="72">
                  <c:v>40.4</c:v>
                </c:pt>
                <c:pt idx="73">
                  <c:v>42.1</c:v>
                </c:pt>
                <c:pt idx="74">
                  <c:v>43.2</c:v>
                </c:pt>
                <c:pt idx="75">
                  <c:v>44.3</c:v>
                </c:pt>
                <c:pt idx="76">
                  <c:v>45.7</c:v>
                </c:pt>
                <c:pt idx="77">
                  <c:v>46.3</c:v>
                </c:pt>
                <c:pt idx="78">
                  <c:v>47.9</c:v>
                </c:pt>
                <c:pt idx="79">
                  <c:v>49.4</c:v>
                </c:pt>
                <c:pt idx="80">
                  <c:v>50.1</c:v>
                </c:pt>
                <c:pt idx="81">
                  <c:v>51.4</c:v>
                </c:pt>
                <c:pt idx="82">
                  <c:v>52.6</c:v>
                </c:pt>
                <c:pt idx="83">
                  <c:v>53.7</c:v>
                </c:pt>
                <c:pt idx="84">
                  <c:v>55.4</c:v>
                </c:pt>
                <c:pt idx="85">
                  <c:v>56.3</c:v>
                </c:pt>
                <c:pt idx="86">
                  <c:v>57.4</c:v>
                </c:pt>
                <c:pt idx="87">
                  <c:v>58.8</c:v>
                </c:pt>
                <c:pt idx="88">
                  <c:v>59.6</c:v>
                </c:pt>
                <c:pt idx="89">
                  <c:v>61.4</c:v>
                </c:pt>
                <c:pt idx="90">
                  <c:v>62.7</c:v>
                </c:pt>
                <c:pt idx="91">
                  <c:v>63.4</c:v>
                </c:pt>
                <c:pt idx="92">
                  <c:v>64.5</c:v>
                </c:pt>
                <c:pt idx="93">
                  <c:v>65.900000000000006</c:v>
                </c:pt>
                <c:pt idx="94">
                  <c:v>67.400000000000006</c:v>
                </c:pt>
                <c:pt idx="95">
                  <c:v>67.900000000000006</c:v>
                </c:pt>
                <c:pt idx="96">
                  <c:v>69.400000000000006</c:v>
                </c:pt>
                <c:pt idx="97">
                  <c:v>70.8</c:v>
                </c:pt>
                <c:pt idx="98">
                  <c:v>71.8</c:v>
                </c:pt>
                <c:pt idx="99">
                  <c:v>73.2</c:v>
                </c:pt>
                <c:pt idx="100">
                  <c:v>74.3</c:v>
                </c:pt>
                <c:pt idx="101">
                  <c:v>75.599999999999994</c:v>
                </c:pt>
                <c:pt idx="102">
                  <c:v>77</c:v>
                </c:pt>
                <c:pt idx="103">
                  <c:v>77.8</c:v>
                </c:pt>
                <c:pt idx="104">
                  <c:v>79.599999999999994</c:v>
                </c:pt>
                <c:pt idx="105">
                  <c:v>80.5</c:v>
                </c:pt>
                <c:pt idx="106">
                  <c:v>81.599999999999994</c:v>
                </c:pt>
                <c:pt idx="107">
                  <c:v>82.7</c:v>
                </c:pt>
                <c:pt idx="108">
                  <c:v>84.1</c:v>
                </c:pt>
                <c:pt idx="109">
                  <c:v>85.4</c:v>
                </c:pt>
                <c:pt idx="110">
                  <c:v>86.1</c:v>
                </c:pt>
                <c:pt idx="111">
                  <c:v>88.1</c:v>
                </c:pt>
                <c:pt idx="112">
                  <c:v>89.1</c:v>
                </c:pt>
                <c:pt idx="113">
                  <c:v>90.2</c:v>
                </c:pt>
                <c:pt idx="114">
                  <c:v>92</c:v>
                </c:pt>
                <c:pt idx="115">
                  <c:v>92.3</c:v>
                </c:pt>
                <c:pt idx="116">
                  <c:v>94.2</c:v>
                </c:pt>
                <c:pt idx="117">
                  <c:v>95.1</c:v>
                </c:pt>
                <c:pt idx="118">
                  <c:v>96.5</c:v>
                </c:pt>
                <c:pt idx="119">
                  <c:v>97.4</c:v>
                </c:pt>
                <c:pt idx="120">
                  <c:v>98.7</c:v>
                </c:pt>
                <c:pt idx="121">
                  <c:v>100.2</c:v>
                </c:pt>
                <c:pt idx="122">
                  <c:v>101.1</c:v>
                </c:pt>
                <c:pt idx="123">
                  <c:v>102.9</c:v>
                </c:pt>
                <c:pt idx="124">
                  <c:v>102</c:v>
                </c:pt>
                <c:pt idx="125">
                  <c:v>102.4</c:v>
                </c:pt>
                <c:pt idx="126">
                  <c:v>101.3</c:v>
                </c:pt>
                <c:pt idx="127">
                  <c:v>100.9</c:v>
                </c:pt>
                <c:pt idx="128">
                  <c:v>99.8</c:v>
                </c:pt>
                <c:pt idx="129">
                  <c:v>99.3</c:v>
                </c:pt>
                <c:pt idx="130">
                  <c:v>98.2</c:v>
                </c:pt>
                <c:pt idx="131">
                  <c:v>97.4</c:v>
                </c:pt>
                <c:pt idx="132">
                  <c:v>97.3</c:v>
                </c:pt>
                <c:pt idx="133">
                  <c:v>96</c:v>
                </c:pt>
                <c:pt idx="134">
                  <c:v>95.6</c:v>
                </c:pt>
                <c:pt idx="135">
                  <c:v>94.5</c:v>
                </c:pt>
                <c:pt idx="136">
                  <c:v>93.8</c:v>
                </c:pt>
                <c:pt idx="137">
                  <c:v>93.2</c:v>
                </c:pt>
                <c:pt idx="138">
                  <c:v>92.2</c:v>
                </c:pt>
                <c:pt idx="139">
                  <c:v>91.4</c:v>
                </c:pt>
                <c:pt idx="140">
                  <c:v>91.2</c:v>
                </c:pt>
                <c:pt idx="141">
                  <c:v>89.6</c:v>
                </c:pt>
                <c:pt idx="142">
                  <c:v>89.1</c:v>
                </c:pt>
                <c:pt idx="143">
                  <c:v>88.3</c:v>
                </c:pt>
                <c:pt idx="144">
                  <c:v>88</c:v>
                </c:pt>
                <c:pt idx="145">
                  <c:v>86.5</c:v>
                </c:pt>
                <c:pt idx="146">
                  <c:v>86.5</c:v>
                </c:pt>
                <c:pt idx="147">
                  <c:v>84.9</c:v>
                </c:pt>
                <c:pt idx="148">
                  <c:v>84.7</c:v>
                </c:pt>
                <c:pt idx="149">
                  <c:v>83.8</c:v>
                </c:pt>
                <c:pt idx="150">
                  <c:v>83</c:v>
                </c:pt>
                <c:pt idx="151">
                  <c:v>82.3</c:v>
                </c:pt>
                <c:pt idx="152">
                  <c:v>81.2</c:v>
                </c:pt>
                <c:pt idx="153">
                  <c:v>80.900000000000006</c:v>
                </c:pt>
                <c:pt idx="154">
                  <c:v>79.8</c:v>
                </c:pt>
                <c:pt idx="155">
                  <c:v>79.400000000000006</c:v>
                </c:pt>
                <c:pt idx="156">
                  <c:v>78.7</c:v>
                </c:pt>
                <c:pt idx="157">
                  <c:v>77.599999999999994</c:v>
                </c:pt>
                <c:pt idx="158">
                  <c:v>77</c:v>
                </c:pt>
                <c:pt idx="159">
                  <c:v>75.8</c:v>
                </c:pt>
                <c:pt idx="160">
                  <c:v>75.599999999999994</c:v>
                </c:pt>
                <c:pt idx="161">
                  <c:v>74.900000000000006</c:v>
                </c:pt>
                <c:pt idx="162">
                  <c:v>73.599999999999994</c:v>
                </c:pt>
                <c:pt idx="163">
                  <c:v>72.7</c:v>
                </c:pt>
                <c:pt idx="164">
                  <c:v>72.8</c:v>
                </c:pt>
                <c:pt idx="165">
                  <c:v>71</c:v>
                </c:pt>
                <c:pt idx="166">
                  <c:v>71</c:v>
                </c:pt>
                <c:pt idx="167">
                  <c:v>69.8</c:v>
                </c:pt>
                <c:pt idx="168">
                  <c:v>69.2</c:v>
                </c:pt>
                <c:pt idx="169">
                  <c:v>68.099999999999994</c:v>
                </c:pt>
                <c:pt idx="170">
                  <c:v>67.599999999999994</c:v>
                </c:pt>
                <c:pt idx="171">
                  <c:v>67.2</c:v>
                </c:pt>
                <c:pt idx="172">
                  <c:v>65.900000000000006</c:v>
                </c:pt>
                <c:pt idx="173">
                  <c:v>65.400000000000006</c:v>
                </c:pt>
                <c:pt idx="174">
                  <c:v>64.7</c:v>
                </c:pt>
                <c:pt idx="175">
                  <c:v>64.099999999999994</c:v>
                </c:pt>
                <c:pt idx="176">
                  <c:v>62.5</c:v>
                </c:pt>
                <c:pt idx="177">
                  <c:v>62.1</c:v>
                </c:pt>
                <c:pt idx="178">
                  <c:v>61.6</c:v>
                </c:pt>
                <c:pt idx="179">
                  <c:v>60.6</c:v>
                </c:pt>
                <c:pt idx="180">
                  <c:v>60.1</c:v>
                </c:pt>
                <c:pt idx="181">
                  <c:v>58.8</c:v>
                </c:pt>
                <c:pt idx="182">
                  <c:v>58.3</c:v>
                </c:pt>
                <c:pt idx="183">
                  <c:v>57.7</c:v>
                </c:pt>
                <c:pt idx="184">
                  <c:v>57.2</c:v>
                </c:pt>
                <c:pt idx="185">
                  <c:v>56.1</c:v>
                </c:pt>
                <c:pt idx="186">
                  <c:v>55.4</c:v>
                </c:pt>
                <c:pt idx="187">
                  <c:v>54.8</c:v>
                </c:pt>
                <c:pt idx="188">
                  <c:v>53.9</c:v>
                </c:pt>
                <c:pt idx="189">
                  <c:v>53.2</c:v>
                </c:pt>
                <c:pt idx="190">
                  <c:v>52.3</c:v>
                </c:pt>
                <c:pt idx="191">
                  <c:v>51.5</c:v>
                </c:pt>
                <c:pt idx="192">
                  <c:v>50.6</c:v>
                </c:pt>
                <c:pt idx="193">
                  <c:v>50.1</c:v>
                </c:pt>
                <c:pt idx="194">
                  <c:v>49.5</c:v>
                </c:pt>
                <c:pt idx="195">
                  <c:v>48.1</c:v>
                </c:pt>
                <c:pt idx="196">
                  <c:v>47.9</c:v>
                </c:pt>
                <c:pt idx="197">
                  <c:v>46.8</c:v>
                </c:pt>
                <c:pt idx="198">
                  <c:v>46.3</c:v>
                </c:pt>
                <c:pt idx="199">
                  <c:v>45.7</c:v>
                </c:pt>
                <c:pt idx="200">
                  <c:v>44.3</c:v>
                </c:pt>
                <c:pt idx="201">
                  <c:v>43.5</c:v>
                </c:pt>
                <c:pt idx="202">
                  <c:v>43</c:v>
                </c:pt>
                <c:pt idx="203">
                  <c:v>42.3</c:v>
                </c:pt>
                <c:pt idx="204">
                  <c:v>41.5</c:v>
                </c:pt>
                <c:pt idx="205">
                  <c:v>40.799999999999997</c:v>
                </c:pt>
                <c:pt idx="206">
                  <c:v>40.1</c:v>
                </c:pt>
                <c:pt idx="207">
                  <c:v>38.799999999999997</c:v>
                </c:pt>
                <c:pt idx="208">
                  <c:v>38.4</c:v>
                </c:pt>
                <c:pt idx="209">
                  <c:v>37.9</c:v>
                </c:pt>
                <c:pt idx="210">
                  <c:v>36.799999999999997</c:v>
                </c:pt>
                <c:pt idx="211">
                  <c:v>36.200000000000003</c:v>
                </c:pt>
                <c:pt idx="212">
                  <c:v>35.5</c:v>
                </c:pt>
                <c:pt idx="213">
                  <c:v>34.799999999999997</c:v>
                </c:pt>
                <c:pt idx="214">
                  <c:v>34.1</c:v>
                </c:pt>
                <c:pt idx="215">
                  <c:v>33.1</c:v>
                </c:pt>
                <c:pt idx="216">
                  <c:v>32.4</c:v>
                </c:pt>
                <c:pt idx="217">
                  <c:v>31.7</c:v>
                </c:pt>
                <c:pt idx="218">
                  <c:v>31</c:v>
                </c:pt>
                <c:pt idx="219">
                  <c:v>29.9</c:v>
                </c:pt>
                <c:pt idx="220">
                  <c:v>29.1</c:v>
                </c:pt>
                <c:pt idx="221">
                  <c:v>28.8</c:v>
                </c:pt>
                <c:pt idx="222">
                  <c:v>27.7</c:v>
                </c:pt>
                <c:pt idx="223">
                  <c:v>26.6</c:v>
                </c:pt>
                <c:pt idx="224">
                  <c:v>26.2</c:v>
                </c:pt>
                <c:pt idx="225">
                  <c:v>25.3</c:v>
                </c:pt>
                <c:pt idx="226">
                  <c:v>24.8</c:v>
                </c:pt>
                <c:pt idx="227">
                  <c:v>23.7</c:v>
                </c:pt>
                <c:pt idx="228">
                  <c:v>22.9</c:v>
                </c:pt>
                <c:pt idx="229">
                  <c:v>22.6</c:v>
                </c:pt>
                <c:pt idx="230">
                  <c:v>21.5</c:v>
                </c:pt>
                <c:pt idx="231">
                  <c:v>20.8</c:v>
                </c:pt>
                <c:pt idx="232">
                  <c:v>19.899999999999999</c:v>
                </c:pt>
                <c:pt idx="233">
                  <c:v>19.100000000000001</c:v>
                </c:pt>
                <c:pt idx="234">
                  <c:v>18</c:v>
                </c:pt>
                <c:pt idx="235">
                  <c:v>16.399999999999999</c:v>
                </c:pt>
                <c:pt idx="236">
                  <c:v>15.7</c:v>
                </c:pt>
                <c:pt idx="237">
                  <c:v>15.1</c:v>
                </c:pt>
                <c:pt idx="238">
                  <c:v>14.6</c:v>
                </c:pt>
                <c:pt idx="239">
                  <c:v>13.5</c:v>
                </c:pt>
                <c:pt idx="240">
                  <c:v>12.9</c:v>
                </c:pt>
                <c:pt idx="241">
                  <c:v>12.2</c:v>
                </c:pt>
                <c:pt idx="242">
                  <c:v>11.5</c:v>
                </c:pt>
                <c:pt idx="243">
                  <c:v>10.4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7.6</c:v>
                </c:pt>
                <c:pt idx="248">
                  <c:v>7.1</c:v>
                </c:pt>
                <c:pt idx="249">
                  <c:v>6.4</c:v>
                </c:pt>
                <c:pt idx="250">
                  <c:v>5.3</c:v>
                </c:pt>
                <c:pt idx="251">
                  <c:v>4.7</c:v>
                </c:pt>
                <c:pt idx="252">
                  <c:v>4</c:v>
                </c:pt>
                <c:pt idx="253">
                  <c:v>3.3</c:v>
                </c:pt>
                <c:pt idx="254">
                  <c:v>2.2000000000000002</c:v>
                </c:pt>
                <c:pt idx="255">
                  <c:v>1.3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F-EB47-AC83-FF13DDDDA9E6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6.3160000000000004E-3</c:v>
                </c:pt>
                <c:pt idx="1">
                  <c:v>3.2281999999999998E-2</c:v>
                </c:pt>
                <c:pt idx="2">
                  <c:v>3.9511999999999999E-2</c:v>
                </c:pt>
                <c:pt idx="3">
                  <c:v>5.7700000000000004E-4</c:v>
                </c:pt>
                <c:pt idx="4">
                  <c:v>2.3799000000000001E-2</c:v>
                </c:pt>
                <c:pt idx="5">
                  <c:v>1.3305000000000001E-2</c:v>
                </c:pt>
                <c:pt idx="6">
                  <c:v>3.0644999999999999E-2</c:v>
                </c:pt>
                <c:pt idx="7">
                  <c:v>5.3489000000000002E-2</c:v>
                </c:pt>
                <c:pt idx="8">
                  <c:v>3.8563E-2</c:v>
                </c:pt>
                <c:pt idx="9">
                  <c:v>4.7840000000000001E-3</c:v>
                </c:pt>
                <c:pt idx="10">
                  <c:v>1.4847000000000001E-2</c:v>
                </c:pt>
                <c:pt idx="11">
                  <c:v>2.4910000000000002E-3</c:v>
                </c:pt>
                <c:pt idx="12">
                  <c:v>1.9734000000000002E-2</c:v>
                </c:pt>
                <c:pt idx="13">
                  <c:v>6.5357999999999999E-2</c:v>
                </c:pt>
                <c:pt idx="14">
                  <c:v>1.6029000000000002E-2</c:v>
                </c:pt>
                <c:pt idx="15">
                  <c:v>4.7390000000000002E-3</c:v>
                </c:pt>
                <c:pt idx="16">
                  <c:v>1.736E-2</c:v>
                </c:pt>
                <c:pt idx="17">
                  <c:v>5.5799999999999999E-3</c:v>
                </c:pt>
                <c:pt idx="18">
                  <c:v>3.8721999999999999E-2</c:v>
                </c:pt>
                <c:pt idx="19">
                  <c:v>0.20543500000000001</c:v>
                </c:pt>
                <c:pt idx="20">
                  <c:v>6.8409999999999999E-2</c:v>
                </c:pt>
                <c:pt idx="21">
                  <c:v>7.9909999999999998E-3</c:v>
                </c:pt>
                <c:pt idx="22">
                  <c:v>6.6812999999999997E-2</c:v>
                </c:pt>
                <c:pt idx="23">
                  <c:v>7.5440000000000004E-3</c:v>
                </c:pt>
                <c:pt idx="24">
                  <c:v>0.19931399999999999</c:v>
                </c:pt>
                <c:pt idx="25">
                  <c:v>1.9366999999999999E-2</c:v>
                </c:pt>
                <c:pt idx="26">
                  <c:v>1.5731999999999999E-2</c:v>
                </c:pt>
                <c:pt idx="27">
                  <c:v>8.4849999999999995E-3</c:v>
                </c:pt>
                <c:pt idx="28">
                  <c:v>2.2676000000000002E-2</c:v>
                </c:pt>
                <c:pt idx="29">
                  <c:v>4.7433000000000003E-2</c:v>
                </c:pt>
                <c:pt idx="30">
                  <c:v>1.6503E-2</c:v>
                </c:pt>
                <c:pt idx="31">
                  <c:v>1.2382000000000001E-2</c:v>
                </c:pt>
                <c:pt idx="32">
                  <c:v>2.2998000000000001E-2</c:v>
                </c:pt>
                <c:pt idx="33">
                  <c:v>0.91865600000000003</c:v>
                </c:pt>
                <c:pt idx="34">
                  <c:v>0.97197900000000004</c:v>
                </c:pt>
                <c:pt idx="35">
                  <c:v>0.98130099999999998</c:v>
                </c:pt>
                <c:pt idx="36">
                  <c:v>0.96664499999999998</c:v>
                </c:pt>
                <c:pt idx="37">
                  <c:v>0.97393399999999997</c:v>
                </c:pt>
                <c:pt idx="38">
                  <c:v>0.97203099999999998</c:v>
                </c:pt>
                <c:pt idx="39">
                  <c:v>0.97367400000000004</c:v>
                </c:pt>
                <c:pt idx="40">
                  <c:v>0.97708499999999998</c:v>
                </c:pt>
                <c:pt idx="41">
                  <c:v>0.97586799999999996</c:v>
                </c:pt>
                <c:pt idx="42">
                  <c:v>0.98161699999999996</c:v>
                </c:pt>
                <c:pt idx="43">
                  <c:v>0.97949200000000003</c:v>
                </c:pt>
                <c:pt idx="44">
                  <c:v>0.97237399999999996</c:v>
                </c:pt>
                <c:pt idx="45">
                  <c:v>0.97775599999999996</c:v>
                </c:pt>
                <c:pt idx="46">
                  <c:v>0.97190100000000001</c:v>
                </c:pt>
                <c:pt idx="47">
                  <c:v>0.97900699999999996</c:v>
                </c:pt>
                <c:pt idx="48">
                  <c:v>0.98067599999999999</c:v>
                </c:pt>
                <c:pt idx="49">
                  <c:v>0.98070500000000005</c:v>
                </c:pt>
                <c:pt idx="50">
                  <c:v>0.97966900000000001</c:v>
                </c:pt>
                <c:pt idx="51">
                  <c:v>0.98601799999999995</c:v>
                </c:pt>
                <c:pt idx="52">
                  <c:v>0.98335899999999998</c:v>
                </c:pt>
                <c:pt idx="53">
                  <c:v>0.983209</c:v>
                </c:pt>
                <c:pt idx="54">
                  <c:v>0.98547499999999999</c:v>
                </c:pt>
                <c:pt idx="55">
                  <c:v>0.984904</c:v>
                </c:pt>
                <c:pt idx="56">
                  <c:v>0.98648100000000005</c:v>
                </c:pt>
                <c:pt idx="57">
                  <c:v>0.98876200000000003</c:v>
                </c:pt>
                <c:pt idx="58">
                  <c:v>0.98655700000000002</c:v>
                </c:pt>
                <c:pt idx="59">
                  <c:v>0.99068599999999996</c:v>
                </c:pt>
                <c:pt idx="60">
                  <c:v>0.99080299999999999</c:v>
                </c:pt>
                <c:pt idx="61">
                  <c:v>0.99029199999999995</c:v>
                </c:pt>
                <c:pt idx="62">
                  <c:v>0.98848800000000003</c:v>
                </c:pt>
                <c:pt idx="63">
                  <c:v>0.99138700000000002</c:v>
                </c:pt>
                <c:pt idx="64">
                  <c:v>0.99046100000000004</c:v>
                </c:pt>
                <c:pt idx="65">
                  <c:v>0.98841000000000001</c:v>
                </c:pt>
                <c:pt idx="66">
                  <c:v>0.98652200000000001</c:v>
                </c:pt>
                <c:pt idx="67">
                  <c:v>0.99038199999999998</c:v>
                </c:pt>
                <c:pt idx="68">
                  <c:v>0.97993600000000003</c:v>
                </c:pt>
                <c:pt idx="69">
                  <c:v>0.98496600000000001</c:v>
                </c:pt>
                <c:pt idx="70">
                  <c:v>0.97456299999999996</c:v>
                </c:pt>
                <c:pt idx="71">
                  <c:v>0.97328499999999996</c:v>
                </c:pt>
                <c:pt idx="72">
                  <c:v>0.97183399999999998</c:v>
                </c:pt>
                <c:pt idx="73">
                  <c:v>0.95731599999999994</c:v>
                </c:pt>
                <c:pt idx="74">
                  <c:v>0.972854</c:v>
                </c:pt>
                <c:pt idx="75">
                  <c:v>0.95687900000000004</c:v>
                </c:pt>
                <c:pt idx="76">
                  <c:v>0.95838500000000004</c:v>
                </c:pt>
                <c:pt idx="77">
                  <c:v>0.94209299999999996</c:v>
                </c:pt>
                <c:pt idx="78">
                  <c:v>0.93089</c:v>
                </c:pt>
                <c:pt idx="79">
                  <c:v>0.94688499999999998</c:v>
                </c:pt>
                <c:pt idx="80">
                  <c:v>0.92425199999999996</c:v>
                </c:pt>
                <c:pt idx="81">
                  <c:v>0.91735</c:v>
                </c:pt>
                <c:pt idx="82">
                  <c:v>0.91886299999999999</c:v>
                </c:pt>
                <c:pt idx="83">
                  <c:v>0.90032000000000001</c:v>
                </c:pt>
                <c:pt idx="84">
                  <c:v>0.92613699999999999</c:v>
                </c:pt>
                <c:pt idx="85">
                  <c:v>0.93767699999999998</c:v>
                </c:pt>
                <c:pt idx="86">
                  <c:v>0.89645799999999998</c:v>
                </c:pt>
                <c:pt idx="87">
                  <c:v>0.89729300000000001</c:v>
                </c:pt>
                <c:pt idx="88">
                  <c:v>0.89071500000000003</c:v>
                </c:pt>
                <c:pt idx="89">
                  <c:v>0.88617999999999997</c:v>
                </c:pt>
                <c:pt idx="90">
                  <c:v>0.88040399999999996</c:v>
                </c:pt>
                <c:pt idx="91">
                  <c:v>0.85766799999999999</c:v>
                </c:pt>
                <c:pt idx="92">
                  <c:v>0.82780600000000004</c:v>
                </c:pt>
                <c:pt idx="93">
                  <c:v>0.83375999999999995</c:v>
                </c:pt>
                <c:pt idx="94">
                  <c:v>0.83021800000000001</c:v>
                </c:pt>
                <c:pt idx="95">
                  <c:v>0.75913600000000003</c:v>
                </c:pt>
                <c:pt idx="96">
                  <c:v>0.79790300000000003</c:v>
                </c:pt>
                <c:pt idx="97">
                  <c:v>0.81736200000000003</c:v>
                </c:pt>
                <c:pt idx="98">
                  <c:v>0.78131499999999998</c:v>
                </c:pt>
                <c:pt idx="99">
                  <c:v>0.81553799999999999</c:v>
                </c:pt>
                <c:pt idx="100">
                  <c:v>0.80052400000000001</c:v>
                </c:pt>
                <c:pt idx="101">
                  <c:v>0.72944399999999998</c:v>
                </c:pt>
                <c:pt idx="102">
                  <c:v>0.77664100000000003</c:v>
                </c:pt>
                <c:pt idx="103">
                  <c:v>0.68856200000000001</c:v>
                </c:pt>
                <c:pt idx="104">
                  <c:v>0.74532200000000004</c:v>
                </c:pt>
                <c:pt idx="105">
                  <c:v>0.68322099999999997</c:v>
                </c:pt>
                <c:pt idx="106">
                  <c:v>0.70456200000000002</c:v>
                </c:pt>
                <c:pt idx="107">
                  <c:v>0.58213300000000001</c:v>
                </c:pt>
                <c:pt idx="108">
                  <c:v>0.74726499999999996</c:v>
                </c:pt>
                <c:pt idx="109">
                  <c:v>0.71281000000000005</c:v>
                </c:pt>
                <c:pt idx="110">
                  <c:v>0.55969500000000005</c:v>
                </c:pt>
                <c:pt idx="111">
                  <c:v>0.42187599999999997</c:v>
                </c:pt>
                <c:pt idx="112">
                  <c:v>0.73886600000000002</c:v>
                </c:pt>
                <c:pt idx="113">
                  <c:v>0.43687700000000002</c:v>
                </c:pt>
                <c:pt idx="114">
                  <c:v>0.36329699999999998</c:v>
                </c:pt>
                <c:pt idx="115">
                  <c:v>0.391287</c:v>
                </c:pt>
                <c:pt idx="116">
                  <c:v>0.21255399999999999</c:v>
                </c:pt>
                <c:pt idx="117">
                  <c:v>0.26012299999999999</c:v>
                </c:pt>
                <c:pt idx="118">
                  <c:v>0.34390500000000002</c:v>
                </c:pt>
                <c:pt idx="119">
                  <c:v>0.36213099999999998</c:v>
                </c:pt>
                <c:pt idx="120">
                  <c:v>0.23210800000000001</c:v>
                </c:pt>
                <c:pt idx="121">
                  <c:v>0.12755900000000001</c:v>
                </c:pt>
                <c:pt idx="122">
                  <c:v>0.34224599999999999</c:v>
                </c:pt>
                <c:pt idx="123">
                  <c:v>0.17511499999999999</c:v>
                </c:pt>
                <c:pt idx="124">
                  <c:v>0.22566600000000001</c:v>
                </c:pt>
                <c:pt idx="125">
                  <c:v>0.22641600000000001</c:v>
                </c:pt>
                <c:pt idx="126">
                  <c:v>0.26745099999999999</c:v>
                </c:pt>
                <c:pt idx="127">
                  <c:v>0.20979999999999999</c:v>
                </c:pt>
                <c:pt idx="128">
                  <c:v>0.14943100000000001</c:v>
                </c:pt>
                <c:pt idx="129">
                  <c:v>0.44236500000000001</c:v>
                </c:pt>
                <c:pt idx="130">
                  <c:v>0.208811</c:v>
                </c:pt>
                <c:pt idx="131">
                  <c:v>0.120254</c:v>
                </c:pt>
                <c:pt idx="132">
                  <c:v>0.17408299999999999</c:v>
                </c:pt>
                <c:pt idx="133">
                  <c:v>0.14186499999999999</c:v>
                </c:pt>
                <c:pt idx="134">
                  <c:v>0.26089400000000001</c:v>
                </c:pt>
                <c:pt idx="135">
                  <c:v>0.27602900000000002</c:v>
                </c:pt>
                <c:pt idx="136">
                  <c:v>0.42602800000000002</c:v>
                </c:pt>
                <c:pt idx="137">
                  <c:v>0.60183600000000004</c:v>
                </c:pt>
                <c:pt idx="138">
                  <c:v>0.37319999999999998</c:v>
                </c:pt>
                <c:pt idx="139">
                  <c:v>0.28584100000000001</c:v>
                </c:pt>
                <c:pt idx="140">
                  <c:v>0.52444900000000005</c:v>
                </c:pt>
                <c:pt idx="141">
                  <c:v>0.41452899999999998</c:v>
                </c:pt>
                <c:pt idx="142">
                  <c:v>0.55213000000000001</c:v>
                </c:pt>
                <c:pt idx="143">
                  <c:v>0.42061399999999999</c:v>
                </c:pt>
                <c:pt idx="144">
                  <c:v>0.58183300000000004</c:v>
                </c:pt>
                <c:pt idx="145">
                  <c:v>0.42592000000000002</c:v>
                </c:pt>
                <c:pt idx="146">
                  <c:v>0.62042699999999995</c:v>
                </c:pt>
                <c:pt idx="147">
                  <c:v>0.60594000000000003</c:v>
                </c:pt>
                <c:pt idx="148">
                  <c:v>0.72956399999999999</c:v>
                </c:pt>
                <c:pt idx="149">
                  <c:v>0.734657</c:v>
                </c:pt>
                <c:pt idx="150">
                  <c:v>0.53243499999999999</c:v>
                </c:pt>
                <c:pt idx="151">
                  <c:v>0.79529300000000003</c:v>
                </c:pt>
                <c:pt idx="152">
                  <c:v>0.79675300000000004</c:v>
                </c:pt>
                <c:pt idx="153">
                  <c:v>0.69779599999999997</c:v>
                </c:pt>
                <c:pt idx="154">
                  <c:v>0.70660100000000003</c:v>
                </c:pt>
                <c:pt idx="155">
                  <c:v>0.70170399999999999</c:v>
                </c:pt>
                <c:pt idx="156">
                  <c:v>0.56784500000000004</c:v>
                </c:pt>
                <c:pt idx="157">
                  <c:v>0.70478099999999999</c:v>
                </c:pt>
                <c:pt idx="158">
                  <c:v>0.68329600000000001</c:v>
                </c:pt>
                <c:pt idx="159">
                  <c:v>0.63625100000000001</c:v>
                </c:pt>
                <c:pt idx="160">
                  <c:v>0.69570399999999999</c:v>
                </c:pt>
                <c:pt idx="161">
                  <c:v>0.71644600000000003</c:v>
                </c:pt>
                <c:pt idx="162">
                  <c:v>0.67214099999999999</c:v>
                </c:pt>
                <c:pt idx="163">
                  <c:v>0.65410800000000002</c:v>
                </c:pt>
                <c:pt idx="164">
                  <c:v>0.78455600000000003</c:v>
                </c:pt>
                <c:pt idx="165">
                  <c:v>0.77424099999999996</c:v>
                </c:pt>
                <c:pt idx="166">
                  <c:v>0.80980700000000005</c:v>
                </c:pt>
                <c:pt idx="167">
                  <c:v>0.81339300000000003</c:v>
                </c:pt>
                <c:pt idx="168">
                  <c:v>0.84631299999999998</c:v>
                </c:pt>
                <c:pt idx="169">
                  <c:v>0.83807500000000001</c:v>
                </c:pt>
                <c:pt idx="170">
                  <c:v>0.77325999999999995</c:v>
                </c:pt>
                <c:pt idx="171">
                  <c:v>0.88695199999999996</c:v>
                </c:pt>
                <c:pt idx="172">
                  <c:v>0.89636099999999996</c:v>
                </c:pt>
                <c:pt idx="173">
                  <c:v>0.83605499999999999</c:v>
                </c:pt>
                <c:pt idx="174">
                  <c:v>0.86345099999999997</c:v>
                </c:pt>
                <c:pt idx="175">
                  <c:v>0.84137799999999996</c:v>
                </c:pt>
                <c:pt idx="176">
                  <c:v>0.86322600000000005</c:v>
                </c:pt>
                <c:pt idx="177">
                  <c:v>0.90386900000000003</c:v>
                </c:pt>
                <c:pt idx="178">
                  <c:v>0.91445900000000002</c:v>
                </c:pt>
                <c:pt idx="179">
                  <c:v>0.87335700000000005</c:v>
                </c:pt>
                <c:pt idx="180">
                  <c:v>0.86334999999999995</c:v>
                </c:pt>
                <c:pt idx="181">
                  <c:v>0.89869500000000002</c:v>
                </c:pt>
                <c:pt idx="182">
                  <c:v>0.88663499999999995</c:v>
                </c:pt>
                <c:pt idx="183">
                  <c:v>0.83458500000000002</c:v>
                </c:pt>
                <c:pt idx="184">
                  <c:v>0.90196699999999996</c:v>
                </c:pt>
                <c:pt idx="185">
                  <c:v>0.87831499999999996</c:v>
                </c:pt>
                <c:pt idx="186">
                  <c:v>0.892096</c:v>
                </c:pt>
                <c:pt idx="187">
                  <c:v>0.89697800000000005</c:v>
                </c:pt>
                <c:pt idx="188">
                  <c:v>0.84702100000000002</c:v>
                </c:pt>
                <c:pt idx="189">
                  <c:v>0.86863000000000001</c:v>
                </c:pt>
                <c:pt idx="190">
                  <c:v>0.86774499999999999</c:v>
                </c:pt>
                <c:pt idx="191">
                  <c:v>0.89764600000000005</c:v>
                </c:pt>
                <c:pt idx="192">
                  <c:v>0.93854899999999997</c:v>
                </c:pt>
                <c:pt idx="193">
                  <c:v>0.93138399999999999</c:v>
                </c:pt>
                <c:pt idx="194">
                  <c:v>0.89705500000000005</c:v>
                </c:pt>
                <c:pt idx="195">
                  <c:v>0.90204499999999999</c:v>
                </c:pt>
                <c:pt idx="196">
                  <c:v>0.92843699999999996</c:v>
                </c:pt>
                <c:pt idx="197">
                  <c:v>0.92355900000000002</c:v>
                </c:pt>
                <c:pt idx="198">
                  <c:v>0.96486000000000005</c:v>
                </c:pt>
                <c:pt idx="199">
                  <c:v>0.95340499999999995</c:v>
                </c:pt>
                <c:pt idx="200">
                  <c:v>0.94653399999999999</c:v>
                </c:pt>
                <c:pt idx="201">
                  <c:v>0.94848399999999999</c:v>
                </c:pt>
                <c:pt idx="202">
                  <c:v>0.94869800000000004</c:v>
                </c:pt>
                <c:pt idx="203">
                  <c:v>0.95160299999999998</c:v>
                </c:pt>
                <c:pt idx="204">
                  <c:v>0.97133700000000001</c:v>
                </c:pt>
                <c:pt idx="205">
                  <c:v>0.96992299999999998</c:v>
                </c:pt>
                <c:pt idx="206">
                  <c:v>0.95327399999999995</c:v>
                </c:pt>
                <c:pt idx="207">
                  <c:v>0.94806599999999996</c:v>
                </c:pt>
                <c:pt idx="208">
                  <c:v>0.96799500000000005</c:v>
                </c:pt>
                <c:pt idx="209">
                  <c:v>0.97593700000000005</c:v>
                </c:pt>
                <c:pt idx="210">
                  <c:v>0.97938199999999997</c:v>
                </c:pt>
                <c:pt idx="211">
                  <c:v>0.97954600000000003</c:v>
                </c:pt>
                <c:pt idx="212">
                  <c:v>0.97837700000000005</c:v>
                </c:pt>
                <c:pt idx="213">
                  <c:v>0.98491099999999998</c:v>
                </c:pt>
                <c:pt idx="214">
                  <c:v>0.98469499999999999</c:v>
                </c:pt>
                <c:pt idx="215">
                  <c:v>0.98642600000000003</c:v>
                </c:pt>
                <c:pt idx="216">
                  <c:v>0.991622</c:v>
                </c:pt>
                <c:pt idx="217">
                  <c:v>0.989537</c:v>
                </c:pt>
                <c:pt idx="218">
                  <c:v>0.98866200000000004</c:v>
                </c:pt>
                <c:pt idx="219">
                  <c:v>0.98683500000000002</c:v>
                </c:pt>
                <c:pt idx="220">
                  <c:v>0.98957700000000004</c:v>
                </c:pt>
                <c:pt idx="221">
                  <c:v>0.98661900000000002</c:v>
                </c:pt>
                <c:pt idx="222">
                  <c:v>0.98728400000000005</c:v>
                </c:pt>
                <c:pt idx="223">
                  <c:v>0.98841000000000001</c:v>
                </c:pt>
                <c:pt idx="224">
                  <c:v>0.98945700000000003</c:v>
                </c:pt>
                <c:pt idx="225">
                  <c:v>0.98976399999999998</c:v>
                </c:pt>
                <c:pt idx="226">
                  <c:v>0.987622</c:v>
                </c:pt>
                <c:pt idx="227">
                  <c:v>0.98603300000000005</c:v>
                </c:pt>
                <c:pt idx="228">
                  <c:v>0.98721000000000003</c:v>
                </c:pt>
                <c:pt idx="229">
                  <c:v>0.98686499999999999</c:v>
                </c:pt>
                <c:pt idx="230">
                  <c:v>0.98813300000000004</c:v>
                </c:pt>
                <c:pt idx="231">
                  <c:v>0.98533899999999996</c:v>
                </c:pt>
                <c:pt idx="232">
                  <c:v>0.98784300000000003</c:v>
                </c:pt>
                <c:pt idx="233">
                  <c:v>0.98364700000000005</c:v>
                </c:pt>
                <c:pt idx="234">
                  <c:v>0.98693799999999998</c:v>
                </c:pt>
                <c:pt idx="235">
                  <c:v>0.97816199999999998</c:v>
                </c:pt>
                <c:pt idx="236">
                  <c:v>0.97722299999999995</c:v>
                </c:pt>
                <c:pt idx="237">
                  <c:v>0.98450099999999996</c:v>
                </c:pt>
                <c:pt idx="238">
                  <c:v>0.98053299999999999</c:v>
                </c:pt>
                <c:pt idx="239">
                  <c:v>0.985097</c:v>
                </c:pt>
                <c:pt idx="240">
                  <c:v>0.97717100000000001</c:v>
                </c:pt>
                <c:pt idx="241">
                  <c:v>0.97837499999999999</c:v>
                </c:pt>
                <c:pt idx="242">
                  <c:v>0.982043</c:v>
                </c:pt>
                <c:pt idx="243">
                  <c:v>0.98045800000000005</c:v>
                </c:pt>
                <c:pt idx="244">
                  <c:v>0.98238300000000001</c:v>
                </c:pt>
                <c:pt idx="245">
                  <c:v>0.98643700000000001</c:v>
                </c:pt>
                <c:pt idx="246">
                  <c:v>0.98303399999999996</c:v>
                </c:pt>
                <c:pt idx="247">
                  <c:v>0.97861399999999998</c:v>
                </c:pt>
                <c:pt idx="248">
                  <c:v>0.98524699999999998</c:v>
                </c:pt>
                <c:pt idx="249">
                  <c:v>0.979661</c:v>
                </c:pt>
                <c:pt idx="250">
                  <c:v>0.98200100000000001</c:v>
                </c:pt>
                <c:pt idx="251">
                  <c:v>0.974248</c:v>
                </c:pt>
                <c:pt idx="252">
                  <c:v>0.98059499999999999</c:v>
                </c:pt>
                <c:pt idx="253">
                  <c:v>0.97609400000000002</c:v>
                </c:pt>
                <c:pt idx="254">
                  <c:v>0.98021899999999995</c:v>
                </c:pt>
                <c:pt idx="255">
                  <c:v>0.97503300000000004</c:v>
                </c:pt>
                <c:pt idx="256">
                  <c:v>0.97384400000000004</c:v>
                </c:pt>
                <c:pt idx="257">
                  <c:v>0.95230499999999996</c:v>
                </c:pt>
                <c:pt idx="258">
                  <c:v>0.94033900000000004</c:v>
                </c:pt>
                <c:pt idx="259">
                  <c:v>0.88863499999999995</c:v>
                </c:pt>
                <c:pt idx="260">
                  <c:v>0.854962</c:v>
                </c:pt>
                <c:pt idx="261">
                  <c:v>0.692442</c:v>
                </c:pt>
                <c:pt idx="262">
                  <c:v>0.29663099999999998</c:v>
                </c:pt>
                <c:pt idx="263">
                  <c:v>0.21892300000000001</c:v>
                </c:pt>
                <c:pt idx="264">
                  <c:v>4.4311999999999997E-2</c:v>
                </c:pt>
                <c:pt idx="265">
                  <c:v>9.1123999999999997E-2</c:v>
                </c:pt>
                <c:pt idx="266">
                  <c:v>3.8427999999999997E-2</c:v>
                </c:pt>
                <c:pt idx="267">
                  <c:v>2.0034E-2</c:v>
                </c:pt>
                <c:pt idx="268">
                  <c:v>9.9140000000000006E-2</c:v>
                </c:pt>
                <c:pt idx="269">
                  <c:v>1.6968E-2</c:v>
                </c:pt>
                <c:pt idx="270">
                  <c:v>7.8143000000000004E-2</c:v>
                </c:pt>
                <c:pt idx="271">
                  <c:v>9.1448000000000002E-2</c:v>
                </c:pt>
                <c:pt idx="272">
                  <c:v>1.0404999999999999E-2</c:v>
                </c:pt>
                <c:pt idx="273">
                  <c:v>7.1576000000000001E-2</c:v>
                </c:pt>
                <c:pt idx="274">
                  <c:v>3.2667000000000002E-2</c:v>
                </c:pt>
                <c:pt idx="275">
                  <c:v>1.4527999999999999E-2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0.5</c:v>
                </c:pt>
                <c:pt idx="34">
                  <c:v>2</c:v>
                </c:pt>
                <c:pt idx="35">
                  <c:v>2.9</c:v>
                </c:pt>
                <c:pt idx="36">
                  <c:v>2.9</c:v>
                </c:pt>
                <c:pt idx="37">
                  <c:v>3.5</c:v>
                </c:pt>
                <c:pt idx="38">
                  <c:v>3.8</c:v>
                </c:pt>
                <c:pt idx="39">
                  <c:v>5.3</c:v>
                </c:pt>
                <c:pt idx="40">
                  <c:v>6.7</c:v>
                </c:pt>
                <c:pt idx="41">
                  <c:v>7.8</c:v>
                </c:pt>
                <c:pt idx="42">
                  <c:v>8</c:v>
                </c:pt>
                <c:pt idx="43">
                  <c:v>8.9</c:v>
                </c:pt>
                <c:pt idx="44">
                  <c:v>10.199999999999999</c:v>
                </c:pt>
                <c:pt idx="45">
                  <c:v>10.7</c:v>
                </c:pt>
                <c:pt idx="46">
                  <c:v>12</c:v>
                </c:pt>
                <c:pt idx="47">
                  <c:v>12.7</c:v>
                </c:pt>
                <c:pt idx="48">
                  <c:v>13.3</c:v>
                </c:pt>
                <c:pt idx="49">
                  <c:v>14.2</c:v>
                </c:pt>
                <c:pt idx="50">
                  <c:v>15.5</c:v>
                </c:pt>
                <c:pt idx="51">
                  <c:v>16.399999999999999</c:v>
                </c:pt>
                <c:pt idx="52">
                  <c:v>16.8</c:v>
                </c:pt>
                <c:pt idx="53">
                  <c:v>18.600000000000001</c:v>
                </c:pt>
                <c:pt idx="54">
                  <c:v>19.5</c:v>
                </c:pt>
                <c:pt idx="55">
                  <c:v>20.8</c:v>
                </c:pt>
                <c:pt idx="56">
                  <c:v>21.5</c:v>
                </c:pt>
                <c:pt idx="57">
                  <c:v>23.1</c:v>
                </c:pt>
                <c:pt idx="58">
                  <c:v>24.6</c:v>
                </c:pt>
                <c:pt idx="59">
                  <c:v>25.1</c:v>
                </c:pt>
                <c:pt idx="60">
                  <c:v>26.8</c:v>
                </c:pt>
                <c:pt idx="61">
                  <c:v>27.7</c:v>
                </c:pt>
                <c:pt idx="62">
                  <c:v>29.3</c:v>
                </c:pt>
                <c:pt idx="63">
                  <c:v>29.9</c:v>
                </c:pt>
                <c:pt idx="64">
                  <c:v>31.1</c:v>
                </c:pt>
                <c:pt idx="65">
                  <c:v>32.4</c:v>
                </c:pt>
                <c:pt idx="66">
                  <c:v>33.700000000000003</c:v>
                </c:pt>
                <c:pt idx="67">
                  <c:v>34.799999999999997</c:v>
                </c:pt>
                <c:pt idx="68">
                  <c:v>36.1</c:v>
                </c:pt>
                <c:pt idx="69">
                  <c:v>37.200000000000003</c:v>
                </c:pt>
                <c:pt idx="70">
                  <c:v>38.200000000000003</c:v>
                </c:pt>
                <c:pt idx="71">
                  <c:v>39.5</c:v>
                </c:pt>
                <c:pt idx="72">
                  <c:v>40.4</c:v>
                </c:pt>
                <c:pt idx="73">
                  <c:v>42.1</c:v>
                </c:pt>
                <c:pt idx="74">
                  <c:v>43.2</c:v>
                </c:pt>
                <c:pt idx="75">
                  <c:v>44.3</c:v>
                </c:pt>
                <c:pt idx="76">
                  <c:v>45.7</c:v>
                </c:pt>
                <c:pt idx="77">
                  <c:v>46.3</c:v>
                </c:pt>
                <c:pt idx="78">
                  <c:v>47.9</c:v>
                </c:pt>
                <c:pt idx="79">
                  <c:v>49.4</c:v>
                </c:pt>
                <c:pt idx="80">
                  <c:v>50.1</c:v>
                </c:pt>
                <c:pt idx="81">
                  <c:v>51.4</c:v>
                </c:pt>
                <c:pt idx="82">
                  <c:v>52.6</c:v>
                </c:pt>
                <c:pt idx="83">
                  <c:v>53.7</c:v>
                </c:pt>
                <c:pt idx="84">
                  <c:v>55.4</c:v>
                </c:pt>
                <c:pt idx="85">
                  <c:v>56.3</c:v>
                </c:pt>
                <c:pt idx="86">
                  <c:v>57.4</c:v>
                </c:pt>
                <c:pt idx="87">
                  <c:v>58.8</c:v>
                </c:pt>
                <c:pt idx="88">
                  <c:v>59.6</c:v>
                </c:pt>
                <c:pt idx="89">
                  <c:v>61.4</c:v>
                </c:pt>
                <c:pt idx="90">
                  <c:v>62.7</c:v>
                </c:pt>
                <c:pt idx="91">
                  <c:v>63.4</c:v>
                </c:pt>
                <c:pt idx="92">
                  <c:v>64.5</c:v>
                </c:pt>
                <c:pt idx="93">
                  <c:v>65.900000000000006</c:v>
                </c:pt>
                <c:pt idx="94">
                  <c:v>67.400000000000006</c:v>
                </c:pt>
                <c:pt idx="95">
                  <c:v>67.900000000000006</c:v>
                </c:pt>
                <c:pt idx="96">
                  <c:v>69.400000000000006</c:v>
                </c:pt>
                <c:pt idx="97">
                  <c:v>70.8</c:v>
                </c:pt>
                <c:pt idx="98">
                  <c:v>71.8</c:v>
                </c:pt>
                <c:pt idx="99">
                  <c:v>73.2</c:v>
                </c:pt>
                <c:pt idx="100">
                  <c:v>74.3</c:v>
                </c:pt>
                <c:pt idx="101">
                  <c:v>75.599999999999994</c:v>
                </c:pt>
                <c:pt idx="102">
                  <c:v>77</c:v>
                </c:pt>
                <c:pt idx="103">
                  <c:v>77.8</c:v>
                </c:pt>
                <c:pt idx="104">
                  <c:v>79.599999999999994</c:v>
                </c:pt>
                <c:pt idx="105">
                  <c:v>80.5</c:v>
                </c:pt>
                <c:pt idx="106">
                  <c:v>81.599999999999994</c:v>
                </c:pt>
                <c:pt idx="107">
                  <c:v>82.7</c:v>
                </c:pt>
                <c:pt idx="108">
                  <c:v>84.1</c:v>
                </c:pt>
                <c:pt idx="109">
                  <c:v>85.4</c:v>
                </c:pt>
                <c:pt idx="110">
                  <c:v>86.1</c:v>
                </c:pt>
                <c:pt idx="111">
                  <c:v>88.1</c:v>
                </c:pt>
                <c:pt idx="112">
                  <c:v>89.1</c:v>
                </c:pt>
                <c:pt idx="113">
                  <c:v>90.2</c:v>
                </c:pt>
                <c:pt idx="114">
                  <c:v>92</c:v>
                </c:pt>
                <c:pt idx="115">
                  <c:v>92.3</c:v>
                </c:pt>
                <c:pt idx="116">
                  <c:v>94.2</c:v>
                </c:pt>
                <c:pt idx="117">
                  <c:v>95.1</c:v>
                </c:pt>
                <c:pt idx="118">
                  <c:v>96.5</c:v>
                </c:pt>
                <c:pt idx="119">
                  <c:v>97.4</c:v>
                </c:pt>
                <c:pt idx="120">
                  <c:v>98.7</c:v>
                </c:pt>
                <c:pt idx="121">
                  <c:v>100.2</c:v>
                </c:pt>
                <c:pt idx="122">
                  <c:v>101.1</c:v>
                </c:pt>
                <c:pt idx="123">
                  <c:v>102.9</c:v>
                </c:pt>
                <c:pt idx="124">
                  <c:v>102</c:v>
                </c:pt>
                <c:pt idx="125">
                  <c:v>102.4</c:v>
                </c:pt>
                <c:pt idx="126">
                  <c:v>101.3</c:v>
                </c:pt>
                <c:pt idx="127">
                  <c:v>100.9</c:v>
                </c:pt>
                <c:pt idx="128">
                  <c:v>99.8</c:v>
                </c:pt>
                <c:pt idx="129">
                  <c:v>99.3</c:v>
                </c:pt>
                <c:pt idx="130">
                  <c:v>98.2</c:v>
                </c:pt>
                <c:pt idx="131">
                  <c:v>97.4</c:v>
                </c:pt>
                <c:pt idx="132">
                  <c:v>97.3</c:v>
                </c:pt>
                <c:pt idx="133">
                  <c:v>96</c:v>
                </c:pt>
                <c:pt idx="134">
                  <c:v>95.6</c:v>
                </c:pt>
                <c:pt idx="135">
                  <c:v>94.5</c:v>
                </c:pt>
                <c:pt idx="136">
                  <c:v>93.8</c:v>
                </c:pt>
                <c:pt idx="137">
                  <c:v>93.2</c:v>
                </c:pt>
                <c:pt idx="138">
                  <c:v>92.2</c:v>
                </c:pt>
                <c:pt idx="139">
                  <c:v>91.4</c:v>
                </c:pt>
                <c:pt idx="140">
                  <c:v>91.2</c:v>
                </c:pt>
                <c:pt idx="141">
                  <c:v>89.6</c:v>
                </c:pt>
                <c:pt idx="142">
                  <c:v>89.1</c:v>
                </c:pt>
                <c:pt idx="143">
                  <c:v>88.3</c:v>
                </c:pt>
                <c:pt idx="144">
                  <c:v>88</c:v>
                </c:pt>
                <c:pt idx="145">
                  <c:v>86.5</c:v>
                </c:pt>
                <c:pt idx="146">
                  <c:v>86.5</c:v>
                </c:pt>
                <c:pt idx="147">
                  <c:v>84.9</c:v>
                </c:pt>
                <c:pt idx="148">
                  <c:v>84.7</c:v>
                </c:pt>
                <c:pt idx="149">
                  <c:v>83.8</c:v>
                </c:pt>
                <c:pt idx="150">
                  <c:v>83</c:v>
                </c:pt>
                <c:pt idx="151">
                  <c:v>82.3</c:v>
                </c:pt>
                <c:pt idx="152">
                  <c:v>81.2</c:v>
                </c:pt>
                <c:pt idx="153">
                  <c:v>80.900000000000006</c:v>
                </c:pt>
                <c:pt idx="154">
                  <c:v>79.8</c:v>
                </c:pt>
                <c:pt idx="155">
                  <c:v>79.400000000000006</c:v>
                </c:pt>
                <c:pt idx="156">
                  <c:v>78.7</c:v>
                </c:pt>
                <c:pt idx="157">
                  <c:v>77.599999999999994</c:v>
                </c:pt>
                <c:pt idx="158">
                  <c:v>77</c:v>
                </c:pt>
                <c:pt idx="159">
                  <c:v>75.8</c:v>
                </c:pt>
                <c:pt idx="160">
                  <c:v>75.599999999999994</c:v>
                </c:pt>
                <c:pt idx="161">
                  <c:v>74.900000000000006</c:v>
                </c:pt>
                <c:pt idx="162">
                  <c:v>73.599999999999994</c:v>
                </c:pt>
                <c:pt idx="163">
                  <c:v>72.7</c:v>
                </c:pt>
                <c:pt idx="164">
                  <c:v>72.8</c:v>
                </c:pt>
                <c:pt idx="165">
                  <c:v>71</c:v>
                </c:pt>
                <c:pt idx="166">
                  <c:v>71</c:v>
                </c:pt>
                <c:pt idx="167">
                  <c:v>69.8</c:v>
                </c:pt>
                <c:pt idx="168">
                  <c:v>69.2</c:v>
                </c:pt>
                <c:pt idx="169">
                  <c:v>68.099999999999994</c:v>
                </c:pt>
                <c:pt idx="170">
                  <c:v>67.599999999999994</c:v>
                </c:pt>
                <c:pt idx="171">
                  <c:v>67.2</c:v>
                </c:pt>
                <c:pt idx="172">
                  <c:v>65.900000000000006</c:v>
                </c:pt>
                <c:pt idx="173">
                  <c:v>65.400000000000006</c:v>
                </c:pt>
                <c:pt idx="174">
                  <c:v>64.7</c:v>
                </c:pt>
                <c:pt idx="175">
                  <c:v>64.099999999999994</c:v>
                </c:pt>
                <c:pt idx="176">
                  <c:v>62.5</c:v>
                </c:pt>
                <c:pt idx="177">
                  <c:v>62.1</c:v>
                </c:pt>
                <c:pt idx="178">
                  <c:v>61.6</c:v>
                </c:pt>
                <c:pt idx="179">
                  <c:v>60.6</c:v>
                </c:pt>
                <c:pt idx="180">
                  <c:v>60.1</c:v>
                </c:pt>
                <c:pt idx="181">
                  <c:v>58.8</c:v>
                </c:pt>
                <c:pt idx="182">
                  <c:v>58.3</c:v>
                </c:pt>
                <c:pt idx="183">
                  <c:v>57.7</c:v>
                </c:pt>
                <c:pt idx="184">
                  <c:v>57.2</c:v>
                </c:pt>
                <c:pt idx="185">
                  <c:v>56.1</c:v>
                </c:pt>
                <c:pt idx="186">
                  <c:v>55.4</c:v>
                </c:pt>
                <c:pt idx="187">
                  <c:v>54.8</c:v>
                </c:pt>
                <c:pt idx="188">
                  <c:v>53.9</c:v>
                </c:pt>
                <c:pt idx="189">
                  <c:v>53.2</c:v>
                </c:pt>
                <c:pt idx="190">
                  <c:v>52.3</c:v>
                </c:pt>
                <c:pt idx="191">
                  <c:v>51.5</c:v>
                </c:pt>
                <c:pt idx="192">
                  <c:v>50.6</c:v>
                </c:pt>
                <c:pt idx="193">
                  <c:v>50.1</c:v>
                </c:pt>
                <c:pt idx="194">
                  <c:v>49.5</c:v>
                </c:pt>
                <c:pt idx="195">
                  <c:v>48.1</c:v>
                </c:pt>
                <c:pt idx="196">
                  <c:v>47.9</c:v>
                </c:pt>
                <c:pt idx="197">
                  <c:v>46.8</c:v>
                </c:pt>
                <c:pt idx="198">
                  <c:v>46.3</c:v>
                </c:pt>
                <c:pt idx="199">
                  <c:v>45.7</c:v>
                </c:pt>
                <c:pt idx="200">
                  <c:v>44.3</c:v>
                </c:pt>
                <c:pt idx="201">
                  <c:v>43.5</c:v>
                </c:pt>
                <c:pt idx="202">
                  <c:v>43</c:v>
                </c:pt>
                <c:pt idx="203">
                  <c:v>42.3</c:v>
                </c:pt>
                <c:pt idx="204">
                  <c:v>41.5</c:v>
                </c:pt>
                <c:pt idx="205">
                  <c:v>40.799999999999997</c:v>
                </c:pt>
                <c:pt idx="206">
                  <c:v>40.1</c:v>
                </c:pt>
                <c:pt idx="207">
                  <c:v>38.799999999999997</c:v>
                </c:pt>
                <c:pt idx="208">
                  <c:v>38.4</c:v>
                </c:pt>
                <c:pt idx="209">
                  <c:v>37.9</c:v>
                </c:pt>
                <c:pt idx="210">
                  <c:v>36.799999999999997</c:v>
                </c:pt>
                <c:pt idx="211">
                  <c:v>36.200000000000003</c:v>
                </c:pt>
                <c:pt idx="212">
                  <c:v>35.5</c:v>
                </c:pt>
                <c:pt idx="213">
                  <c:v>34.799999999999997</c:v>
                </c:pt>
                <c:pt idx="214">
                  <c:v>34.1</c:v>
                </c:pt>
                <c:pt idx="215">
                  <c:v>33.1</c:v>
                </c:pt>
                <c:pt idx="216">
                  <c:v>32.4</c:v>
                </c:pt>
                <c:pt idx="217">
                  <c:v>31.7</c:v>
                </c:pt>
                <c:pt idx="218">
                  <c:v>31</c:v>
                </c:pt>
                <c:pt idx="219">
                  <c:v>29.9</c:v>
                </c:pt>
                <c:pt idx="220">
                  <c:v>29.1</c:v>
                </c:pt>
                <c:pt idx="221">
                  <c:v>28.8</c:v>
                </c:pt>
                <c:pt idx="222">
                  <c:v>27.7</c:v>
                </c:pt>
                <c:pt idx="223">
                  <c:v>26.6</c:v>
                </c:pt>
                <c:pt idx="224">
                  <c:v>26.2</c:v>
                </c:pt>
                <c:pt idx="225">
                  <c:v>25.3</c:v>
                </c:pt>
                <c:pt idx="226">
                  <c:v>24.8</c:v>
                </c:pt>
                <c:pt idx="227">
                  <c:v>23.7</c:v>
                </c:pt>
                <c:pt idx="228">
                  <c:v>22.9</c:v>
                </c:pt>
                <c:pt idx="229">
                  <c:v>22.6</c:v>
                </c:pt>
                <c:pt idx="230">
                  <c:v>21.5</c:v>
                </c:pt>
                <c:pt idx="231">
                  <c:v>20.8</c:v>
                </c:pt>
                <c:pt idx="232">
                  <c:v>19.899999999999999</c:v>
                </c:pt>
                <c:pt idx="233">
                  <c:v>19.100000000000001</c:v>
                </c:pt>
                <c:pt idx="234">
                  <c:v>18</c:v>
                </c:pt>
                <c:pt idx="235">
                  <c:v>16.399999999999999</c:v>
                </c:pt>
                <c:pt idx="236">
                  <c:v>15.7</c:v>
                </c:pt>
                <c:pt idx="237">
                  <c:v>15.1</c:v>
                </c:pt>
                <c:pt idx="238">
                  <c:v>14.6</c:v>
                </c:pt>
                <c:pt idx="239">
                  <c:v>13.5</c:v>
                </c:pt>
                <c:pt idx="240">
                  <c:v>12.9</c:v>
                </c:pt>
                <c:pt idx="241">
                  <c:v>12.2</c:v>
                </c:pt>
                <c:pt idx="242">
                  <c:v>11.5</c:v>
                </c:pt>
                <c:pt idx="243">
                  <c:v>10.4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7.6</c:v>
                </c:pt>
                <c:pt idx="248">
                  <c:v>7.1</c:v>
                </c:pt>
                <c:pt idx="249">
                  <c:v>6.4</c:v>
                </c:pt>
                <c:pt idx="250">
                  <c:v>5.3</c:v>
                </c:pt>
                <c:pt idx="251">
                  <c:v>4.7</c:v>
                </c:pt>
                <c:pt idx="252">
                  <c:v>4</c:v>
                </c:pt>
                <c:pt idx="253">
                  <c:v>3.3</c:v>
                </c:pt>
                <c:pt idx="254">
                  <c:v>2.2000000000000002</c:v>
                </c:pt>
                <c:pt idx="255">
                  <c:v>1.3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F-EB47-AC83-FF13DDDD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360719"/>
        <c:axId val="1"/>
      </c:scatterChart>
      <c:valAx>
        <c:axId val="199636071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3607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0.22358535058261023</c:v>
                </c:pt>
                <c:pt idx="34">
                  <c:v>0.26905245049478582</c:v>
                </c:pt>
                <c:pt idx="35">
                  <c:v>0.2679420099031754</c:v>
                </c:pt>
                <c:pt idx="36">
                  <c:v>0.26237750238061736</c:v>
                </c:pt>
                <c:pt idx="37">
                  <c:v>0.25989601842711429</c:v>
                </c:pt>
                <c:pt idx="38">
                  <c:v>0.24794205862213031</c:v>
                </c:pt>
                <c:pt idx="39">
                  <c:v>0.26503678898531774</c:v>
                </c:pt>
                <c:pt idx="40">
                  <c:v>0.2547925810173593</c:v>
                </c:pt>
                <c:pt idx="41">
                  <c:v>0.26803637633657512</c:v>
                </c:pt>
                <c:pt idx="42">
                  <c:v>0.28151548259873155</c:v>
                </c:pt>
                <c:pt idx="43">
                  <c:v>0.28611896494986605</c:v>
                </c:pt>
                <c:pt idx="44">
                  <c:v>0.27696644760972822</c:v>
                </c:pt>
                <c:pt idx="45">
                  <c:v>0.28699300849678644</c:v>
                </c:pt>
                <c:pt idx="46">
                  <c:v>0.28744145245333319</c:v>
                </c:pt>
                <c:pt idx="47">
                  <c:v>0.29172846942322433</c:v>
                </c:pt>
                <c:pt idx="48">
                  <c:v>0.29183926786229475</c:v>
                </c:pt>
                <c:pt idx="49">
                  <c:v>0.30680676275832897</c:v>
                </c:pt>
                <c:pt idx="50">
                  <c:v>0.29812708072690258</c:v>
                </c:pt>
                <c:pt idx="51">
                  <c:v>0.29900298050800528</c:v>
                </c:pt>
                <c:pt idx="52">
                  <c:v>0.3062044002036084</c:v>
                </c:pt>
                <c:pt idx="53">
                  <c:v>0.29664661463307085</c:v>
                </c:pt>
                <c:pt idx="54">
                  <c:v>0.30789903159953819</c:v>
                </c:pt>
                <c:pt idx="55">
                  <c:v>0.32231412851435454</c:v>
                </c:pt>
                <c:pt idx="56">
                  <c:v>0.32055892486116516</c:v>
                </c:pt>
                <c:pt idx="57">
                  <c:v>0.32406502976212137</c:v>
                </c:pt>
                <c:pt idx="58">
                  <c:v>0.32307832519217083</c:v>
                </c:pt>
                <c:pt idx="59">
                  <c:v>0.32667182069419048</c:v>
                </c:pt>
                <c:pt idx="60">
                  <c:v>0.34946680192962348</c:v>
                </c:pt>
                <c:pt idx="61">
                  <c:v>0.35206652176447562</c:v>
                </c:pt>
                <c:pt idx="62">
                  <c:v>0.35643864083903015</c:v>
                </c:pt>
                <c:pt idx="63">
                  <c:v>0.34969681159728916</c:v>
                </c:pt>
                <c:pt idx="64">
                  <c:v>0.35368919557657313</c:v>
                </c:pt>
                <c:pt idx="65">
                  <c:v>0.36238459096701192</c:v>
                </c:pt>
                <c:pt idx="66">
                  <c:v>0.36104832837017403</c:v>
                </c:pt>
                <c:pt idx="67">
                  <c:v>0.38566467614749933</c:v>
                </c:pt>
                <c:pt idx="68">
                  <c:v>0.38978489401409866</c:v>
                </c:pt>
                <c:pt idx="69">
                  <c:v>0.37583664175872572</c:v>
                </c:pt>
                <c:pt idx="70">
                  <c:v>0.38405291277216747</c:v>
                </c:pt>
                <c:pt idx="71">
                  <c:v>0.37604080762580661</c:v>
                </c:pt>
                <c:pt idx="72">
                  <c:v>0.37468387713636914</c:v>
                </c:pt>
                <c:pt idx="73">
                  <c:v>0.38102375918868531</c:v>
                </c:pt>
                <c:pt idx="74">
                  <c:v>0.36692987780997888</c:v>
                </c:pt>
                <c:pt idx="75">
                  <c:v>0.37589360064103572</c:v>
                </c:pt>
                <c:pt idx="76">
                  <c:v>0.35743557685628952</c:v>
                </c:pt>
                <c:pt idx="77">
                  <c:v>0.37146049422932315</c:v>
                </c:pt>
                <c:pt idx="78">
                  <c:v>0.35728622648614133</c:v>
                </c:pt>
                <c:pt idx="79">
                  <c:v>0.33909843236231635</c:v>
                </c:pt>
                <c:pt idx="80">
                  <c:v>0.34404650355717514</c:v>
                </c:pt>
                <c:pt idx="81">
                  <c:v>0.33974420724252141</c:v>
                </c:pt>
                <c:pt idx="82">
                  <c:v>0.34518582766613964</c:v>
                </c:pt>
                <c:pt idx="83">
                  <c:v>0.30348775381343251</c:v>
                </c:pt>
                <c:pt idx="84">
                  <c:v>0.35568745157971832</c:v>
                </c:pt>
                <c:pt idx="85">
                  <c:v>0.35067593357689036</c:v>
                </c:pt>
                <c:pt idx="86">
                  <c:v>0.32746702721094534</c:v>
                </c:pt>
                <c:pt idx="87">
                  <c:v>0.33829368223283601</c:v>
                </c:pt>
                <c:pt idx="88">
                  <c:v>0.33547262239756181</c:v>
                </c:pt>
                <c:pt idx="89">
                  <c:v>0.29716615560872062</c:v>
                </c:pt>
                <c:pt idx="90">
                  <c:v>0.36203851355442968</c:v>
                </c:pt>
                <c:pt idx="91">
                  <c:v>0.32695205267394584</c:v>
                </c:pt>
                <c:pt idx="92">
                  <c:v>0.29304749729570273</c:v>
                </c:pt>
                <c:pt idx="93">
                  <c:v>0.33553137241390274</c:v>
                </c:pt>
                <c:pt idx="94">
                  <c:v>0.30372093254907029</c:v>
                </c:pt>
                <c:pt idx="95">
                  <c:v>0</c:v>
                </c:pt>
                <c:pt idx="96">
                  <c:v>0</c:v>
                </c:pt>
                <c:pt idx="97">
                  <c:v>0.30923917206271401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0.32719427364022696</c:v>
                </c:pt>
                <c:pt idx="167">
                  <c:v>0.34330444668731658</c:v>
                </c:pt>
                <c:pt idx="168">
                  <c:v>0.36219096899739062</c:v>
                </c:pt>
                <c:pt idx="169">
                  <c:v>0.36520819796702753</c:v>
                </c:pt>
                <c:pt idx="170">
                  <c:v>0</c:v>
                </c:pt>
                <c:pt idx="171">
                  <c:v>0.32956693409501403</c:v>
                </c:pt>
                <c:pt idx="172">
                  <c:v>0.327470832739161</c:v>
                </c:pt>
                <c:pt idx="173">
                  <c:v>0.33720690627507965</c:v>
                </c:pt>
                <c:pt idx="174">
                  <c:v>0.35617027850112548</c:v>
                </c:pt>
                <c:pt idx="175">
                  <c:v>0.3423856461362354</c:v>
                </c:pt>
                <c:pt idx="176">
                  <c:v>0.35260961209744229</c:v>
                </c:pt>
                <c:pt idx="177">
                  <c:v>0.30990905636728794</c:v>
                </c:pt>
                <c:pt idx="178">
                  <c:v>0.35226949185560358</c:v>
                </c:pt>
                <c:pt idx="179">
                  <c:v>0.29189244653353602</c:v>
                </c:pt>
                <c:pt idx="180">
                  <c:v>0.33092043450692166</c:v>
                </c:pt>
                <c:pt idx="181">
                  <c:v>0.34027588090685607</c:v>
                </c:pt>
                <c:pt idx="182">
                  <c:v>0.36393458941919604</c:v>
                </c:pt>
                <c:pt idx="183">
                  <c:v>0.32902217235567788</c:v>
                </c:pt>
                <c:pt idx="184">
                  <c:v>0.34236090145447434</c:v>
                </c:pt>
                <c:pt idx="185">
                  <c:v>0.35411485417137695</c:v>
                </c:pt>
                <c:pt idx="186">
                  <c:v>0.37188397196671785</c:v>
                </c:pt>
                <c:pt idx="187">
                  <c:v>0.33901520803932689</c:v>
                </c:pt>
                <c:pt idx="188">
                  <c:v>0.34263437446117739</c:v>
                </c:pt>
                <c:pt idx="189">
                  <c:v>0.36216449469232764</c:v>
                </c:pt>
                <c:pt idx="190">
                  <c:v>0.34084010574757667</c:v>
                </c:pt>
                <c:pt idx="191">
                  <c:v>0.35439460469178324</c:v>
                </c:pt>
                <c:pt idx="192">
                  <c:v>0.34351323399854444</c:v>
                </c:pt>
                <c:pt idx="193">
                  <c:v>0.33008358091883511</c:v>
                </c:pt>
                <c:pt idx="194">
                  <c:v>0.3690967787711083</c:v>
                </c:pt>
                <c:pt idx="195">
                  <c:v>0.38260429172997307</c:v>
                </c:pt>
                <c:pt idx="196">
                  <c:v>0.35721315684372684</c:v>
                </c:pt>
                <c:pt idx="197">
                  <c:v>0.34443270624246608</c:v>
                </c:pt>
                <c:pt idx="198">
                  <c:v>0.35775261463555258</c:v>
                </c:pt>
                <c:pt idx="199">
                  <c:v>0.37173449453450047</c:v>
                </c:pt>
                <c:pt idx="200">
                  <c:v>0.35825176209106546</c:v>
                </c:pt>
                <c:pt idx="201">
                  <c:v>0.35290307123017817</c:v>
                </c:pt>
                <c:pt idx="202">
                  <c:v>0.37538660155482589</c:v>
                </c:pt>
                <c:pt idx="203">
                  <c:v>0.37228303159205267</c:v>
                </c:pt>
                <c:pt idx="204">
                  <c:v>0.38719992969676859</c:v>
                </c:pt>
                <c:pt idx="205">
                  <c:v>0.39072468451429099</c:v>
                </c:pt>
                <c:pt idx="206">
                  <c:v>0.38105317282228057</c:v>
                </c:pt>
                <c:pt idx="207">
                  <c:v>0.37825089636598047</c:v>
                </c:pt>
                <c:pt idx="208">
                  <c:v>0.38133909886577799</c:v>
                </c:pt>
                <c:pt idx="209">
                  <c:v>0.37088345879354945</c:v>
                </c:pt>
                <c:pt idx="210">
                  <c:v>0.39770911076893295</c:v>
                </c:pt>
                <c:pt idx="211">
                  <c:v>0.38140130296068792</c:v>
                </c:pt>
                <c:pt idx="212">
                  <c:v>0.38825038433134385</c:v>
                </c:pt>
                <c:pt idx="213">
                  <c:v>0.37682050944915718</c:v>
                </c:pt>
                <c:pt idx="214">
                  <c:v>0.37006549617480322</c:v>
                </c:pt>
                <c:pt idx="215">
                  <c:v>0.36872305024854513</c:v>
                </c:pt>
                <c:pt idx="216">
                  <c:v>0.3566181774063038</c:v>
                </c:pt>
                <c:pt idx="217">
                  <c:v>0.34892634495497576</c:v>
                </c:pt>
                <c:pt idx="218">
                  <c:v>0.33142511876774244</c:v>
                </c:pt>
                <c:pt idx="219">
                  <c:v>0.34418389398606225</c:v>
                </c:pt>
                <c:pt idx="220">
                  <c:v>0.33631443749709189</c:v>
                </c:pt>
                <c:pt idx="221">
                  <c:v>0.32166446844840668</c:v>
                </c:pt>
                <c:pt idx="222">
                  <c:v>0.324282457850671</c:v>
                </c:pt>
                <c:pt idx="223">
                  <c:v>0.32046956128064741</c:v>
                </c:pt>
                <c:pt idx="224">
                  <c:v>0.31889409268316748</c:v>
                </c:pt>
                <c:pt idx="225">
                  <c:v>0.32172527861339906</c:v>
                </c:pt>
                <c:pt idx="226">
                  <c:v>0.32156764613656974</c:v>
                </c:pt>
                <c:pt idx="227">
                  <c:v>0.31515552742554631</c:v>
                </c:pt>
                <c:pt idx="228">
                  <c:v>0.32409213168098949</c:v>
                </c:pt>
                <c:pt idx="229">
                  <c:v>0.31113417258425757</c:v>
                </c:pt>
                <c:pt idx="230">
                  <c:v>0.3020004069035952</c:v>
                </c:pt>
                <c:pt idx="231">
                  <c:v>0.30674584784063952</c:v>
                </c:pt>
                <c:pt idx="232">
                  <c:v>0.31393932572526539</c:v>
                </c:pt>
                <c:pt idx="233">
                  <c:v>0.32487218644924271</c:v>
                </c:pt>
                <c:pt idx="234">
                  <c:v>0.31038637119263102</c:v>
                </c:pt>
                <c:pt idx="235">
                  <c:v>0.31460849280172515</c:v>
                </c:pt>
                <c:pt idx="236">
                  <c:v>0.29267951833420036</c:v>
                </c:pt>
                <c:pt idx="237">
                  <c:v>0.30345891188049889</c:v>
                </c:pt>
                <c:pt idx="238">
                  <c:v>0.28978119524264928</c:v>
                </c:pt>
                <c:pt idx="239">
                  <c:v>0.30251026964089223</c:v>
                </c:pt>
                <c:pt idx="240">
                  <c:v>0.29233704443558961</c:v>
                </c:pt>
                <c:pt idx="241">
                  <c:v>0.28573954090955267</c:v>
                </c:pt>
                <c:pt idx="242">
                  <c:v>0.27013153075982443</c:v>
                </c:pt>
                <c:pt idx="243">
                  <c:v>0.28675973741435873</c:v>
                </c:pt>
                <c:pt idx="244">
                  <c:v>0.28632305275772041</c:v>
                </c:pt>
                <c:pt idx="245">
                  <c:v>0.28870489348604411</c:v>
                </c:pt>
                <c:pt idx="246">
                  <c:v>0.26884685039522099</c:v>
                </c:pt>
                <c:pt idx="247">
                  <c:v>0.27681743118176094</c:v>
                </c:pt>
                <c:pt idx="248">
                  <c:v>0.28148548611839852</c:v>
                </c:pt>
                <c:pt idx="249">
                  <c:v>0.27614113331478307</c:v>
                </c:pt>
                <c:pt idx="250">
                  <c:v>0.24620492351461237</c:v>
                </c:pt>
                <c:pt idx="251">
                  <c:v>0.27593682338647829</c:v>
                </c:pt>
                <c:pt idx="252">
                  <c:v>0.2581949518551509</c:v>
                </c:pt>
                <c:pt idx="253">
                  <c:v>0.25151824722324867</c:v>
                </c:pt>
                <c:pt idx="254">
                  <c:v>0.2614973770955118</c:v>
                </c:pt>
                <c:pt idx="255">
                  <c:v>0.2626912914043491</c:v>
                </c:pt>
                <c:pt idx="256">
                  <c:v>0.25913332881091261</c:v>
                </c:pt>
                <c:pt idx="257">
                  <c:v>0.2166630321844093</c:v>
                </c:pt>
                <c:pt idx="258">
                  <c:v>0.19821361113532671</c:v>
                </c:pt>
                <c:pt idx="259">
                  <c:v>0.22906751026793204</c:v>
                </c:pt>
                <c:pt idx="260">
                  <c:v>0.20714727418103321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0.5</c:v>
                </c:pt>
                <c:pt idx="34">
                  <c:v>2</c:v>
                </c:pt>
                <c:pt idx="35">
                  <c:v>2.9</c:v>
                </c:pt>
                <c:pt idx="36">
                  <c:v>2.9</c:v>
                </c:pt>
                <c:pt idx="37">
                  <c:v>3.5</c:v>
                </c:pt>
                <c:pt idx="38">
                  <c:v>3.8</c:v>
                </c:pt>
                <c:pt idx="39">
                  <c:v>5.3</c:v>
                </c:pt>
                <c:pt idx="40">
                  <c:v>6.7</c:v>
                </c:pt>
                <c:pt idx="41">
                  <c:v>7.8</c:v>
                </c:pt>
                <c:pt idx="42">
                  <c:v>8</c:v>
                </c:pt>
                <c:pt idx="43">
                  <c:v>8.9</c:v>
                </c:pt>
                <c:pt idx="44">
                  <c:v>10.199999999999999</c:v>
                </c:pt>
                <c:pt idx="45">
                  <c:v>10.7</c:v>
                </c:pt>
                <c:pt idx="46">
                  <c:v>12</c:v>
                </c:pt>
                <c:pt idx="47">
                  <c:v>12.7</c:v>
                </c:pt>
                <c:pt idx="48">
                  <c:v>13.3</c:v>
                </c:pt>
                <c:pt idx="49">
                  <c:v>14.2</c:v>
                </c:pt>
                <c:pt idx="50">
                  <c:v>15.5</c:v>
                </c:pt>
                <c:pt idx="51">
                  <c:v>16.399999999999999</c:v>
                </c:pt>
                <c:pt idx="52">
                  <c:v>16.8</c:v>
                </c:pt>
                <c:pt idx="53">
                  <c:v>18.600000000000001</c:v>
                </c:pt>
                <c:pt idx="54">
                  <c:v>19.5</c:v>
                </c:pt>
                <c:pt idx="55">
                  <c:v>20.8</c:v>
                </c:pt>
                <c:pt idx="56">
                  <c:v>21.5</c:v>
                </c:pt>
                <c:pt idx="57">
                  <c:v>23.1</c:v>
                </c:pt>
                <c:pt idx="58">
                  <c:v>24.6</c:v>
                </c:pt>
                <c:pt idx="59">
                  <c:v>25.1</c:v>
                </c:pt>
                <c:pt idx="60">
                  <c:v>26.8</c:v>
                </c:pt>
                <c:pt idx="61">
                  <c:v>27.7</c:v>
                </c:pt>
                <c:pt idx="62">
                  <c:v>29.3</c:v>
                </c:pt>
                <c:pt idx="63">
                  <c:v>29.9</c:v>
                </c:pt>
                <c:pt idx="64">
                  <c:v>31.1</c:v>
                </c:pt>
                <c:pt idx="65">
                  <c:v>32.4</c:v>
                </c:pt>
                <c:pt idx="66">
                  <c:v>33.700000000000003</c:v>
                </c:pt>
                <c:pt idx="67">
                  <c:v>34.799999999999997</c:v>
                </c:pt>
                <c:pt idx="68">
                  <c:v>36.1</c:v>
                </c:pt>
                <c:pt idx="69">
                  <c:v>37.200000000000003</c:v>
                </c:pt>
                <c:pt idx="70">
                  <c:v>38.200000000000003</c:v>
                </c:pt>
                <c:pt idx="71">
                  <c:v>39.5</c:v>
                </c:pt>
                <c:pt idx="72">
                  <c:v>40.4</c:v>
                </c:pt>
                <c:pt idx="73">
                  <c:v>42.1</c:v>
                </c:pt>
                <c:pt idx="74">
                  <c:v>43.2</c:v>
                </c:pt>
                <c:pt idx="75">
                  <c:v>44.3</c:v>
                </c:pt>
                <c:pt idx="76">
                  <c:v>45.7</c:v>
                </c:pt>
                <c:pt idx="77">
                  <c:v>46.3</c:v>
                </c:pt>
                <c:pt idx="78">
                  <c:v>47.9</c:v>
                </c:pt>
                <c:pt idx="79">
                  <c:v>49.4</c:v>
                </c:pt>
                <c:pt idx="80">
                  <c:v>50.1</c:v>
                </c:pt>
                <c:pt idx="81">
                  <c:v>51.4</c:v>
                </c:pt>
                <c:pt idx="82">
                  <c:v>52.6</c:v>
                </c:pt>
                <c:pt idx="83">
                  <c:v>53.7</c:v>
                </c:pt>
                <c:pt idx="84">
                  <c:v>55.4</c:v>
                </c:pt>
                <c:pt idx="85">
                  <c:v>56.3</c:v>
                </c:pt>
                <c:pt idx="86">
                  <c:v>57.4</c:v>
                </c:pt>
                <c:pt idx="87">
                  <c:v>58.8</c:v>
                </c:pt>
                <c:pt idx="88">
                  <c:v>59.6</c:v>
                </c:pt>
                <c:pt idx="89">
                  <c:v>61.4</c:v>
                </c:pt>
                <c:pt idx="90">
                  <c:v>62.7</c:v>
                </c:pt>
                <c:pt idx="91">
                  <c:v>63.4</c:v>
                </c:pt>
                <c:pt idx="92">
                  <c:v>64.5</c:v>
                </c:pt>
                <c:pt idx="93">
                  <c:v>65.900000000000006</c:v>
                </c:pt>
                <c:pt idx="94">
                  <c:v>67.400000000000006</c:v>
                </c:pt>
                <c:pt idx="95">
                  <c:v>67.900000000000006</c:v>
                </c:pt>
                <c:pt idx="96">
                  <c:v>69.400000000000006</c:v>
                </c:pt>
                <c:pt idx="97">
                  <c:v>70.8</c:v>
                </c:pt>
                <c:pt idx="98">
                  <c:v>71.8</c:v>
                </c:pt>
                <c:pt idx="99">
                  <c:v>73.2</c:v>
                </c:pt>
                <c:pt idx="100">
                  <c:v>74.3</c:v>
                </c:pt>
                <c:pt idx="101">
                  <c:v>75.599999999999994</c:v>
                </c:pt>
                <c:pt idx="102">
                  <c:v>77</c:v>
                </c:pt>
                <c:pt idx="103">
                  <c:v>77.8</c:v>
                </c:pt>
                <c:pt idx="104">
                  <c:v>79.599999999999994</c:v>
                </c:pt>
                <c:pt idx="105">
                  <c:v>80.5</c:v>
                </c:pt>
                <c:pt idx="106">
                  <c:v>81.599999999999994</c:v>
                </c:pt>
                <c:pt idx="107">
                  <c:v>82.7</c:v>
                </c:pt>
                <c:pt idx="108">
                  <c:v>84.1</c:v>
                </c:pt>
                <c:pt idx="109">
                  <c:v>85.4</c:v>
                </c:pt>
                <c:pt idx="110">
                  <c:v>86.1</c:v>
                </c:pt>
                <c:pt idx="111">
                  <c:v>88.1</c:v>
                </c:pt>
                <c:pt idx="112">
                  <c:v>89.1</c:v>
                </c:pt>
                <c:pt idx="113">
                  <c:v>90.2</c:v>
                </c:pt>
                <c:pt idx="114">
                  <c:v>92</c:v>
                </c:pt>
                <c:pt idx="115">
                  <c:v>92.3</c:v>
                </c:pt>
                <c:pt idx="116">
                  <c:v>94.2</c:v>
                </c:pt>
                <c:pt idx="117">
                  <c:v>95.1</c:v>
                </c:pt>
                <c:pt idx="118">
                  <c:v>96.5</c:v>
                </c:pt>
                <c:pt idx="119">
                  <c:v>97.4</c:v>
                </c:pt>
                <c:pt idx="120">
                  <c:v>98.7</c:v>
                </c:pt>
                <c:pt idx="121">
                  <c:v>100.2</c:v>
                </c:pt>
                <c:pt idx="122">
                  <c:v>101.1</c:v>
                </c:pt>
                <c:pt idx="123">
                  <c:v>102.9</c:v>
                </c:pt>
                <c:pt idx="124">
                  <c:v>102</c:v>
                </c:pt>
                <c:pt idx="125">
                  <c:v>102.4</c:v>
                </c:pt>
                <c:pt idx="126">
                  <c:v>101.3</c:v>
                </c:pt>
                <c:pt idx="127">
                  <c:v>100.9</c:v>
                </c:pt>
                <c:pt idx="128">
                  <c:v>99.8</c:v>
                </c:pt>
                <c:pt idx="129">
                  <c:v>99.3</c:v>
                </c:pt>
                <c:pt idx="130">
                  <c:v>98.2</c:v>
                </c:pt>
                <c:pt idx="131">
                  <c:v>97.4</c:v>
                </c:pt>
                <c:pt idx="132">
                  <c:v>97.3</c:v>
                </c:pt>
                <c:pt idx="133">
                  <c:v>96</c:v>
                </c:pt>
                <c:pt idx="134">
                  <c:v>95.6</c:v>
                </c:pt>
                <c:pt idx="135">
                  <c:v>94.5</c:v>
                </c:pt>
                <c:pt idx="136">
                  <c:v>93.8</c:v>
                </c:pt>
                <c:pt idx="137">
                  <c:v>93.2</c:v>
                </c:pt>
                <c:pt idx="138">
                  <c:v>92.2</c:v>
                </c:pt>
                <c:pt idx="139">
                  <c:v>91.4</c:v>
                </c:pt>
                <c:pt idx="140">
                  <c:v>91.2</c:v>
                </c:pt>
                <c:pt idx="141">
                  <c:v>89.6</c:v>
                </c:pt>
                <c:pt idx="142">
                  <c:v>89.1</c:v>
                </c:pt>
                <c:pt idx="143">
                  <c:v>88.3</c:v>
                </c:pt>
                <c:pt idx="144">
                  <c:v>88</c:v>
                </c:pt>
                <c:pt idx="145">
                  <c:v>86.5</c:v>
                </c:pt>
                <c:pt idx="146">
                  <c:v>86.5</c:v>
                </c:pt>
                <c:pt idx="147">
                  <c:v>84.9</c:v>
                </c:pt>
                <c:pt idx="148">
                  <c:v>84.7</c:v>
                </c:pt>
                <c:pt idx="149">
                  <c:v>83.8</c:v>
                </c:pt>
                <c:pt idx="150">
                  <c:v>83</c:v>
                </c:pt>
                <c:pt idx="151">
                  <c:v>82.3</c:v>
                </c:pt>
                <c:pt idx="152">
                  <c:v>81.2</c:v>
                </c:pt>
                <c:pt idx="153">
                  <c:v>80.900000000000006</c:v>
                </c:pt>
                <c:pt idx="154">
                  <c:v>79.8</c:v>
                </c:pt>
                <c:pt idx="155">
                  <c:v>79.400000000000006</c:v>
                </c:pt>
                <c:pt idx="156">
                  <c:v>78.7</c:v>
                </c:pt>
                <c:pt idx="157">
                  <c:v>77.599999999999994</c:v>
                </c:pt>
                <c:pt idx="158">
                  <c:v>77</c:v>
                </c:pt>
                <c:pt idx="159">
                  <c:v>75.8</c:v>
                </c:pt>
                <c:pt idx="160">
                  <c:v>75.599999999999994</c:v>
                </c:pt>
                <c:pt idx="161">
                  <c:v>74.900000000000006</c:v>
                </c:pt>
                <c:pt idx="162">
                  <c:v>73.599999999999994</c:v>
                </c:pt>
                <c:pt idx="163">
                  <c:v>72.7</c:v>
                </c:pt>
                <c:pt idx="164">
                  <c:v>72.8</c:v>
                </c:pt>
                <c:pt idx="165">
                  <c:v>71</c:v>
                </c:pt>
                <c:pt idx="166">
                  <c:v>71</c:v>
                </c:pt>
                <c:pt idx="167">
                  <c:v>69.8</c:v>
                </c:pt>
                <c:pt idx="168">
                  <c:v>69.2</c:v>
                </c:pt>
                <c:pt idx="169">
                  <c:v>68.099999999999994</c:v>
                </c:pt>
                <c:pt idx="170">
                  <c:v>67.599999999999994</c:v>
                </c:pt>
                <c:pt idx="171">
                  <c:v>67.2</c:v>
                </c:pt>
                <c:pt idx="172">
                  <c:v>65.900000000000006</c:v>
                </c:pt>
                <c:pt idx="173">
                  <c:v>65.400000000000006</c:v>
                </c:pt>
                <c:pt idx="174">
                  <c:v>64.7</c:v>
                </c:pt>
                <c:pt idx="175">
                  <c:v>64.099999999999994</c:v>
                </c:pt>
                <c:pt idx="176">
                  <c:v>62.5</c:v>
                </c:pt>
                <c:pt idx="177">
                  <c:v>62.1</c:v>
                </c:pt>
                <c:pt idx="178">
                  <c:v>61.6</c:v>
                </c:pt>
                <c:pt idx="179">
                  <c:v>60.6</c:v>
                </c:pt>
                <c:pt idx="180">
                  <c:v>60.1</c:v>
                </c:pt>
                <c:pt idx="181">
                  <c:v>58.8</c:v>
                </c:pt>
                <c:pt idx="182">
                  <c:v>58.3</c:v>
                </c:pt>
                <c:pt idx="183">
                  <c:v>57.7</c:v>
                </c:pt>
                <c:pt idx="184">
                  <c:v>57.2</c:v>
                </c:pt>
                <c:pt idx="185">
                  <c:v>56.1</c:v>
                </c:pt>
                <c:pt idx="186">
                  <c:v>55.4</c:v>
                </c:pt>
                <c:pt idx="187">
                  <c:v>54.8</c:v>
                </c:pt>
                <c:pt idx="188">
                  <c:v>53.9</c:v>
                </c:pt>
                <c:pt idx="189">
                  <c:v>53.2</c:v>
                </c:pt>
                <c:pt idx="190">
                  <c:v>52.3</c:v>
                </c:pt>
                <c:pt idx="191">
                  <c:v>51.5</c:v>
                </c:pt>
                <c:pt idx="192">
                  <c:v>50.6</c:v>
                </c:pt>
                <c:pt idx="193">
                  <c:v>50.1</c:v>
                </c:pt>
                <c:pt idx="194">
                  <c:v>49.5</c:v>
                </c:pt>
                <c:pt idx="195">
                  <c:v>48.1</c:v>
                </c:pt>
                <c:pt idx="196">
                  <c:v>47.9</c:v>
                </c:pt>
                <c:pt idx="197">
                  <c:v>46.8</c:v>
                </c:pt>
                <c:pt idx="198">
                  <c:v>46.3</c:v>
                </c:pt>
                <c:pt idx="199">
                  <c:v>45.7</c:v>
                </c:pt>
                <c:pt idx="200">
                  <c:v>44.3</c:v>
                </c:pt>
                <c:pt idx="201">
                  <c:v>43.5</c:v>
                </c:pt>
                <c:pt idx="202">
                  <c:v>43</c:v>
                </c:pt>
                <c:pt idx="203">
                  <c:v>42.3</c:v>
                </c:pt>
                <c:pt idx="204">
                  <c:v>41.5</c:v>
                </c:pt>
                <c:pt idx="205">
                  <c:v>40.799999999999997</c:v>
                </c:pt>
                <c:pt idx="206">
                  <c:v>40.1</c:v>
                </c:pt>
                <c:pt idx="207">
                  <c:v>38.799999999999997</c:v>
                </c:pt>
                <c:pt idx="208">
                  <c:v>38.4</c:v>
                </c:pt>
                <c:pt idx="209">
                  <c:v>37.9</c:v>
                </c:pt>
                <c:pt idx="210">
                  <c:v>36.799999999999997</c:v>
                </c:pt>
                <c:pt idx="211">
                  <c:v>36.200000000000003</c:v>
                </c:pt>
                <c:pt idx="212">
                  <c:v>35.5</c:v>
                </c:pt>
                <c:pt idx="213">
                  <c:v>34.799999999999997</c:v>
                </c:pt>
                <c:pt idx="214">
                  <c:v>34.1</c:v>
                </c:pt>
                <c:pt idx="215">
                  <c:v>33.1</c:v>
                </c:pt>
                <c:pt idx="216">
                  <c:v>32.4</c:v>
                </c:pt>
                <c:pt idx="217">
                  <c:v>31.7</c:v>
                </c:pt>
                <c:pt idx="218">
                  <c:v>31</c:v>
                </c:pt>
                <c:pt idx="219">
                  <c:v>29.9</c:v>
                </c:pt>
                <c:pt idx="220">
                  <c:v>29.1</c:v>
                </c:pt>
                <c:pt idx="221">
                  <c:v>28.8</c:v>
                </c:pt>
                <c:pt idx="222">
                  <c:v>27.7</c:v>
                </c:pt>
                <c:pt idx="223">
                  <c:v>26.6</c:v>
                </c:pt>
                <c:pt idx="224">
                  <c:v>26.2</c:v>
                </c:pt>
                <c:pt idx="225">
                  <c:v>25.3</c:v>
                </c:pt>
                <c:pt idx="226">
                  <c:v>24.8</c:v>
                </c:pt>
                <c:pt idx="227">
                  <c:v>23.7</c:v>
                </c:pt>
                <c:pt idx="228">
                  <c:v>22.9</c:v>
                </c:pt>
                <c:pt idx="229">
                  <c:v>22.6</c:v>
                </c:pt>
                <c:pt idx="230">
                  <c:v>21.5</c:v>
                </c:pt>
                <c:pt idx="231">
                  <c:v>20.8</c:v>
                </c:pt>
                <c:pt idx="232">
                  <c:v>19.899999999999999</c:v>
                </c:pt>
                <c:pt idx="233">
                  <c:v>19.100000000000001</c:v>
                </c:pt>
                <c:pt idx="234">
                  <c:v>18</c:v>
                </c:pt>
                <c:pt idx="235">
                  <c:v>16.399999999999999</c:v>
                </c:pt>
                <c:pt idx="236">
                  <c:v>15.7</c:v>
                </c:pt>
                <c:pt idx="237">
                  <c:v>15.1</c:v>
                </c:pt>
                <c:pt idx="238">
                  <c:v>14.6</c:v>
                </c:pt>
                <c:pt idx="239">
                  <c:v>13.5</c:v>
                </c:pt>
                <c:pt idx="240">
                  <c:v>12.9</c:v>
                </c:pt>
                <c:pt idx="241">
                  <c:v>12.2</c:v>
                </c:pt>
                <c:pt idx="242">
                  <c:v>11.5</c:v>
                </c:pt>
                <c:pt idx="243">
                  <c:v>10.4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7.6</c:v>
                </c:pt>
                <c:pt idx="248">
                  <c:v>7.1</c:v>
                </c:pt>
                <c:pt idx="249">
                  <c:v>6.4</c:v>
                </c:pt>
                <c:pt idx="250">
                  <c:v>5.3</c:v>
                </c:pt>
                <c:pt idx="251">
                  <c:v>4.7</c:v>
                </c:pt>
                <c:pt idx="252">
                  <c:v>4</c:v>
                </c:pt>
                <c:pt idx="253">
                  <c:v>3.3</c:v>
                </c:pt>
                <c:pt idx="254">
                  <c:v>2.2000000000000002</c:v>
                </c:pt>
                <c:pt idx="255">
                  <c:v>1.3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27-D14A-942F-E68CA2329569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0.26231834441073348</c:v>
                </c:pt>
                <c:pt idx="34">
                  <c:v>0.30598075200293517</c:v>
                </c:pt>
                <c:pt idx="35">
                  <c:v>0.31062861099577904</c:v>
                </c:pt>
                <c:pt idx="36">
                  <c:v>0.29359606436874802</c:v>
                </c:pt>
                <c:pt idx="37">
                  <c:v>0.30457799496719118</c:v>
                </c:pt>
                <c:pt idx="38">
                  <c:v>0.30006055416396582</c:v>
                </c:pt>
                <c:pt idx="39">
                  <c:v>0.30696902146284682</c:v>
                </c:pt>
                <c:pt idx="40">
                  <c:v>0.30564110866031263</c:v>
                </c:pt>
                <c:pt idx="41">
                  <c:v>0.30128105681928746</c:v>
                </c:pt>
                <c:pt idx="42">
                  <c:v>0.30524663212159725</c:v>
                </c:pt>
                <c:pt idx="43">
                  <c:v>0.31863464339984349</c:v>
                </c:pt>
                <c:pt idx="44">
                  <c:v>0.29227623896675775</c:v>
                </c:pt>
                <c:pt idx="45">
                  <c:v>0.33122546652952417</c:v>
                </c:pt>
                <c:pt idx="46">
                  <c:v>0.31531276611437803</c:v>
                </c:pt>
                <c:pt idx="47">
                  <c:v>0.33086713282938823</c:v>
                </c:pt>
                <c:pt idx="48">
                  <c:v>0.31794879543724985</c:v>
                </c:pt>
                <c:pt idx="49">
                  <c:v>0.3306881254236605</c:v>
                </c:pt>
                <c:pt idx="50">
                  <c:v>0.32485943318122423</c:v>
                </c:pt>
                <c:pt idx="51">
                  <c:v>0.33871089063721121</c:v>
                </c:pt>
                <c:pt idx="52">
                  <c:v>0.33390586162645475</c:v>
                </c:pt>
                <c:pt idx="53">
                  <c:v>0.32231681739383944</c:v>
                </c:pt>
                <c:pt idx="54">
                  <c:v>0.33116408424557864</c:v>
                </c:pt>
                <c:pt idx="55">
                  <c:v>0.32918574546557178</c:v>
                </c:pt>
                <c:pt idx="56">
                  <c:v>0.34483686683744841</c:v>
                </c:pt>
                <c:pt idx="57">
                  <c:v>0.33219690054453466</c:v>
                </c:pt>
                <c:pt idx="58">
                  <c:v>0.32997435969986172</c:v>
                </c:pt>
                <c:pt idx="59">
                  <c:v>0.34080848259330326</c:v>
                </c:pt>
                <c:pt idx="60">
                  <c:v>0.36016847123789042</c:v>
                </c:pt>
                <c:pt idx="61">
                  <c:v>0.36252390525994016</c:v>
                </c:pt>
                <c:pt idx="62">
                  <c:v>0.36297187604858377</c:v>
                </c:pt>
                <c:pt idx="63">
                  <c:v>0.36994469402653435</c:v>
                </c:pt>
                <c:pt idx="64">
                  <c:v>0.37107074722250122</c:v>
                </c:pt>
                <c:pt idx="65">
                  <c:v>0.37710597723164407</c:v>
                </c:pt>
                <c:pt idx="66">
                  <c:v>0.38909265982481045</c:v>
                </c:pt>
                <c:pt idx="67">
                  <c:v>0.38902386796453975</c:v>
                </c:pt>
                <c:pt idx="68">
                  <c:v>0.39117237297957069</c:v>
                </c:pt>
                <c:pt idx="69">
                  <c:v>0.39575397618193914</c:v>
                </c:pt>
                <c:pt idx="70">
                  <c:v>0.40613280826619452</c:v>
                </c:pt>
                <c:pt idx="71">
                  <c:v>0.42433845199926223</c:v>
                </c:pt>
                <c:pt idx="72">
                  <c:v>0.38870722018405229</c:v>
                </c:pt>
                <c:pt idx="73">
                  <c:v>0.41413881310929024</c:v>
                </c:pt>
                <c:pt idx="74">
                  <c:v>0.38099224829380235</c:v>
                </c:pt>
                <c:pt idx="75">
                  <c:v>0.37142515320297231</c:v>
                </c:pt>
                <c:pt idx="76">
                  <c:v>0.3878757308797226</c:v>
                </c:pt>
                <c:pt idx="77">
                  <c:v>0.38067690874662186</c:v>
                </c:pt>
                <c:pt idx="78">
                  <c:v>0.400129097968491</c:v>
                </c:pt>
                <c:pt idx="79">
                  <c:v>0.38319313733655369</c:v>
                </c:pt>
                <c:pt idx="80">
                  <c:v>0.36240781855693655</c:v>
                </c:pt>
                <c:pt idx="81">
                  <c:v>0.39197925823717261</c:v>
                </c:pt>
                <c:pt idx="82">
                  <c:v>0.36747888984734217</c:v>
                </c:pt>
                <c:pt idx="83">
                  <c:v>0.37633611977114662</c:v>
                </c:pt>
                <c:pt idx="84">
                  <c:v>0.34530530667327192</c:v>
                </c:pt>
                <c:pt idx="85">
                  <c:v>0.38768911186015514</c:v>
                </c:pt>
                <c:pt idx="86">
                  <c:v>0.35328288407718361</c:v>
                </c:pt>
                <c:pt idx="87">
                  <c:v>0.40045377740973509</c:v>
                </c:pt>
                <c:pt idx="88">
                  <c:v>0.32663978641635888</c:v>
                </c:pt>
                <c:pt idx="89">
                  <c:v>0.35713701138607284</c:v>
                </c:pt>
                <c:pt idx="90">
                  <c:v>0.38375435838735711</c:v>
                </c:pt>
                <c:pt idx="91">
                  <c:v>0.3560614895308773</c:v>
                </c:pt>
                <c:pt idx="92">
                  <c:v>0.39129645569472005</c:v>
                </c:pt>
                <c:pt idx="93">
                  <c:v>0.38129333136651955</c:v>
                </c:pt>
                <c:pt idx="94">
                  <c:v>0.38813924417955753</c:v>
                </c:pt>
                <c:pt idx="95">
                  <c:v>0</c:v>
                </c:pt>
                <c:pt idx="96">
                  <c:v>0</c:v>
                </c:pt>
                <c:pt idx="97">
                  <c:v>0.38328195807287513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0.35855648372238275</c:v>
                </c:pt>
                <c:pt idx="167">
                  <c:v>0.31257463267743107</c:v>
                </c:pt>
                <c:pt idx="168">
                  <c:v>0.34145763597373174</c:v>
                </c:pt>
                <c:pt idx="169">
                  <c:v>0.34715685564646531</c:v>
                </c:pt>
                <c:pt idx="170">
                  <c:v>0</c:v>
                </c:pt>
                <c:pt idx="171">
                  <c:v>0.39125296176705104</c:v>
                </c:pt>
                <c:pt idx="172">
                  <c:v>0.34387788462622459</c:v>
                </c:pt>
                <c:pt idx="173">
                  <c:v>0.32937040772223025</c:v>
                </c:pt>
                <c:pt idx="174">
                  <c:v>0.33757073876781074</c:v>
                </c:pt>
                <c:pt idx="175">
                  <c:v>0.33566958561204696</c:v>
                </c:pt>
                <c:pt idx="176">
                  <c:v>0.34095741499040194</c:v>
                </c:pt>
                <c:pt idx="177">
                  <c:v>0.38158586715035481</c:v>
                </c:pt>
                <c:pt idx="178">
                  <c:v>0.34970745781106444</c:v>
                </c:pt>
                <c:pt idx="179">
                  <c:v>0.36370203021500919</c:v>
                </c:pt>
                <c:pt idx="180">
                  <c:v>0.41469690212357196</c:v>
                </c:pt>
                <c:pt idx="181">
                  <c:v>0.33905641183132113</c:v>
                </c:pt>
                <c:pt idx="182">
                  <c:v>0.38699332341137282</c:v>
                </c:pt>
                <c:pt idx="183">
                  <c:v>0.3711905217662882</c:v>
                </c:pt>
                <c:pt idx="184">
                  <c:v>0.38449344285920162</c:v>
                </c:pt>
                <c:pt idx="185">
                  <c:v>0.35986141680183431</c:v>
                </c:pt>
                <c:pt idx="186">
                  <c:v>0.40914961078750961</c:v>
                </c:pt>
                <c:pt idx="187">
                  <c:v>0.37078006851775586</c:v>
                </c:pt>
                <c:pt idx="188">
                  <c:v>0.34690751432141786</c:v>
                </c:pt>
                <c:pt idx="189">
                  <c:v>0.35584867437920431</c:v>
                </c:pt>
                <c:pt idx="190">
                  <c:v>0.35093461932400138</c:v>
                </c:pt>
                <c:pt idx="191">
                  <c:v>0.37440781990225119</c:v>
                </c:pt>
                <c:pt idx="192">
                  <c:v>0.42319943337043403</c:v>
                </c:pt>
                <c:pt idx="193">
                  <c:v>0.37827002623585193</c:v>
                </c:pt>
                <c:pt idx="194">
                  <c:v>0.39414322345683594</c:v>
                </c:pt>
                <c:pt idx="195">
                  <c:v>0.38777615118445569</c:v>
                </c:pt>
                <c:pt idx="196">
                  <c:v>0.37262394848439556</c:v>
                </c:pt>
                <c:pt idx="197">
                  <c:v>0.35241169201925937</c:v>
                </c:pt>
                <c:pt idx="198">
                  <c:v>0.3820046790180579</c:v>
                </c:pt>
                <c:pt idx="199">
                  <c:v>0.37962878129689592</c:v>
                </c:pt>
                <c:pt idx="200">
                  <c:v>0.41085458049214346</c:v>
                </c:pt>
                <c:pt idx="201">
                  <c:v>0.38557255038773919</c:v>
                </c:pt>
                <c:pt idx="202">
                  <c:v>0.37378403979557695</c:v>
                </c:pt>
                <c:pt idx="203">
                  <c:v>0.39481248342971442</c:v>
                </c:pt>
                <c:pt idx="204">
                  <c:v>0.38574774940290285</c:v>
                </c:pt>
                <c:pt idx="205">
                  <c:v>0.3756089151582318</c:v>
                </c:pt>
                <c:pt idx="206">
                  <c:v>0.38785965818503304</c:v>
                </c:pt>
                <c:pt idx="207">
                  <c:v>0.38376944880357167</c:v>
                </c:pt>
                <c:pt idx="208">
                  <c:v>0.41283663925173364</c:v>
                </c:pt>
                <c:pt idx="209">
                  <c:v>0.41928136805034716</c:v>
                </c:pt>
                <c:pt idx="210">
                  <c:v>0.40563341425733834</c:v>
                </c:pt>
                <c:pt idx="211">
                  <c:v>0.41147961187932119</c:v>
                </c:pt>
                <c:pt idx="212">
                  <c:v>0.38745044615126217</c:v>
                </c:pt>
                <c:pt idx="213">
                  <c:v>0.39447451707698722</c:v>
                </c:pt>
                <c:pt idx="214">
                  <c:v>0.38231661460935051</c:v>
                </c:pt>
                <c:pt idx="215">
                  <c:v>0.3793466157721086</c:v>
                </c:pt>
                <c:pt idx="216">
                  <c:v>0.37476448878397267</c:v>
                </c:pt>
                <c:pt idx="217">
                  <c:v>0.36491144891891625</c:v>
                </c:pt>
                <c:pt idx="218">
                  <c:v>0.36310904281075895</c:v>
                </c:pt>
                <c:pt idx="219">
                  <c:v>0.35331825434966002</c:v>
                </c:pt>
                <c:pt idx="220">
                  <c:v>0.36123875949563861</c:v>
                </c:pt>
                <c:pt idx="221">
                  <c:v>0.355181379962897</c:v>
                </c:pt>
                <c:pt idx="222">
                  <c:v>0.34363108327170677</c:v>
                </c:pt>
                <c:pt idx="223">
                  <c:v>0.34404732578110092</c:v>
                </c:pt>
                <c:pt idx="224">
                  <c:v>0.3348134483512496</c:v>
                </c:pt>
                <c:pt idx="225">
                  <c:v>0.34217693057588594</c:v>
                </c:pt>
                <c:pt idx="226">
                  <c:v>0.33124685930817305</c:v>
                </c:pt>
                <c:pt idx="227">
                  <c:v>0.335790472867742</c:v>
                </c:pt>
                <c:pt idx="228">
                  <c:v>0.34693754739008509</c:v>
                </c:pt>
                <c:pt idx="229">
                  <c:v>0.33513962666728292</c:v>
                </c:pt>
                <c:pt idx="230">
                  <c:v>0.33632571778025178</c:v>
                </c:pt>
                <c:pt idx="231">
                  <c:v>0.32909164145922981</c:v>
                </c:pt>
                <c:pt idx="232">
                  <c:v>0.33410832134873192</c:v>
                </c:pt>
                <c:pt idx="233">
                  <c:v>0.34049685729389095</c:v>
                </c:pt>
                <c:pt idx="234">
                  <c:v>0.33451398485876582</c:v>
                </c:pt>
                <c:pt idx="235">
                  <c:v>0.33372441775164019</c:v>
                </c:pt>
                <c:pt idx="236">
                  <c:v>0.33224514843915048</c:v>
                </c:pt>
                <c:pt idx="237">
                  <c:v>0.33424130166339794</c:v>
                </c:pt>
                <c:pt idx="238">
                  <c:v>0.31727967953386749</c:v>
                </c:pt>
                <c:pt idx="239">
                  <c:v>0.31682527816911532</c:v>
                </c:pt>
                <c:pt idx="240">
                  <c:v>0.31684548985260053</c:v>
                </c:pt>
                <c:pt idx="241">
                  <c:v>0.31220888361562027</c:v>
                </c:pt>
                <c:pt idx="242">
                  <c:v>0.30427564495146103</c:v>
                </c:pt>
                <c:pt idx="243">
                  <c:v>0.31804967688421981</c:v>
                </c:pt>
                <c:pt idx="244">
                  <c:v>0.32550119557300927</c:v>
                </c:pt>
                <c:pt idx="245">
                  <c:v>0.31388587577638116</c:v>
                </c:pt>
                <c:pt idx="246">
                  <c:v>0.3157887057150589</c:v>
                </c:pt>
                <c:pt idx="247">
                  <c:v>0.32574986778313575</c:v>
                </c:pt>
                <c:pt idx="248">
                  <c:v>0.31825553774016202</c:v>
                </c:pt>
                <c:pt idx="249">
                  <c:v>0.31711935222412574</c:v>
                </c:pt>
                <c:pt idx="250">
                  <c:v>0.30128178854724258</c:v>
                </c:pt>
                <c:pt idx="251">
                  <c:v>0.29593990385600522</c:v>
                </c:pt>
                <c:pt idx="252">
                  <c:v>0.30198077471549706</c:v>
                </c:pt>
                <c:pt idx="253">
                  <c:v>0.31027534310216032</c:v>
                </c:pt>
                <c:pt idx="254">
                  <c:v>0.30290777643697941</c:v>
                </c:pt>
                <c:pt idx="255">
                  <c:v>0.29548520270447881</c:v>
                </c:pt>
                <c:pt idx="256">
                  <c:v>0.29896050663761747</c:v>
                </c:pt>
                <c:pt idx="257">
                  <c:v>0.24585787086857278</c:v>
                </c:pt>
                <c:pt idx="258">
                  <c:v>0.25751574484853013</c:v>
                </c:pt>
                <c:pt idx="259">
                  <c:v>0.26687564436445554</c:v>
                </c:pt>
                <c:pt idx="260">
                  <c:v>0.27709335899903742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0.5</c:v>
                </c:pt>
                <c:pt idx="34">
                  <c:v>2</c:v>
                </c:pt>
                <c:pt idx="35">
                  <c:v>2.9</c:v>
                </c:pt>
                <c:pt idx="36">
                  <c:v>2.9</c:v>
                </c:pt>
                <c:pt idx="37">
                  <c:v>3.5</c:v>
                </c:pt>
                <c:pt idx="38">
                  <c:v>3.8</c:v>
                </c:pt>
                <c:pt idx="39">
                  <c:v>5.3</c:v>
                </c:pt>
                <c:pt idx="40">
                  <c:v>6.7</c:v>
                </c:pt>
                <c:pt idx="41">
                  <c:v>7.8</c:v>
                </c:pt>
                <c:pt idx="42">
                  <c:v>8</c:v>
                </c:pt>
                <c:pt idx="43">
                  <c:v>8.9</c:v>
                </c:pt>
                <c:pt idx="44">
                  <c:v>10.199999999999999</c:v>
                </c:pt>
                <c:pt idx="45">
                  <c:v>10.7</c:v>
                </c:pt>
                <c:pt idx="46">
                  <c:v>12</c:v>
                </c:pt>
                <c:pt idx="47">
                  <c:v>12.7</c:v>
                </c:pt>
                <c:pt idx="48">
                  <c:v>13.3</c:v>
                </c:pt>
                <c:pt idx="49">
                  <c:v>14.2</c:v>
                </c:pt>
                <c:pt idx="50">
                  <c:v>15.5</c:v>
                </c:pt>
                <c:pt idx="51">
                  <c:v>16.399999999999999</c:v>
                </c:pt>
                <c:pt idx="52">
                  <c:v>16.8</c:v>
                </c:pt>
                <c:pt idx="53">
                  <c:v>18.600000000000001</c:v>
                </c:pt>
                <c:pt idx="54">
                  <c:v>19.5</c:v>
                </c:pt>
                <c:pt idx="55">
                  <c:v>20.8</c:v>
                </c:pt>
                <c:pt idx="56">
                  <c:v>21.5</c:v>
                </c:pt>
                <c:pt idx="57">
                  <c:v>23.1</c:v>
                </c:pt>
                <c:pt idx="58">
                  <c:v>24.6</c:v>
                </c:pt>
                <c:pt idx="59">
                  <c:v>25.1</c:v>
                </c:pt>
                <c:pt idx="60">
                  <c:v>26.8</c:v>
                </c:pt>
                <c:pt idx="61">
                  <c:v>27.7</c:v>
                </c:pt>
                <c:pt idx="62">
                  <c:v>29.3</c:v>
                </c:pt>
                <c:pt idx="63">
                  <c:v>29.9</c:v>
                </c:pt>
                <c:pt idx="64">
                  <c:v>31.1</c:v>
                </c:pt>
                <c:pt idx="65">
                  <c:v>32.4</c:v>
                </c:pt>
                <c:pt idx="66">
                  <c:v>33.700000000000003</c:v>
                </c:pt>
                <c:pt idx="67">
                  <c:v>34.799999999999997</c:v>
                </c:pt>
                <c:pt idx="68">
                  <c:v>36.1</c:v>
                </c:pt>
                <c:pt idx="69">
                  <c:v>37.200000000000003</c:v>
                </c:pt>
                <c:pt idx="70">
                  <c:v>38.200000000000003</c:v>
                </c:pt>
                <c:pt idx="71">
                  <c:v>39.5</c:v>
                </c:pt>
                <c:pt idx="72">
                  <c:v>40.4</c:v>
                </c:pt>
                <c:pt idx="73">
                  <c:v>42.1</c:v>
                </c:pt>
                <c:pt idx="74">
                  <c:v>43.2</c:v>
                </c:pt>
                <c:pt idx="75">
                  <c:v>44.3</c:v>
                </c:pt>
                <c:pt idx="76">
                  <c:v>45.7</c:v>
                </c:pt>
                <c:pt idx="77">
                  <c:v>46.3</c:v>
                </c:pt>
                <c:pt idx="78">
                  <c:v>47.9</c:v>
                </c:pt>
                <c:pt idx="79">
                  <c:v>49.4</c:v>
                </c:pt>
                <c:pt idx="80">
                  <c:v>50.1</c:v>
                </c:pt>
                <c:pt idx="81">
                  <c:v>51.4</c:v>
                </c:pt>
                <c:pt idx="82">
                  <c:v>52.6</c:v>
                </c:pt>
                <c:pt idx="83">
                  <c:v>53.7</c:v>
                </c:pt>
                <c:pt idx="84">
                  <c:v>55.4</c:v>
                </c:pt>
                <c:pt idx="85">
                  <c:v>56.3</c:v>
                </c:pt>
                <c:pt idx="86">
                  <c:v>57.4</c:v>
                </c:pt>
                <c:pt idx="87">
                  <c:v>58.8</c:v>
                </c:pt>
                <c:pt idx="88">
                  <c:v>59.6</c:v>
                </c:pt>
                <c:pt idx="89">
                  <c:v>61.4</c:v>
                </c:pt>
                <c:pt idx="90">
                  <c:v>62.7</c:v>
                </c:pt>
                <c:pt idx="91">
                  <c:v>63.4</c:v>
                </c:pt>
                <c:pt idx="92">
                  <c:v>64.5</c:v>
                </c:pt>
                <c:pt idx="93">
                  <c:v>65.900000000000006</c:v>
                </c:pt>
                <c:pt idx="94">
                  <c:v>67.400000000000006</c:v>
                </c:pt>
                <c:pt idx="95">
                  <c:v>67.900000000000006</c:v>
                </c:pt>
                <c:pt idx="96">
                  <c:v>69.400000000000006</c:v>
                </c:pt>
                <c:pt idx="97">
                  <c:v>70.8</c:v>
                </c:pt>
                <c:pt idx="98">
                  <c:v>71.8</c:v>
                </c:pt>
                <c:pt idx="99">
                  <c:v>73.2</c:v>
                </c:pt>
                <c:pt idx="100">
                  <c:v>74.3</c:v>
                </c:pt>
                <c:pt idx="101">
                  <c:v>75.599999999999994</c:v>
                </c:pt>
                <c:pt idx="102">
                  <c:v>77</c:v>
                </c:pt>
                <c:pt idx="103">
                  <c:v>77.8</c:v>
                </c:pt>
                <c:pt idx="104">
                  <c:v>79.599999999999994</c:v>
                </c:pt>
                <c:pt idx="105">
                  <c:v>80.5</c:v>
                </c:pt>
                <c:pt idx="106">
                  <c:v>81.599999999999994</c:v>
                </c:pt>
                <c:pt idx="107">
                  <c:v>82.7</c:v>
                </c:pt>
                <c:pt idx="108">
                  <c:v>84.1</c:v>
                </c:pt>
                <c:pt idx="109">
                  <c:v>85.4</c:v>
                </c:pt>
                <c:pt idx="110">
                  <c:v>86.1</c:v>
                </c:pt>
                <c:pt idx="111">
                  <c:v>88.1</c:v>
                </c:pt>
                <c:pt idx="112">
                  <c:v>89.1</c:v>
                </c:pt>
                <c:pt idx="113">
                  <c:v>90.2</c:v>
                </c:pt>
                <c:pt idx="114">
                  <c:v>92</c:v>
                </c:pt>
                <c:pt idx="115">
                  <c:v>92.3</c:v>
                </c:pt>
                <c:pt idx="116">
                  <c:v>94.2</c:v>
                </c:pt>
                <c:pt idx="117">
                  <c:v>95.1</c:v>
                </c:pt>
                <c:pt idx="118">
                  <c:v>96.5</c:v>
                </c:pt>
                <c:pt idx="119">
                  <c:v>97.4</c:v>
                </c:pt>
                <c:pt idx="120">
                  <c:v>98.7</c:v>
                </c:pt>
                <c:pt idx="121">
                  <c:v>100.2</c:v>
                </c:pt>
                <c:pt idx="122">
                  <c:v>101.1</c:v>
                </c:pt>
                <c:pt idx="123">
                  <c:v>102.9</c:v>
                </c:pt>
                <c:pt idx="124">
                  <c:v>102</c:v>
                </c:pt>
                <c:pt idx="125">
                  <c:v>102.4</c:v>
                </c:pt>
                <c:pt idx="126">
                  <c:v>101.3</c:v>
                </c:pt>
                <c:pt idx="127">
                  <c:v>100.9</c:v>
                </c:pt>
                <c:pt idx="128">
                  <c:v>99.8</c:v>
                </c:pt>
                <c:pt idx="129">
                  <c:v>99.3</c:v>
                </c:pt>
                <c:pt idx="130">
                  <c:v>98.2</c:v>
                </c:pt>
                <c:pt idx="131">
                  <c:v>97.4</c:v>
                </c:pt>
                <c:pt idx="132">
                  <c:v>97.3</c:v>
                </c:pt>
                <c:pt idx="133">
                  <c:v>96</c:v>
                </c:pt>
                <c:pt idx="134">
                  <c:v>95.6</c:v>
                </c:pt>
                <c:pt idx="135">
                  <c:v>94.5</c:v>
                </c:pt>
                <c:pt idx="136">
                  <c:v>93.8</c:v>
                </c:pt>
                <c:pt idx="137">
                  <c:v>93.2</c:v>
                </c:pt>
                <c:pt idx="138">
                  <c:v>92.2</c:v>
                </c:pt>
                <c:pt idx="139">
                  <c:v>91.4</c:v>
                </c:pt>
                <c:pt idx="140">
                  <c:v>91.2</c:v>
                </c:pt>
                <c:pt idx="141">
                  <c:v>89.6</c:v>
                </c:pt>
                <c:pt idx="142">
                  <c:v>89.1</c:v>
                </c:pt>
                <c:pt idx="143">
                  <c:v>88.3</c:v>
                </c:pt>
                <c:pt idx="144">
                  <c:v>88</c:v>
                </c:pt>
                <c:pt idx="145">
                  <c:v>86.5</c:v>
                </c:pt>
                <c:pt idx="146">
                  <c:v>86.5</c:v>
                </c:pt>
                <c:pt idx="147">
                  <c:v>84.9</c:v>
                </c:pt>
                <c:pt idx="148">
                  <c:v>84.7</c:v>
                </c:pt>
                <c:pt idx="149">
                  <c:v>83.8</c:v>
                </c:pt>
                <c:pt idx="150">
                  <c:v>83</c:v>
                </c:pt>
                <c:pt idx="151">
                  <c:v>82.3</c:v>
                </c:pt>
                <c:pt idx="152">
                  <c:v>81.2</c:v>
                </c:pt>
                <c:pt idx="153">
                  <c:v>80.900000000000006</c:v>
                </c:pt>
                <c:pt idx="154">
                  <c:v>79.8</c:v>
                </c:pt>
                <c:pt idx="155">
                  <c:v>79.400000000000006</c:v>
                </c:pt>
                <c:pt idx="156">
                  <c:v>78.7</c:v>
                </c:pt>
                <c:pt idx="157">
                  <c:v>77.599999999999994</c:v>
                </c:pt>
                <c:pt idx="158">
                  <c:v>77</c:v>
                </c:pt>
                <c:pt idx="159">
                  <c:v>75.8</c:v>
                </c:pt>
                <c:pt idx="160">
                  <c:v>75.599999999999994</c:v>
                </c:pt>
                <c:pt idx="161">
                  <c:v>74.900000000000006</c:v>
                </c:pt>
                <c:pt idx="162">
                  <c:v>73.599999999999994</c:v>
                </c:pt>
                <c:pt idx="163">
                  <c:v>72.7</c:v>
                </c:pt>
                <c:pt idx="164">
                  <c:v>72.8</c:v>
                </c:pt>
                <c:pt idx="165">
                  <c:v>71</c:v>
                </c:pt>
                <c:pt idx="166">
                  <c:v>71</c:v>
                </c:pt>
                <c:pt idx="167">
                  <c:v>69.8</c:v>
                </c:pt>
                <c:pt idx="168">
                  <c:v>69.2</c:v>
                </c:pt>
                <c:pt idx="169">
                  <c:v>68.099999999999994</c:v>
                </c:pt>
                <c:pt idx="170">
                  <c:v>67.599999999999994</c:v>
                </c:pt>
                <c:pt idx="171">
                  <c:v>67.2</c:v>
                </c:pt>
                <c:pt idx="172">
                  <c:v>65.900000000000006</c:v>
                </c:pt>
                <c:pt idx="173">
                  <c:v>65.400000000000006</c:v>
                </c:pt>
                <c:pt idx="174">
                  <c:v>64.7</c:v>
                </c:pt>
                <c:pt idx="175">
                  <c:v>64.099999999999994</c:v>
                </c:pt>
                <c:pt idx="176">
                  <c:v>62.5</c:v>
                </c:pt>
                <c:pt idx="177">
                  <c:v>62.1</c:v>
                </c:pt>
                <c:pt idx="178">
                  <c:v>61.6</c:v>
                </c:pt>
                <c:pt idx="179">
                  <c:v>60.6</c:v>
                </c:pt>
                <c:pt idx="180">
                  <c:v>60.1</c:v>
                </c:pt>
                <c:pt idx="181">
                  <c:v>58.8</c:v>
                </c:pt>
                <c:pt idx="182">
                  <c:v>58.3</c:v>
                </c:pt>
                <c:pt idx="183">
                  <c:v>57.7</c:v>
                </c:pt>
                <c:pt idx="184">
                  <c:v>57.2</c:v>
                </c:pt>
                <c:pt idx="185">
                  <c:v>56.1</c:v>
                </c:pt>
                <c:pt idx="186">
                  <c:v>55.4</c:v>
                </c:pt>
                <c:pt idx="187">
                  <c:v>54.8</c:v>
                </c:pt>
                <c:pt idx="188">
                  <c:v>53.9</c:v>
                </c:pt>
                <c:pt idx="189">
                  <c:v>53.2</c:v>
                </c:pt>
                <c:pt idx="190">
                  <c:v>52.3</c:v>
                </c:pt>
                <c:pt idx="191">
                  <c:v>51.5</c:v>
                </c:pt>
                <c:pt idx="192">
                  <c:v>50.6</c:v>
                </c:pt>
                <c:pt idx="193">
                  <c:v>50.1</c:v>
                </c:pt>
                <c:pt idx="194">
                  <c:v>49.5</c:v>
                </c:pt>
                <c:pt idx="195">
                  <c:v>48.1</c:v>
                </c:pt>
                <c:pt idx="196">
                  <c:v>47.9</c:v>
                </c:pt>
                <c:pt idx="197">
                  <c:v>46.8</c:v>
                </c:pt>
                <c:pt idx="198">
                  <c:v>46.3</c:v>
                </c:pt>
                <c:pt idx="199">
                  <c:v>45.7</c:v>
                </c:pt>
                <c:pt idx="200">
                  <c:v>44.3</c:v>
                </c:pt>
                <c:pt idx="201">
                  <c:v>43.5</c:v>
                </c:pt>
                <c:pt idx="202">
                  <c:v>43</c:v>
                </c:pt>
                <c:pt idx="203">
                  <c:v>42.3</c:v>
                </c:pt>
                <c:pt idx="204">
                  <c:v>41.5</c:v>
                </c:pt>
                <c:pt idx="205">
                  <c:v>40.799999999999997</c:v>
                </c:pt>
                <c:pt idx="206">
                  <c:v>40.1</c:v>
                </c:pt>
                <c:pt idx="207">
                  <c:v>38.799999999999997</c:v>
                </c:pt>
                <c:pt idx="208">
                  <c:v>38.4</c:v>
                </c:pt>
                <c:pt idx="209">
                  <c:v>37.9</c:v>
                </c:pt>
                <c:pt idx="210">
                  <c:v>36.799999999999997</c:v>
                </c:pt>
                <c:pt idx="211">
                  <c:v>36.200000000000003</c:v>
                </c:pt>
                <c:pt idx="212">
                  <c:v>35.5</c:v>
                </c:pt>
                <c:pt idx="213">
                  <c:v>34.799999999999997</c:v>
                </c:pt>
                <c:pt idx="214">
                  <c:v>34.1</c:v>
                </c:pt>
                <c:pt idx="215">
                  <c:v>33.1</c:v>
                </c:pt>
                <c:pt idx="216">
                  <c:v>32.4</c:v>
                </c:pt>
                <c:pt idx="217">
                  <c:v>31.7</c:v>
                </c:pt>
                <c:pt idx="218">
                  <c:v>31</c:v>
                </c:pt>
                <c:pt idx="219">
                  <c:v>29.9</c:v>
                </c:pt>
                <c:pt idx="220">
                  <c:v>29.1</c:v>
                </c:pt>
                <c:pt idx="221">
                  <c:v>28.8</c:v>
                </c:pt>
                <c:pt idx="222">
                  <c:v>27.7</c:v>
                </c:pt>
                <c:pt idx="223">
                  <c:v>26.6</c:v>
                </c:pt>
                <c:pt idx="224">
                  <c:v>26.2</c:v>
                </c:pt>
                <c:pt idx="225">
                  <c:v>25.3</c:v>
                </c:pt>
                <c:pt idx="226">
                  <c:v>24.8</c:v>
                </c:pt>
                <c:pt idx="227">
                  <c:v>23.7</c:v>
                </c:pt>
                <c:pt idx="228">
                  <c:v>22.9</c:v>
                </c:pt>
                <c:pt idx="229">
                  <c:v>22.6</c:v>
                </c:pt>
                <c:pt idx="230">
                  <c:v>21.5</c:v>
                </c:pt>
                <c:pt idx="231">
                  <c:v>20.8</c:v>
                </c:pt>
                <c:pt idx="232">
                  <c:v>19.899999999999999</c:v>
                </c:pt>
                <c:pt idx="233">
                  <c:v>19.100000000000001</c:v>
                </c:pt>
                <c:pt idx="234">
                  <c:v>18</c:v>
                </c:pt>
                <c:pt idx="235">
                  <c:v>16.399999999999999</c:v>
                </c:pt>
                <c:pt idx="236">
                  <c:v>15.7</c:v>
                </c:pt>
                <c:pt idx="237">
                  <c:v>15.1</c:v>
                </c:pt>
                <c:pt idx="238">
                  <c:v>14.6</c:v>
                </c:pt>
                <c:pt idx="239">
                  <c:v>13.5</c:v>
                </c:pt>
                <c:pt idx="240">
                  <c:v>12.9</c:v>
                </c:pt>
                <c:pt idx="241">
                  <c:v>12.2</c:v>
                </c:pt>
                <c:pt idx="242">
                  <c:v>11.5</c:v>
                </c:pt>
                <c:pt idx="243">
                  <c:v>10.4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7.6</c:v>
                </c:pt>
                <c:pt idx="248">
                  <c:v>7.1</c:v>
                </c:pt>
                <c:pt idx="249">
                  <c:v>6.4</c:v>
                </c:pt>
                <c:pt idx="250">
                  <c:v>5.3</c:v>
                </c:pt>
                <c:pt idx="251">
                  <c:v>4.7</c:v>
                </c:pt>
                <c:pt idx="252">
                  <c:v>4</c:v>
                </c:pt>
                <c:pt idx="253">
                  <c:v>3.3</c:v>
                </c:pt>
                <c:pt idx="254">
                  <c:v>2.2000000000000002</c:v>
                </c:pt>
                <c:pt idx="255">
                  <c:v>1.3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27-D14A-942F-E68CA232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337695"/>
        <c:axId val="1"/>
      </c:scatterChart>
      <c:valAx>
        <c:axId val="199633769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3376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406</c:v>
                </c:pt>
                <c:pt idx="34">
                  <c:v>475.3</c:v>
                </c:pt>
                <c:pt idx="35">
                  <c:v>440.4</c:v>
                </c:pt>
                <c:pt idx="36">
                  <c:v>448.6</c:v>
                </c:pt>
                <c:pt idx="37">
                  <c:v>448.8</c:v>
                </c:pt>
                <c:pt idx="38">
                  <c:v>388.3</c:v>
                </c:pt>
                <c:pt idx="39">
                  <c:v>441.3</c:v>
                </c:pt>
                <c:pt idx="40">
                  <c:v>427.8</c:v>
                </c:pt>
                <c:pt idx="41">
                  <c:v>465</c:v>
                </c:pt>
                <c:pt idx="42">
                  <c:v>528.20000000000005</c:v>
                </c:pt>
                <c:pt idx="43">
                  <c:v>524.4</c:v>
                </c:pt>
                <c:pt idx="44">
                  <c:v>488.3</c:v>
                </c:pt>
                <c:pt idx="45">
                  <c:v>483</c:v>
                </c:pt>
                <c:pt idx="46">
                  <c:v>525.4</c:v>
                </c:pt>
                <c:pt idx="47">
                  <c:v>497.3</c:v>
                </c:pt>
                <c:pt idx="48">
                  <c:v>525.1</c:v>
                </c:pt>
                <c:pt idx="49">
                  <c:v>538.6</c:v>
                </c:pt>
                <c:pt idx="50">
                  <c:v>501.4</c:v>
                </c:pt>
                <c:pt idx="51">
                  <c:v>498.7</c:v>
                </c:pt>
                <c:pt idx="52">
                  <c:v>447</c:v>
                </c:pt>
                <c:pt idx="53">
                  <c:v>507.4</c:v>
                </c:pt>
                <c:pt idx="54">
                  <c:v>545.4</c:v>
                </c:pt>
                <c:pt idx="55">
                  <c:v>544.29999999999995</c:v>
                </c:pt>
                <c:pt idx="56">
                  <c:v>601.1</c:v>
                </c:pt>
                <c:pt idx="57">
                  <c:v>608.6</c:v>
                </c:pt>
                <c:pt idx="58">
                  <c:v>633.4</c:v>
                </c:pt>
                <c:pt idx="59">
                  <c:v>685.2</c:v>
                </c:pt>
                <c:pt idx="60">
                  <c:v>645.20000000000005</c:v>
                </c:pt>
                <c:pt idx="61">
                  <c:v>667.5</c:v>
                </c:pt>
                <c:pt idx="62">
                  <c:v>674.7</c:v>
                </c:pt>
                <c:pt idx="63">
                  <c:v>669.3</c:v>
                </c:pt>
                <c:pt idx="64">
                  <c:v>664.8</c:v>
                </c:pt>
                <c:pt idx="65">
                  <c:v>633.1</c:v>
                </c:pt>
                <c:pt idx="66">
                  <c:v>669.3</c:v>
                </c:pt>
                <c:pt idx="67">
                  <c:v>670.4</c:v>
                </c:pt>
                <c:pt idx="68">
                  <c:v>682.1</c:v>
                </c:pt>
                <c:pt idx="69">
                  <c:v>611.79999999999995</c:v>
                </c:pt>
                <c:pt idx="70">
                  <c:v>645.9</c:v>
                </c:pt>
                <c:pt idx="71">
                  <c:v>608.1</c:v>
                </c:pt>
                <c:pt idx="72">
                  <c:v>669.2</c:v>
                </c:pt>
                <c:pt idx="73">
                  <c:v>634.4</c:v>
                </c:pt>
                <c:pt idx="74">
                  <c:v>619.1</c:v>
                </c:pt>
                <c:pt idx="75">
                  <c:v>629.20000000000005</c:v>
                </c:pt>
                <c:pt idx="76">
                  <c:v>653</c:v>
                </c:pt>
                <c:pt idx="77">
                  <c:v>716.5</c:v>
                </c:pt>
                <c:pt idx="78">
                  <c:v>644.29999999999995</c:v>
                </c:pt>
                <c:pt idx="79">
                  <c:v>596.4</c:v>
                </c:pt>
                <c:pt idx="80">
                  <c:v>609.9</c:v>
                </c:pt>
                <c:pt idx="81">
                  <c:v>626.6</c:v>
                </c:pt>
                <c:pt idx="82">
                  <c:v>733.9</c:v>
                </c:pt>
                <c:pt idx="83">
                  <c:v>558.20000000000005</c:v>
                </c:pt>
                <c:pt idx="84">
                  <c:v>745.1</c:v>
                </c:pt>
                <c:pt idx="85">
                  <c:v>641.1</c:v>
                </c:pt>
                <c:pt idx="86">
                  <c:v>673.5</c:v>
                </c:pt>
                <c:pt idx="87">
                  <c:v>590.9</c:v>
                </c:pt>
                <c:pt idx="88">
                  <c:v>654.9</c:v>
                </c:pt>
                <c:pt idx="89">
                  <c:v>573.20000000000005</c:v>
                </c:pt>
                <c:pt idx="90">
                  <c:v>684.9</c:v>
                </c:pt>
                <c:pt idx="91">
                  <c:v>645.29999999999995</c:v>
                </c:pt>
                <c:pt idx="92">
                  <c:v>565.6</c:v>
                </c:pt>
                <c:pt idx="93">
                  <c:v>716.3</c:v>
                </c:pt>
                <c:pt idx="94">
                  <c:v>495.2</c:v>
                </c:pt>
                <c:pt idx="95">
                  <c:v>-999</c:v>
                </c:pt>
                <c:pt idx="96">
                  <c:v>-999</c:v>
                </c:pt>
                <c:pt idx="97">
                  <c:v>535.1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581</c:v>
                </c:pt>
                <c:pt idx="167">
                  <c:v>707.3</c:v>
                </c:pt>
                <c:pt idx="168">
                  <c:v>708.3</c:v>
                </c:pt>
                <c:pt idx="169">
                  <c:v>760.2</c:v>
                </c:pt>
                <c:pt idx="170">
                  <c:v>-999</c:v>
                </c:pt>
                <c:pt idx="171">
                  <c:v>743.7</c:v>
                </c:pt>
                <c:pt idx="172">
                  <c:v>617.20000000000005</c:v>
                </c:pt>
                <c:pt idx="173">
                  <c:v>637.1</c:v>
                </c:pt>
                <c:pt idx="174">
                  <c:v>719.5</c:v>
                </c:pt>
                <c:pt idx="175">
                  <c:v>595.9</c:v>
                </c:pt>
                <c:pt idx="176">
                  <c:v>685</c:v>
                </c:pt>
                <c:pt idx="177">
                  <c:v>606</c:v>
                </c:pt>
                <c:pt idx="178">
                  <c:v>660.3</c:v>
                </c:pt>
                <c:pt idx="179">
                  <c:v>474.4</c:v>
                </c:pt>
                <c:pt idx="180">
                  <c:v>683.9</c:v>
                </c:pt>
                <c:pt idx="181">
                  <c:v>639.79999999999995</c:v>
                </c:pt>
                <c:pt idx="182">
                  <c:v>652.20000000000005</c:v>
                </c:pt>
                <c:pt idx="183">
                  <c:v>589.20000000000005</c:v>
                </c:pt>
                <c:pt idx="184">
                  <c:v>621.29999999999995</c:v>
                </c:pt>
                <c:pt idx="185">
                  <c:v>729.3</c:v>
                </c:pt>
                <c:pt idx="186">
                  <c:v>587.9</c:v>
                </c:pt>
                <c:pt idx="187">
                  <c:v>599.6</c:v>
                </c:pt>
                <c:pt idx="188">
                  <c:v>553.4</c:v>
                </c:pt>
                <c:pt idx="189">
                  <c:v>696.2</c:v>
                </c:pt>
                <c:pt idx="190">
                  <c:v>684.2</c:v>
                </c:pt>
                <c:pt idx="191">
                  <c:v>665.8</c:v>
                </c:pt>
                <c:pt idx="192">
                  <c:v>599.5</c:v>
                </c:pt>
                <c:pt idx="193">
                  <c:v>547.1</c:v>
                </c:pt>
                <c:pt idx="194">
                  <c:v>674.4</c:v>
                </c:pt>
                <c:pt idx="195">
                  <c:v>689.9</c:v>
                </c:pt>
                <c:pt idx="196">
                  <c:v>662.4</c:v>
                </c:pt>
                <c:pt idx="197">
                  <c:v>584.9</c:v>
                </c:pt>
                <c:pt idx="198">
                  <c:v>592.29999999999995</c:v>
                </c:pt>
                <c:pt idx="199">
                  <c:v>617.29999999999995</c:v>
                </c:pt>
                <c:pt idx="200">
                  <c:v>595.4</c:v>
                </c:pt>
                <c:pt idx="201">
                  <c:v>563.9</c:v>
                </c:pt>
                <c:pt idx="202">
                  <c:v>655.7</c:v>
                </c:pt>
                <c:pt idx="203">
                  <c:v>609.70000000000005</c:v>
                </c:pt>
                <c:pt idx="204">
                  <c:v>672.7</c:v>
                </c:pt>
                <c:pt idx="205">
                  <c:v>651.20000000000005</c:v>
                </c:pt>
                <c:pt idx="206">
                  <c:v>687</c:v>
                </c:pt>
                <c:pt idx="207">
                  <c:v>621.20000000000005</c:v>
                </c:pt>
                <c:pt idx="208">
                  <c:v>622.70000000000005</c:v>
                </c:pt>
                <c:pt idx="209">
                  <c:v>618.4</c:v>
                </c:pt>
                <c:pt idx="210">
                  <c:v>643.29999999999995</c:v>
                </c:pt>
                <c:pt idx="211">
                  <c:v>617.29999999999995</c:v>
                </c:pt>
                <c:pt idx="212">
                  <c:v>642.70000000000005</c:v>
                </c:pt>
                <c:pt idx="213">
                  <c:v>645.29999999999995</c:v>
                </c:pt>
                <c:pt idx="214">
                  <c:v>648.6</c:v>
                </c:pt>
                <c:pt idx="215">
                  <c:v>682.1</c:v>
                </c:pt>
                <c:pt idx="216">
                  <c:v>662.2</c:v>
                </c:pt>
                <c:pt idx="217">
                  <c:v>635.4</c:v>
                </c:pt>
                <c:pt idx="218">
                  <c:v>648.4</c:v>
                </c:pt>
                <c:pt idx="219">
                  <c:v>681.5</c:v>
                </c:pt>
                <c:pt idx="220">
                  <c:v>646.79999999999995</c:v>
                </c:pt>
                <c:pt idx="221">
                  <c:v>652.70000000000005</c:v>
                </c:pt>
                <c:pt idx="222">
                  <c:v>663</c:v>
                </c:pt>
                <c:pt idx="223">
                  <c:v>670</c:v>
                </c:pt>
                <c:pt idx="224">
                  <c:v>665.2</c:v>
                </c:pt>
                <c:pt idx="225">
                  <c:v>650.5</c:v>
                </c:pt>
                <c:pt idx="226">
                  <c:v>666.3</c:v>
                </c:pt>
                <c:pt idx="227">
                  <c:v>665.2</c:v>
                </c:pt>
                <c:pt idx="228">
                  <c:v>657.1</c:v>
                </c:pt>
                <c:pt idx="229">
                  <c:v>635.9</c:v>
                </c:pt>
                <c:pt idx="230">
                  <c:v>587</c:v>
                </c:pt>
                <c:pt idx="231">
                  <c:v>581</c:v>
                </c:pt>
                <c:pt idx="232">
                  <c:v>599.6</c:v>
                </c:pt>
                <c:pt idx="233">
                  <c:v>586.9</c:v>
                </c:pt>
                <c:pt idx="234">
                  <c:v>545.1</c:v>
                </c:pt>
                <c:pt idx="235">
                  <c:v>560.29999999999995</c:v>
                </c:pt>
                <c:pt idx="236">
                  <c:v>500.8</c:v>
                </c:pt>
                <c:pt idx="237">
                  <c:v>528</c:v>
                </c:pt>
                <c:pt idx="238">
                  <c:v>524.5</c:v>
                </c:pt>
                <c:pt idx="239">
                  <c:v>493.5</c:v>
                </c:pt>
                <c:pt idx="240">
                  <c:v>502.6</c:v>
                </c:pt>
                <c:pt idx="241">
                  <c:v>518.70000000000005</c:v>
                </c:pt>
                <c:pt idx="242">
                  <c:v>489.7</c:v>
                </c:pt>
                <c:pt idx="243">
                  <c:v>496.5</c:v>
                </c:pt>
                <c:pt idx="244">
                  <c:v>494.5</c:v>
                </c:pt>
                <c:pt idx="245">
                  <c:v>505.5</c:v>
                </c:pt>
                <c:pt idx="246">
                  <c:v>495.5</c:v>
                </c:pt>
                <c:pt idx="247">
                  <c:v>474.8</c:v>
                </c:pt>
                <c:pt idx="248">
                  <c:v>508.7</c:v>
                </c:pt>
                <c:pt idx="249">
                  <c:v>508.7</c:v>
                </c:pt>
                <c:pt idx="250">
                  <c:v>470.3</c:v>
                </c:pt>
                <c:pt idx="251">
                  <c:v>497.5</c:v>
                </c:pt>
                <c:pt idx="252">
                  <c:v>462.7</c:v>
                </c:pt>
                <c:pt idx="253">
                  <c:v>490.5</c:v>
                </c:pt>
                <c:pt idx="254">
                  <c:v>470.9</c:v>
                </c:pt>
                <c:pt idx="255">
                  <c:v>477</c:v>
                </c:pt>
                <c:pt idx="256">
                  <c:v>486.3</c:v>
                </c:pt>
                <c:pt idx="257">
                  <c:v>472.1</c:v>
                </c:pt>
                <c:pt idx="258">
                  <c:v>466.1</c:v>
                </c:pt>
                <c:pt idx="259">
                  <c:v>518.20000000000005</c:v>
                </c:pt>
                <c:pt idx="260">
                  <c:v>443.2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0.5</c:v>
                </c:pt>
                <c:pt idx="34">
                  <c:v>2</c:v>
                </c:pt>
                <c:pt idx="35">
                  <c:v>2.9</c:v>
                </c:pt>
                <c:pt idx="36">
                  <c:v>2.9</c:v>
                </c:pt>
                <c:pt idx="37">
                  <c:v>3.5</c:v>
                </c:pt>
                <c:pt idx="38">
                  <c:v>3.8</c:v>
                </c:pt>
                <c:pt idx="39">
                  <c:v>5.3</c:v>
                </c:pt>
                <c:pt idx="40">
                  <c:v>6.7</c:v>
                </c:pt>
                <c:pt idx="41">
                  <c:v>7.8</c:v>
                </c:pt>
                <c:pt idx="42">
                  <c:v>8</c:v>
                </c:pt>
                <c:pt idx="43">
                  <c:v>8.9</c:v>
                </c:pt>
                <c:pt idx="44">
                  <c:v>10.199999999999999</c:v>
                </c:pt>
                <c:pt idx="45">
                  <c:v>10.7</c:v>
                </c:pt>
                <c:pt idx="46">
                  <c:v>12</c:v>
                </c:pt>
                <c:pt idx="47">
                  <c:v>12.7</c:v>
                </c:pt>
                <c:pt idx="48">
                  <c:v>13.3</c:v>
                </c:pt>
                <c:pt idx="49">
                  <c:v>14.2</c:v>
                </c:pt>
                <c:pt idx="50">
                  <c:v>15.5</c:v>
                </c:pt>
                <c:pt idx="51">
                  <c:v>16.399999999999999</c:v>
                </c:pt>
                <c:pt idx="52">
                  <c:v>16.8</c:v>
                </c:pt>
                <c:pt idx="53">
                  <c:v>18.600000000000001</c:v>
                </c:pt>
                <c:pt idx="54">
                  <c:v>19.5</c:v>
                </c:pt>
                <c:pt idx="55">
                  <c:v>20.8</c:v>
                </c:pt>
                <c:pt idx="56">
                  <c:v>21.5</c:v>
                </c:pt>
                <c:pt idx="57">
                  <c:v>23.1</c:v>
                </c:pt>
                <c:pt idx="58">
                  <c:v>24.6</c:v>
                </c:pt>
                <c:pt idx="59">
                  <c:v>25.1</c:v>
                </c:pt>
                <c:pt idx="60">
                  <c:v>26.8</c:v>
                </c:pt>
                <c:pt idx="61">
                  <c:v>27.7</c:v>
                </c:pt>
                <c:pt idx="62">
                  <c:v>29.3</c:v>
                </c:pt>
                <c:pt idx="63">
                  <c:v>29.9</c:v>
                </c:pt>
                <c:pt idx="64">
                  <c:v>31.1</c:v>
                </c:pt>
                <c:pt idx="65">
                  <c:v>32.4</c:v>
                </c:pt>
                <c:pt idx="66">
                  <c:v>33.700000000000003</c:v>
                </c:pt>
                <c:pt idx="67">
                  <c:v>34.799999999999997</c:v>
                </c:pt>
                <c:pt idx="68">
                  <c:v>36.1</c:v>
                </c:pt>
                <c:pt idx="69">
                  <c:v>37.200000000000003</c:v>
                </c:pt>
                <c:pt idx="70">
                  <c:v>38.200000000000003</c:v>
                </c:pt>
                <c:pt idx="71">
                  <c:v>39.5</c:v>
                </c:pt>
                <c:pt idx="72">
                  <c:v>40.4</c:v>
                </c:pt>
                <c:pt idx="73">
                  <c:v>42.1</c:v>
                </c:pt>
                <c:pt idx="74">
                  <c:v>43.2</c:v>
                </c:pt>
                <c:pt idx="75">
                  <c:v>44.3</c:v>
                </c:pt>
                <c:pt idx="76">
                  <c:v>45.7</c:v>
                </c:pt>
                <c:pt idx="77">
                  <c:v>46.3</c:v>
                </c:pt>
                <c:pt idx="78">
                  <c:v>47.9</c:v>
                </c:pt>
                <c:pt idx="79">
                  <c:v>49.4</c:v>
                </c:pt>
                <c:pt idx="80">
                  <c:v>50.1</c:v>
                </c:pt>
                <c:pt idx="81">
                  <c:v>51.4</c:v>
                </c:pt>
                <c:pt idx="82">
                  <c:v>52.6</c:v>
                </c:pt>
                <c:pt idx="83">
                  <c:v>53.7</c:v>
                </c:pt>
                <c:pt idx="84">
                  <c:v>55.4</c:v>
                </c:pt>
                <c:pt idx="85">
                  <c:v>56.3</c:v>
                </c:pt>
                <c:pt idx="86">
                  <c:v>57.4</c:v>
                </c:pt>
                <c:pt idx="87">
                  <c:v>58.8</c:v>
                </c:pt>
                <c:pt idx="88">
                  <c:v>59.6</c:v>
                </c:pt>
                <c:pt idx="89">
                  <c:v>61.4</c:v>
                </c:pt>
                <c:pt idx="90">
                  <c:v>62.7</c:v>
                </c:pt>
                <c:pt idx="91">
                  <c:v>63.4</c:v>
                </c:pt>
                <c:pt idx="92">
                  <c:v>64.5</c:v>
                </c:pt>
                <c:pt idx="93">
                  <c:v>65.900000000000006</c:v>
                </c:pt>
                <c:pt idx="94">
                  <c:v>67.400000000000006</c:v>
                </c:pt>
                <c:pt idx="95">
                  <c:v>67.900000000000006</c:v>
                </c:pt>
                <c:pt idx="96">
                  <c:v>69.400000000000006</c:v>
                </c:pt>
                <c:pt idx="97">
                  <c:v>70.8</c:v>
                </c:pt>
                <c:pt idx="98">
                  <c:v>71.8</c:v>
                </c:pt>
                <c:pt idx="99">
                  <c:v>73.2</c:v>
                </c:pt>
                <c:pt idx="100">
                  <c:v>74.3</c:v>
                </c:pt>
                <c:pt idx="101">
                  <c:v>75.599999999999994</c:v>
                </c:pt>
                <c:pt idx="102">
                  <c:v>77</c:v>
                </c:pt>
                <c:pt idx="103">
                  <c:v>77.8</c:v>
                </c:pt>
                <c:pt idx="104">
                  <c:v>79.599999999999994</c:v>
                </c:pt>
                <c:pt idx="105">
                  <c:v>80.5</c:v>
                </c:pt>
                <c:pt idx="106">
                  <c:v>81.599999999999994</c:v>
                </c:pt>
                <c:pt idx="107">
                  <c:v>82.7</c:v>
                </c:pt>
                <c:pt idx="108">
                  <c:v>84.1</c:v>
                </c:pt>
                <c:pt idx="109">
                  <c:v>85.4</c:v>
                </c:pt>
                <c:pt idx="110">
                  <c:v>86.1</c:v>
                </c:pt>
                <c:pt idx="111">
                  <c:v>88.1</c:v>
                </c:pt>
                <c:pt idx="112">
                  <c:v>89.1</c:v>
                </c:pt>
                <c:pt idx="113">
                  <c:v>90.2</c:v>
                </c:pt>
                <c:pt idx="114">
                  <c:v>92</c:v>
                </c:pt>
                <c:pt idx="115">
                  <c:v>92.3</c:v>
                </c:pt>
                <c:pt idx="116">
                  <c:v>94.2</c:v>
                </c:pt>
                <c:pt idx="117">
                  <c:v>95.1</c:v>
                </c:pt>
                <c:pt idx="118">
                  <c:v>96.5</c:v>
                </c:pt>
                <c:pt idx="119">
                  <c:v>97.4</c:v>
                </c:pt>
                <c:pt idx="120">
                  <c:v>98.7</c:v>
                </c:pt>
                <c:pt idx="121">
                  <c:v>100.2</c:v>
                </c:pt>
                <c:pt idx="122">
                  <c:v>101.1</c:v>
                </c:pt>
                <c:pt idx="123">
                  <c:v>102.9</c:v>
                </c:pt>
                <c:pt idx="124">
                  <c:v>102</c:v>
                </c:pt>
                <c:pt idx="125">
                  <c:v>102.4</c:v>
                </c:pt>
                <c:pt idx="126">
                  <c:v>101.3</c:v>
                </c:pt>
                <c:pt idx="127">
                  <c:v>100.9</c:v>
                </c:pt>
                <c:pt idx="128">
                  <c:v>99.8</c:v>
                </c:pt>
                <c:pt idx="129">
                  <c:v>99.3</c:v>
                </c:pt>
                <c:pt idx="130">
                  <c:v>98.2</c:v>
                </c:pt>
                <c:pt idx="131">
                  <c:v>97.4</c:v>
                </c:pt>
                <c:pt idx="132">
                  <c:v>97.3</c:v>
                </c:pt>
                <c:pt idx="133">
                  <c:v>96</c:v>
                </c:pt>
                <c:pt idx="134">
                  <c:v>95.6</c:v>
                </c:pt>
                <c:pt idx="135">
                  <c:v>94.5</c:v>
                </c:pt>
                <c:pt idx="136">
                  <c:v>93.8</c:v>
                </c:pt>
                <c:pt idx="137">
                  <c:v>93.2</c:v>
                </c:pt>
                <c:pt idx="138">
                  <c:v>92.2</c:v>
                </c:pt>
                <c:pt idx="139">
                  <c:v>91.4</c:v>
                </c:pt>
                <c:pt idx="140">
                  <c:v>91.2</c:v>
                </c:pt>
                <c:pt idx="141">
                  <c:v>89.6</c:v>
                </c:pt>
                <c:pt idx="142">
                  <c:v>89.1</c:v>
                </c:pt>
                <c:pt idx="143">
                  <c:v>88.3</c:v>
                </c:pt>
                <c:pt idx="144">
                  <c:v>88</c:v>
                </c:pt>
                <c:pt idx="145">
                  <c:v>86.5</c:v>
                </c:pt>
                <c:pt idx="146">
                  <c:v>86.5</c:v>
                </c:pt>
                <c:pt idx="147">
                  <c:v>84.9</c:v>
                </c:pt>
                <c:pt idx="148">
                  <c:v>84.7</c:v>
                </c:pt>
                <c:pt idx="149">
                  <c:v>83.8</c:v>
                </c:pt>
                <c:pt idx="150">
                  <c:v>83</c:v>
                </c:pt>
                <c:pt idx="151">
                  <c:v>82.3</c:v>
                </c:pt>
                <c:pt idx="152">
                  <c:v>81.2</c:v>
                </c:pt>
                <c:pt idx="153">
                  <c:v>80.900000000000006</c:v>
                </c:pt>
                <c:pt idx="154">
                  <c:v>79.8</c:v>
                </c:pt>
                <c:pt idx="155">
                  <c:v>79.400000000000006</c:v>
                </c:pt>
                <c:pt idx="156">
                  <c:v>78.7</c:v>
                </c:pt>
                <c:pt idx="157">
                  <c:v>77.599999999999994</c:v>
                </c:pt>
                <c:pt idx="158">
                  <c:v>77</c:v>
                </c:pt>
                <c:pt idx="159">
                  <c:v>75.8</c:v>
                </c:pt>
                <c:pt idx="160">
                  <c:v>75.599999999999994</c:v>
                </c:pt>
                <c:pt idx="161">
                  <c:v>74.900000000000006</c:v>
                </c:pt>
                <c:pt idx="162">
                  <c:v>73.599999999999994</c:v>
                </c:pt>
                <c:pt idx="163">
                  <c:v>72.7</c:v>
                </c:pt>
                <c:pt idx="164">
                  <c:v>72.8</c:v>
                </c:pt>
                <c:pt idx="165">
                  <c:v>71</c:v>
                </c:pt>
                <c:pt idx="166">
                  <c:v>71</c:v>
                </c:pt>
                <c:pt idx="167">
                  <c:v>69.8</c:v>
                </c:pt>
                <c:pt idx="168">
                  <c:v>69.2</c:v>
                </c:pt>
                <c:pt idx="169">
                  <c:v>68.099999999999994</c:v>
                </c:pt>
                <c:pt idx="170">
                  <c:v>67.599999999999994</c:v>
                </c:pt>
                <c:pt idx="171">
                  <c:v>67.2</c:v>
                </c:pt>
                <c:pt idx="172">
                  <c:v>65.900000000000006</c:v>
                </c:pt>
                <c:pt idx="173">
                  <c:v>65.400000000000006</c:v>
                </c:pt>
                <c:pt idx="174">
                  <c:v>64.7</c:v>
                </c:pt>
                <c:pt idx="175">
                  <c:v>64.099999999999994</c:v>
                </c:pt>
                <c:pt idx="176">
                  <c:v>62.5</c:v>
                </c:pt>
                <c:pt idx="177">
                  <c:v>62.1</c:v>
                </c:pt>
                <c:pt idx="178">
                  <c:v>61.6</c:v>
                </c:pt>
                <c:pt idx="179">
                  <c:v>60.6</c:v>
                </c:pt>
                <c:pt idx="180">
                  <c:v>60.1</c:v>
                </c:pt>
                <c:pt idx="181">
                  <c:v>58.8</c:v>
                </c:pt>
                <c:pt idx="182">
                  <c:v>58.3</c:v>
                </c:pt>
                <c:pt idx="183">
                  <c:v>57.7</c:v>
                </c:pt>
                <c:pt idx="184">
                  <c:v>57.2</c:v>
                </c:pt>
                <c:pt idx="185">
                  <c:v>56.1</c:v>
                </c:pt>
                <c:pt idx="186">
                  <c:v>55.4</c:v>
                </c:pt>
                <c:pt idx="187">
                  <c:v>54.8</c:v>
                </c:pt>
                <c:pt idx="188">
                  <c:v>53.9</c:v>
                </c:pt>
                <c:pt idx="189">
                  <c:v>53.2</c:v>
                </c:pt>
                <c:pt idx="190">
                  <c:v>52.3</c:v>
                </c:pt>
                <c:pt idx="191">
                  <c:v>51.5</c:v>
                </c:pt>
                <c:pt idx="192">
                  <c:v>50.6</c:v>
                </c:pt>
                <c:pt idx="193">
                  <c:v>50.1</c:v>
                </c:pt>
                <c:pt idx="194">
                  <c:v>49.5</c:v>
                </c:pt>
                <c:pt idx="195">
                  <c:v>48.1</c:v>
                </c:pt>
                <c:pt idx="196">
                  <c:v>47.9</c:v>
                </c:pt>
                <c:pt idx="197">
                  <c:v>46.8</c:v>
                </c:pt>
                <c:pt idx="198">
                  <c:v>46.3</c:v>
                </c:pt>
                <c:pt idx="199">
                  <c:v>45.7</c:v>
                </c:pt>
                <c:pt idx="200">
                  <c:v>44.3</c:v>
                </c:pt>
                <c:pt idx="201">
                  <c:v>43.5</c:v>
                </c:pt>
                <c:pt idx="202">
                  <c:v>43</c:v>
                </c:pt>
                <c:pt idx="203">
                  <c:v>42.3</c:v>
                </c:pt>
                <c:pt idx="204">
                  <c:v>41.5</c:v>
                </c:pt>
                <c:pt idx="205">
                  <c:v>40.799999999999997</c:v>
                </c:pt>
                <c:pt idx="206">
                  <c:v>40.1</c:v>
                </c:pt>
                <c:pt idx="207">
                  <c:v>38.799999999999997</c:v>
                </c:pt>
                <c:pt idx="208">
                  <c:v>38.4</c:v>
                </c:pt>
                <c:pt idx="209">
                  <c:v>37.9</c:v>
                </c:pt>
                <c:pt idx="210">
                  <c:v>36.799999999999997</c:v>
                </c:pt>
                <c:pt idx="211">
                  <c:v>36.200000000000003</c:v>
                </c:pt>
                <c:pt idx="212">
                  <c:v>35.5</c:v>
                </c:pt>
                <c:pt idx="213">
                  <c:v>34.799999999999997</c:v>
                </c:pt>
                <c:pt idx="214">
                  <c:v>34.1</c:v>
                </c:pt>
                <c:pt idx="215">
                  <c:v>33.1</c:v>
                </c:pt>
                <c:pt idx="216">
                  <c:v>32.4</c:v>
                </c:pt>
                <c:pt idx="217">
                  <c:v>31.7</c:v>
                </c:pt>
                <c:pt idx="218">
                  <c:v>31</c:v>
                </c:pt>
                <c:pt idx="219">
                  <c:v>29.9</c:v>
                </c:pt>
                <c:pt idx="220">
                  <c:v>29.1</c:v>
                </c:pt>
                <c:pt idx="221">
                  <c:v>28.8</c:v>
                </c:pt>
                <c:pt idx="222">
                  <c:v>27.7</c:v>
                </c:pt>
                <c:pt idx="223">
                  <c:v>26.6</c:v>
                </c:pt>
                <c:pt idx="224">
                  <c:v>26.2</c:v>
                </c:pt>
                <c:pt idx="225">
                  <c:v>25.3</c:v>
                </c:pt>
                <c:pt idx="226">
                  <c:v>24.8</c:v>
                </c:pt>
                <c:pt idx="227">
                  <c:v>23.7</c:v>
                </c:pt>
                <c:pt idx="228">
                  <c:v>22.9</c:v>
                </c:pt>
                <c:pt idx="229">
                  <c:v>22.6</c:v>
                </c:pt>
                <c:pt idx="230">
                  <c:v>21.5</c:v>
                </c:pt>
                <c:pt idx="231">
                  <c:v>20.8</c:v>
                </c:pt>
                <c:pt idx="232">
                  <c:v>19.899999999999999</c:v>
                </c:pt>
                <c:pt idx="233">
                  <c:v>19.100000000000001</c:v>
                </c:pt>
                <c:pt idx="234">
                  <c:v>18</c:v>
                </c:pt>
                <c:pt idx="235">
                  <c:v>16.399999999999999</c:v>
                </c:pt>
                <c:pt idx="236">
                  <c:v>15.7</c:v>
                </c:pt>
                <c:pt idx="237">
                  <c:v>15.1</c:v>
                </c:pt>
                <c:pt idx="238">
                  <c:v>14.6</c:v>
                </c:pt>
                <c:pt idx="239">
                  <c:v>13.5</c:v>
                </c:pt>
                <c:pt idx="240">
                  <c:v>12.9</c:v>
                </c:pt>
                <c:pt idx="241">
                  <c:v>12.2</c:v>
                </c:pt>
                <c:pt idx="242">
                  <c:v>11.5</c:v>
                </c:pt>
                <c:pt idx="243">
                  <c:v>10.4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7.6</c:v>
                </c:pt>
                <c:pt idx="248">
                  <c:v>7.1</c:v>
                </c:pt>
                <c:pt idx="249">
                  <c:v>6.4</c:v>
                </c:pt>
                <c:pt idx="250">
                  <c:v>5.3</c:v>
                </c:pt>
                <c:pt idx="251">
                  <c:v>4.7</c:v>
                </c:pt>
                <c:pt idx="252">
                  <c:v>4</c:v>
                </c:pt>
                <c:pt idx="253">
                  <c:v>3.3</c:v>
                </c:pt>
                <c:pt idx="254">
                  <c:v>2.2000000000000002</c:v>
                </c:pt>
                <c:pt idx="255">
                  <c:v>1.3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1-CD4A-A51E-BF50FCE7CAF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474.6</c:v>
                </c:pt>
                <c:pt idx="34">
                  <c:v>491.6</c:v>
                </c:pt>
                <c:pt idx="35">
                  <c:v>493.9</c:v>
                </c:pt>
                <c:pt idx="36">
                  <c:v>448.7</c:v>
                </c:pt>
                <c:pt idx="37">
                  <c:v>469.2</c:v>
                </c:pt>
                <c:pt idx="38">
                  <c:v>509.7</c:v>
                </c:pt>
                <c:pt idx="39">
                  <c:v>483.9</c:v>
                </c:pt>
                <c:pt idx="40">
                  <c:v>496</c:v>
                </c:pt>
                <c:pt idx="41">
                  <c:v>484.6</c:v>
                </c:pt>
                <c:pt idx="42">
                  <c:v>510.9</c:v>
                </c:pt>
                <c:pt idx="43">
                  <c:v>551.6</c:v>
                </c:pt>
                <c:pt idx="44">
                  <c:v>524.29999999999995</c:v>
                </c:pt>
                <c:pt idx="45">
                  <c:v>564.4</c:v>
                </c:pt>
                <c:pt idx="46">
                  <c:v>527.5</c:v>
                </c:pt>
                <c:pt idx="47">
                  <c:v>516.70000000000005</c:v>
                </c:pt>
                <c:pt idx="48">
                  <c:v>547.5</c:v>
                </c:pt>
                <c:pt idx="49">
                  <c:v>521.79999999999995</c:v>
                </c:pt>
                <c:pt idx="50">
                  <c:v>514.4</c:v>
                </c:pt>
                <c:pt idx="51">
                  <c:v>553.9</c:v>
                </c:pt>
                <c:pt idx="52">
                  <c:v>550.70000000000005</c:v>
                </c:pt>
                <c:pt idx="53">
                  <c:v>518.9</c:v>
                </c:pt>
                <c:pt idx="54">
                  <c:v>563.4</c:v>
                </c:pt>
                <c:pt idx="55">
                  <c:v>523.6</c:v>
                </c:pt>
                <c:pt idx="56">
                  <c:v>602.70000000000005</c:v>
                </c:pt>
                <c:pt idx="57">
                  <c:v>653</c:v>
                </c:pt>
                <c:pt idx="58">
                  <c:v>678.3</c:v>
                </c:pt>
                <c:pt idx="59">
                  <c:v>700.2</c:v>
                </c:pt>
                <c:pt idx="60">
                  <c:v>719.8</c:v>
                </c:pt>
                <c:pt idx="61">
                  <c:v>678.1</c:v>
                </c:pt>
                <c:pt idx="62">
                  <c:v>690.5</c:v>
                </c:pt>
                <c:pt idx="63">
                  <c:v>704.8</c:v>
                </c:pt>
                <c:pt idx="64">
                  <c:v>660.8</c:v>
                </c:pt>
                <c:pt idx="65">
                  <c:v>680.8</c:v>
                </c:pt>
                <c:pt idx="66">
                  <c:v>695.7</c:v>
                </c:pt>
                <c:pt idx="67">
                  <c:v>636.29999999999995</c:v>
                </c:pt>
                <c:pt idx="68">
                  <c:v>648.9</c:v>
                </c:pt>
                <c:pt idx="69">
                  <c:v>683.1</c:v>
                </c:pt>
                <c:pt idx="70">
                  <c:v>704.1</c:v>
                </c:pt>
                <c:pt idx="71">
                  <c:v>721.7</c:v>
                </c:pt>
                <c:pt idx="72">
                  <c:v>674.4</c:v>
                </c:pt>
                <c:pt idx="73">
                  <c:v>712</c:v>
                </c:pt>
                <c:pt idx="74">
                  <c:v>650.6</c:v>
                </c:pt>
                <c:pt idx="75">
                  <c:v>649.5</c:v>
                </c:pt>
                <c:pt idx="76">
                  <c:v>654.29999999999995</c:v>
                </c:pt>
                <c:pt idx="77">
                  <c:v>667.4</c:v>
                </c:pt>
                <c:pt idx="78">
                  <c:v>729</c:v>
                </c:pt>
                <c:pt idx="79">
                  <c:v>672.4</c:v>
                </c:pt>
                <c:pt idx="80">
                  <c:v>688.2</c:v>
                </c:pt>
                <c:pt idx="81">
                  <c:v>690.4</c:v>
                </c:pt>
                <c:pt idx="82">
                  <c:v>637</c:v>
                </c:pt>
                <c:pt idx="83">
                  <c:v>677.3</c:v>
                </c:pt>
                <c:pt idx="84">
                  <c:v>580.70000000000005</c:v>
                </c:pt>
                <c:pt idx="85">
                  <c:v>603.1</c:v>
                </c:pt>
                <c:pt idx="86">
                  <c:v>597.6</c:v>
                </c:pt>
                <c:pt idx="87">
                  <c:v>650.20000000000005</c:v>
                </c:pt>
                <c:pt idx="88">
                  <c:v>585.70000000000005</c:v>
                </c:pt>
                <c:pt idx="89">
                  <c:v>630.5</c:v>
                </c:pt>
                <c:pt idx="90">
                  <c:v>700.2</c:v>
                </c:pt>
                <c:pt idx="91">
                  <c:v>590.9</c:v>
                </c:pt>
                <c:pt idx="92">
                  <c:v>711.2</c:v>
                </c:pt>
                <c:pt idx="93">
                  <c:v>651.1</c:v>
                </c:pt>
                <c:pt idx="94">
                  <c:v>655.8</c:v>
                </c:pt>
                <c:pt idx="95">
                  <c:v>-999</c:v>
                </c:pt>
                <c:pt idx="96">
                  <c:v>-999</c:v>
                </c:pt>
                <c:pt idx="97">
                  <c:v>693.4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587.6</c:v>
                </c:pt>
                <c:pt idx="167">
                  <c:v>657.3</c:v>
                </c:pt>
                <c:pt idx="168">
                  <c:v>661.6</c:v>
                </c:pt>
                <c:pt idx="169">
                  <c:v>619.79999999999995</c:v>
                </c:pt>
                <c:pt idx="170">
                  <c:v>-999</c:v>
                </c:pt>
                <c:pt idx="171">
                  <c:v>768.1</c:v>
                </c:pt>
                <c:pt idx="172">
                  <c:v>602.6</c:v>
                </c:pt>
                <c:pt idx="173">
                  <c:v>618.9</c:v>
                </c:pt>
                <c:pt idx="174">
                  <c:v>610</c:v>
                </c:pt>
                <c:pt idx="175">
                  <c:v>596.29999999999995</c:v>
                </c:pt>
                <c:pt idx="176">
                  <c:v>682.6</c:v>
                </c:pt>
                <c:pt idx="177">
                  <c:v>715.1</c:v>
                </c:pt>
                <c:pt idx="178">
                  <c:v>701.4</c:v>
                </c:pt>
                <c:pt idx="179">
                  <c:v>711.1</c:v>
                </c:pt>
                <c:pt idx="180">
                  <c:v>736.6</c:v>
                </c:pt>
                <c:pt idx="181">
                  <c:v>603</c:v>
                </c:pt>
                <c:pt idx="182">
                  <c:v>645.20000000000005</c:v>
                </c:pt>
                <c:pt idx="183">
                  <c:v>639.20000000000005</c:v>
                </c:pt>
                <c:pt idx="184">
                  <c:v>664.5</c:v>
                </c:pt>
                <c:pt idx="185">
                  <c:v>619.4</c:v>
                </c:pt>
                <c:pt idx="186">
                  <c:v>742.6</c:v>
                </c:pt>
                <c:pt idx="187">
                  <c:v>664.4</c:v>
                </c:pt>
                <c:pt idx="188">
                  <c:v>635.4</c:v>
                </c:pt>
                <c:pt idx="189">
                  <c:v>716.9</c:v>
                </c:pt>
                <c:pt idx="190">
                  <c:v>649.5</c:v>
                </c:pt>
                <c:pt idx="191">
                  <c:v>749.9</c:v>
                </c:pt>
                <c:pt idx="192">
                  <c:v>723.8</c:v>
                </c:pt>
                <c:pt idx="193">
                  <c:v>684.8</c:v>
                </c:pt>
                <c:pt idx="194">
                  <c:v>748</c:v>
                </c:pt>
                <c:pt idx="195">
                  <c:v>687.7</c:v>
                </c:pt>
                <c:pt idx="196">
                  <c:v>572.70000000000005</c:v>
                </c:pt>
                <c:pt idx="197">
                  <c:v>611.6</c:v>
                </c:pt>
                <c:pt idx="198">
                  <c:v>695.1</c:v>
                </c:pt>
                <c:pt idx="199">
                  <c:v>627.9</c:v>
                </c:pt>
                <c:pt idx="200">
                  <c:v>734.5</c:v>
                </c:pt>
                <c:pt idx="201">
                  <c:v>641.1</c:v>
                </c:pt>
                <c:pt idx="202">
                  <c:v>654.1</c:v>
                </c:pt>
                <c:pt idx="203">
                  <c:v>620</c:v>
                </c:pt>
                <c:pt idx="204">
                  <c:v>672.8</c:v>
                </c:pt>
                <c:pt idx="205">
                  <c:v>621.70000000000005</c:v>
                </c:pt>
                <c:pt idx="206">
                  <c:v>635.1</c:v>
                </c:pt>
                <c:pt idx="207">
                  <c:v>665.1</c:v>
                </c:pt>
                <c:pt idx="208">
                  <c:v>691.5</c:v>
                </c:pt>
                <c:pt idx="209">
                  <c:v>687.6</c:v>
                </c:pt>
                <c:pt idx="210">
                  <c:v>628</c:v>
                </c:pt>
                <c:pt idx="211">
                  <c:v>678.3</c:v>
                </c:pt>
                <c:pt idx="212">
                  <c:v>657.2</c:v>
                </c:pt>
                <c:pt idx="213">
                  <c:v>680.1</c:v>
                </c:pt>
                <c:pt idx="214">
                  <c:v>661.7</c:v>
                </c:pt>
                <c:pt idx="215">
                  <c:v>670.2</c:v>
                </c:pt>
                <c:pt idx="216">
                  <c:v>695.3</c:v>
                </c:pt>
                <c:pt idx="217">
                  <c:v>684</c:v>
                </c:pt>
                <c:pt idx="218">
                  <c:v>729.6</c:v>
                </c:pt>
                <c:pt idx="219">
                  <c:v>677.4</c:v>
                </c:pt>
                <c:pt idx="220">
                  <c:v>727.1</c:v>
                </c:pt>
                <c:pt idx="221">
                  <c:v>709.5</c:v>
                </c:pt>
                <c:pt idx="222">
                  <c:v>674.7</c:v>
                </c:pt>
                <c:pt idx="223">
                  <c:v>691.4</c:v>
                </c:pt>
                <c:pt idx="224">
                  <c:v>678.4</c:v>
                </c:pt>
                <c:pt idx="225">
                  <c:v>701.3</c:v>
                </c:pt>
                <c:pt idx="226">
                  <c:v>670.3</c:v>
                </c:pt>
                <c:pt idx="227">
                  <c:v>695.3</c:v>
                </c:pt>
                <c:pt idx="228">
                  <c:v>684.2</c:v>
                </c:pt>
                <c:pt idx="229">
                  <c:v>675</c:v>
                </c:pt>
                <c:pt idx="230">
                  <c:v>629</c:v>
                </c:pt>
                <c:pt idx="231">
                  <c:v>624.4</c:v>
                </c:pt>
                <c:pt idx="232">
                  <c:v>594.1</c:v>
                </c:pt>
                <c:pt idx="233">
                  <c:v>602.9</c:v>
                </c:pt>
                <c:pt idx="234">
                  <c:v>531.5</c:v>
                </c:pt>
                <c:pt idx="235">
                  <c:v>570.9</c:v>
                </c:pt>
                <c:pt idx="236">
                  <c:v>587.29999999999995</c:v>
                </c:pt>
                <c:pt idx="237">
                  <c:v>567.79999999999995</c:v>
                </c:pt>
                <c:pt idx="238">
                  <c:v>525.79999999999995</c:v>
                </c:pt>
                <c:pt idx="239">
                  <c:v>532.20000000000005</c:v>
                </c:pt>
                <c:pt idx="240">
                  <c:v>562.20000000000005</c:v>
                </c:pt>
                <c:pt idx="241">
                  <c:v>523.1</c:v>
                </c:pt>
                <c:pt idx="242">
                  <c:v>546.1</c:v>
                </c:pt>
                <c:pt idx="243">
                  <c:v>523.5</c:v>
                </c:pt>
                <c:pt idx="244">
                  <c:v>540.20000000000005</c:v>
                </c:pt>
                <c:pt idx="245">
                  <c:v>502.8</c:v>
                </c:pt>
                <c:pt idx="246">
                  <c:v>494.6</c:v>
                </c:pt>
                <c:pt idx="247">
                  <c:v>539.70000000000005</c:v>
                </c:pt>
                <c:pt idx="248">
                  <c:v>543.5</c:v>
                </c:pt>
                <c:pt idx="249">
                  <c:v>491.3</c:v>
                </c:pt>
                <c:pt idx="250">
                  <c:v>528</c:v>
                </c:pt>
                <c:pt idx="251">
                  <c:v>533.1</c:v>
                </c:pt>
                <c:pt idx="252">
                  <c:v>499.3</c:v>
                </c:pt>
                <c:pt idx="253">
                  <c:v>500.1</c:v>
                </c:pt>
                <c:pt idx="254">
                  <c:v>504.4</c:v>
                </c:pt>
                <c:pt idx="255">
                  <c:v>500.3</c:v>
                </c:pt>
                <c:pt idx="256">
                  <c:v>505.5</c:v>
                </c:pt>
                <c:pt idx="257">
                  <c:v>610.20000000000005</c:v>
                </c:pt>
                <c:pt idx="258">
                  <c:v>651</c:v>
                </c:pt>
                <c:pt idx="259">
                  <c:v>748.2</c:v>
                </c:pt>
                <c:pt idx="260">
                  <c:v>822.6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0.5</c:v>
                </c:pt>
                <c:pt idx="34">
                  <c:v>2</c:v>
                </c:pt>
                <c:pt idx="35">
                  <c:v>2.9</c:v>
                </c:pt>
                <c:pt idx="36">
                  <c:v>2.9</c:v>
                </c:pt>
                <c:pt idx="37">
                  <c:v>3.5</c:v>
                </c:pt>
                <c:pt idx="38">
                  <c:v>3.8</c:v>
                </c:pt>
                <c:pt idx="39">
                  <c:v>5.3</c:v>
                </c:pt>
                <c:pt idx="40">
                  <c:v>6.7</c:v>
                </c:pt>
                <c:pt idx="41">
                  <c:v>7.8</c:v>
                </c:pt>
                <c:pt idx="42">
                  <c:v>8</c:v>
                </c:pt>
                <c:pt idx="43">
                  <c:v>8.9</c:v>
                </c:pt>
                <c:pt idx="44">
                  <c:v>10.199999999999999</c:v>
                </c:pt>
                <c:pt idx="45">
                  <c:v>10.7</c:v>
                </c:pt>
                <c:pt idx="46">
                  <c:v>12</c:v>
                </c:pt>
                <c:pt idx="47">
                  <c:v>12.7</c:v>
                </c:pt>
                <c:pt idx="48">
                  <c:v>13.3</c:v>
                </c:pt>
                <c:pt idx="49">
                  <c:v>14.2</c:v>
                </c:pt>
                <c:pt idx="50">
                  <c:v>15.5</c:v>
                </c:pt>
                <c:pt idx="51">
                  <c:v>16.399999999999999</c:v>
                </c:pt>
                <c:pt idx="52">
                  <c:v>16.8</c:v>
                </c:pt>
                <c:pt idx="53">
                  <c:v>18.600000000000001</c:v>
                </c:pt>
                <c:pt idx="54">
                  <c:v>19.5</c:v>
                </c:pt>
                <c:pt idx="55">
                  <c:v>20.8</c:v>
                </c:pt>
                <c:pt idx="56">
                  <c:v>21.5</c:v>
                </c:pt>
                <c:pt idx="57">
                  <c:v>23.1</c:v>
                </c:pt>
                <c:pt idx="58">
                  <c:v>24.6</c:v>
                </c:pt>
                <c:pt idx="59">
                  <c:v>25.1</c:v>
                </c:pt>
                <c:pt idx="60">
                  <c:v>26.8</c:v>
                </c:pt>
                <c:pt idx="61">
                  <c:v>27.7</c:v>
                </c:pt>
                <c:pt idx="62">
                  <c:v>29.3</c:v>
                </c:pt>
                <c:pt idx="63">
                  <c:v>29.9</c:v>
                </c:pt>
                <c:pt idx="64">
                  <c:v>31.1</c:v>
                </c:pt>
                <c:pt idx="65">
                  <c:v>32.4</c:v>
                </c:pt>
                <c:pt idx="66">
                  <c:v>33.700000000000003</c:v>
                </c:pt>
                <c:pt idx="67">
                  <c:v>34.799999999999997</c:v>
                </c:pt>
                <c:pt idx="68">
                  <c:v>36.1</c:v>
                </c:pt>
                <c:pt idx="69">
                  <c:v>37.200000000000003</c:v>
                </c:pt>
                <c:pt idx="70">
                  <c:v>38.200000000000003</c:v>
                </c:pt>
                <c:pt idx="71">
                  <c:v>39.5</c:v>
                </c:pt>
                <c:pt idx="72">
                  <c:v>40.4</c:v>
                </c:pt>
                <c:pt idx="73">
                  <c:v>42.1</c:v>
                </c:pt>
                <c:pt idx="74">
                  <c:v>43.2</c:v>
                </c:pt>
                <c:pt idx="75">
                  <c:v>44.3</c:v>
                </c:pt>
                <c:pt idx="76">
                  <c:v>45.7</c:v>
                </c:pt>
                <c:pt idx="77">
                  <c:v>46.3</c:v>
                </c:pt>
                <c:pt idx="78">
                  <c:v>47.9</c:v>
                </c:pt>
                <c:pt idx="79">
                  <c:v>49.4</c:v>
                </c:pt>
                <c:pt idx="80">
                  <c:v>50.1</c:v>
                </c:pt>
                <c:pt idx="81">
                  <c:v>51.4</c:v>
                </c:pt>
                <c:pt idx="82">
                  <c:v>52.6</c:v>
                </c:pt>
                <c:pt idx="83">
                  <c:v>53.7</c:v>
                </c:pt>
                <c:pt idx="84">
                  <c:v>55.4</c:v>
                </c:pt>
                <c:pt idx="85">
                  <c:v>56.3</c:v>
                </c:pt>
                <c:pt idx="86">
                  <c:v>57.4</c:v>
                </c:pt>
                <c:pt idx="87">
                  <c:v>58.8</c:v>
                </c:pt>
                <c:pt idx="88">
                  <c:v>59.6</c:v>
                </c:pt>
                <c:pt idx="89">
                  <c:v>61.4</c:v>
                </c:pt>
                <c:pt idx="90">
                  <c:v>62.7</c:v>
                </c:pt>
                <c:pt idx="91">
                  <c:v>63.4</c:v>
                </c:pt>
                <c:pt idx="92">
                  <c:v>64.5</c:v>
                </c:pt>
                <c:pt idx="93">
                  <c:v>65.900000000000006</c:v>
                </c:pt>
                <c:pt idx="94">
                  <c:v>67.400000000000006</c:v>
                </c:pt>
                <c:pt idx="95">
                  <c:v>67.900000000000006</c:v>
                </c:pt>
                <c:pt idx="96">
                  <c:v>69.400000000000006</c:v>
                </c:pt>
                <c:pt idx="97">
                  <c:v>70.8</c:v>
                </c:pt>
                <c:pt idx="98">
                  <c:v>71.8</c:v>
                </c:pt>
                <c:pt idx="99">
                  <c:v>73.2</c:v>
                </c:pt>
                <c:pt idx="100">
                  <c:v>74.3</c:v>
                </c:pt>
                <c:pt idx="101">
                  <c:v>75.599999999999994</c:v>
                </c:pt>
                <c:pt idx="102">
                  <c:v>77</c:v>
                </c:pt>
                <c:pt idx="103">
                  <c:v>77.8</c:v>
                </c:pt>
                <c:pt idx="104">
                  <c:v>79.599999999999994</c:v>
                </c:pt>
                <c:pt idx="105">
                  <c:v>80.5</c:v>
                </c:pt>
                <c:pt idx="106">
                  <c:v>81.599999999999994</c:v>
                </c:pt>
                <c:pt idx="107">
                  <c:v>82.7</c:v>
                </c:pt>
                <c:pt idx="108">
                  <c:v>84.1</c:v>
                </c:pt>
                <c:pt idx="109">
                  <c:v>85.4</c:v>
                </c:pt>
                <c:pt idx="110">
                  <c:v>86.1</c:v>
                </c:pt>
                <c:pt idx="111">
                  <c:v>88.1</c:v>
                </c:pt>
                <c:pt idx="112">
                  <c:v>89.1</c:v>
                </c:pt>
                <c:pt idx="113">
                  <c:v>90.2</c:v>
                </c:pt>
                <c:pt idx="114">
                  <c:v>92</c:v>
                </c:pt>
                <c:pt idx="115">
                  <c:v>92.3</c:v>
                </c:pt>
                <c:pt idx="116">
                  <c:v>94.2</c:v>
                </c:pt>
                <c:pt idx="117">
                  <c:v>95.1</c:v>
                </c:pt>
                <c:pt idx="118">
                  <c:v>96.5</c:v>
                </c:pt>
                <c:pt idx="119">
                  <c:v>97.4</c:v>
                </c:pt>
                <c:pt idx="120">
                  <c:v>98.7</c:v>
                </c:pt>
                <c:pt idx="121">
                  <c:v>100.2</c:v>
                </c:pt>
                <c:pt idx="122">
                  <c:v>101.1</c:v>
                </c:pt>
                <c:pt idx="123">
                  <c:v>102.9</c:v>
                </c:pt>
                <c:pt idx="124">
                  <c:v>102</c:v>
                </c:pt>
                <c:pt idx="125">
                  <c:v>102.4</c:v>
                </c:pt>
                <c:pt idx="126">
                  <c:v>101.3</c:v>
                </c:pt>
                <c:pt idx="127">
                  <c:v>100.9</c:v>
                </c:pt>
                <c:pt idx="128">
                  <c:v>99.8</c:v>
                </c:pt>
                <c:pt idx="129">
                  <c:v>99.3</c:v>
                </c:pt>
                <c:pt idx="130">
                  <c:v>98.2</c:v>
                </c:pt>
                <c:pt idx="131">
                  <c:v>97.4</c:v>
                </c:pt>
                <c:pt idx="132">
                  <c:v>97.3</c:v>
                </c:pt>
                <c:pt idx="133">
                  <c:v>96</c:v>
                </c:pt>
                <c:pt idx="134">
                  <c:v>95.6</c:v>
                </c:pt>
                <c:pt idx="135">
                  <c:v>94.5</c:v>
                </c:pt>
                <c:pt idx="136">
                  <c:v>93.8</c:v>
                </c:pt>
                <c:pt idx="137">
                  <c:v>93.2</c:v>
                </c:pt>
                <c:pt idx="138">
                  <c:v>92.2</c:v>
                </c:pt>
                <c:pt idx="139">
                  <c:v>91.4</c:v>
                </c:pt>
                <c:pt idx="140">
                  <c:v>91.2</c:v>
                </c:pt>
                <c:pt idx="141">
                  <c:v>89.6</c:v>
                </c:pt>
                <c:pt idx="142">
                  <c:v>89.1</c:v>
                </c:pt>
                <c:pt idx="143">
                  <c:v>88.3</c:v>
                </c:pt>
                <c:pt idx="144">
                  <c:v>88</c:v>
                </c:pt>
                <c:pt idx="145">
                  <c:v>86.5</c:v>
                </c:pt>
                <c:pt idx="146">
                  <c:v>86.5</c:v>
                </c:pt>
                <c:pt idx="147">
                  <c:v>84.9</c:v>
                </c:pt>
                <c:pt idx="148">
                  <c:v>84.7</c:v>
                </c:pt>
                <c:pt idx="149">
                  <c:v>83.8</c:v>
                </c:pt>
                <c:pt idx="150">
                  <c:v>83</c:v>
                </c:pt>
                <c:pt idx="151">
                  <c:v>82.3</c:v>
                </c:pt>
                <c:pt idx="152">
                  <c:v>81.2</c:v>
                </c:pt>
                <c:pt idx="153">
                  <c:v>80.900000000000006</c:v>
                </c:pt>
                <c:pt idx="154">
                  <c:v>79.8</c:v>
                </c:pt>
                <c:pt idx="155">
                  <c:v>79.400000000000006</c:v>
                </c:pt>
                <c:pt idx="156">
                  <c:v>78.7</c:v>
                </c:pt>
                <c:pt idx="157">
                  <c:v>77.599999999999994</c:v>
                </c:pt>
                <c:pt idx="158">
                  <c:v>77</c:v>
                </c:pt>
                <c:pt idx="159">
                  <c:v>75.8</c:v>
                </c:pt>
                <c:pt idx="160">
                  <c:v>75.599999999999994</c:v>
                </c:pt>
                <c:pt idx="161">
                  <c:v>74.900000000000006</c:v>
                </c:pt>
                <c:pt idx="162">
                  <c:v>73.599999999999994</c:v>
                </c:pt>
                <c:pt idx="163">
                  <c:v>72.7</c:v>
                </c:pt>
                <c:pt idx="164">
                  <c:v>72.8</c:v>
                </c:pt>
                <c:pt idx="165">
                  <c:v>71</c:v>
                </c:pt>
                <c:pt idx="166">
                  <c:v>71</c:v>
                </c:pt>
                <c:pt idx="167">
                  <c:v>69.8</c:v>
                </c:pt>
                <c:pt idx="168">
                  <c:v>69.2</c:v>
                </c:pt>
                <c:pt idx="169">
                  <c:v>68.099999999999994</c:v>
                </c:pt>
                <c:pt idx="170">
                  <c:v>67.599999999999994</c:v>
                </c:pt>
                <c:pt idx="171">
                  <c:v>67.2</c:v>
                </c:pt>
                <c:pt idx="172">
                  <c:v>65.900000000000006</c:v>
                </c:pt>
                <c:pt idx="173">
                  <c:v>65.400000000000006</c:v>
                </c:pt>
                <c:pt idx="174">
                  <c:v>64.7</c:v>
                </c:pt>
                <c:pt idx="175">
                  <c:v>64.099999999999994</c:v>
                </c:pt>
                <c:pt idx="176">
                  <c:v>62.5</c:v>
                </c:pt>
                <c:pt idx="177">
                  <c:v>62.1</c:v>
                </c:pt>
                <c:pt idx="178">
                  <c:v>61.6</c:v>
                </c:pt>
                <c:pt idx="179">
                  <c:v>60.6</c:v>
                </c:pt>
                <c:pt idx="180">
                  <c:v>60.1</c:v>
                </c:pt>
                <c:pt idx="181">
                  <c:v>58.8</c:v>
                </c:pt>
                <c:pt idx="182">
                  <c:v>58.3</c:v>
                </c:pt>
                <c:pt idx="183">
                  <c:v>57.7</c:v>
                </c:pt>
                <c:pt idx="184">
                  <c:v>57.2</c:v>
                </c:pt>
                <c:pt idx="185">
                  <c:v>56.1</c:v>
                </c:pt>
                <c:pt idx="186">
                  <c:v>55.4</c:v>
                </c:pt>
                <c:pt idx="187">
                  <c:v>54.8</c:v>
                </c:pt>
                <c:pt idx="188">
                  <c:v>53.9</c:v>
                </c:pt>
                <c:pt idx="189">
                  <c:v>53.2</c:v>
                </c:pt>
                <c:pt idx="190">
                  <c:v>52.3</c:v>
                </c:pt>
                <c:pt idx="191">
                  <c:v>51.5</c:v>
                </c:pt>
                <c:pt idx="192">
                  <c:v>50.6</c:v>
                </c:pt>
                <c:pt idx="193">
                  <c:v>50.1</c:v>
                </c:pt>
                <c:pt idx="194">
                  <c:v>49.5</c:v>
                </c:pt>
                <c:pt idx="195">
                  <c:v>48.1</c:v>
                </c:pt>
                <c:pt idx="196">
                  <c:v>47.9</c:v>
                </c:pt>
                <c:pt idx="197">
                  <c:v>46.8</c:v>
                </c:pt>
                <c:pt idx="198">
                  <c:v>46.3</c:v>
                </c:pt>
                <c:pt idx="199">
                  <c:v>45.7</c:v>
                </c:pt>
                <c:pt idx="200">
                  <c:v>44.3</c:v>
                </c:pt>
                <c:pt idx="201">
                  <c:v>43.5</c:v>
                </c:pt>
                <c:pt idx="202">
                  <c:v>43</c:v>
                </c:pt>
                <c:pt idx="203">
                  <c:v>42.3</c:v>
                </c:pt>
                <c:pt idx="204">
                  <c:v>41.5</c:v>
                </c:pt>
                <c:pt idx="205">
                  <c:v>40.799999999999997</c:v>
                </c:pt>
                <c:pt idx="206">
                  <c:v>40.1</c:v>
                </c:pt>
                <c:pt idx="207">
                  <c:v>38.799999999999997</c:v>
                </c:pt>
                <c:pt idx="208">
                  <c:v>38.4</c:v>
                </c:pt>
                <c:pt idx="209">
                  <c:v>37.9</c:v>
                </c:pt>
                <c:pt idx="210">
                  <c:v>36.799999999999997</c:v>
                </c:pt>
                <c:pt idx="211">
                  <c:v>36.200000000000003</c:v>
                </c:pt>
                <c:pt idx="212">
                  <c:v>35.5</c:v>
                </c:pt>
                <c:pt idx="213">
                  <c:v>34.799999999999997</c:v>
                </c:pt>
                <c:pt idx="214">
                  <c:v>34.1</c:v>
                </c:pt>
                <c:pt idx="215">
                  <c:v>33.1</c:v>
                </c:pt>
                <c:pt idx="216">
                  <c:v>32.4</c:v>
                </c:pt>
                <c:pt idx="217">
                  <c:v>31.7</c:v>
                </c:pt>
                <c:pt idx="218">
                  <c:v>31</c:v>
                </c:pt>
                <c:pt idx="219">
                  <c:v>29.9</c:v>
                </c:pt>
                <c:pt idx="220">
                  <c:v>29.1</c:v>
                </c:pt>
                <c:pt idx="221">
                  <c:v>28.8</c:v>
                </c:pt>
                <c:pt idx="222">
                  <c:v>27.7</c:v>
                </c:pt>
                <c:pt idx="223">
                  <c:v>26.6</c:v>
                </c:pt>
                <c:pt idx="224">
                  <c:v>26.2</c:v>
                </c:pt>
                <c:pt idx="225">
                  <c:v>25.3</c:v>
                </c:pt>
                <c:pt idx="226">
                  <c:v>24.8</c:v>
                </c:pt>
                <c:pt idx="227">
                  <c:v>23.7</c:v>
                </c:pt>
                <c:pt idx="228">
                  <c:v>22.9</c:v>
                </c:pt>
                <c:pt idx="229">
                  <c:v>22.6</c:v>
                </c:pt>
                <c:pt idx="230">
                  <c:v>21.5</c:v>
                </c:pt>
                <c:pt idx="231">
                  <c:v>20.8</c:v>
                </c:pt>
                <c:pt idx="232">
                  <c:v>19.899999999999999</c:v>
                </c:pt>
                <c:pt idx="233">
                  <c:v>19.100000000000001</c:v>
                </c:pt>
                <c:pt idx="234">
                  <c:v>18</c:v>
                </c:pt>
                <c:pt idx="235">
                  <c:v>16.399999999999999</c:v>
                </c:pt>
                <c:pt idx="236">
                  <c:v>15.7</c:v>
                </c:pt>
                <c:pt idx="237">
                  <c:v>15.1</c:v>
                </c:pt>
                <c:pt idx="238">
                  <c:v>14.6</c:v>
                </c:pt>
                <c:pt idx="239">
                  <c:v>13.5</c:v>
                </c:pt>
                <c:pt idx="240">
                  <c:v>12.9</c:v>
                </c:pt>
                <c:pt idx="241">
                  <c:v>12.2</c:v>
                </c:pt>
                <c:pt idx="242">
                  <c:v>11.5</c:v>
                </c:pt>
                <c:pt idx="243">
                  <c:v>10.4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7.6</c:v>
                </c:pt>
                <c:pt idx="248">
                  <c:v>7.1</c:v>
                </c:pt>
                <c:pt idx="249">
                  <c:v>6.4</c:v>
                </c:pt>
                <c:pt idx="250">
                  <c:v>5.3</c:v>
                </c:pt>
                <c:pt idx="251">
                  <c:v>4.7</c:v>
                </c:pt>
                <c:pt idx="252">
                  <c:v>4</c:v>
                </c:pt>
                <c:pt idx="253">
                  <c:v>3.3</c:v>
                </c:pt>
                <c:pt idx="254">
                  <c:v>2.2000000000000002</c:v>
                </c:pt>
                <c:pt idx="255">
                  <c:v>1.3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1-CD4A-A51E-BF50FCE7C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314255"/>
        <c:axId val="1"/>
      </c:scatterChart>
      <c:valAx>
        <c:axId val="199631425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3142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1629</c:v>
                </c:pt>
                <c:pt idx="34">
                  <c:v>2352</c:v>
                </c:pt>
                <c:pt idx="35">
                  <c:v>525</c:v>
                </c:pt>
                <c:pt idx="36">
                  <c:v>1076</c:v>
                </c:pt>
                <c:pt idx="37">
                  <c:v>1731</c:v>
                </c:pt>
                <c:pt idx="38">
                  <c:v>1115</c:v>
                </c:pt>
                <c:pt idx="39">
                  <c:v>735</c:v>
                </c:pt>
                <c:pt idx="40">
                  <c:v>1197</c:v>
                </c:pt>
                <c:pt idx="41">
                  <c:v>820</c:v>
                </c:pt>
                <c:pt idx="42">
                  <c:v>826</c:v>
                </c:pt>
                <c:pt idx="43">
                  <c:v>580</c:v>
                </c:pt>
                <c:pt idx="44">
                  <c:v>707</c:v>
                </c:pt>
                <c:pt idx="45">
                  <c:v>650</c:v>
                </c:pt>
                <c:pt idx="46">
                  <c:v>707</c:v>
                </c:pt>
                <c:pt idx="47">
                  <c:v>627</c:v>
                </c:pt>
                <c:pt idx="48">
                  <c:v>670</c:v>
                </c:pt>
                <c:pt idx="49">
                  <c:v>944</c:v>
                </c:pt>
                <c:pt idx="50">
                  <c:v>882</c:v>
                </c:pt>
                <c:pt idx="51">
                  <c:v>589</c:v>
                </c:pt>
                <c:pt idx="52">
                  <c:v>697</c:v>
                </c:pt>
                <c:pt idx="53">
                  <c:v>628</c:v>
                </c:pt>
                <c:pt idx="54">
                  <c:v>743</c:v>
                </c:pt>
                <c:pt idx="55">
                  <c:v>504</c:v>
                </c:pt>
                <c:pt idx="56">
                  <c:v>865</c:v>
                </c:pt>
                <c:pt idx="57">
                  <c:v>691</c:v>
                </c:pt>
                <c:pt idx="58">
                  <c:v>608</c:v>
                </c:pt>
                <c:pt idx="59">
                  <c:v>485</c:v>
                </c:pt>
                <c:pt idx="60">
                  <c:v>489</c:v>
                </c:pt>
                <c:pt idx="61">
                  <c:v>525</c:v>
                </c:pt>
                <c:pt idx="62">
                  <c:v>692</c:v>
                </c:pt>
                <c:pt idx="63">
                  <c:v>516</c:v>
                </c:pt>
                <c:pt idx="64">
                  <c:v>629</c:v>
                </c:pt>
                <c:pt idx="65">
                  <c:v>530</c:v>
                </c:pt>
                <c:pt idx="66">
                  <c:v>482</c:v>
                </c:pt>
                <c:pt idx="67">
                  <c:v>739</c:v>
                </c:pt>
                <c:pt idx="68">
                  <c:v>618</c:v>
                </c:pt>
                <c:pt idx="69">
                  <c:v>616</c:v>
                </c:pt>
                <c:pt idx="70">
                  <c:v>710</c:v>
                </c:pt>
                <c:pt idx="71">
                  <c:v>679</c:v>
                </c:pt>
                <c:pt idx="72">
                  <c:v>522</c:v>
                </c:pt>
                <c:pt idx="73">
                  <c:v>729</c:v>
                </c:pt>
                <c:pt idx="74">
                  <c:v>837</c:v>
                </c:pt>
                <c:pt idx="75">
                  <c:v>731</c:v>
                </c:pt>
                <c:pt idx="76">
                  <c:v>576</c:v>
                </c:pt>
                <c:pt idx="77">
                  <c:v>669</c:v>
                </c:pt>
                <c:pt idx="78">
                  <c:v>1243</c:v>
                </c:pt>
                <c:pt idx="79">
                  <c:v>890</c:v>
                </c:pt>
                <c:pt idx="80">
                  <c:v>764</c:v>
                </c:pt>
                <c:pt idx="81">
                  <c:v>988</c:v>
                </c:pt>
                <c:pt idx="82">
                  <c:v>663</c:v>
                </c:pt>
                <c:pt idx="83">
                  <c:v>1065</c:v>
                </c:pt>
                <c:pt idx="84">
                  <c:v>991</c:v>
                </c:pt>
                <c:pt idx="85">
                  <c:v>1229</c:v>
                </c:pt>
                <c:pt idx="86">
                  <c:v>590</c:v>
                </c:pt>
                <c:pt idx="87">
                  <c:v>645</c:v>
                </c:pt>
                <c:pt idx="88">
                  <c:v>1177</c:v>
                </c:pt>
                <c:pt idx="89">
                  <c:v>856</c:v>
                </c:pt>
                <c:pt idx="90">
                  <c:v>752</c:v>
                </c:pt>
                <c:pt idx="91">
                  <c:v>1213</c:v>
                </c:pt>
                <c:pt idx="92">
                  <c:v>1151</c:v>
                </c:pt>
                <c:pt idx="93">
                  <c:v>980</c:v>
                </c:pt>
                <c:pt idx="94">
                  <c:v>855</c:v>
                </c:pt>
                <c:pt idx="95">
                  <c:v>-999</c:v>
                </c:pt>
                <c:pt idx="96">
                  <c:v>-999</c:v>
                </c:pt>
                <c:pt idx="97">
                  <c:v>1098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686</c:v>
                </c:pt>
                <c:pt idx="167">
                  <c:v>1257</c:v>
                </c:pt>
                <c:pt idx="168">
                  <c:v>1160</c:v>
                </c:pt>
                <c:pt idx="169">
                  <c:v>639</c:v>
                </c:pt>
                <c:pt idx="170">
                  <c:v>-999</c:v>
                </c:pt>
                <c:pt idx="171">
                  <c:v>491</c:v>
                </c:pt>
                <c:pt idx="172">
                  <c:v>665</c:v>
                </c:pt>
                <c:pt idx="173">
                  <c:v>864</c:v>
                </c:pt>
                <c:pt idx="174">
                  <c:v>824</c:v>
                </c:pt>
                <c:pt idx="175">
                  <c:v>975</c:v>
                </c:pt>
                <c:pt idx="176">
                  <c:v>1114</c:v>
                </c:pt>
                <c:pt idx="177">
                  <c:v>901</c:v>
                </c:pt>
                <c:pt idx="178">
                  <c:v>672</c:v>
                </c:pt>
                <c:pt idx="179">
                  <c:v>831</c:v>
                </c:pt>
                <c:pt idx="180">
                  <c:v>1013</c:v>
                </c:pt>
                <c:pt idx="181">
                  <c:v>935</c:v>
                </c:pt>
                <c:pt idx="182">
                  <c:v>1096</c:v>
                </c:pt>
                <c:pt idx="183">
                  <c:v>1051</c:v>
                </c:pt>
                <c:pt idx="184">
                  <c:v>640</c:v>
                </c:pt>
                <c:pt idx="185">
                  <c:v>999</c:v>
                </c:pt>
                <c:pt idx="186">
                  <c:v>836</c:v>
                </c:pt>
                <c:pt idx="187">
                  <c:v>1518</c:v>
                </c:pt>
                <c:pt idx="188">
                  <c:v>840</c:v>
                </c:pt>
                <c:pt idx="189">
                  <c:v>1036</c:v>
                </c:pt>
                <c:pt idx="190">
                  <c:v>891</c:v>
                </c:pt>
                <c:pt idx="191">
                  <c:v>881</c:v>
                </c:pt>
                <c:pt idx="192">
                  <c:v>794</c:v>
                </c:pt>
                <c:pt idx="193">
                  <c:v>817</c:v>
                </c:pt>
                <c:pt idx="194">
                  <c:v>717</c:v>
                </c:pt>
                <c:pt idx="195">
                  <c:v>637</c:v>
                </c:pt>
                <c:pt idx="196">
                  <c:v>792</c:v>
                </c:pt>
                <c:pt idx="197">
                  <c:v>375</c:v>
                </c:pt>
                <c:pt idx="198">
                  <c:v>1064</c:v>
                </c:pt>
                <c:pt idx="199">
                  <c:v>850</c:v>
                </c:pt>
                <c:pt idx="200">
                  <c:v>597</c:v>
                </c:pt>
                <c:pt idx="201">
                  <c:v>558</c:v>
                </c:pt>
                <c:pt idx="202">
                  <c:v>917</c:v>
                </c:pt>
                <c:pt idx="203">
                  <c:v>751</c:v>
                </c:pt>
                <c:pt idx="204">
                  <c:v>550</c:v>
                </c:pt>
                <c:pt idx="205">
                  <c:v>705</c:v>
                </c:pt>
                <c:pt idx="206">
                  <c:v>811</c:v>
                </c:pt>
                <c:pt idx="207">
                  <c:v>1087</c:v>
                </c:pt>
                <c:pt idx="208">
                  <c:v>619</c:v>
                </c:pt>
                <c:pt idx="209">
                  <c:v>617</c:v>
                </c:pt>
                <c:pt idx="210">
                  <c:v>684</c:v>
                </c:pt>
                <c:pt idx="211">
                  <c:v>572</c:v>
                </c:pt>
                <c:pt idx="212">
                  <c:v>554</c:v>
                </c:pt>
                <c:pt idx="213">
                  <c:v>859</c:v>
                </c:pt>
                <c:pt idx="214">
                  <c:v>615</c:v>
                </c:pt>
                <c:pt idx="215">
                  <c:v>573</c:v>
                </c:pt>
                <c:pt idx="216">
                  <c:v>472</c:v>
                </c:pt>
                <c:pt idx="217">
                  <c:v>602</c:v>
                </c:pt>
                <c:pt idx="218">
                  <c:v>778</c:v>
                </c:pt>
                <c:pt idx="219">
                  <c:v>594</c:v>
                </c:pt>
                <c:pt idx="220">
                  <c:v>589</c:v>
                </c:pt>
                <c:pt idx="221">
                  <c:v>604</c:v>
                </c:pt>
                <c:pt idx="222">
                  <c:v>491</c:v>
                </c:pt>
                <c:pt idx="223">
                  <c:v>549</c:v>
                </c:pt>
                <c:pt idx="224">
                  <c:v>429</c:v>
                </c:pt>
                <c:pt idx="225">
                  <c:v>685</c:v>
                </c:pt>
                <c:pt idx="226">
                  <c:v>676</c:v>
                </c:pt>
                <c:pt idx="227">
                  <c:v>716</c:v>
                </c:pt>
                <c:pt idx="228">
                  <c:v>501</c:v>
                </c:pt>
                <c:pt idx="229">
                  <c:v>746</c:v>
                </c:pt>
                <c:pt idx="230">
                  <c:v>521</c:v>
                </c:pt>
                <c:pt idx="231">
                  <c:v>433</c:v>
                </c:pt>
                <c:pt idx="232">
                  <c:v>571</c:v>
                </c:pt>
                <c:pt idx="233">
                  <c:v>801</c:v>
                </c:pt>
                <c:pt idx="234">
                  <c:v>500</c:v>
                </c:pt>
                <c:pt idx="235">
                  <c:v>673</c:v>
                </c:pt>
                <c:pt idx="236">
                  <c:v>817</c:v>
                </c:pt>
                <c:pt idx="237">
                  <c:v>731</c:v>
                </c:pt>
                <c:pt idx="238">
                  <c:v>561</c:v>
                </c:pt>
                <c:pt idx="239">
                  <c:v>579</c:v>
                </c:pt>
                <c:pt idx="240">
                  <c:v>523</c:v>
                </c:pt>
                <c:pt idx="241">
                  <c:v>561</c:v>
                </c:pt>
                <c:pt idx="242">
                  <c:v>628</c:v>
                </c:pt>
                <c:pt idx="243">
                  <c:v>554</c:v>
                </c:pt>
                <c:pt idx="244">
                  <c:v>791</c:v>
                </c:pt>
                <c:pt idx="245">
                  <c:v>737</c:v>
                </c:pt>
                <c:pt idx="246">
                  <c:v>832</c:v>
                </c:pt>
                <c:pt idx="247">
                  <c:v>619</c:v>
                </c:pt>
                <c:pt idx="248">
                  <c:v>422</c:v>
                </c:pt>
                <c:pt idx="249">
                  <c:v>697</c:v>
                </c:pt>
                <c:pt idx="250">
                  <c:v>697</c:v>
                </c:pt>
                <c:pt idx="251">
                  <c:v>494</c:v>
                </c:pt>
                <c:pt idx="252">
                  <c:v>613</c:v>
                </c:pt>
                <c:pt idx="253">
                  <c:v>1184</c:v>
                </c:pt>
                <c:pt idx="254">
                  <c:v>617</c:v>
                </c:pt>
                <c:pt idx="255">
                  <c:v>508</c:v>
                </c:pt>
                <c:pt idx="256">
                  <c:v>1240</c:v>
                </c:pt>
                <c:pt idx="257">
                  <c:v>4266</c:v>
                </c:pt>
                <c:pt idx="258">
                  <c:v>927</c:v>
                </c:pt>
                <c:pt idx="259">
                  <c:v>580</c:v>
                </c:pt>
                <c:pt idx="260">
                  <c:v>3398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0.5</c:v>
                </c:pt>
                <c:pt idx="34">
                  <c:v>2</c:v>
                </c:pt>
                <c:pt idx="35">
                  <c:v>2.9</c:v>
                </c:pt>
                <c:pt idx="36">
                  <c:v>2.9</c:v>
                </c:pt>
                <c:pt idx="37">
                  <c:v>3.5</c:v>
                </c:pt>
                <c:pt idx="38">
                  <c:v>3.8</c:v>
                </c:pt>
                <c:pt idx="39">
                  <c:v>5.3</c:v>
                </c:pt>
                <c:pt idx="40">
                  <c:v>6.7</c:v>
                </c:pt>
                <c:pt idx="41">
                  <c:v>7.8</c:v>
                </c:pt>
                <c:pt idx="42">
                  <c:v>8</c:v>
                </c:pt>
                <c:pt idx="43">
                  <c:v>8.9</c:v>
                </c:pt>
                <c:pt idx="44">
                  <c:v>10.199999999999999</c:v>
                </c:pt>
                <c:pt idx="45">
                  <c:v>10.7</c:v>
                </c:pt>
                <c:pt idx="46">
                  <c:v>12</c:v>
                </c:pt>
                <c:pt idx="47">
                  <c:v>12.7</c:v>
                </c:pt>
                <c:pt idx="48">
                  <c:v>13.3</c:v>
                </c:pt>
                <c:pt idx="49">
                  <c:v>14.2</c:v>
                </c:pt>
                <c:pt idx="50">
                  <c:v>15.5</c:v>
                </c:pt>
                <c:pt idx="51">
                  <c:v>16.399999999999999</c:v>
                </c:pt>
                <c:pt idx="52">
                  <c:v>16.8</c:v>
                </c:pt>
                <c:pt idx="53">
                  <c:v>18.600000000000001</c:v>
                </c:pt>
                <c:pt idx="54">
                  <c:v>19.5</c:v>
                </c:pt>
                <c:pt idx="55">
                  <c:v>20.8</c:v>
                </c:pt>
                <c:pt idx="56">
                  <c:v>21.5</c:v>
                </c:pt>
                <c:pt idx="57">
                  <c:v>23.1</c:v>
                </c:pt>
                <c:pt idx="58">
                  <c:v>24.6</c:v>
                </c:pt>
                <c:pt idx="59">
                  <c:v>25.1</c:v>
                </c:pt>
                <c:pt idx="60">
                  <c:v>26.8</c:v>
                </c:pt>
                <c:pt idx="61">
                  <c:v>27.7</c:v>
                </c:pt>
                <c:pt idx="62">
                  <c:v>29.3</c:v>
                </c:pt>
                <c:pt idx="63">
                  <c:v>29.9</c:v>
                </c:pt>
                <c:pt idx="64">
                  <c:v>31.1</c:v>
                </c:pt>
                <c:pt idx="65">
                  <c:v>32.4</c:v>
                </c:pt>
                <c:pt idx="66">
                  <c:v>33.700000000000003</c:v>
                </c:pt>
                <c:pt idx="67">
                  <c:v>34.799999999999997</c:v>
                </c:pt>
                <c:pt idx="68">
                  <c:v>36.1</c:v>
                </c:pt>
                <c:pt idx="69">
                  <c:v>37.200000000000003</c:v>
                </c:pt>
                <c:pt idx="70">
                  <c:v>38.200000000000003</c:v>
                </c:pt>
                <c:pt idx="71">
                  <c:v>39.5</c:v>
                </c:pt>
                <c:pt idx="72">
                  <c:v>40.4</c:v>
                </c:pt>
                <c:pt idx="73">
                  <c:v>42.1</c:v>
                </c:pt>
                <c:pt idx="74">
                  <c:v>43.2</c:v>
                </c:pt>
                <c:pt idx="75">
                  <c:v>44.3</c:v>
                </c:pt>
                <c:pt idx="76">
                  <c:v>45.7</c:v>
                </c:pt>
                <c:pt idx="77">
                  <c:v>46.3</c:v>
                </c:pt>
                <c:pt idx="78">
                  <c:v>47.9</c:v>
                </c:pt>
                <c:pt idx="79">
                  <c:v>49.4</c:v>
                </c:pt>
                <c:pt idx="80">
                  <c:v>50.1</c:v>
                </c:pt>
                <c:pt idx="81">
                  <c:v>51.4</c:v>
                </c:pt>
                <c:pt idx="82">
                  <c:v>52.6</c:v>
                </c:pt>
                <c:pt idx="83">
                  <c:v>53.7</c:v>
                </c:pt>
                <c:pt idx="84">
                  <c:v>55.4</c:v>
                </c:pt>
                <c:pt idx="85">
                  <c:v>56.3</c:v>
                </c:pt>
                <c:pt idx="86">
                  <c:v>57.4</c:v>
                </c:pt>
                <c:pt idx="87">
                  <c:v>58.8</c:v>
                </c:pt>
                <c:pt idx="88">
                  <c:v>59.6</c:v>
                </c:pt>
                <c:pt idx="89">
                  <c:v>61.4</c:v>
                </c:pt>
                <c:pt idx="90">
                  <c:v>62.7</c:v>
                </c:pt>
                <c:pt idx="91">
                  <c:v>63.4</c:v>
                </c:pt>
                <c:pt idx="92">
                  <c:v>64.5</c:v>
                </c:pt>
                <c:pt idx="93">
                  <c:v>65.900000000000006</c:v>
                </c:pt>
                <c:pt idx="94">
                  <c:v>67.400000000000006</c:v>
                </c:pt>
                <c:pt idx="95">
                  <c:v>67.900000000000006</c:v>
                </c:pt>
                <c:pt idx="96">
                  <c:v>69.400000000000006</c:v>
                </c:pt>
                <c:pt idx="97">
                  <c:v>70.8</c:v>
                </c:pt>
                <c:pt idx="98">
                  <c:v>71.8</c:v>
                </c:pt>
                <c:pt idx="99">
                  <c:v>73.2</c:v>
                </c:pt>
                <c:pt idx="100">
                  <c:v>74.3</c:v>
                </c:pt>
                <c:pt idx="101">
                  <c:v>75.599999999999994</c:v>
                </c:pt>
                <c:pt idx="102">
                  <c:v>77</c:v>
                </c:pt>
                <c:pt idx="103">
                  <c:v>77.8</c:v>
                </c:pt>
                <c:pt idx="104">
                  <c:v>79.599999999999994</c:v>
                </c:pt>
                <c:pt idx="105">
                  <c:v>80.5</c:v>
                </c:pt>
                <c:pt idx="106">
                  <c:v>81.599999999999994</c:v>
                </c:pt>
                <c:pt idx="107">
                  <c:v>82.7</c:v>
                </c:pt>
                <c:pt idx="108">
                  <c:v>84.1</c:v>
                </c:pt>
                <c:pt idx="109">
                  <c:v>85.4</c:v>
                </c:pt>
                <c:pt idx="110">
                  <c:v>86.1</c:v>
                </c:pt>
                <c:pt idx="111">
                  <c:v>88.1</c:v>
                </c:pt>
                <c:pt idx="112">
                  <c:v>89.1</c:v>
                </c:pt>
                <c:pt idx="113">
                  <c:v>90.2</c:v>
                </c:pt>
                <c:pt idx="114">
                  <c:v>92</c:v>
                </c:pt>
                <c:pt idx="115">
                  <c:v>92.3</c:v>
                </c:pt>
                <c:pt idx="116">
                  <c:v>94.2</c:v>
                </c:pt>
                <c:pt idx="117">
                  <c:v>95.1</c:v>
                </c:pt>
                <c:pt idx="118">
                  <c:v>96.5</c:v>
                </c:pt>
                <c:pt idx="119">
                  <c:v>97.4</c:v>
                </c:pt>
                <c:pt idx="120">
                  <c:v>98.7</c:v>
                </c:pt>
                <c:pt idx="121">
                  <c:v>100.2</c:v>
                </c:pt>
                <c:pt idx="122">
                  <c:v>101.1</c:v>
                </c:pt>
                <c:pt idx="123">
                  <c:v>102.9</c:v>
                </c:pt>
                <c:pt idx="124">
                  <c:v>102</c:v>
                </c:pt>
                <c:pt idx="125">
                  <c:v>102.4</c:v>
                </c:pt>
                <c:pt idx="126">
                  <c:v>101.3</c:v>
                </c:pt>
                <c:pt idx="127">
                  <c:v>100.9</c:v>
                </c:pt>
                <c:pt idx="128">
                  <c:v>99.8</c:v>
                </c:pt>
                <c:pt idx="129">
                  <c:v>99.3</c:v>
                </c:pt>
                <c:pt idx="130">
                  <c:v>98.2</c:v>
                </c:pt>
                <c:pt idx="131">
                  <c:v>97.4</c:v>
                </c:pt>
                <c:pt idx="132">
                  <c:v>97.3</c:v>
                </c:pt>
                <c:pt idx="133">
                  <c:v>96</c:v>
                </c:pt>
                <c:pt idx="134">
                  <c:v>95.6</c:v>
                </c:pt>
                <c:pt idx="135">
                  <c:v>94.5</c:v>
                </c:pt>
                <c:pt idx="136">
                  <c:v>93.8</c:v>
                </c:pt>
                <c:pt idx="137">
                  <c:v>93.2</c:v>
                </c:pt>
                <c:pt idx="138">
                  <c:v>92.2</c:v>
                </c:pt>
                <c:pt idx="139">
                  <c:v>91.4</c:v>
                </c:pt>
                <c:pt idx="140">
                  <c:v>91.2</c:v>
                </c:pt>
                <c:pt idx="141">
                  <c:v>89.6</c:v>
                </c:pt>
                <c:pt idx="142">
                  <c:v>89.1</c:v>
                </c:pt>
                <c:pt idx="143">
                  <c:v>88.3</c:v>
                </c:pt>
                <c:pt idx="144">
                  <c:v>88</c:v>
                </c:pt>
                <c:pt idx="145">
                  <c:v>86.5</c:v>
                </c:pt>
                <c:pt idx="146">
                  <c:v>86.5</c:v>
                </c:pt>
                <c:pt idx="147">
                  <c:v>84.9</c:v>
                </c:pt>
                <c:pt idx="148">
                  <c:v>84.7</c:v>
                </c:pt>
                <c:pt idx="149">
                  <c:v>83.8</c:v>
                </c:pt>
                <c:pt idx="150">
                  <c:v>83</c:v>
                </c:pt>
                <c:pt idx="151">
                  <c:v>82.3</c:v>
                </c:pt>
                <c:pt idx="152">
                  <c:v>81.2</c:v>
                </c:pt>
                <c:pt idx="153">
                  <c:v>80.900000000000006</c:v>
                </c:pt>
                <c:pt idx="154">
                  <c:v>79.8</c:v>
                </c:pt>
                <c:pt idx="155">
                  <c:v>79.400000000000006</c:v>
                </c:pt>
                <c:pt idx="156">
                  <c:v>78.7</c:v>
                </c:pt>
                <c:pt idx="157">
                  <c:v>77.599999999999994</c:v>
                </c:pt>
                <c:pt idx="158">
                  <c:v>77</c:v>
                </c:pt>
                <c:pt idx="159">
                  <c:v>75.8</c:v>
                </c:pt>
                <c:pt idx="160">
                  <c:v>75.599999999999994</c:v>
                </c:pt>
                <c:pt idx="161">
                  <c:v>74.900000000000006</c:v>
                </c:pt>
                <c:pt idx="162">
                  <c:v>73.599999999999994</c:v>
                </c:pt>
                <c:pt idx="163">
                  <c:v>72.7</c:v>
                </c:pt>
                <c:pt idx="164">
                  <c:v>72.8</c:v>
                </c:pt>
                <c:pt idx="165">
                  <c:v>71</c:v>
                </c:pt>
                <c:pt idx="166">
                  <c:v>71</c:v>
                </c:pt>
                <c:pt idx="167">
                  <c:v>69.8</c:v>
                </c:pt>
                <c:pt idx="168">
                  <c:v>69.2</c:v>
                </c:pt>
                <c:pt idx="169">
                  <c:v>68.099999999999994</c:v>
                </c:pt>
                <c:pt idx="170">
                  <c:v>67.599999999999994</c:v>
                </c:pt>
                <c:pt idx="171">
                  <c:v>67.2</c:v>
                </c:pt>
                <c:pt idx="172">
                  <c:v>65.900000000000006</c:v>
                </c:pt>
                <c:pt idx="173">
                  <c:v>65.400000000000006</c:v>
                </c:pt>
                <c:pt idx="174">
                  <c:v>64.7</c:v>
                </c:pt>
                <c:pt idx="175">
                  <c:v>64.099999999999994</c:v>
                </c:pt>
                <c:pt idx="176">
                  <c:v>62.5</c:v>
                </c:pt>
                <c:pt idx="177">
                  <c:v>62.1</c:v>
                </c:pt>
                <c:pt idx="178">
                  <c:v>61.6</c:v>
                </c:pt>
                <c:pt idx="179">
                  <c:v>60.6</c:v>
                </c:pt>
                <c:pt idx="180">
                  <c:v>60.1</c:v>
                </c:pt>
                <c:pt idx="181">
                  <c:v>58.8</c:v>
                </c:pt>
                <c:pt idx="182">
                  <c:v>58.3</c:v>
                </c:pt>
                <c:pt idx="183">
                  <c:v>57.7</c:v>
                </c:pt>
                <c:pt idx="184">
                  <c:v>57.2</c:v>
                </c:pt>
                <c:pt idx="185">
                  <c:v>56.1</c:v>
                </c:pt>
                <c:pt idx="186">
                  <c:v>55.4</c:v>
                </c:pt>
                <c:pt idx="187">
                  <c:v>54.8</c:v>
                </c:pt>
                <c:pt idx="188">
                  <c:v>53.9</c:v>
                </c:pt>
                <c:pt idx="189">
                  <c:v>53.2</c:v>
                </c:pt>
                <c:pt idx="190">
                  <c:v>52.3</c:v>
                </c:pt>
                <c:pt idx="191">
                  <c:v>51.5</c:v>
                </c:pt>
                <c:pt idx="192">
                  <c:v>50.6</c:v>
                </c:pt>
                <c:pt idx="193">
                  <c:v>50.1</c:v>
                </c:pt>
                <c:pt idx="194">
                  <c:v>49.5</c:v>
                </c:pt>
                <c:pt idx="195">
                  <c:v>48.1</c:v>
                </c:pt>
                <c:pt idx="196">
                  <c:v>47.9</c:v>
                </c:pt>
                <c:pt idx="197">
                  <c:v>46.8</c:v>
                </c:pt>
                <c:pt idx="198">
                  <c:v>46.3</c:v>
                </c:pt>
                <c:pt idx="199">
                  <c:v>45.7</c:v>
                </c:pt>
                <c:pt idx="200">
                  <c:v>44.3</c:v>
                </c:pt>
                <c:pt idx="201">
                  <c:v>43.5</c:v>
                </c:pt>
                <c:pt idx="202">
                  <c:v>43</c:v>
                </c:pt>
                <c:pt idx="203">
                  <c:v>42.3</c:v>
                </c:pt>
                <c:pt idx="204">
                  <c:v>41.5</c:v>
                </c:pt>
                <c:pt idx="205">
                  <c:v>40.799999999999997</c:v>
                </c:pt>
                <c:pt idx="206">
                  <c:v>40.1</c:v>
                </c:pt>
                <c:pt idx="207">
                  <c:v>38.799999999999997</c:v>
                </c:pt>
                <c:pt idx="208">
                  <c:v>38.4</c:v>
                </c:pt>
                <c:pt idx="209">
                  <c:v>37.9</c:v>
                </c:pt>
                <c:pt idx="210">
                  <c:v>36.799999999999997</c:v>
                </c:pt>
                <c:pt idx="211">
                  <c:v>36.200000000000003</c:v>
                </c:pt>
                <c:pt idx="212">
                  <c:v>35.5</c:v>
                </c:pt>
                <c:pt idx="213">
                  <c:v>34.799999999999997</c:v>
                </c:pt>
                <c:pt idx="214">
                  <c:v>34.1</c:v>
                </c:pt>
                <c:pt idx="215">
                  <c:v>33.1</c:v>
                </c:pt>
                <c:pt idx="216">
                  <c:v>32.4</c:v>
                </c:pt>
                <c:pt idx="217">
                  <c:v>31.7</c:v>
                </c:pt>
                <c:pt idx="218">
                  <c:v>31</c:v>
                </c:pt>
                <c:pt idx="219">
                  <c:v>29.9</c:v>
                </c:pt>
                <c:pt idx="220">
                  <c:v>29.1</c:v>
                </c:pt>
                <c:pt idx="221">
                  <c:v>28.8</c:v>
                </c:pt>
                <c:pt idx="222">
                  <c:v>27.7</c:v>
                </c:pt>
                <c:pt idx="223">
                  <c:v>26.6</c:v>
                </c:pt>
                <c:pt idx="224">
                  <c:v>26.2</c:v>
                </c:pt>
                <c:pt idx="225">
                  <c:v>25.3</c:v>
                </c:pt>
                <c:pt idx="226">
                  <c:v>24.8</c:v>
                </c:pt>
                <c:pt idx="227">
                  <c:v>23.7</c:v>
                </c:pt>
                <c:pt idx="228">
                  <c:v>22.9</c:v>
                </c:pt>
                <c:pt idx="229">
                  <c:v>22.6</c:v>
                </c:pt>
                <c:pt idx="230">
                  <c:v>21.5</c:v>
                </c:pt>
                <c:pt idx="231">
                  <c:v>20.8</c:v>
                </c:pt>
                <c:pt idx="232">
                  <c:v>19.899999999999999</c:v>
                </c:pt>
                <c:pt idx="233">
                  <c:v>19.100000000000001</c:v>
                </c:pt>
                <c:pt idx="234">
                  <c:v>18</c:v>
                </c:pt>
                <c:pt idx="235">
                  <c:v>16.399999999999999</c:v>
                </c:pt>
                <c:pt idx="236">
                  <c:v>15.7</c:v>
                </c:pt>
                <c:pt idx="237">
                  <c:v>15.1</c:v>
                </c:pt>
                <c:pt idx="238">
                  <c:v>14.6</c:v>
                </c:pt>
                <c:pt idx="239">
                  <c:v>13.5</c:v>
                </c:pt>
                <c:pt idx="240">
                  <c:v>12.9</c:v>
                </c:pt>
                <c:pt idx="241">
                  <c:v>12.2</c:v>
                </c:pt>
                <c:pt idx="242">
                  <c:v>11.5</c:v>
                </c:pt>
                <c:pt idx="243">
                  <c:v>10.4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7.6</c:v>
                </c:pt>
                <c:pt idx="248">
                  <c:v>7.1</c:v>
                </c:pt>
                <c:pt idx="249">
                  <c:v>6.4</c:v>
                </c:pt>
                <c:pt idx="250">
                  <c:v>5.3</c:v>
                </c:pt>
                <c:pt idx="251">
                  <c:v>4.7</c:v>
                </c:pt>
                <c:pt idx="252">
                  <c:v>4</c:v>
                </c:pt>
                <c:pt idx="253">
                  <c:v>3.3</c:v>
                </c:pt>
                <c:pt idx="254">
                  <c:v>2.2000000000000002</c:v>
                </c:pt>
                <c:pt idx="255">
                  <c:v>1.3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E7-7E44-B161-40A517DA29C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659</c:v>
                </c:pt>
                <c:pt idx="34">
                  <c:v>553</c:v>
                </c:pt>
                <c:pt idx="35">
                  <c:v>826</c:v>
                </c:pt>
                <c:pt idx="36">
                  <c:v>971</c:v>
                </c:pt>
                <c:pt idx="37">
                  <c:v>654</c:v>
                </c:pt>
                <c:pt idx="38">
                  <c:v>826</c:v>
                </c:pt>
                <c:pt idx="39">
                  <c:v>953</c:v>
                </c:pt>
                <c:pt idx="40">
                  <c:v>1060</c:v>
                </c:pt>
                <c:pt idx="41">
                  <c:v>718</c:v>
                </c:pt>
                <c:pt idx="42">
                  <c:v>919</c:v>
                </c:pt>
                <c:pt idx="43">
                  <c:v>637</c:v>
                </c:pt>
                <c:pt idx="44">
                  <c:v>552</c:v>
                </c:pt>
                <c:pt idx="45">
                  <c:v>817</c:v>
                </c:pt>
                <c:pt idx="46">
                  <c:v>833</c:v>
                </c:pt>
                <c:pt idx="47">
                  <c:v>474</c:v>
                </c:pt>
                <c:pt idx="48">
                  <c:v>379</c:v>
                </c:pt>
                <c:pt idx="49">
                  <c:v>698</c:v>
                </c:pt>
                <c:pt idx="50">
                  <c:v>654</c:v>
                </c:pt>
                <c:pt idx="51">
                  <c:v>558</c:v>
                </c:pt>
                <c:pt idx="52">
                  <c:v>679</c:v>
                </c:pt>
                <c:pt idx="53">
                  <c:v>480</c:v>
                </c:pt>
                <c:pt idx="54">
                  <c:v>682</c:v>
                </c:pt>
                <c:pt idx="55">
                  <c:v>499</c:v>
                </c:pt>
                <c:pt idx="56">
                  <c:v>540</c:v>
                </c:pt>
                <c:pt idx="57">
                  <c:v>369</c:v>
                </c:pt>
                <c:pt idx="58">
                  <c:v>555</c:v>
                </c:pt>
                <c:pt idx="59">
                  <c:v>424</c:v>
                </c:pt>
                <c:pt idx="60">
                  <c:v>510</c:v>
                </c:pt>
                <c:pt idx="61">
                  <c:v>554</c:v>
                </c:pt>
                <c:pt idx="62">
                  <c:v>635</c:v>
                </c:pt>
                <c:pt idx="63">
                  <c:v>485</c:v>
                </c:pt>
                <c:pt idx="64">
                  <c:v>507</c:v>
                </c:pt>
                <c:pt idx="65">
                  <c:v>499</c:v>
                </c:pt>
                <c:pt idx="66">
                  <c:v>457</c:v>
                </c:pt>
                <c:pt idx="67">
                  <c:v>614</c:v>
                </c:pt>
                <c:pt idx="68">
                  <c:v>612</c:v>
                </c:pt>
                <c:pt idx="69">
                  <c:v>715</c:v>
                </c:pt>
                <c:pt idx="70">
                  <c:v>382</c:v>
                </c:pt>
                <c:pt idx="71">
                  <c:v>819</c:v>
                </c:pt>
                <c:pt idx="72">
                  <c:v>718</c:v>
                </c:pt>
                <c:pt idx="73">
                  <c:v>921</c:v>
                </c:pt>
                <c:pt idx="74">
                  <c:v>969</c:v>
                </c:pt>
                <c:pt idx="75">
                  <c:v>550</c:v>
                </c:pt>
                <c:pt idx="76">
                  <c:v>669</c:v>
                </c:pt>
                <c:pt idx="77">
                  <c:v>530</c:v>
                </c:pt>
                <c:pt idx="78">
                  <c:v>602</c:v>
                </c:pt>
                <c:pt idx="79">
                  <c:v>798</c:v>
                </c:pt>
                <c:pt idx="80">
                  <c:v>896</c:v>
                </c:pt>
                <c:pt idx="81">
                  <c:v>671</c:v>
                </c:pt>
                <c:pt idx="82">
                  <c:v>862</c:v>
                </c:pt>
                <c:pt idx="83">
                  <c:v>1389</c:v>
                </c:pt>
                <c:pt idx="84">
                  <c:v>649</c:v>
                </c:pt>
                <c:pt idx="85">
                  <c:v>726</c:v>
                </c:pt>
                <c:pt idx="86">
                  <c:v>929</c:v>
                </c:pt>
                <c:pt idx="87">
                  <c:v>862</c:v>
                </c:pt>
                <c:pt idx="88">
                  <c:v>731</c:v>
                </c:pt>
                <c:pt idx="89">
                  <c:v>934</c:v>
                </c:pt>
                <c:pt idx="90">
                  <c:v>864</c:v>
                </c:pt>
                <c:pt idx="91">
                  <c:v>1131</c:v>
                </c:pt>
                <c:pt idx="92">
                  <c:v>1410</c:v>
                </c:pt>
                <c:pt idx="93">
                  <c:v>597</c:v>
                </c:pt>
                <c:pt idx="94">
                  <c:v>581</c:v>
                </c:pt>
                <c:pt idx="95">
                  <c:v>-999</c:v>
                </c:pt>
                <c:pt idx="96">
                  <c:v>-999</c:v>
                </c:pt>
                <c:pt idx="97">
                  <c:v>931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718</c:v>
                </c:pt>
                <c:pt idx="167">
                  <c:v>752</c:v>
                </c:pt>
                <c:pt idx="168">
                  <c:v>1347</c:v>
                </c:pt>
                <c:pt idx="169">
                  <c:v>896</c:v>
                </c:pt>
                <c:pt idx="170">
                  <c:v>-999</c:v>
                </c:pt>
                <c:pt idx="171">
                  <c:v>1125</c:v>
                </c:pt>
                <c:pt idx="172">
                  <c:v>481</c:v>
                </c:pt>
                <c:pt idx="173">
                  <c:v>893</c:v>
                </c:pt>
                <c:pt idx="174">
                  <c:v>736</c:v>
                </c:pt>
                <c:pt idx="175">
                  <c:v>868</c:v>
                </c:pt>
                <c:pt idx="176">
                  <c:v>988</c:v>
                </c:pt>
                <c:pt idx="177">
                  <c:v>635</c:v>
                </c:pt>
                <c:pt idx="178">
                  <c:v>845</c:v>
                </c:pt>
                <c:pt idx="179">
                  <c:v>855</c:v>
                </c:pt>
                <c:pt idx="180">
                  <c:v>1024</c:v>
                </c:pt>
                <c:pt idx="181">
                  <c:v>1009</c:v>
                </c:pt>
                <c:pt idx="182">
                  <c:v>670</c:v>
                </c:pt>
                <c:pt idx="183">
                  <c:v>851</c:v>
                </c:pt>
                <c:pt idx="184">
                  <c:v>570</c:v>
                </c:pt>
                <c:pt idx="185">
                  <c:v>862</c:v>
                </c:pt>
                <c:pt idx="186">
                  <c:v>711</c:v>
                </c:pt>
                <c:pt idx="187">
                  <c:v>823</c:v>
                </c:pt>
                <c:pt idx="188">
                  <c:v>627</c:v>
                </c:pt>
                <c:pt idx="189">
                  <c:v>1405</c:v>
                </c:pt>
                <c:pt idx="190">
                  <c:v>777</c:v>
                </c:pt>
                <c:pt idx="191">
                  <c:v>789</c:v>
                </c:pt>
                <c:pt idx="192">
                  <c:v>747</c:v>
                </c:pt>
                <c:pt idx="193">
                  <c:v>897</c:v>
                </c:pt>
                <c:pt idx="194">
                  <c:v>1005</c:v>
                </c:pt>
                <c:pt idx="195">
                  <c:v>558</c:v>
                </c:pt>
                <c:pt idx="196">
                  <c:v>588</c:v>
                </c:pt>
                <c:pt idx="197">
                  <c:v>1076</c:v>
                </c:pt>
                <c:pt idx="198">
                  <c:v>623</c:v>
                </c:pt>
                <c:pt idx="199">
                  <c:v>1027</c:v>
                </c:pt>
                <c:pt idx="200">
                  <c:v>544</c:v>
                </c:pt>
                <c:pt idx="201">
                  <c:v>701</c:v>
                </c:pt>
                <c:pt idx="202">
                  <c:v>768</c:v>
                </c:pt>
                <c:pt idx="203">
                  <c:v>814</c:v>
                </c:pt>
                <c:pt idx="204">
                  <c:v>629</c:v>
                </c:pt>
                <c:pt idx="205">
                  <c:v>732</c:v>
                </c:pt>
                <c:pt idx="206">
                  <c:v>670</c:v>
                </c:pt>
                <c:pt idx="207">
                  <c:v>907</c:v>
                </c:pt>
                <c:pt idx="208">
                  <c:v>712</c:v>
                </c:pt>
                <c:pt idx="209">
                  <c:v>956</c:v>
                </c:pt>
                <c:pt idx="210">
                  <c:v>493</c:v>
                </c:pt>
                <c:pt idx="211">
                  <c:v>542</c:v>
                </c:pt>
                <c:pt idx="212">
                  <c:v>462</c:v>
                </c:pt>
                <c:pt idx="213">
                  <c:v>781</c:v>
                </c:pt>
                <c:pt idx="214">
                  <c:v>621</c:v>
                </c:pt>
                <c:pt idx="215">
                  <c:v>448</c:v>
                </c:pt>
                <c:pt idx="216">
                  <c:v>627</c:v>
                </c:pt>
                <c:pt idx="217">
                  <c:v>609</c:v>
                </c:pt>
                <c:pt idx="218">
                  <c:v>537</c:v>
                </c:pt>
                <c:pt idx="219">
                  <c:v>546</c:v>
                </c:pt>
                <c:pt idx="220">
                  <c:v>562</c:v>
                </c:pt>
                <c:pt idx="221">
                  <c:v>395</c:v>
                </c:pt>
                <c:pt idx="222">
                  <c:v>571</c:v>
                </c:pt>
                <c:pt idx="223">
                  <c:v>496</c:v>
                </c:pt>
                <c:pt idx="224">
                  <c:v>616</c:v>
                </c:pt>
                <c:pt idx="225">
                  <c:v>420</c:v>
                </c:pt>
                <c:pt idx="226">
                  <c:v>476</c:v>
                </c:pt>
                <c:pt idx="227">
                  <c:v>561</c:v>
                </c:pt>
                <c:pt idx="228">
                  <c:v>470</c:v>
                </c:pt>
                <c:pt idx="229">
                  <c:v>455</c:v>
                </c:pt>
                <c:pt idx="230">
                  <c:v>536</c:v>
                </c:pt>
                <c:pt idx="231">
                  <c:v>470</c:v>
                </c:pt>
                <c:pt idx="232">
                  <c:v>422</c:v>
                </c:pt>
                <c:pt idx="233">
                  <c:v>584</c:v>
                </c:pt>
                <c:pt idx="234">
                  <c:v>518</c:v>
                </c:pt>
                <c:pt idx="235">
                  <c:v>532</c:v>
                </c:pt>
                <c:pt idx="236">
                  <c:v>402</c:v>
                </c:pt>
                <c:pt idx="237">
                  <c:v>368</c:v>
                </c:pt>
                <c:pt idx="238">
                  <c:v>714</c:v>
                </c:pt>
                <c:pt idx="239">
                  <c:v>563</c:v>
                </c:pt>
                <c:pt idx="240">
                  <c:v>455</c:v>
                </c:pt>
                <c:pt idx="241">
                  <c:v>564</c:v>
                </c:pt>
                <c:pt idx="242">
                  <c:v>782</c:v>
                </c:pt>
                <c:pt idx="243">
                  <c:v>649</c:v>
                </c:pt>
                <c:pt idx="244">
                  <c:v>474</c:v>
                </c:pt>
                <c:pt idx="245">
                  <c:v>396</c:v>
                </c:pt>
                <c:pt idx="246">
                  <c:v>505</c:v>
                </c:pt>
                <c:pt idx="247">
                  <c:v>544</c:v>
                </c:pt>
                <c:pt idx="248">
                  <c:v>680</c:v>
                </c:pt>
                <c:pt idx="249">
                  <c:v>530</c:v>
                </c:pt>
                <c:pt idx="250">
                  <c:v>539</c:v>
                </c:pt>
                <c:pt idx="251">
                  <c:v>643</c:v>
                </c:pt>
                <c:pt idx="252">
                  <c:v>581</c:v>
                </c:pt>
                <c:pt idx="253">
                  <c:v>750</c:v>
                </c:pt>
                <c:pt idx="254">
                  <c:v>430</c:v>
                </c:pt>
                <c:pt idx="255">
                  <c:v>724</c:v>
                </c:pt>
                <c:pt idx="256">
                  <c:v>732</c:v>
                </c:pt>
                <c:pt idx="257">
                  <c:v>1299</c:v>
                </c:pt>
                <c:pt idx="258">
                  <c:v>571</c:v>
                </c:pt>
                <c:pt idx="259">
                  <c:v>340</c:v>
                </c:pt>
                <c:pt idx="260">
                  <c:v>666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0.5</c:v>
                </c:pt>
                <c:pt idx="34">
                  <c:v>2</c:v>
                </c:pt>
                <c:pt idx="35">
                  <c:v>2.9</c:v>
                </c:pt>
                <c:pt idx="36">
                  <c:v>2.9</c:v>
                </c:pt>
                <c:pt idx="37">
                  <c:v>3.5</c:v>
                </c:pt>
                <c:pt idx="38">
                  <c:v>3.8</c:v>
                </c:pt>
                <c:pt idx="39">
                  <c:v>5.3</c:v>
                </c:pt>
                <c:pt idx="40">
                  <c:v>6.7</c:v>
                </c:pt>
                <c:pt idx="41">
                  <c:v>7.8</c:v>
                </c:pt>
                <c:pt idx="42">
                  <c:v>8</c:v>
                </c:pt>
                <c:pt idx="43">
                  <c:v>8.9</c:v>
                </c:pt>
                <c:pt idx="44">
                  <c:v>10.199999999999999</c:v>
                </c:pt>
                <c:pt idx="45">
                  <c:v>10.7</c:v>
                </c:pt>
                <c:pt idx="46">
                  <c:v>12</c:v>
                </c:pt>
                <c:pt idx="47">
                  <c:v>12.7</c:v>
                </c:pt>
                <c:pt idx="48">
                  <c:v>13.3</c:v>
                </c:pt>
                <c:pt idx="49">
                  <c:v>14.2</c:v>
                </c:pt>
                <c:pt idx="50">
                  <c:v>15.5</c:v>
                </c:pt>
                <c:pt idx="51">
                  <c:v>16.399999999999999</c:v>
                </c:pt>
                <c:pt idx="52">
                  <c:v>16.8</c:v>
                </c:pt>
                <c:pt idx="53">
                  <c:v>18.600000000000001</c:v>
                </c:pt>
                <c:pt idx="54">
                  <c:v>19.5</c:v>
                </c:pt>
                <c:pt idx="55">
                  <c:v>20.8</c:v>
                </c:pt>
                <c:pt idx="56">
                  <c:v>21.5</c:v>
                </c:pt>
                <c:pt idx="57">
                  <c:v>23.1</c:v>
                </c:pt>
                <c:pt idx="58">
                  <c:v>24.6</c:v>
                </c:pt>
                <c:pt idx="59">
                  <c:v>25.1</c:v>
                </c:pt>
                <c:pt idx="60">
                  <c:v>26.8</c:v>
                </c:pt>
                <c:pt idx="61">
                  <c:v>27.7</c:v>
                </c:pt>
                <c:pt idx="62">
                  <c:v>29.3</c:v>
                </c:pt>
                <c:pt idx="63">
                  <c:v>29.9</c:v>
                </c:pt>
                <c:pt idx="64">
                  <c:v>31.1</c:v>
                </c:pt>
                <c:pt idx="65">
                  <c:v>32.4</c:v>
                </c:pt>
                <c:pt idx="66">
                  <c:v>33.700000000000003</c:v>
                </c:pt>
                <c:pt idx="67">
                  <c:v>34.799999999999997</c:v>
                </c:pt>
                <c:pt idx="68">
                  <c:v>36.1</c:v>
                </c:pt>
                <c:pt idx="69">
                  <c:v>37.200000000000003</c:v>
                </c:pt>
                <c:pt idx="70">
                  <c:v>38.200000000000003</c:v>
                </c:pt>
                <c:pt idx="71">
                  <c:v>39.5</c:v>
                </c:pt>
                <c:pt idx="72">
                  <c:v>40.4</c:v>
                </c:pt>
                <c:pt idx="73">
                  <c:v>42.1</c:v>
                </c:pt>
                <c:pt idx="74">
                  <c:v>43.2</c:v>
                </c:pt>
                <c:pt idx="75">
                  <c:v>44.3</c:v>
                </c:pt>
                <c:pt idx="76">
                  <c:v>45.7</c:v>
                </c:pt>
                <c:pt idx="77">
                  <c:v>46.3</c:v>
                </c:pt>
                <c:pt idx="78">
                  <c:v>47.9</c:v>
                </c:pt>
                <c:pt idx="79">
                  <c:v>49.4</c:v>
                </c:pt>
                <c:pt idx="80">
                  <c:v>50.1</c:v>
                </c:pt>
                <c:pt idx="81">
                  <c:v>51.4</c:v>
                </c:pt>
                <c:pt idx="82">
                  <c:v>52.6</c:v>
                </c:pt>
                <c:pt idx="83">
                  <c:v>53.7</c:v>
                </c:pt>
                <c:pt idx="84">
                  <c:v>55.4</c:v>
                </c:pt>
                <c:pt idx="85">
                  <c:v>56.3</c:v>
                </c:pt>
                <c:pt idx="86">
                  <c:v>57.4</c:v>
                </c:pt>
                <c:pt idx="87">
                  <c:v>58.8</c:v>
                </c:pt>
                <c:pt idx="88">
                  <c:v>59.6</c:v>
                </c:pt>
                <c:pt idx="89">
                  <c:v>61.4</c:v>
                </c:pt>
                <c:pt idx="90">
                  <c:v>62.7</c:v>
                </c:pt>
                <c:pt idx="91">
                  <c:v>63.4</c:v>
                </c:pt>
                <c:pt idx="92">
                  <c:v>64.5</c:v>
                </c:pt>
                <c:pt idx="93">
                  <c:v>65.900000000000006</c:v>
                </c:pt>
                <c:pt idx="94">
                  <c:v>67.400000000000006</c:v>
                </c:pt>
                <c:pt idx="95">
                  <c:v>67.900000000000006</c:v>
                </c:pt>
                <c:pt idx="96">
                  <c:v>69.400000000000006</c:v>
                </c:pt>
                <c:pt idx="97">
                  <c:v>70.8</c:v>
                </c:pt>
                <c:pt idx="98">
                  <c:v>71.8</c:v>
                </c:pt>
                <c:pt idx="99">
                  <c:v>73.2</c:v>
                </c:pt>
                <c:pt idx="100">
                  <c:v>74.3</c:v>
                </c:pt>
                <c:pt idx="101">
                  <c:v>75.599999999999994</c:v>
                </c:pt>
                <c:pt idx="102">
                  <c:v>77</c:v>
                </c:pt>
                <c:pt idx="103">
                  <c:v>77.8</c:v>
                </c:pt>
                <c:pt idx="104">
                  <c:v>79.599999999999994</c:v>
                </c:pt>
                <c:pt idx="105">
                  <c:v>80.5</c:v>
                </c:pt>
                <c:pt idx="106">
                  <c:v>81.599999999999994</c:v>
                </c:pt>
                <c:pt idx="107">
                  <c:v>82.7</c:v>
                </c:pt>
                <c:pt idx="108">
                  <c:v>84.1</c:v>
                </c:pt>
                <c:pt idx="109">
                  <c:v>85.4</c:v>
                </c:pt>
                <c:pt idx="110">
                  <c:v>86.1</c:v>
                </c:pt>
                <c:pt idx="111">
                  <c:v>88.1</c:v>
                </c:pt>
                <c:pt idx="112">
                  <c:v>89.1</c:v>
                </c:pt>
                <c:pt idx="113">
                  <c:v>90.2</c:v>
                </c:pt>
                <c:pt idx="114">
                  <c:v>92</c:v>
                </c:pt>
                <c:pt idx="115">
                  <c:v>92.3</c:v>
                </c:pt>
                <c:pt idx="116">
                  <c:v>94.2</c:v>
                </c:pt>
                <c:pt idx="117">
                  <c:v>95.1</c:v>
                </c:pt>
                <c:pt idx="118">
                  <c:v>96.5</c:v>
                </c:pt>
                <c:pt idx="119">
                  <c:v>97.4</c:v>
                </c:pt>
                <c:pt idx="120">
                  <c:v>98.7</c:v>
                </c:pt>
                <c:pt idx="121">
                  <c:v>100.2</c:v>
                </c:pt>
                <c:pt idx="122">
                  <c:v>101.1</c:v>
                </c:pt>
                <c:pt idx="123">
                  <c:v>102.9</c:v>
                </c:pt>
                <c:pt idx="124">
                  <c:v>102</c:v>
                </c:pt>
                <c:pt idx="125">
                  <c:v>102.4</c:v>
                </c:pt>
                <c:pt idx="126">
                  <c:v>101.3</c:v>
                </c:pt>
                <c:pt idx="127">
                  <c:v>100.9</c:v>
                </c:pt>
                <c:pt idx="128">
                  <c:v>99.8</c:v>
                </c:pt>
                <c:pt idx="129">
                  <c:v>99.3</c:v>
                </c:pt>
                <c:pt idx="130">
                  <c:v>98.2</c:v>
                </c:pt>
                <c:pt idx="131">
                  <c:v>97.4</c:v>
                </c:pt>
                <c:pt idx="132">
                  <c:v>97.3</c:v>
                </c:pt>
                <c:pt idx="133">
                  <c:v>96</c:v>
                </c:pt>
                <c:pt idx="134">
                  <c:v>95.6</c:v>
                </c:pt>
                <c:pt idx="135">
                  <c:v>94.5</c:v>
                </c:pt>
                <c:pt idx="136">
                  <c:v>93.8</c:v>
                </c:pt>
                <c:pt idx="137">
                  <c:v>93.2</c:v>
                </c:pt>
                <c:pt idx="138">
                  <c:v>92.2</c:v>
                </c:pt>
                <c:pt idx="139">
                  <c:v>91.4</c:v>
                </c:pt>
                <c:pt idx="140">
                  <c:v>91.2</c:v>
                </c:pt>
                <c:pt idx="141">
                  <c:v>89.6</c:v>
                </c:pt>
                <c:pt idx="142">
                  <c:v>89.1</c:v>
                </c:pt>
                <c:pt idx="143">
                  <c:v>88.3</c:v>
                </c:pt>
                <c:pt idx="144">
                  <c:v>88</c:v>
                </c:pt>
                <c:pt idx="145">
                  <c:v>86.5</c:v>
                </c:pt>
                <c:pt idx="146">
                  <c:v>86.5</c:v>
                </c:pt>
                <c:pt idx="147">
                  <c:v>84.9</c:v>
                </c:pt>
                <c:pt idx="148">
                  <c:v>84.7</c:v>
                </c:pt>
                <c:pt idx="149">
                  <c:v>83.8</c:v>
                </c:pt>
                <c:pt idx="150">
                  <c:v>83</c:v>
                </c:pt>
                <c:pt idx="151">
                  <c:v>82.3</c:v>
                </c:pt>
                <c:pt idx="152">
                  <c:v>81.2</c:v>
                </c:pt>
                <c:pt idx="153">
                  <c:v>80.900000000000006</c:v>
                </c:pt>
                <c:pt idx="154">
                  <c:v>79.8</c:v>
                </c:pt>
                <c:pt idx="155">
                  <c:v>79.400000000000006</c:v>
                </c:pt>
                <c:pt idx="156">
                  <c:v>78.7</c:v>
                </c:pt>
                <c:pt idx="157">
                  <c:v>77.599999999999994</c:v>
                </c:pt>
                <c:pt idx="158">
                  <c:v>77</c:v>
                </c:pt>
                <c:pt idx="159">
                  <c:v>75.8</c:v>
                </c:pt>
                <c:pt idx="160">
                  <c:v>75.599999999999994</c:v>
                </c:pt>
                <c:pt idx="161">
                  <c:v>74.900000000000006</c:v>
                </c:pt>
                <c:pt idx="162">
                  <c:v>73.599999999999994</c:v>
                </c:pt>
                <c:pt idx="163">
                  <c:v>72.7</c:v>
                </c:pt>
                <c:pt idx="164">
                  <c:v>72.8</c:v>
                </c:pt>
                <c:pt idx="165">
                  <c:v>71</c:v>
                </c:pt>
                <c:pt idx="166">
                  <c:v>71</c:v>
                </c:pt>
                <c:pt idx="167">
                  <c:v>69.8</c:v>
                </c:pt>
                <c:pt idx="168">
                  <c:v>69.2</c:v>
                </c:pt>
                <c:pt idx="169">
                  <c:v>68.099999999999994</c:v>
                </c:pt>
                <c:pt idx="170">
                  <c:v>67.599999999999994</c:v>
                </c:pt>
                <c:pt idx="171">
                  <c:v>67.2</c:v>
                </c:pt>
                <c:pt idx="172">
                  <c:v>65.900000000000006</c:v>
                </c:pt>
                <c:pt idx="173">
                  <c:v>65.400000000000006</c:v>
                </c:pt>
                <c:pt idx="174">
                  <c:v>64.7</c:v>
                </c:pt>
                <c:pt idx="175">
                  <c:v>64.099999999999994</c:v>
                </c:pt>
                <c:pt idx="176">
                  <c:v>62.5</c:v>
                </c:pt>
                <c:pt idx="177">
                  <c:v>62.1</c:v>
                </c:pt>
                <c:pt idx="178">
                  <c:v>61.6</c:v>
                </c:pt>
                <c:pt idx="179">
                  <c:v>60.6</c:v>
                </c:pt>
                <c:pt idx="180">
                  <c:v>60.1</c:v>
                </c:pt>
                <c:pt idx="181">
                  <c:v>58.8</c:v>
                </c:pt>
                <c:pt idx="182">
                  <c:v>58.3</c:v>
                </c:pt>
                <c:pt idx="183">
                  <c:v>57.7</c:v>
                </c:pt>
                <c:pt idx="184">
                  <c:v>57.2</c:v>
                </c:pt>
                <c:pt idx="185">
                  <c:v>56.1</c:v>
                </c:pt>
                <c:pt idx="186">
                  <c:v>55.4</c:v>
                </c:pt>
                <c:pt idx="187">
                  <c:v>54.8</c:v>
                </c:pt>
                <c:pt idx="188">
                  <c:v>53.9</c:v>
                </c:pt>
                <c:pt idx="189">
                  <c:v>53.2</c:v>
                </c:pt>
                <c:pt idx="190">
                  <c:v>52.3</c:v>
                </c:pt>
                <c:pt idx="191">
                  <c:v>51.5</c:v>
                </c:pt>
                <c:pt idx="192">
                  <c:v>50.6</c:v>
                </c:pt>
                <c:pt idx="193">
                  <c:v>50.1</c:v>
                </c:pt>
                <c:pt idx="194">
                  <c:v>49.5</c:v>
                </c:pt>
                <c:pt idx="195">
                  <c:v>48.1</c:v>
                </c:pt>
                <c:pt idx="196">
                  <c:v>47.9</c:v>
                </c:pt>
                <c:pt idx="197">
                  <c:v>46.8</c:v>
                </c:pt>
                <c:pt idx="198">
                  <c:v>46.3</c:v>
                </c:pt>
                <c:pt idx="199">
                  <c:v>45.7</c:v>
                </c:pt>
                <c:pt idx="200">
                  <c:v>44.3</c:v>
                </c:pt>
                <c:pt idx="201">
                  <c:v>43.5</c:v>
                </c:pt>
                <c:pt idx="202">
                  <c:v>43</c:v>
                </c:pt>
                <c:pt idx="203">
                  <c:v>42.3</c:v>
                </c:pt>
                <c:pt idx="204">
                  <c:v>41.5</c:v>
                </c:pt>
                <c:pt idx="205">
                  <c:v>40.799999999999997</c:v>
                </c:pt>
                <c:pt idx="206">
                  <c:v>40.1</c:v>
                </c:pt>
                <c:pt idx="207">
                  <c:v>38.799999999999997</c:v>
                </c:pt>
                <c:pt idx="208">
                  <c:v>38.4</c:v>
                </c:pt>
                <c:pt idx="209">
                  <c:v>37.9</c:v>
                </c:pt>
                <c:pt idx="210">
                  <c:v>36.799999999999997</c:v>
                </c:pt>
                <c:pt idx="211">
                  <c:v>36.200000000000003</c:v>
                </c:pt>
                <c:pt idx="212">
                  <c:v>35.5</c:v>
                </c:pt>
                <c:pt idx="213">
                  <c:v>34.799999999999997</c:v>
                </c:pt>
                <c:pt idx="214">
                  <c:v>34.1</c:v>
                </c:pt>
                <c:pt idx="215">
                  <c:v>33.1</c:v>
                </c:pt>
                <c:pt idx="216">
                  <c:v>32.4</c:v>
                </c:pt>
                <c:pt idx="217">
                  <c:v>31.7</c:v>
                </c:pt>
                <c:pt idx="218">
                  <c:v>31</c:v>
                </c:pt>
                <c:pt idx="219">
                  <c:v>29.9</c:v>
                </c:pt>
                <c:pt idx="220">
                  <c:v>29.1</c:v>
                </c:pt>
                <c:pt idx="221">
                  <c:v>28.8</c:v>
                </c:pt>
                <c:pt idx="222">
                  <c:v>27.7</c:v>
                </c:pt>
                <c:pt idx="223">
                  <c:v>26.6</c:v>
                </c:pt>
                <c:pt idx="224">
                  <c:v>26.2</c:v>
                </c:pt>
                <c:pt idx="225">
                  <c:v>25.3</c:v>
                </c:pt>
                <c:pt idx="226">
                  <c:v>24.8</c:v>
                </c:pt>
                <c:pt idx="227">
                  <c:v>23.7</c:v>
                </c:pt>
                <c:pt idx="228">
                  <c:v>22.9</c:v>
                </c:pt>
                <c:pt idx="229">
                  <c:v>22.6</c:v>
                </c:pt>
                <c:pt idx="230">
                  <c:v>21.5</c:v>
                </c:pt>
                <c:pt idx="231">
                  <c:v>20.8</c:v>
                </c:pt>
                <c:pt idx="232">
                  <c:v>19.899999999999999</c:v>
                </c:pt>
                <c:pt idx="233">
                  <c:v>19.100000000000001</c:v>
                </c:pt>
                <c:pt idx="234">
                  <c:v>18</c:v>
                </c:pt>
                <c:pt idx="235">
                  <c:v>16.399999999999999</c:v>
                </c:pt>
                <c:pt idx="236">
                  <c:v>15.7</c:v>
                </c:pt>
                <c:pt idx="237">
                  <c:v>15.1</c:v>
                </c:pt>
                <c:pt idx="238">
                  <c:v>14.6</c:v>
                </c:pt>
                <c:pt idx="239">
                  <c:v>13.5</c:v>
                </c:pt>
                <c:pt idx="240">
                  <c:v>12.9</c:v>
                </c:pt>
                <c:pt idx="241">
                  <c:v>12.2</c:v>
                </c:pt>
                <c:pt idx="242">
                  <c:v>11.5</c:v>
                </c:pt>
                <c:pt idx="243">
                  <c:v>10.4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7.6</c:v>
                </c:pt>
                <c:pt idx="248">
                  <c:v>7.1</c:v>
                </c:pt>
                <c:pt idx="249">
                  <c:v>6.4</c:v>
                </c:pt>
                <c:pt idx="250">
                  <c:v>5.3</c:v>
                </c:pt>
                <c:pt idx="251">
                  <c:v>4.7</c:v>
                </c:pt>
                <c:pt idx="252">
                  <c:v>4</c:v>
                </c:pt>
                <c:pt idx="253">
                  <c:v>3.3</c:v>
                </c:pt>
                <c:pt idx="254">
                  <c:v>2.2000000000000002</c:v>
                </c:pt>
                <c:pt idx="255">
                  <c:v>1.3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E7-7E44-B161-40A517DA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282799"/>
        <c:axId val="1"/>
      </c:scatterChart>
      <c:valAx>
        <c:axId val="199628279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2827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-0.33585335203091488</c:v>
                </c:pt>
                <c:pt idx="34">
                  <c:v>0.74299101616898811</c:v>
                </c:pt>
                <c:pt idx="35">
                  <c:v>0.93432607787515876</c:v>
                </c:pt>
                <c:pt idx="36">
                  <c:v>0.87402773898567332</c:v>
                </c:pt>
                <c:pt idx="37">
                  <c:v>0.8117093930082997</c:v>
                </c:pt>
                <c:pt idx="38">
                  <c:v>0.89879894290072759</c:v>
                </c:pt>
                <c:pt idx="39">
                  <c:v>0.93432243600067244</c:v>
                </c:pt>
                <c:pt idx="40">
                  <c:v>0.91380059195152419</c:v>
                </c:pt>
                <c:pt idx="41">
                  <c:v>0.93981218579377857</c:v>
                </c:pt>
                <c:pt idx="42">
                  <c:v>0.93584654033399561</c:v>
                </c:pt>
                <c:pt idx="43">
                  <c:v>0.95891501395653878</c:v>
                </c:pt>
                <c:pt idx="44">
                  <c:v>0.95703789852245247</c:v>
                </c:pt>
                <c:pt idx="45">
                  <c:v>0.96235038425067299</c:v>
                </c:pt>
                <c:pt idx="46">
                  <c:v>0.95945006572559044</c:v>
                </c:pt>
                <c:pt idx="47">
                  <c:v>0.96731686148549378</c:v>
                </c:pt>
                <c:pt idx="48">
                  <c:v>0.96327709322005872</c:v>
                </c:pt>
                <c:pt idx="49">
                  <c:v>0.95275756699262137</c:v>
                </c:pt>
                <c:pt idx="50">
                  <c:v>0.96307897085789662</c:v>
                </c:pt>
                <c:pt idx="51">
                  <c:v>0.97516903772848007</c:v>
                </c:pt>
                <c:pt idx="52">
                  <c:v>0.97530489012826738</c:v>
                </c:pt>
                <c:pt idx="53">
                  <c:v>0.97804906113825596</c:v>
                </c:pt>
                <c:pt idx="54">
                  <c:v>0.97224992143024824</c:v>
                </c:pt>
                <c:pt idx="55">
                  <c:v>0.98247687914211235</c:v>
                </c:pt>
                <c:pt idx="56">
                  <c:v>0.96994332872142885</c:v>
                </c:pt>
                <c:pt idx="57">
                  <c:v>0.97772259261619987</c:v>
                </c:pt>
                <c:pt idx="58">
                  <c:v>0.97956134661618999</c:v>
                </c:pt>
                <c:pt idx="59">
                  <c:v>0.98405371910069916</c:v>
                </c:pt>
                <c:pt idx="60">
                  <c:v>0.98650933356921289</c:v>
                </c:pt>
                <c:pt idx="61">
                  <c:v>0.98503790174168726</c:v>
                </c:pt>
                <c:pt idx="62">
                  <c:v>0.98260073392593428</c:v>
                </c:pt>
                <c:pt idx="63">
                  <c:v>0.98707126374515253</c:v>
                </c:pt>
                <c:pt idx="64">
                  <c:v>0.98438847894520676</c:v>
                </c:pt>
                <c:pt idx="65">
                  <c:v>0.98743410726770919</c:v>
                </c:pt>
                <c:pt idx="66">
                  <c:v>0.98962167390075595</c:v>
                </c:pt>
                <c:pt idx="67">
                  <c:v>0.98414997394695791</c:v>
                </c:pt>
                <c:pt idx="68">
                  <c:v>0.98648189256595331</c:v>
                </c:pt>
                <c:pt idx="69">
                  <c:v>0.9878970256259032</c:v>
                </c:pt>
                <c:pt idx="70">
                  <c:v>0.98531116713527211</c:v>
                </c:pt>
                <c:pt idx="71">
                  <c:v>0.98675522865573406</c:v>
                </c:pt>
                <c:pt idx="72">
                  <c:v>0.99062556778425093</c:v>
                </c:pt>
                <c:pt idx="73">
                  <c:v>0.98762650339323743</c:v>
                </c:pt>
                <c:pt idx="74">
                  <c:v>0.98615665077179582</c:v>
                </c:pt>
                <c:pt idx="75">
                  <c:v>0.98769342343569178</c:v>
                </c:pt>
                <c:pt idx="76">
                  <c:v>0.98991346726385898</c:v>
                </c:pt>
                <c:pt idx="77">
                  <c:v>0.98718117605277678</c:v>
                </c:pt>
                <c:pt idx="78">
                  <c:v>0.97876526653544316</c:v>
                </c:pt>
                <c:pt idx="79">
                  <c:v>0.9858245686249526</c:v>
                </c:pt>
                <c:pt idx="80">
                  <c:v>0.98753439878576221</c:v>
                </c:pt>
                <c:pt idx="81">
                  <c:v>0.98350572494688282</c:v>
                </c:pt>
                <c:pt idx="82">
                  <c:v>0.98699015146807445</c:v>
                </c:pt>
                <c:pt idx="83">
                  <c:v>0.98415070126627568</c:v>
                </c:pt>
                <c:pt idx="84">
                  <c:v>0.9803891809307943</c:v>
                </c:pt>
                <c:pt idx="85">
                  <c:v>0.97910153462069138</c:v>
                </c:pt>
                <c:pt idx="86">
                  <c:v>0.98935002506033765</c:v>
                </c:pt>
                <c:pt idx="87">
                  <c:v>0.98978068737200786</c:v>
                </c:pt>
                <c:pt idx="88">
                  <c:v>0.97954567511428003</c:v>
                </c:pt>
                <c:pt idx="89">
                  <c:v>0.98688240084545498</c:v>
                </c:pt>
                <c:pt idx="90">
                  <c:v>0.98623943157456839</c:v>
                </c:pt>
                <c:pt idx="91">
                  <c:v>0.97923563378461909</c:v>
                </c:pt>
                <c:pt idx="92">
                  <c:v>0.98266988768056684</c:v>
                </c:pt>
                <c:pt idx="93">
                  <c:v>0.98133840216108048</c:v>
                </c:pt>
                <c:pt idx="94">
                  <c:v>0.98866026680503782</c:v>
                </c:pt>
                <c:pt idx="95">
                  <c:v>-999</c:v>
                </c:pt>
                <c:pt idx="96">
                  <c:v>-999</c:v>
                </c:pt>
                <c:pt idx="97">
                  <c:v>0.98433291130176381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0.98931818030096808</c:v>
                </c:pt>
                <c:pt idx="167">
                  <c:v>0.97648137618824016</c:v>
                </c:pt>
                <c:pt idx="168">
                  <c:v>0.97822672491439666</c:v>
                </c:pt>
                <c:pt idx="169">
                  <c:v>0.98701147217659513</c:v>
                </c:pt>
                <c:pt idx="170">
                  <c:v>-999</c:v>
                </c:pt>
                <c:pt idx="171">
                  <c:v>0.99020480004552303</c:v>
                </c:pt>
                <c:pt idx="172">
                  <c:v>0.98900350206102494</c:v>
                </c:pt>
                <c:pt idx="173">
                  <c:v>0.9853072852699718</c:v>
                </c:pt>
                <c:pt idx="174">
                  <c:v>0.98419307760623698</c:v>
                </c:pt>
                <c:pt idx="175">
                  <c:v>0.98450453100463464</c:v>
                </c:pt>
                <c:pt idx="176">
                  <c:v>0.97974657293370992</c:v>
                </c:pt>
                <c:pt idx="177">
                  <c:v>0.98542429117890773</c:v>
                </c:pt>
                <c:pt idx="178">
                  <c:v>0.98812235610221699</c:v>
                </c:pt>
                <c:pt idx="179">
                  <c:v>0.98943325535797144</c:v>
                </c:pt>
                <c:pt idx="180">
                  <c:v>0.98157803779817576</c:v>
                </c:pt>
                <c:pt idx="181">
                  <c:v>0.98405284292198281</c:v>
                </c:pt>
                <c:pt idx="182">
                  <c:v>0.98100361506184353</c:v>
                </c:pt>
                <c:pt idx="183">
                  <c:v>0.98350131226186444</c:v>
                </c:pt>
                <c:pt idx="184">
                  <c:v>0.98934294532379219</c:v>
                </c:pt>
                <c:pt idx="185">
                  <c:v>0.98064502842889012</c:v>
                </c:pt>
                <c:pt idx="186">
                  <c:v>0.98686062929031571</c:v>
                </c:pt>
                <c:pt idx="187">
                  <c:v>0.97593622061498608</c:v>
                </c:pt>
                <c:pt idx="188">
                  <c:v>0.98756366114148952</c:v>
                </c:pt>
                <c:pt idx="189">
                  <c:v>0.98083543669930995</c:v>
                </c:pt>
                <c:pt idx="190">
                  <c:v>0.98375363783705572</c:v>
                </c:pt>
                <c:pt idx="191">
                  <c:v>0.98435837233271406</c:v>
                </c:pt>
                <c:pt idx="192">
                  <c:v>0.98726924086673085</c:v>
                </c:pt>
                <c:pt idx="193">
                  <c:v>0.98803615947842083</c:v>
                </c:pt>
                <c:pt idx="194">
                  <c:v>0.98707014252721514</c:v>
                </c:pt>
                <c:pt idx="195">
                  <c:v>0.98591504952331799</c:v>
                </c:pt>
                <c:pt idx="196">
                  <c:v>0.98598717251651447</c:v>
                </c:pt>
                <c:pt idx="197">
                  <c:v>0.99409324419893841</c:v>
                </c:pt>
                <c:pt idx="198">
                  <c:v>0.98321425838755072</c:v>
                </c:pt>
                <c:pt idx="199">
                  <c:v>0.98598495502151262</c:v>
                </c:pt>
                <c:pt idx="200">
                  <c:v>0.9885769028100444</c:v>
                </c:pt>
                <c:pt idx="201">
                  <c:v>0.98987472609509508</c:v>
                </c:pt>
                <c:pt idx="202">
                  <c:v>0.98082842409046345</c:v>
                </c:pt>
                <c:pt idx="203">
                  <c:v>0.98533339534811992</c:v>
                </c:pt>
                <c:pt idx="204">
                  <c:v>0.98811546849443255</c:v>
                </c:pt>
                <c:pt idx="205">
                  <c:v>0.98529516647266646</c:v>
                </c:pt>
                <c:pt idx="206">
                  <c:v>0.98221015105121068</c:v>
                </c:pt>
                <c:pt idx="207">
                  <c:v>0.9785206450353664</c:v>
                </c:pt>
                <c:pt idx="208">
                  <c:v>0.98762481333298202</c:v>
                </c:pt>
                <c:pt idx="209">
                  <c:v>0.98774844397841677</c:v>
                </c:pt>
                <c:pt idx="210">
                  <c:v>0.98589764210574615</c:v>
                </c:pt>
                <c:pt idx="211">
                  <c:v>0.98865182745936286</c:v>
                </c:pt>
                <c:pt idx="212">
                  <c:v>0.98855777790625066</c:v>
                </c:pt>
                <c:pt idx="213">
                  <c:v>0.98229936113189931</c:v>
                </c:pt>
                <c:pt idx="214">
                  <c:v>0.98719890920269349</c:v>
                </c:pt>
                <c:pt idx="215">
                  <c:v>0.98539339254308522</c:v>
                </c:pt>
                <c:pt idx="216">
                  <c:v>0.98828478335268211</c:v>
                </c:pt>
                <c:pt idx="217">
                  <c:v>0.98570034203308166</c:v>
                </c:pt>
                <c:pt idx="218">
                  <c:v>0.98122719282926862</c:v>
                </c:pt>
                <c:pt idx="219">
                  <c:v>0.98487928427564542</c:v>
                </c:pt>
                <c:pt idx="220">
                  <c:v>0.9857572992891187</c:v>
                </c:pt>
                <c:pt idx="221">
                  <c:v>0.98526865974666356</c:v>
                </c:pt>
                <c:pt idx="222">
                  <c:v>0.98608641694625465</c:v>
                </c:pt>
                <c:pt idx="223">
                  <c:v>0.98430697390277333</c:v>
                </c:pt>
                <c:pt idx="224">
                  <c:v>0.98778201368539253</c:v>
                </c:pt>
                <c:pt idx="225">
                  <c:v>0.98105219211895178</c:v>
                </c:pt>
                <c:pt idx="226">
                  <c:v>0.97850869883195724</c:v>
                </c:pt>
                <c:pt idx="227">
                  <c:v>0.97730261451645051</c:v>
                </c:pt>
                <c:pt idx="228">
                  <c:v>0.98420082434322709</c:v>
                </c:pt>
                <c:pt idx="229">
                  <c:v>0.97739119618094261</c:v>
                </c:pt>
                <c:pt idx="230">
                  <c:v>0.9837003731783619</c:v>
                </c:pt>
                <c:pt idx="231">
                  <c:v>0.98655305968395179</c:v>
                </c:pt>
                <c:pt idx="232">
                  <c:v>0.98000336203435934</c:v>
                </c:pt>
                <c:pt idx="233">
                  <c:v>0.97274615178632529</c:v>
                </c:pt>
                <c:pt idx="234">
                  <c:v>0.98258842425146653</c:v>
                </c:pt>
                <c:pt idx="235">
                  <c:v>0.97412776416764479</c:v>
                </c:pt>
                <c:pt idx="236">
                  <c:v>0.96989906716145757</c:v>
                </c:pt>
                <c:pt idx="237">
                  <c:v>0.9715562860825897</c:v>
                </c:pt>
                <c:pt idx="238">
                  <c:v>0.97816823019450805</c:v>
                </c:pt>
                <c:pt idx="239">
                  <c:v>0.97730520867179593</c:v>
                </c:pt>
                <c:pt idx="240">
                  <c:v>0.97772087930978091</c:v>
                </c:pt>
                <c:pt idx="241">
                  <c:v>0.97389760665589398</c:v>
                </c:pt>
                <c:pt idx="242">
                  <c:v>0.97088159893325909</c:v>
                </c:pt>
                <c:pt idx="243">
                  <c:v>0.97387573570486563</c:v>
                </c:pt>
                <c:pt idx="244">
                  <c:v>0.96129285876566595</c:v>
                </c:pt>
                <c:pt idx="245">
                  <c:v>0.96119659232132615</c:v>
                </c:pt>
                <c:pt idx="246">
                  <c:v>0.9551959027272231</c:v>
                </c:pt>
                <c:pt idx="247">
                  <c:v>0.966153845872464</c:v>
                </c:pt>
                <c:pt idx="248">
                  <c:v>0.97284388833009183</c:v>
                </c:pt>
                <c:pt idx="249">
                  <c:v>0.95417509211862572</c:v>
                </c:pt>
                <c:pt idx="250">
                  <c:v>0.95424179736916603</c:v>
                </c:pt>
                <c:pt idx="251">
                  <c:v>0.96282059757856053</c:v>
                </c:pt>
                <c:pt idx="252">
                  <c:v>0.95452747182746556</c:v>
                </c:pt>
                <c:pt idx="253">
                  <c:v>0.90335747377948394</c:v>
                </c:pt>
                <c:pt idx="254">
                  <c:v>0.94076299757771575</c:v>
                </c:pt>
                <c:pt idx="255">
                  <c:v>0.94656334899108552</c:v>
                </c:pt>
                <c:pt idx="256">
                  <c:v>0.87933810564874582</c:v>
                </c:pt>
                <c:pt idx="257">
                  <c:v>0.67562254507881947</c:v>
                </c:pt>
                <c:pt idx="258">
                  <c:v>-0.62559094716484431</c:v>
                </c:pt>
                <c:pt idx="259">
                  <c:v>-1.2383321667215681</c:v>
                </c:pt>
                <c:pt idx="260">
                  <c:v>-0.1241154387238258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0.5</c:v>
                </c:pt>
                <c:pt idx="34">
                  <c:v>2</c:v>
                </c:pt>
                <c:pt idx="35">
                  <c:v>2.9</c:v>
                </c:pt>
                <c:pt idx="36">
                  <c:v>2.9</c:v>
                </c:pt>
                <c:pt idx="37">
                  <c:v>3.5</c:v>
                </c:pt>
                <c:pt idx="38">
                  <c:v>3.8</c:v>
                </c:pt>
                <c:pt idx="39">
                  <c:v>5.3</c:v>
                </c:pt>
                <c:pt idx="40">
                  <c:v>6.7</c:v>
                </c:pt>
                <c:pt idx="41">
                  <c:v>7.8</c:v>
                </c:pt>
                <c:pt idx="42">
                  <c:v>8</c:v>
                </c:pt>
                <c:pt idx="43">
                  <c:v>8.9</c:v>
                </c:pt>
                <c:pt idx="44">
                  <c:v>10.199999999999999</c:v>
                </c:pt>
                <c:pt idx="45">
                  <c:v>10.7</c:v>
                </c:pt>
                <c:pt idx="46">
                  <c:v>12</c:v>
                </c:pt>
                <c:pt idx="47">
                  <c:v>12.7</c:v>
                </c:pt>
                <c:pt idx="48">
                  <c:v>13.3</c:v>
                </c:pt>
                <c:pt idx="49">
                  <c:v>14.2</c:v>
                </c:pt>
                <c:pt idx="50">
                  <c:v>15.5</c:v>
                </c:pt>
                <c:pt idx="51">
                  <c:v>16.399999999999999</c:v>
                </c:pt>
                <c:pt idx="52">
                  <c:v>16.8</c:v>
                </c:pt>
                <c:pt idx="53">
                  <c:v>18.600000000000001</c:v>
                </c:pt>
                <c:pt idx="54">
                  <c:v>19.5</c:v>
                </c:pt>
                <c:pt idx="55">
                  <c:v>20.8</c:v>
                </c:pt>
                <c:pt idx="56">
                  <c:v>21.5</c:v>
                </c:pt>
                <c:pt idx="57">
                  <c:v>23.1</c:v>
                </c:pt>
                <c:pt idx="58">
                  <c:v>24.6</c:v>
                </c:pt>
                <c:pt idx="59">
                  <c:v>25.1</c:v>
                </c:pt>
                <c:pt idx="60">
                  <c:v>26.8</c:v>
                </c:pt>
                <c:pt idx="61">
                  <c:v>27.7</c:v>
                </c:pt>
                <c:pt idx="62">
                  <c:v>29.3</c:v>
                </c:pt>
                <c:pt idx="63">
                  <c:v>29.9</c:v>
                </c:pt>
                <c:pt idx="64">
                  <c:v>31.1</c:v>
                </c:pt>
                <c:pt idx="65">
                  <c:v>32.4</c:v>
                </c:pt>
                <c:pt idx="66">
                  <c:v>33.700000000000003</c:v>
                </c:pt>
                <c:pt idx="67">
                  <c:v>34.799999999999997</c:v>
                </c:pt>
                <c:pt idx="68">
                  <c:v>36.1</c:v>
                </c:pt>
                <c:pt idx="69">
                  <c:v>37.200000000000003</c:v>
                </c:pt>
                <c:pt idx="70">
                  <c:v>38.200000000000003</c:v>
                </c:pt>
                <c:pt idx="71">
                  <c:v>39.5</c:v>
                </c:pt>
                <c:pt idx="72">
                  <c:v>40.4</c:v>
                </c:pt>
                <c:pt idx="73">
                  <c:v>42.1</c:v>
                </c:pt>
                <c:pt idx="74">
                  <c:v>43.2</c:v>
                </c:pt>
                <c:pt idx="75">
                  <c:v>44.3</c:v>
                </c:pt>
                <c:pt idx="76">
                  <c:v>45.7</c:v>
                </c:pt>
                <c:pt idx="77">
                  <c:v>46.3</c:v>
                </c:pt>
                <c:pt idx="78">
                  <c:v>47.9</c:v>
                </c:pt>
                <c:pt idx="79">
                  <c:v>49.4</c:v>
                </c:pt>
                <c:pt idx="80">
                  <c:v>50.1</c:v>
                </c:pt>
                <c:pt idx="81">
                  <c:v>51.4</c:v>
                </c:pt>
                <c:pt idx="82">
                  <c:v>52.6</c:v>
                </c:pt>
                <c:pt idx="83">
                  <c:v>53.7</c:v>
                </c:pt>
                <c:pt idx="84">
                  <c:v>55.4</c:v>
                </c:pt>
                <c:pt idx="85">
                  <c:v>56.3</c:v>
                </c:pt>
                <c:pt idx="86">
                  <c:v>57.4</c:v>
                </c:pt>
                <c:pt idx="87">
                  <c:v>58.8</c:v>
                </c:pt>
                <c:pt idx="88">
                  <c:v>59.6</c:v>
                </c:pt>
                <c:pt idx="89">
                  <c:v>61.4</c:v>
                </c:pt>
                <c:pt idx="90">
                  <c:v>62.7</c:v>
                </c:pt>
                <c:pt idx="91">
                  <c:v>63.4</c:v>
                </c:pt>
                <c:pt idx="92">
                  <c:v>64.5</c:v>
                </c:pt>
                <c:pt idx="93">
                  <c:v>65.900000000000006</c:v>
                </c:pt>
                <c:pt idx="94">
                  <c:v>67.400000000000006</c:v>
                </c:pt>
                <c:pt idx="95">
                  <c:v>67.900000000000006</c:v>
                </c:pt>
                <c:pt idx="96">
                  <c:v>69.400000000000006</c:v>
                </c:pt>
                <c:pt idx="97">
                  <c:v>70.8</c:v>
                </c:pt>
                <c:pt idx="98">
                  <c:v>71.8</c:v>
                </c:pt>
                <c:pt idx="99">
                  <c:v>73.2</c:v>
                </c:pt>
                <c:pt idx="100">
                  <c:v>74.3</c:v>
                </c:pt>
                <c:pt idx="101">
                  <c:v>75.599999999999994</c:v>
                </c:pt>
                <c:pt idx="102">
                  <c:v>77</c:v>
                </c:pt>
                <c:pt idx="103">
                  <c:v>77.8</c:v>
                </c:pt>
                <c:pt idx="104">
                  <c:v>79.599999999999994</c:v>
                </c:pt>
                <c:pt idx="105">
                  <c:v>80.5</c:v>
                </c:pt>
                <c:pt idx="106">
                  <c:v>81.599999999999994</c:v>
                </c:pt>
                <c:pt idx="107">
                  <c:v>82.7</c:v>
                </c:pt>
                <c:pt idx="108">
                  <c:v>84.1</c:v>
                </c:pt>
                <c:pt idx="109">
                  <c:v>85.4</c:v>
                </c:pt>
                <c:pt idx="110">
                  <c:v>86.1</c:v>
                </c:pt>
                <c:pt idx="111">
                  <c:v>88.1</c:v>
                </c:pt>
                <c:pt idx="112">
                  <c:v>89.1</c:v>
                </c:pt>
                <c:pt idx="113">
                  <c:v>90.2</c:v>
                </c:pt>
                <c:pt idx="114">
                  <c:v>92</c:v>
                </c:pt>
                <c:pt idx="115">
                  <c:v>92.3</c:v>
                </c:pt>
                <c:pt idx="116">
                  <c:v>94.2</c:v>
                </c:pt>
                <c:pt idx="117">
                  <c:v>95.1</c:v>
                </c:pt>
                <c:pt idx="118">
                  <c:v>96.5</c:v>
                </c:pt>
                <c:pt idx="119">
                  <c:v>97.4</c:v>
                </c:pt>
                <c:pt idx="120">
                  <c:v>98.7</c:v>
                </c:pt>
                <c:pt idx="121">
                  <c:v>100.2</c:v>
                </c:pt>
                <c:pt idx="122">
                  <c:v>101.1</c:v>
                </c:pt>
                <c:pt idx="123">
                  <c:v>102.9</c:v>
                </c:pt>
                <c:pt idx="124">
                  <c:v>102</c:v>
                </c:pt>
                <c:pt idx="125">
                  <c:v>102.4</c:v>
                </c:pt>
                <c:pt idx="126">
                  <c:v>101.3</c:v>
                </c:pt>
                <c:pt idx="127">
                  <c:v>100.9</c:v>
                </c:pt>
                <c:pt idx="128">
                  <c:v>99.8</c:v>
                </c:pt>
                <c:pt idx="129">
                  <c:v>99.3</c:v>
                </c:pt>
                <c:pt idx="130">
                  <c:v>98.2</c:v>
                </c:pt>
                <c:pt idx="131">
                  <c:v>97.4</c:v>
                </c:pt>
                <c:pt idx="132">
                  <c:v>97.3</c:v>
                </c:pt>
                <c:pt idx="133">
                  <c:v>96</c:v>
                </c:pt>
                <c:pt idx="134">
                  <c:v>95.6</c:v>
                </c:pt>
                <c:pt idx="135">
                  <c:v>94.5</c:v>
                </c:pt>
                <c:pt idx="136">
                  <c:v>93.8</c:v>
                </c:pt>
                <c:pt idx="137">
                  <c:v>93.2</c:v>
                </c:pt>
                <c:pt idx="138">
                  <c:v>92.2</c:v>
                </c:pt>
                <c:pt idx="139">
                  <c:v>91.4</c:v>
                </c:pt>
                <c:pt idx="140">
                  <c:v>91.2</c:v>
                </c:pt>
                <c:pt idx="141">
                  <c:v>89.6</c:v>
                </c:pt>
                <c:pt idx="142">
                  <c:v>89.1</c:v>
                </c:pt>
                <c:pt idx="143">
                  <c:v>88.3</c:v>
                </c:pt>
                <c:pt idx="144">
                  <c:v>88</c:v>
                </c:pt>
                <c:pt idx="145">
                  <c:v>86.5</c:v>
                </c:pt>
                <c:pt idx="146">
                  <c:v>86.5</c:v>
                </c:pt>
                <c:pt idx="147">
                  <c:v>84.9</c:v>
                </c:pt>
                <c:pt idx="148">
                  <c:v>84.7</c:v>
                </c:pt>
                <c:pt idx="149">
                  <c:v>83.8</c:v>
                </c:pt>
                <c:pt idx="150">
                  <c:v>83</c:v>
                </c:pt>
                <c:pt idx="151">
                  <c:v>82.3</c:v>
                </c:pt>
                <c:pt idx="152">
                  <c:v>81.2</c:v>
                </c:pt>
                <c:pt idx="153">
                  <c:v>80.900000000000006</c:v>
                </c:pt>
                <c:pt idx="154">
                  <c:v>79.8</c:v>
                </c:pt>
                <c:pt idx="155">
                  <c:v>79.400000000000006</c:v>
                </c:pt>
                <c:pt idx="156">
                  <c:v>78.7</c:v>
                </c:pt>
                <c:pt idx="157">
                  <c:v>77.599999999999994</c:v>
                </c:pt>
                <c:pt idx="158">
                  <c:v>77</c:v>
                </c:pt>
                <c:pt idx="159">
                  <c:v>75.8</c:v>
                </c:pt>
                <c:pt idx="160">
                  <c:v>75.599999999999994</c:v>
                </c:pt>
                <c:pt idx="161">
                  <c:v>74.900000000000006</c:v>
                </c:pt>
                <c:pt idx="162">
                  <c:v>73.599999999999994</c:v>
                </c:pt>
                <c:pt idx="163">
                  <c:v>72.7</c:v>
                </c:pt>
                <c:pt idx="164">
                  <c:v>72.8</c:v>
                </c:pt>
                <c:pt idx="165">
                  <c:v>71</c:v>
                </c:pt>
                <c:pt idx="166">
                  <c:v>71</c:v>
                </c:pt>
                <c:pt idx="167">
                  <c:v>69.8</c:v>
                </c:pt>
                <c:pt idx="168">
                  <c:v>69.2</c:v>
                </c:pt>
                <c:pt idx="169">
                  <c:v>68.099999999999994</c:v>
                </c:pt>
                <c:pt idx="170">
                  <c:v>67.599999999999994</c:v>
                </c:pt>
                <c:pt idx="171">
                  <c:v>67.2</c:v>
                </c:pt>
                <c:pt idx="172">
                  <c:v>65.900000000000006</c:v>
                </c:pt>
                <c:pt idx="173">
                  <c:v>65.400000000000006</c:v>
                </c:pt>
                <c:pt idx="174">
                  <c:v>64.7</c:v>
                </c:pt>
                <c:pt idx="175">
                  <c:v>64.099999999999994</c:v>
                </c:pt>
                <c:pt idx="176">
                  <c:v>62.5</c:v>
                </c:pt>
                <c:pt idx="177">
                  <c:v>62.1</c:v>
                </c:pt>
                <c:pt idx="178">
                  <c:v>61.6</c:v>
                </c:pt>
                <c:pt idx="179">
                  <c:v>60.6</c:v>
                </c:pt>
                <c:pt idx="180">
                  <c:v>60.1</c:v>
                </c:pt>
                <c:pt idx="181">
                  <c:v>58.8</c:v>
                </c:pt>
                <c:pt idx="182">
                  <c:v>58.3</c:v>
                </c:pt>
                <c:pt idx="183">
                  <c:v>57.7</c:v>
                </c:pt>
                <c:pt idx="184">
                  <c:v>57.2</c:v>
                </c:pt>
                <c:pt idx="185">
                  <c:v>56.1</c:v>
                </c:pt>
                <c:pt idx="186">
                  <c:v>55.4</c:v>
                </c:pt>
                <c:pt idx="187">
                  <c:v>54.8</c:v>
                </c:pt>
                <c:pt idx="188">
                  <c:v>53.9</c:v>
                </c:pt>
                <c:pt idx="189">
                  <c:v>53.2</c:v>
                </c:pt>
                <c:pt idx="190">
                  <c:v>52.3</c:v>
                </c:pt>
                <c:pt idx="191">
                  <c:v>51.5</c:v>
                </c:pt>
                <c:pt idx="192">
                  <c:v>50.6</c:v>
                </c:pt>
                <c:pt idx="193">
                  <c:v>50.1</c:v>
                </c:pt>
                <c:pt idx="194">
                  <c:v>49.5</c:v>
                </c:pt>
                <c:pt idx="195">
                  <c:v>48.1</c:v>
                </c:pt>
                <c:pt idx="196">
                  <c:v>47.9</c:v>
                </c:pt>
                <c:pt idx="197">
                  <c:v>46.8</c:v>
                </c:pt>
                <c:pt idx="198">
                  <c:v>46.3</c:v>
                </c:pt>
                <c:pt idx="199">
                  <c:v>45.7</c:v>
                </c:pt>
                <c:pt idx="200">
                  <c:v>44.3</c:v>
                </c:pt>
                <c:pt idx="201">
                  <c:v>43.5</c:v>
                </c:pt>
                <c:pt idx="202">
                  <c:v>43</c:v>
                </c:pt>
                <c:pt idx="203">
                  <c:v>42.3</c:v>
                </c:pt>
                <c:pt idx="204">
                  <c:v>41.5</c:v>
                </c:pt>
                <c:pt idx="205">
                  <c:v>40.799999999999997</c:v>
                </c:pt>
                <c:pt idx="206">
                  <c:v>40.1</c:v>
                </c:pt>
                <c:pt idx="207">
                  <c:v>38.799999999999997</c:v>
                </c:pt>
                <c:pt idx="208">
                  <c:v>38.4</c:v>
                </c:pt>
                <c:pt idx="209">
                  <c:v>37.9</c:v>
                </c:pt>
                <c:pt idx="210">
                  <c:v>36.799999999999997</c:v>
                </c:pt>
                <c:pt idx="211">
                  <c:v>36.200000000000003</c:v>
                </c:pt>
                <c:pt idx="212">
                  <c:v>35.5</c:v>
                </c:pt>
                <c:pt idx="213">
                  <c:v>34.799999999999997</c:v>
                </c:pt>
                <c:pt idx="214">
                  <c:v>34.1</c:v>
                </c:pt>
                <c:pt idx="215">
                  <c:v>33.1</c:v>
                </c:pt>
                <c:pt idx="216">
                  <c:v>32.4</c:v>
                </c:pt>
                <c:pt idx="217">
                  <c:v>31.7</c:v>
                </c:pt>
                <c:pt idx="218">
                  <c:v>31</c:v>
                </c:pt>
                <c:pt idx="219">
                  <c:v>29.9</c:v>
                </c:pt>
                <c:pt idx="220">
                  <c:v>29.1</c:v>
                </c:pt>
                <c:pt idx="221">
                  <c:v>28.8</c:v>
                </c:pt>
                <c:pt idx="222">
                  <c:v>27.7</c:v>
                </c:pt>
                <c:pt idx="223">
                  <c:v>26.6</c:v>
                </c:pt>
                <c:pt idx="224">
                  <c:v>26.2</c:v>
                </c:pt>
                <c:pt idx="225">
                  <c:v>25.3</c:v>
                </c:pt>
                <c:pt idx="226">
                  <c:v>24.8</c:v>
                </c:pt>
                <c:pt idx="227">
                  <c:v>23.7</c:v>
                </c:pt>
                <c:pt idx="228">
                  <c:v>22.9</c:v>
                </c:pt>
                <c:pt idx="229">
                  <c:v>22.6</c:v>
                </c:pt>
                <c:pt idx="230">
                  <c:v>21.5</c:v>
                </c:pt>
                <c:pt idx="231">
                  <c:v>20.8</c:v>
                </c:pt>
                <c:pt idx="232">
                  <c:v>19.899999999999999</c:v>
                </c:pt>
                <c:pt idx="233">
                  <c:v>19.100000000000001</c:v>
                </c:pt>
                <c:pt idx="234">
                  <c:v>18</c:v>
                </c:pt>
                <c:pt idx="235">
                  <c:v>16.399999999999999</c:v>
                </c:pt>
                <c:pt idx="236">
                  <c:v>15.7</c:v>
                </c:pt>
                <c:pt idx="237">
                  <c:v>15.1</c:v>
                </c:pt>
                <c:pt idx="238">
                  <c:v>14.6</c:v>
                </c:pt>
                <c:pt idx="239">
                  <c:v>13.5</c:v>
                </c:pt>
                <c:pt idx="240">
                  <c:v>12.9</c:v>
                </c:pt>
                <c:pt idx="241">
                  <c:v>12.2</c:v>
                </c:pt>
                <c:pt idx="242">
                  <c:v>11.5</c:v>
                </c:pt>
                <c:pt idx="243">
                  <c:v>10.4</c:v>
                </c:pt>
                <c:pt idx="244">
                  <c:v>9.8000000000000007</c:v>
                </c:pt>
                <c:pt idx="245">
                  <c:v>9.5</c:v>
                </c:pt>
                <c:pt idx="246">
                  <c:v>8.6</c:v>
                </c:pt>
                <c:pt idx="247">
                  <c:v>7.6</c:v>
                </c:pt>
                <c:pt idx="248">
                  <c:v>7.1</c:v>
                </c:pt>
                <c:pt idx="249">
                  <c:v>6.4</c:v>
                </c:pt>
                <c:pt idx="250">
                  <c:v>5.3</c:v>
                </c:pt>
                <c:pt idx="251">
                  <c:v>4.7</c:v>
                </c:pt>
                <c:pt idx="252">
                  <c:v>4</c:v>
                </c:pt>
                <c:pt idx="253">
                  <c:v>3.3</c:v>
                </c:pt>
                <c:pt idx="254">
                  <c:v>2.2000000000000002</c:v>
                </c:pt>
                <c:pt idx="255">
                  <c:v>1.3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FE-F84B-AC51-1D2E0325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252207"/>
        <c:axId val="1"/>
      </c:scatterChart>
      <c:valAx>
        <c:axId val="199625220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2522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65" name="グラフ 1">
          <a:extLst>
            <a:ext uri="{FF2B5EF4-FFF2-40B4-BE49-F238E27FC236}">
              <a16:creationId xmlns:a16="http://schemas.microsoft.com/office/drawing/2014/main" id="{092C6F94-931C-F70C-DAD1-BA90BEBB5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66" name="グラフ 2">
          <a:extLst>
            <a:ext uri="{FF2B5EF4-FFF2-40B4-BE49-F238E27FC236}">
              <a16:creationId xmlns:a16="http://schemas.microsoft.com/office/drawing/2014/main" id="{E2ED1A8C-3309-9428-1A4E-FADF04446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67" name="グラフ 3">
          <a:extLst>
            <a:ext uri="{FF2B5EF4-FFF2-40B4-BE49-F238E27FC236}">
              <a16:creationId xmlns:a16="http://schemas.microsoft.com/office/drawing/2014/main" id="{185F576B-7288-3665-06D9-0573A8B8D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68" name="グラフ 4">
          <a:extLst>
            <a:ext uri="{FF2B5EF4-FFF2-40B4-BE49-F238E27FC236}">
              <a16:creationId xmlns:a16="http://schemas.microsoft.com/office/drawing/2014/main" id="{2F2B0FC4-A873-3E86-2C21-708C5CF24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69" name="グラフ 5">
          <a:extLst>
            <a:ext uri="{FF2B5EF4-FFF2-40B4-BE49-F238E27FC236}">
              <a16:creationId xmlns:a16="http://schemas.microsoft.com/office/drawing/2014/main" id="{30066AB4-B3A0-0721-7782-530A85585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70" name="グラフ 6">
          <a:extLst>
            <a:ext uri="{FF2B5EF4-FFF2-40B4-BE49-F238E27FC236}">
              <a16:creationId xmlns:a16="http://schemas.microsoft.com/office/drawing/2014/main" id="{96771C11-784F-A1A1-5F8E-8D985E013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71" name="グラフ 7">
          <a:extLst>
            <a:ext uri="{FF2B5EF4-FFF2-40B4-BE49-F238E27FC236}">
              <a16:creationId xmlns:a16="http://schemas.microsoft.com/office/drawing/2014/main" id="{71B50907-CA9C-0574-B8EA-64FDF6CB4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72" name="グラフ 8">
          <a:extLst>
            <a:ext uri="{FF2B5EF4-FFF2-40B4-BE49-F238E27FC236}">
              <a16:creationId xmlns:a16="http://schemas.microsoft.com/office/drawing/2014/main" id="{8ED68F3D-DA12-C2D0-E720-623C5ADF3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6" sqref="F6"/>
      <selection pane="topRight" activeCell="AH11" sqref="AH11"/>
      <selection pane="bottomLeft" activeCell="I172" sqref="I172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41074</v>
      </c>
    </row>
    <row r="2" spans="1:34">
      <c r="A2" s="22" t="s">
        <v>98</v>
      </c>
      <c r="B2" s="31">
        <v>0.32524305555555555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0.74129999999999996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0.70024305555555555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2.7359999999999999E-2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6.3160000000000004E-3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0.70028935185185182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7.6569999999999997E-3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3.2281999999999998E-2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0.70034722222222223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4.0032999999999999E-2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3.9511999999999999E-2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0.70040509259259265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6.3559999999999997E-3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5.7700000000000004E-4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0.70046296296296295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2.8591999999999999E-2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2.3799000000000001E-2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0.70050925925925922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1.4699E-2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1.3305000000000001E-2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0.70056712962962964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5.5870999999999997E-2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3.0644999999999999E-2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0.70062500000000005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2.4034E-2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5.3489000000000002E-2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0.70068287037037036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5.9659999999999999E-3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3.8563E-2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0.70074074074074078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1.2289E-2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4.7840000000000001E-3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0.70078703703703704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6.7340000000000004E-3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1.4847000000000001E-2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0.70084490740740746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6.8194000000000005E-2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2.4910000000000002E-3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0.70090277777777776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7.8344999999999998E-2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1.9734000000000002E-2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0.70094907407407403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3.1005000000000001E-2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6.5357999999999999E-2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0.70100694444444445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1.0309E-2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1.6029000000000002E-2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0.70106481481481486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4.3631999999999997E-2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4.7390000000000002E-3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0.70112268518518517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1.5643000000000001E-2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1.736E-2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0.70118055555555558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8.2839999999999997E-3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5.5799999999999999E-3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0.701238425925926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7.8849999999999996E-3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3.8721999999999999E-2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0.70128472222222227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2.0830000000000002E-3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0.20543500000000001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0.70134259259259257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8.6870000000000003E-3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6.8409999999999999E-2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0.70140046296296299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3.9280000000000001E-3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7.9909999999999998E-3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0.70145833333333341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2.7141999999999999E-2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6.6812999999999997E-2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0.70150462962962967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5.6536000000000003E-2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7.5440000000000004E-3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0.70156249999999998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5.0359999999999997E-3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0.19931399999999999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0.70162037037037039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1.2800000000000001E-2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1.9366999999999999E-2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0.70167824074074081</v>
      </c>
      <c r="C39" s="15">
        <f>Raw!C39</f>
        <v>0.2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8.5290000000000001E-3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1.5731999999999999E-2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0.70172453703703708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3.3707000000000001E-2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8.4849999999999995E-3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0.70178240740740738</v>
      </c>
      <c r="C41" s="15">
        <f>Raw!C41</f>
        <v>0.2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2.213E-2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2.2676000000000002E-2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0.7018402777777778</v>
      </c>
      <c r="C42" s="15">
        <f>Raw!C42</f>
        <v>0.2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2.2690000000000002E-3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4.7433000000000003E-2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0.70189814814814822</v>
      </c>
      <c r="C43" s="15">
        <f>Raw!C43</f>
        <v>0.2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4.1494000000000003E-2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1.6503E-2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0.70195601851851863</v>
      </c>
      <c r="C44" s="15">
        <f>Raw!C44</f>
        <v>0.2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9.476E-3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1.2382000000000001E-2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0.70200231481481479</v>
      </c>
      <c r="C45" s="15">
        <f>Raw!C45</f>
        <v>0.2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1.0749E-2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2.2998000000000001E-2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0.7020601851851852</v>
      </c>
      <c r="C46" s="15">
        <f>Raw!C46</f>
        <v>0.5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0.38193700000000003</v>
      </c>
      <c r="F46" s="9">
        <f>IF(Raw!$G46&gt;$C$8,IF(Raw!$Q46&gt;$C$8,IF(Raw!$N46&gt;$C$9,IF(Raw!$N46&lt;$A$9,IF(Raw!$X46&gt;$C$9,IF(Raw!$X46&lt;$A$9,Raw!I46,-999),-999),-999),-999),-999),-999)</f>
        <v>0.49192399999999997</v>
      </c>
      <c r="G46" s="9">
        <f>Raw!G46</f>
        <v>0.92354400000000003</v>
      </c>
      <c r="H46" s="9">
        <f>IF(Raw!$G46&gt;$C$8,IF(Raw!$Q46&gt;$C$8,IF(Raw!$N46&gt;$C$9,IF(Raw!$N46&lt;$A$9,IF(Raw!$X46&gt;$C$9,IF(Raw!$X46&lt;$A$9,Raw!L46,-999),-999),-999),-999),-999),-999)</f>
        <v>406</v>
      </c>
      <c r="I46" s="9">
        <f>IF(Raw!$G46&gt;$C$8,IF(Raw!$Q46&gt;$C$8,IF(Raw!$N46&gt;$C$9,IF(Raw!$N46&lt;$A$9,IF(Raw!$X46&gt;$C$9,IF(Raw!$X46&lt;$A$9,Raw!M46,-999),-999),-999),-999),-999),-999)</f>
        <v>1.9999999999999999E-6</v>
      </c>
      <c r="J46" s="9">
        <f>IF(Raw!$G46&gt;$C$8,IF(Raw!$Q46&gt;$C$8,IF(Raw!$N46&gt;$C$9,IF(Raw!$N46&lt;$A$9,IF(Raw!$X46&gt;$C$9,IF(Raw!$X46&lt;$A$9,Raw!N46,-999),-999),-999),-999),-999),-999)</f>
        <v>1629</v>
      </c>
      <c r="K46" s="9">
        <f>IF(Raw!$G46&gt;$C$8,IF(Raw!$Q46&gt;$C$8,IF(Raw!$N46&gt;$C$9,IF(Raw!$N46&lt;$A$9,IF(Raw!$X46&gt;$C$9,IF(Raw!$X46&lt;$A$9,Raw!R46,-999),-999),-999),-999),-999),-999)</f>
        <v>0.31243399999999999</v>
      </c>
      <c r="L46" s="9">
        <f>IF(Raw!$G46&gt;$C$8,IF(Raw!$Q46&gt;$C$8,IF(Raw!$N46&gt;$C$9,IF(Raw!$N46&lt;$A$9,IF(Raw!$X46&gt;$C$9,IF(Raw!$X46&lt;$A$9,Raw!S46,-999),-999),-999),-999),-999),-999)</f>
        <v>0.42353499999999999</v>
      </c>
      <c r="M46" s="9">
        <f>Raw!Q46</f>
        <v>0.91865600000000003</v>
      </c>
      <c r="N46" s="9">
        <f>IF(Raw!$G46&gt;$C$8,IF(Raw!$Q46&gt;$C$8,IF(Raw!$N46&gt;$C$9,IF(Raw!$N46&lt;$A$9,IF(Raw!$X46&gt;$C$9,IF(Raw!$X46&lt;$A$9,Raw!V46,-999),-999),-999),-999),-999),-999)</f>
        <v>474.6</v>
      </c>
      <c r="O46" s="9">
        <f>IF(Raw!$G46&gt;$C$8,IF(Raw!$Q46&gt;$C$8,IF(Raw!$N46&gt;$C$9,IF(Raw!$N46&lt;$A$9,IF(Raw!$X46&gt;$C$9,IF(Raw!$X46&lt;$A$9,Raw!W46,-999),-999),-999),-999),-999),-999)</f>
        <v>6.9999999999999999E-6</v>
      </c>
      <c r="P46" s="9">
        <f>IF(Raw!$G46&gt;$C$8,IF(Raw!$Q46&gt;$C$8,IF(Raw!$N46&gt;$C$9,IF(Raw!$N46&lt;$A$9,IF(Raw!$X46&gt;$C$9,IF(Raw!$X46&lt;$A$9,Raw!X46,-999),-999),-999),-999),-999),-999)</f>
        <v>659</v>
      </c>
      <c r="R46" s="9">
        <f t="shared" si="4"/>
        <v>0.10998699999999995</v>
      </c>
      <c r="S46" s="9">
        <f t="shared" si="5"/>
        <v>0.22358535058261023</v>
      </c>
      <c r="T46" s="9">
        <f t="shared" si="6"/>
        <v>0.11110100000000001</v>
      </c>
      <c r="U46" s="9">
        <f t="shared" si="7"/>
        <v>0.26231834441073348</v>
      </c>
      <c r="V46" s="15">
        <f t="shared" si="0"/>
        <v>0.3139664955</v>
      </c>
      <c r="X46" s="11">
        <f t="shared" si="8"/>
        <v>-6.0139799999999993E+20</v>
      </c>
      <c r="Y46" s="11">
        <f t="shared" si="9"/>
        <v>4.06E-18</v>
      </c>
      <c r="Z46" s="11">
        <f t="shared" si="10"/>
        <v>1.629E-3</v>
      </c>
      <c r="AA46" s="16">
        <f t="shared" si="11"/>
        <v>1.335853352030915</v>
      </c>
      <c r="AB46" s="9">
        <f t="shared" si="1"/>
        <v>0.46084864326398667</v>
      </c>
      <c r="AC46" s="9">
        <f t="shared" si="2"/>
        <v>-0.33585335203091488</v>
      </c>
      <c r="AD46" s="15">
        <f t="shared" si="3"/>
        <v>-999</v>
      </c>
      <c r="AE46" s="3">
        <f t="shared" si="12"/>
        <v>488.82399999999984</v>
      </c>
      <c r="AF46" s="2">
        <f t="shared" si="13"/>
        <v>0.25</v>
      </c>
      <c r="AG46" s="9">
        <f t="shared" si="14"/>
        <v>-0.20158155851255594</v>
      </c>
      <c r="AH46" s="2">
        <f t="shared" si="15"/>
        <v>-9.7544267082807714</v>
      </c>
    </row>
    <row r="47" spans="1:34">
      <c r="A47" s="1">
        <f>Raw!A47</f>
        <v>34</v>
      </c>
      <c r="B47" s="14">
        <f>Raw!B47</f>
        <v>0.70211805555555562</v>
      </c>
      <c r="C47" s="15">
        <f>Raw!C47</f>
        <v>2</v>
      </c>
      <c r="D47" s="15">
        <f>IF(C47&gt;0.5,Raw!D47*D$11,-999)</f>
        <v>51.4</v>
      </c>
      <c r="E47" s="9">
        <f>IF(Raw!$G47&gt;$C$8,IF(Raw!$Q47&gt;$C$8,IF(Raw!$N47&gt;$C$9,IF(Raw!$N47&lt;$A$9,IF(Raw!$X47&gt;$C$9,IF(Raw!$X47&lt;$A$9,Raw!H47,-999),-999),-999),-999),-999),-999)</f>
        <v>0.54896500000000004</v>
      </c>
      <c r="F47" s="9">
        <f>IF(Raw!$G47&gt;$C$8,IF(Raw!$Q47&gt;$C$8,IF(Raw!$N47&gt;$C$9,IF(Raw!$N47&lt;$A$9,IF(Raw!$X47&gt;$C$9,IF(Raw!$X47&lt;$A$9,Raw!I47,-999),-999),-999),-999),-999),-999)</f>
        <v>0.75103200000000003</v>
      </c>
      <c r="G47" s="9">
        <f>Raw!G47</f>
        <v>0.97506000000000004</v>
      </c>
      <c r="H47" s="9">
        <f>IF(Raw!$G47&gt;$C$8,IF(Raw!$Q47&gt;$C$8,IF(Raw!$N47&gt;$C$9,IF(Raw!$N47&lt;$A$9,IF(Raw!$X47&gt;$C$9,IF(Raw!$X47&lt;$A$9,Raw!L47,-999),-999),-999),-999),-999),-999)</f>
        <v>475.3</v>
      </c>
      <c r="I47" s="9">
        <f>IF(Raw!$G47&gt;$C$8,IF(Raw!$Q47&gt;$C$8,IF(Raw!$N47&gt;$C$9,IF(Raw!$N47&lt;$A$9,IF(Raw!$X47&gt;$C$9,IF(Raw!$X47&lt;$A$9,Raw!M47,-999),-999),-999),-999),-999),-999)</f>
        <v>3.9999999999999998E-6</v>
      </c>
      <c r="J47" s="9">
        <f>IF(Raw!$G47&gt;$C$8,IF(Raw!$Q47&gt;$C$8,IF(Raw!$N47&gt;$C$9,IF(Raw!$N47&lt;$A$9,IF(Raw!$X47&gt;$C$9,IF(Raw!$X47&lt;$A$9,Raw!N47,-999),-999),-999),-999),-999),-999)</f>
        <v>2352</v>
      </c>
      <c r="K47" s="9">
        <f>IF(Raw!$G47&gt;$C$8,IF(Raw!$Q47&gt;$C$8,IF(Raw!$N47&gt;$C$9,IF(Raw!$N47&lt;$A$9,IF(Raw!$X47&gt;$C$9,IF(Raw!$X47&lt;$A$9,Raw!R47,-999),-999),-999),-999),-999),-999)</f>
        <v>0.51827900000000005</v>
      </c>
      <c r="L47" s="9">
        <f>IF(Raw!$G47&gt;$C$8,IF(Raw!$Q47&gt;$C$8,IF(Raw!$N47&gt;$C$9,IF(Raw!$N47&lt;$A$9,IF(Raw!$X47&gt;$C$9,IF(Raw!$X47&lt;$A$9,Raw!S47,-999),-999),-999),-999),-999),-999)</f>
        <v>0.74677899999999997</v>
      </c>
      <c r="M47" s="9">
        <f>Raw!Q47</f>
        <v>0.97197900000000004</v>
      </c>
      <c r="N47" s="9">
        <f>IF(Raw!$G47&gt;$C$8,IF(Raw!$Q47&gt;$C$8,IF(Raw!$N47&gt;$C$9,IF(Raw!$N47&lt;$A$9,IF(Raw!$X47&gt;$C$9,IF(Raw!$X47&lt;$A$9,Raw!V47,-999),-999),-999),-999),-999),-999)</f>
        <v>491.6</v>
      </c>
      <c r="O47" s="9">
        <f>IF(Raw!$G47&gt;$C$8,IF(Raw!$Q47&gt;$C$8,IF(Raw!$N47&gt;$C$9,IF(Raw!$N47&lt;$A$9,IF(Raw!$X47&gt;$C$9,IF(Raw!$X47&lt;$A$9,Raw!W47,-999),-999),-999),-999),-999),-999)</f>
        <v>3.0000000000000001E-6</v>
      </c>
      <c r="P47" s="9">
        <f>IF(Raw!$G47&gt;$C$8,IF(Raw!$Q47&gt;$C$8,IF(Raw!$N47&gt;$C$9,IF(Raw!$N47&lt;$A$9,IF(Raw!$X47&gt;$C$9,IF(Raw!$X47&lt;$A$9,Raw!X47,-999),-999),-999),-999),-999),-999)</f>
        <v>553</v>
      </c>
      <c r="R47" s="9">
        <f t="shared" si="4"/>
        <v>0.202067</v>
      </c>
      <c r="S47" s="9">
        <f t="shared" si="5"/>
        <v>0.26905245049478582</v>
      </c>
      <c r="T47" s="9">
        <f t="shared" si="6"/>
        <v>0.22849999999999993</v>
      </c>
      <c r="U47" s="9">
        <f t="shared" si="7"/>
        <v>0.30598075200293517</v>
      </c>
      <c r="V47" s="15">
        <f t="shared" si="0"/>
        <v>0.55358727269999997</v>
      </c>
      <c r="X47" s="11">
        <f t="shared" si="8"/>
        <v>3.0942799999999992E+19</v>
      </c>
      <c r="Y47" s="11">
        <f t="shared" si="9"/>
        <v>4.7530000000000001E-18</v>
      </c>
      <c r="Z47" s="11">
        <f t="shared" si="10"/>
        <v>2.3519999999999999E-3</v>
      </c>
      <c r="AA47" s="16">
        <f t="shared" si="11"/>
        <v>0.25700898383101195</v>
      </c>
      <c r="AB47" s="9">
        <f t="shared" si="1"/>
        <v>0.57700555280538623</v>
      </c>
      <c r="AC47" s="9">
        <f t="shared" si="2"/>
        <v>0.74299101616898811</v>
      </c>
      <c r="AD47" s="15">
        <f t="shared" si="3"/>
        <v>109.2725271390357</v>
      </c>
      <c r="AE47" s="3">
        <f t="shared" si="12"/>
        <v>572.2611999999998</v>
      </c>
      <c r="AF47" s="2">
        <f t="shared" si="13"/>
        <v>0.25</v>
      </c>
      <c r="AG47" s="9">
        <f t="shared" si="14"/>
        <v>2.5719453867125607E-2</v>
      </c>
      <c r="AH47" s="2">
        <f t="shared" si="15"/>
        <v>1.2445509875758733</v>
      </c>
    </row>
    <row r="48" spans="1:34">
      <c r="A48" s="1">
        <f>Raw!A48</f>
        <v>35</v>
      </c>
      <c r="B48" s="14">
        <f>Raw!B48</f>
        <v>0.70217592592592604</v>
      </c>
      <c r="C48" s="15">
        <f>Raw!C48</f>
        <v>2.9</v>
      </c>
      <c r="D48" s="15">
        <f>IF(C48&gt;0.5,Raw!D48*D$11,-999)</f>
        <v>50.5</v>
      </c>
      <c r="E48" s="9">
        <f>IF(Raw!$G48&gt;$C$8,IF(Raw!$Q48&gt;$C$8,IF(Raw!$N48&gt;$C$9,IF(Raw!$N48&lt;$A$9,IF(Raw!$X48&gt;$C$9,IF(Raw!$X48&lt;$A$9,Raw!H48,-999),-999),-999),-999),-999),-999)</f>
        <v>0.57377900000000004</v>
      </c>
      <c r="F48" s="9">
        <f>IF(Raw!$G48&gt;$C$8,IF(Raw!$Q48&gt;$C$8,IF(Raw!$N48&gt;$C$9,IF(Raw!$N48&lt;$A$9,IF(Raw!$X48&gt;$C$9,IF(Raw!$X48&lt;$A$9,Raw!I48,-999),-999),-999),-999),-999),-999)</f>
        <v>0.78378899999999996</v>
      </c>
      <c r="G48" s="9">
        <f>Raw!G48</f>
        <v>0.97354200000000002</v>
      </c>
      <c r="H48" s="9">
        <f>IF(Raw!$G48&gt;$C$8,IF(Raw!$Q48&gt;$C$8,IF(Raw!$N48&gt;$C$9,IF(Raw!$N48&lt;$A$9,IF(Raw!$X48&gt;$C$9,IF(Raw!$X48&lt;$A$9,Raw!L48,-999),-999),-999),-999),-999),-999)</f>
        <v>440.4</v>
      </c>
      <c r="I48" s="9">
        <f>IF(Raw!$G48&gt;$C$8,IF(Raw!$Q48&gt;$C$8,IF(Raw!$N48&gt;$C$9,IF(Raw!$N48&lt;$A$9,IF(Raw!$X48&gt;$C$9,IF(Raw!$X48&lt;$A$9,Raw!M48,-999),-999),-999),-999),-999),-999)</f>
        <v>3.9999999999999998E-6</v>
      </c>
      <c r="J48" s="9">
        <f>IF(Raw!$G48&gt;$C$8,IF(Raw!$Q48&gt;$C$8,IF(Raw!$N48&gt;$C$9,IF(Raw!$N48&lt;$A$9,IF(Raw!$X48&gt;$C$9,IF(Raw!$X48&lt;$A$9,Raw!N48,-999),-999),-999),-999),-999),-999)</f>
        <v>525</v>
      </c>
      <c r="K48" s="9">
        <f>IF(Raw!$G48&gt;$C$8,IF(Raw!$Q48&gt;$C$8,IF(Raw!$N48&gt;$C$9,IF(Raw!$N48&lt;$A$9,IF(Raw!$X48&gt;$C$9,IF(Raw!$X48&lt;$A$9,Raw!R48,-999),-999),-999),-999),-999),-999)</f>
        <v>0.52965300000000004</v>
      </c>
      <c r="L48" s="9">
        <f>IF(Raw!$G48&gt;$C$8,IF(Raw!$Q48&gt;$C$8,IF(Raw!$N48&gt;$C$9,IF(Raw!$N48&lt;$A$9,IF(Raw!$X48&gt;$C$9,IF(Raw!$X48&lt;$A$9,Raw!S48,-999),-999),-999),-999),-999),-999)</f>
        <v>0.76831300000000002</v>
      </c>
      <c r="M48" s="9">
        <f>Raw!Q48</f>
        <v>0.98130099999999998</v>
      </c>
      <c r="N48" s="9">
        <f>IF(Raw!$G48&gt;$C$8,IF(Raw!$Q48&gt;$C$8,IF(Raw!$N48&gt;$C$9,IF(Raw!$N48&lt;$A$9,IF(Raw!$X48&gt;$C$9,IF(Raw!$X48&lt;$A$9,Raw!V48,-999),-999),-999),-999),-999),-999)</f>
        <v>493.9</v>
      </c>
      <c r="O48" s="9">
        <f>IF(Raw!$G48&gt;$C$8,IF(Raw!$Q48&gt;$C$8,IF(Raw!$N48&gt;$C$9,IF(Raw!$N48&lt;$A$9,IF(Raw!$X48&gt;$C$9,IF(Raw!$X48&lt;$A$9,Raw!W48,-999),-999),-999),-999),-999),-999)</f>
        <v>3.9999999999999998E-6</v>
      </c>
      <c r="P48" s="9">
        <f>IF(Raw!$G48&gt;$C$8,IF(Raw!$Q48&gt;$C$8,IF(Raw!$N48&gt;$C$9,IF(Raw!$N48&lt;$A$9,IF(Raw!$X48&gt;$C$9,IF(Raw!$X48&lt;$A$9,Raw!X48,-999),-999),-999),-999),-999),-999)</f>
        <v>826</v>
      </c>
      <c r="R48" s="9">
        <f t="shared" si="4"/>
        <v>0.21000999999999992</v>
      </c>
      <c r="S48" s="9">
        <f t="shared" si="5"/>
        <v>0.2679420099031754</v>
      </c>
      <c r="T48" s="9">
        <f t="shared" si="6"/>
        <v>0.23865999999999998</v>
      </c>
      <c r="U48" s="9">
        <f t="shared" si="7"/>
        <v>0.31062861099577904</v>
      </c>
      <c r="V48" s="15">
        <f t="shared" si="0"/>
        <v>0.56955042690000002</v>
      </c>
      <c r="X48" s="11">
        <f t="shared" si="8"/>
        <v>3.0400999999999996E+19</v>
      </c>
      <c r="Y48" s="11">
        <f t="shared" si="9"/>
        <v>4.4039999999999998E-18</v>
      </c>
      <c r="Z48" s="11">
        <f t="shared" si="10"/>
        <v>5.2499999999999997E-4</v>
      </c>
      <c r="AA48" s="16">
        <f t="shared" si="11"/>
        <v>6.5673922124841341E-2</v>
      </c>
      <c r="AB48" s="9">
        <f t="shared" si="1"/>
        <v>0.54532673825431466</v>
      </c>
      <c r="AC48" s="9">
        <f t="shared" si="2"/>
        <v>0.93432607787515876</v>
      </c>
      <c r="AD48" s="15">
        <f t="shared" si="3"/>
        <v>125.0931849996978</v>
      </c>
      <c r="AE48" s="3">
        <f t="shared" si="12"/>
        <v>530.24159999999983</v>
      </c>
      <c r="AF48" s="2">
        <f t="shared" si="13"/>
        <v>0.25</v>
      </c>
      <c r="AG48" s="9">
        <f t="shared" si="14"/>
        <v>2.9890401770380111E-2</v>
      </c>
      <c r="AH48" s="2">
        <f t="shared" si="15"/>
        <v>1.4463809859475707</v>
      </c>
    </row>
    <row r="49" spans="1:34">
      <c r="A49" s="1">
        <f>Raw!A49</f>
        <v>36</v>
      </c>
      <c r="B49" s="14">
        <f>Raw!B49</f>
        <v>0.70222222222222219</v>
      </c>
      <c r="C49" s="15">
        <f>Raw!C49</f>
        <v>2.9</v>
      </c>
      <c r="D49" s="15">
        <f>IF(C49&gt;0.5,Raw!D49*D$11,-999)</f>
        <v>49.6</v>
      </c>
      <c r="E49" s="9">
        <f>IF(Raw!$G49&gt;$C$8,IF(Raw!$Q49&gt;$C$8,IF(Raw!$N49&gt;$C$9,IF(Raw!$N49&lt;$A$9,IF(Raw!$X49&gt;$C$9,IF(Raw!$X49&lt;$A$9,Raw!H49,-999),-999),-999),-999),-999),-999)</f>
        <v>0.53990499999999997</v>
      </c>
      <c r="F49" s="9">
        <f>IF(Raw!$G49&gt;$C$8,IF(Raw!$Q49&gt;$C$8,IF(Raw!$N49&gt;$C$9,IF(Raw!$N49&lt;$A$9,IF(Raw!$X49&gt;$C$9,IF(Raw!$X49&lt;$A$9,Raw!I49,-999),-999),-999),-999),-999),-999)</f>
        <v>0.73195299999999996</v>
      </c>
      <c r="G49" s="9">
        <f>Raw!G49</f>
        <v>0.96698799999999996</v>
      </c>
      <c r="H49" s="9">
        <f>IF(Raw!$G49&gt;$C$8,IF(Raw!$Q49&gt;$C$8,IF(Raw!$N49&gt;$C$9,IF(Raw!$N49&lt;$A$9,IF(Raw!$X49&gt;$C$9,IF(Raw!$X49&lt;$A$9,Raw!L49,-999),-999),-999),-999),-999),-999)</f>
        <v>448.6</v>
      </c>
      <c r="I49" s="9">
        <f>IF(Raw!$G49&gt;$C$8,IF(Raw!$Q49&gt;$C$8,IF(Raw!$N49&gt;$C$9,IF(Raw!$N49&lt;$A$9,IF(Raw!$X49&gt;$C$9,IF(Raw!$X49&lt;$A$9,Raw!M49,-999),-999),-999),-999),-999),-999)</f>
        <v>5.0000000000000004E-6</v>
      </c>
      <c r="J49" s="9">
        <f>IF(Raw!$G49&gt;$C$8,IF(Raw!$Q49&gt;$C$8,IF(Raw!$N49&gt;$C$9,IF(Raw!$N49&lt;$A$9,IF(Raw!$X49&gt;$C$9,IF(Raw!$X49&lt;$A$9,Raw!N49,-999),-999),-999),-999),-999),-999)</f>
        <v>1076</v>
      </c>
      <c r="K49" s="9">
        <f>IF(Raw!$G49&gt;$C$8,IF(Raw!$Q49&gt;$C$8,IF(Raw!$N49&gt;$C$9,IF(Raw!$N49&lt;$A$9,IF(Raw!$X49&gt;$C$9,IF(Raw!$X49&lt;$A$9,Raw!R49,-999),-999),-999),-999),-999),-999)</f>
        <v>0.52970899999999999</v>
      </c>
      <c r="L49" s="9">
        <f>IF(Raw!$G49&gt;$C$8,IF(Raw!$Q49&gt;$C$8,IF(Raw!$N49&gt;$C$9,IF(Raw!$N49&lt;$A$9,IF(Raw!$X49&gt;$C$9,IF(Raw!$X49&lt;$A$9,Raw!S49,-999),-999),-999),-999),-999),-999)</f>
        <v>0.74986699999999995</v>
      </c>
      <c r="M49" s="9">
        <f>Raw!Q49</f>
        <v>0.96664499999999998</v>
      </c>
      <c r="N49" s="9">
        <f>IF(Raw!$G49&gt;$C$8,IF(Raw!$Q49&gt;$C$8,IF(Raw!$N49&gt;$C$9,IF(Raw!$N49&lt;$A$9,IF(Raw!$X49&gt;$C$9,IF(Raw!$X49&lt;$A$9,Raw!V49,-999),-999),-999),-999),-999),-999)</f>
        <v>448.7</v>
      </c>
      <c r="O49" s="9">
        <f>IF(Raw!$G49&gt;$C$8,IF(Raw!$Q49&gt;$C$8,IF(Raw!$N49&gt;$C$9,IF(Raw!$N49&lt;$A$9,IF(Raw!$X49&gt;$C$9,IF(Raw!$X49&lt;$A$9,Raw!W49,-999),-999),-999),-999),-999),-999)</f>
        <v>5.0000000000000004E-6</v>
      </c>
      <c r="P49" s="9">
        <f>IF(Raw!$G49&gt;$C$8,IF(Raw!$Q49&gt;$C$8,IF(Raw!$N49&gt;$C$9,IF(Raw!$N49&lt;$A$9,IF(Raw!$X49&gt;$C$9,IF(Raw!$X49&lt;$A$9,Raw!X49,-999),-999),-999),-999),-999),-999)</f>
        <v>971</v>
      </c>
      <c r="R49" s="9">
        <f t="shared" si="4"/>
        <v>0.192048</v>
      </c>
      <c r="S49" s="9">
        <f t="shared" si="5"/>
        <v>0.26237750238061736</v>
      </c>
      <c r="T49" s="9">
        <f t="shared" si="6"/>
        <v>0.22015799999999996</v>
      </c>
      <c r="U49" s="9">
        <f t="shared" si="7"/>
        <v>0.29359606436874802</v>
      </c>
      <c r="V49" s="15">
        <f t="shared" si="0"/>
        <v>0.55587640709999997</v>
      </c>
      <c r="X49" s="11">
        <f t="shared" si="8"/>
        <v>2.9859199999999996E+19</v>
      </c>
      <c r="Y49" s="11">
        <f t="shared" si="9"/>
        <v>4.4859999999999999E-18</v>
      </c>
      <c r="Z49" s="11">
        <f t="shared" si="10"/>
        <v>1.0759999999999999E-3</v>
      </c>
      <c r="AA49" s="16">
        <f t="shared" si="11"/>
        <v>0.12597226101432663</v>
      </c>
      <c r="AB49" s="9">
        <f t="shared" si="1"/>
        <v>0.55744280104039212</v>
      </c>
      <c r="AC49" s="9">
        <f t="shared" si="2"/>
        <v>0.87402773898567332</v>
      </c>
      <c r="AD49" s="15">
        <f t="shared" si="3"/>
        <v>117.07459202074965</v>
      </c>
      <c r="AE49" s="3">
        <f t="shared" si="12"/>
        <v>540.11439999999982</v>
      </c>
      <c r="AF49" s="2">
        <f t="shared" si="13"/>
        <v>0.25</v>
      </c>
      <c r="AG49" s="9">
        <f t="shared" si="14"/>
        <v>2.6440491888360715E-2</v>
      </c>
      <c r="AH49" s="2">
        <f t="shared" si="15"/>
        <v>1.2794416421770158</v>
      </c>
    </row>
    <row r="50" spans="1:34">
      <c r="A50" s="1">
        <f>Raw!A50</f>
        <v>37</v>
      </c>
      <c r="B50" s="14">
        <f>Raw!B50</f>
        <v>0.70228009259259261</v>
      </c>
      <c r="C50" s="15">
        <f>Raw!C50</f>
        <v>3.5</v>
      </c>
      <c r="D50" s="15">
        <f>IF(C50&gt;0.5,Raw!D50*D$11,-999)</f>
        <v>49.6</v>
      </c>
      <c r="E50" s="9">
        <f>IF(Raw!$G50&gt;$C$8,IF(Raw!$Q50&gt;$C$8,IF(Raw!$N50&gt;$C$9,IF(Raw!$N50&lt;$A$9,IF(Raw!$X50&gt;$C$9,IF(Raw!$X50&lt;$A$9,Raw!H50,-999),-999),-999),-999),-999),-999)</f>
        <v>0.56229399999999996</v>
      </c>
      <c r="F50" s="9">
        <f>IF(Raw!$G50&gt;$C$8,IF(Raw!$Q50&gt;$C$8,IF(Raw!$N50&gt;$C$9,IF(Raw!$N50&lt;$A$9,IF(Raw!$X50&gt;$C$9,IF(Raw!$X50&lt;$A$9,Raw!I50,-999),-999),-999),-999),-999),-999)</f>
        <v>0.75975000000000004</v>
      </c>
      <c r="G50" s="9">
        <f>Raw!G50</f>
        <v>0.98202999999999996</v>
      </c>
      <c r="H50" s="9">
        <f>IF(Raw!$G50&gt;$C$8,IF(Raw!$Q50&gt;$C$8,IF(Raw!$N50&gt;$C$9,IF(Raw!$N50&lt;$A$9,IF(Raw!$X50&gt;$C$9,IF(Raw!$X50&lt;$A$9,Raw!L50,-999),-999),-999),-999),-999),-999)</f>
        <v>448.8</v>
      </c>
      <c r="I50" s="9">
        <f>IF(Raw!$G50&gt;$C$8,IF(Raw!$Q50&gt;$C$8,IF(Raw!$N50&gt;$C$9,IF(Raw!$N50&lt;$A$9,IF(Raw!$X50&gt;$C$9,IF(Raw!$X50&lt;$A$9,Raw!M50,-999),-999),-999),-999),-999),-999)</f>
        <v>9.9999999999999995E-7</v>
      </c>
      <c r="J50" s="9">
        <f>IF(Raw!$G50&gt;$C$8,IF(Raw!$Q50&gt;$C$8,IF(Raw!$N50&gt;$C$9,IF(Raw!$N50&lt;$A$9,IF(Raw!$X50&gt;$C$9,IF(Raw!$X50&lt;$A$9,Raw!N50,-999),-999),-999),-999),-999),-999)</f>
        <v>1731</v>
      </c>
      <c r="K50" s="9">
        <f>IF(Raw!$G50&gt;$C$8,IF(Raw!$Q50&gt;$C$8,IF(Raw!$N50&gt;$C$9,IF(Raw!$N50&lt;$A$9,IF(Raw!$X50&gt;$C$9,IF(Raw!$X50&lt;$A$9,Raw!R50,-999),-999),-999),-999),-999),-999)</f>
        <v>0.53806399999999999</v>
      </c>
      <c r="L50" s="9">
        <f>IF(Raw!$G50&gt;$C$8,IF(Raw!$Q50&gt;$C$8,IF(Raw!$N50&gt;$C$9,IF(Raw!$N50&lt;$A$9,IF(Raw!$X50&gt;$C$9,IF(Raw!$X50&lt;$A$9,Raw!S50,-999),-999),-999),-999),-999),-999)</f>
        <v>0.77372300000000005</v>
      </c>
      <c r="M50" s="9">
        <f>Raw!Q50</f>
        <v>0.97393399999999997</v>
      </c>
      <c r="N50" s="9">
        <f>IF(Raw!$G50&gt;$C$8,IF(Raw!$Q50&gt;$C$8,IF(Raw!$N50&gt;$C$9,IF(Raw!$N50&lt;$A$9,IF(Raw!$X50&gt;$C$9,IF(Raw!$X50&lt;$A$9,Raw!V50,-999),-999),-999),-999),-999),-999)</f>
        <v>469.2</v>
      </c>
      <c r="O50" s="9">
        <f>IF(Raw!$G50&gt;$C$8,IF(Raw!$Q50&gt;$C$8,IF(Raw!$N50&gt;$C$9,IF(Raw!$N50&lt;$A$9,IF(Raw!$X50&gt;$C$9,IF(Raw!$X50&lt;$A$9,Raw!W50,-999),-999),-999),-999),-999),-999)</f>
        <v>6.9999999999999999E-6</v>
      </c>
      <c r="P50" s="9">
        <f>IF(Raw!$G50&gt;$C$8,IF(Raw!$Q50&gt;$C$8,IF(Raw!$N50&gt;$C$9,IF(Raw!$N50&lt;$A$9,IF(Raw!$X50&gt;$C$9,IF(Raw!$X50&lt;$A$9,Raw!X50,-999),-999),-999),-999),-999),-999)</f>
        <v>654</v>
      </c>
      <c r="R50" s="9">
        <f t="shared" si="4"/>
        <v>0.19745600000000008</v>
      </c>
      <c r="S50" s="9">
        <f t="shared" si="5"/>
        <v>0.25989601842711429</v>
      </c>
      <c r="T50" s="9">
        <f t="shared" si="6"/>
        <v>0.23565900000000006</v>
      </c>
      <c r="U50" s="9">
        <f t="shared" si="7"/>
        <v>0.30457799496719118</v>
      </c>
      <c r="V50" s="15">
        <f t="shared" si="0"/>
        <v>0.57356085990000005</v>
      </c>
      <c r="X50" s="11">
        <f t="shared" si="8"/>
        <v>2.9859199999999996E+19</v>
      </c>
      <c r="Y50" s="11">
        <f t="shared" si="9"/>
        <v>4.4879999999999995E-18</v>
      </c>
      <c r="Z50" s="11">
        <f t="shared" si="10"/>
        <v>1.7309999999999999E-3</v>
      </c>
      <c r="AA50" s="16">
        <f t="shared" si="11"/>
        <v>0.18829060699170028</v>
      </c>
      <c r="AB50" s="9">
        <f t="shared" si="1"/>
        <v>0.5824363761530571</v>
      </c>
      <c r="AC50" s="9">
        <f t="shared" si="2"/>
        <v>0.8117093930082997</v>
      </c>
      <c r="AD50" s="15">
        <f t="shared" si="3"/>
        <v>108.77562506741782</v>
      </c>
      <c r="AE50" s="3">
        <f t="shared" si="12"/>
        <v>540.35519999999974</v>
      </c>
      <c r="AF50" s="2">
        <f t="shared" si="13"/>
        <v>0.25</v>
      </c>
      <c r="AG50" s="9">
        <f t="shared" si="14"/>
        <v>2.5485124449490044E-2</v>
      </c>
      <c r="AH50" s="2">
        <f t="shared" si="15"/>
        <v>1.2332119090074443</v>
      </c>
    </row>
    <row r="51" spans="1:34">
      <c r="A51" s="1">
        <f>Raw!A51</f>
        <v>38</v>
      </c>
      <c r="B51" s="14">
        <f>Raw!B51</f>
        <v>0.70233796296296302</v>
      </c>
      <c r="C51" s="15">
        <f>Raw!C51</f>
        <v>3.8</v>
      </c>
      <c r="D51" s="15">
        <f>IF(C51&gt;0.5,Raw!D51*D$11,-999)</f>
        <v>43.2</v>
      </c>
      <c r="E51" s="9">
        <f>IF(Raw!$G51&gt;$C$8,IF(Raw!$Q51&gt;$C$8,IF(Raw!$N51&gt;$C$9,IF(Raw!$N51&lt;$A$9,IF(Raw!$X51&gt;$C$9,IF(Raw!$X51&lt;$A$9,Raw!H51,-999),-999),-999),-999),-999),-999)</f>
        <v>0.56342000000000003</v>
      </c>
      <c r="F51" s="9">
        <f>IF(Raw!$G51&gt;$C$8,IF(Raw!$Q51&gt;$C$8,IF(Raw!$N51&gt;$C$9,IF(Raw!$N51&lt;$A$9,IF(Raw!$X51&gt;$C$9,IF(Raw!$X51&lt;$A$9,Raw!I51,-999),-999),-999),-999),-999),-999)</f>
        <v>0.74917100000000003</v>
      </c>
      <c r="G51" s="9">
        <f>Raw!G51</f>
        <v>0.96645199999999998</v>
      </c>
      <c r="H51" s="9">
        <f>IF(Raw!$G51&gt;$C$8,IF(Raw!$Q51&gt;$C$8,IF(Raw!$N51&gt;$C$9,IF(Raw!$N51&lt;$A$9,IF(Raw!$X51&gt;$C$9,IF(Raw!$X51&lt;$A$9,Raw!L51,-999),-999),-999),-999),-999),-999)</f>
        <v>388.3</v>
      </c>
      <c r="I51" s="9">
        <f>IF(Raw!$G51&gt;$C$8,IF(Raw!$Q51&gt;$C$8,IF(Raw!$N51&gt;$C$9,IF(Raw!$N51&lt;$A$9,IF(Raw!$X51&gt;$C$9,IF(Raw!$X51&lt;$A$9,Raw!M51,-999),-999),-999),-999),-999),-999)</f>
        <v>3.0000000000000001E-6</v>
      </c>
      <c r="J51" s="9">
        <f>IF(Raw!$G51&gt;$C$8,IF(Raw!$Q51&gt;$C$8,IF(Raw!$N51&gt;$C$9,IF(Raw!$N51&lt;$A$9,IF(Raw!$X51&gt;$C$9,IF(Raw!$X51&lt;$A$9,Raw!N51,-999),-999),-999),-999),-999),-999)</f>
        <v>1115</v>
      </c>
      <c r="K51" s="9">
        <f>IF(Raw!$G51&gt;$C$8,IF(Raw!$Q51&gt;$C$8,IF(Raw!$N51&gt;$C$9,IF(Raw!$N51&lt;$A$9,IF(Raw!$X51&gt;$C$9,IF(Raw!$X51&lt;$A$9,Raw!R51,-999),-999),-999),-999),-999),-999)</f>
        <v>0.52477399999999996</v>
      </c>
      <c r="L51" s="9">
        <f>IF(Raw!$G51&gt;$C$8,IF(Raw!$Q51&gt;$C$8,IF(Raw!$N51&gt;$C$9,IF(Raw!$N51&lt;$A$9,IF(Raw!$X51&gt;$C$9,IF(Raw!$X51&lt;$A$9,Raw!S51,-999),-999),-999),-999),-999),-999)</f>
        <v>0.74974200000000002</v>
      </c>
      <c r="M51" s="9">
        <f>Raw!Q51</f>
        <v>0.97203099999999998</v>
      </c>
      <c r="N51" s="9">
        <f>IF(Raw!$G51&gt;$C$8,IF(Raw!$Q51&gt;$C$8,IF(Raw!$N51&gt;$C$9,IF(Raw!$N51&lt;$A$9,IF(Raw!$X51&gt;$C$9,IF(Raw!$X51&lt;$A$9,Raw!V51,-999),-999),-999),-999),-999),-999)</f>
        <v>509.7</v>
      </c>
      <c r="O51" s="9">
        <f>IF(Raw!$G51&gt;$C$8,IF(Raw!$Q51&gt;$C$8,IF(Raw!$N51&gt;$C$9,IF(Raw!$N51&lt;$A$9,IF(Raw!$X51&gt;$C$9,IF(Raw!$X51&lt;$A$9,Raw!W51,-999),-999),-999),-999),-999),-999)</f>
        <v>3.0000000000000001E-6</v>
      </c>
      <c r="P51" s="9">
        <f>IF(Raw!$G51&gt;$C$8,IF(Raw!$Q51&gt;$C$8,IF(Raw!$N51&gt;$C$9,IF(Raw!$N51&lt;$A$9,IF(Raw!$X51&gt;$C$9,IF(Raw!$X51&lt;$A$9,Raw!X51,-999),-999),-999),-999),-999),-999)</f>
        <v>826</v>
      </c>
      <c r="R51" s="9">
        <f t="shared" si="4"/>
        <v>0.185751</v>
      </c>
      <c r="S51" s="9">
        <f t="shared" si="5"/>
        <v>0.24794205862213031</v>
      </c>
      <c r="T51" s="9">
        <f t="shared" si="6"/>
        <v>0.22496800000000006</v>
      </c>
      <c r="U51" s="9">
        <f t="shared" si="7"/>
        <v>0.30006055416396582</v>
      </c>
      <c r="V51" s="15">
        <f t="shared" si="0"/>
        <v>0.55578374460000002</v>
      </c>
      <c r="X51" s="11">
        <f t="shared" si="8"/>
        <v>2.60064E+19</v>
      </c>
      <c r="Y51" s="11">
        <f t="shared" si="9"/>
        <v>3.8830000000000001E-18</v>
      </c>
      <c r="Z51" s="11">
        <f t="shared" si="10"/>
        <v>1.1149999999999999E-3</v>
      </c>
      <c r="AA51" s="16">
        <f t="shared" si="11"/>
        <v>0.10120105709927252</v>
      </c>
      <c r="AB51" s="9">
        <f t="shared" si="1"/>
        <v>0.54754099941350909</v>
      </c>
      <c r="AC51" s="9">
        <f t="shared" si="2"/>
        <v>0.89879894290072759</v>
      </c>
      <c r="AD51" s="15">
        <f t="shared" si="3"/>
        <v>90.763279909661463</v>
      </c>
      <c r="AE51" s="3">
        <f t="shared" si="12"/>
        <v>467.51319999999987</v>
      </c>
      <c r="AF51" s="2">
        <f t="shared" si="13"/>
        <v>0.25</v>
      </c>
      <c r="AG51" s="9">
        <f t="shared" si="14"/>
        <v>2.0949600051870892E-2</v>
      </c>
      <c r="AH51" s="2">
        <f t="shared" si="15"/>
        <v>1.0137402438082708</v>
      </c>
    </row>
    <row r="52" spans="1:34">
      <c r="A52" s="1">
        <f>Raw!A52</f>
        <v>39</v>
      </c>
      <c r="B52" s="14">
        <f>Raw!B52</f>
        <v>0.70239583333333344</v>
      </c>
      <c r="C52" s="15">
        <f>Raw!C52</f>
        <v>5.3</v>
      </c>
      <c r="D52" s="15">
        <f>IF(C52&gt;0.5,Raw!D52*D$11,-999)</f>
        <v>36</v>
      </c>
      <c r="E52" s="9">
        <f>IF(Raw!$G52&gt;$C$8,IF(Raw!$Q52&gt;$C$8,IF(Raw!$N52&gt;$C$9,IF(Raw!$N52&lt;$A$9,IF(Raw!$X52&gt;$C$9,IF(Raw!$X52&lt;$A$9,Raw!H52,-999),-999),-999),-999),-999),-999)</f>
        <v>0.55088800000000004</v>
      </c>
      <c r="F52" s="9">
        <f>IF(Raw!$G52&gt;$C$8,IF(Raw!$Q52&gt;$C$8,IF(Raw!$N52&gt;$C$9,IF(Raw!$N52&lt;$A$9,IF(Raw!$X52&gt;$C$9,IF(Raw!$X52&lt;$A$9,Raw!I52,-999),-999),-999),-999),-999),-999)</f>
        <v>0.74954500000000002</v>
      </c>
      <c r="G52" s="9">
        <f>Raw!G52</f>
        <v>0.97777700000000001</v>
      </c>
      <c r="H52" s="9">
        <f>IF(Raw!$G52&gt;$C$8,IF(Raw!$Q52&gt;$C$8,IF(Raw!$N52&gt;$C$9,IF(Raw!$N52&lt;$A$9,IF(Raw!$X52&gt;$C$9,IF(Raw!$X52&lt;$A$9,Raw!L52,-999),-999),-999),-999),-999),-999)</f>
        <v>441.3</v>
      </c>
      <c r="I52" s="9">
        <f>IF(Raw!$G52&gt;$C$8,IF(Raw!$Q52&gt;$C$8,IF(Raw!$N52&gt;$C$9,IF(Raw!$N52&lt;$A$9,IF(Raw!$X52&gt;$C$9,IF(Raw!$X52&lt;$A$9,Raw!M52,-999),-999),-999),-999),-999),-999)</f>
        <v>3.9999999999999998E-6</v>
      </c>
      <c r="J52" s="9">
        <f>IF(Raw!$G52&gt;$C$8,IF(Raw!$Q52&gt;$C$8,IF(Raw!$N52&gt;$C$9,IF(Raw!$N52&lt;$A$9,IF(Raw!$X52&gt;$C$9,IF(Raw!$X52&lt;$A$9,Raw!N52,-999),-999),-999),-999),-999),-999)</f>
        <v>735</v>
      </c>
      <c r="K52" s="9">
        <f>IF(Raw!$G52&gt;$C$8,IF(Raw!$Q52&gt;$C$8,IF(Raw!$N52&gt;$C$9,IF(Raw!$N52&lt;$A$9,IF(Raw!$X52&gt;$C$9,IF(Raw!$X52&lt;$A$9,Raw!R52,-999),-999),-999),-999),-999),-999)</f>
        <v>0.52758300000000002</v>
      </c>
      <c r="L52" s="9">
        <f>IF(Raw!$G52&gt;$C$8,IF(Raw!$Q52&gt;$C$8,IF(Raw!$N52&gt;$C$9,IF(Raw!$N52&lt;$A$9,IF(Raw!$X52&gt;$C$9,IF(Raw!$X52&lt;$A$9,Raw!S52,-999),-999),-999),-999),-999),-999)</f>
        <v>0.76126899999999997</v>
      </c>
      <c r="M52" s="9">
        <f>Raw!Q52</f>
        <v>0.97367400000000004</v>
      </c>
      <c r="N52" s="9">
        <f>IF(Raw!$G52&gt;$C$8,IF(Raw!$Q52&gt;$C$8,IF(Raw!$N52&gt;$C$9,IF(Raw!$N52&lt;$A$9,IF(Raw!$X52&gt;$C$9,IF(Raw!$X52&lt;$A$9,Raw!V52,-999),-999),-999),-999),-999),-999)</f>
        <v>483.9</v>
      </c>
      <c r="O52" s="9">
        <f>IF(Raw!$G52&gt;$C$8,IF(Raw!$Q52&gt;$C$8,IF(Raw!$N52&gt;$C$9,IF(Raw!$N52&lt;$A$9,IF(Raw!$X52&gt;$C$9,IF(Raw!$X52&lt;$A$9,Raw!W52,-999),-999),-999),-999),-999),-999)</f>
        <v>3.0000000000000001E-6</v>
      </c>
      <c r="P52" s="9">
        <f>IF(Raw!$G52&gt;$C$8,IF(Raw!$Q52&gt;$C$8,IF(Raw!$N52&gt;$C$9,IF(Raw!$N52&lt;$A$9,IF(Raw!$X52&gt;$C$9,IF(Raw!$X52&lt;$A$9,Raw!X52,-999),-999),-999),-999),-999),-999)</f>
        <v>953</v>
      </c>
      <c r="R52" s="9">
        <f t="shared" si="4"/>
        <v>0.19865699999999997</v>
      </c>
      <c r="S52" s="9">
        <f t="shared" si="5"/>
        <v>0.26503678898531774</v>
      </c>
      <c r="T52" s="9">
        <f t="shared" si="6"/>
        <v>0.23368599999999995</v>
      </c>
      <c r="U52" s="9">
        <f t="shared" si="7"/>
        <v>0.30696902146284682</v>
      </c>
      <c r="V52" s="15">
        <f t="shared" si="0"/>
        <v>0.56432870969999993</v>
      </c>
      <c r="X52" s="11">
        <f t="shared" si="8"/>
        <v>2.1671999999999992E+19</v>
      </c>
      <c r="Y52" s="11">
        <f t="shared" si="9"/>
        <v>4.4129999999999996E-18</v>
      </c>
      <c r="Z52" s="11">
        <f t="shared" si="10"/>
        <v>7.3499999999999998E-4</v>
      </c>
      <c r="AA52" s="16">
        <f t="shared" si="11"/>
        <v>6.5677563999327601E-2</v>
      </c>
      <c r="AB52" s="9">
        <f t="shared" si="1"/>
        <v>0.54293092722074687</v>
      </c>
      <c r="AC52" s="9">
        <f t="shared" si="2"/>
        <v>0.93432243600067244</v>
      </c>
      <c r="AD52" s="15">
        <f t="shared" si="3"/>
        <v>89.357229931057972</v>
      </c>
      <c r="AE52" s="3">
        <f t="shared" si="12"/>
        <v>531.32519999999977</v>
      </c>
      <c r="AF52" s="2">
        <f t="shared" si="13"/>
        <v>0.25</v>
      </c>
      <c r="AG52" s="9">
        <f t="shared" si="14"/>
        <v>2.1099924178898055E-2</v>
      </c>
      <c r="AH52" s="2">
        <f t="shared" si="15"/>
        <v>1.0210143500826372</v>
      </c>
    </row>
    <row r="53" spans="1:34">
      <c r="A53" s="1">
        <f>Raw!A53</f>
        <v>40</v>
      </c>
      <c r="B53" s="14">
        <f>Raw!B53</f>
        <v>0.70245370370370364</v>
      </c>
      <c r="C53" s="15">
        <f>Raw!C53</f>
        <v>6.7</v>
      </c>
      <c r="D53" s="15">
        <f>IF(C53&gt;0.5,Raw!D53*D$11,-999)</f>
        <v>30.6</v>
      </c>
      <c r="E53" s="9">
        <f>IF(Raw!$G53&gt;$C$8,IF(Raw!$Q53&gt;$C$8,IF(Raw!$N53&gt;$C$9,IF(Raw!$N53&lt;$A$9,IF(Raw!$X53&gt;$C$9,IF(Raw!$X53&lt;$A$9,Raw!H53,-999),-999),-999),-999),-999),-999)</f>
        <v>0.54317199999999999</v>
      </c>
      <c r="F53" s="9">
        <f>IF(Raw!$G53&gt;$C$8,IF(Raw!$Q53&gt;$C$8,IF(Raw!$N53&gt;$C$9,IF(Raw!$N53&lt;$A$9,IF(Raw!$X53&gt;$C$9,IF(Raw!$X53&lt;$A$9,Raw!I53,-999),-999),-999),-999),-999),-999)</f>
        <v>0.72888699999999995</v>
      </c>
      <c r="G53" s="9">
        <f>Raw!G53</f>
        <v>0.96072000000000002</v>
      </c>
      <c r="H53" s="9">
        <f>IF(Raw!$G53&gt;$C$8,IF(Raw!$Q53&gt;$C$8,IF(Raw!$N53&gt;$C$9,IF(Raw!$N53&lt;$A$9,IF(Raw!$X53&gt;$C$9,IF(Raw!$X53&lt;$A$9,Raw!L53,-999),-999),-999),-999),-999),-999)</f>
        <v>427.8</v>
      </c>
      <c r="I53" s="9">
        <f>IF(Raw!$G53&gt;$C$8,IF(Raw!$Q53&gt;$C$8,IF(Raw!$N53&gt;$C$9,IF(Raw!$N53&lt;$A$9,IF(Raw!$X53&gt;$C$9,IF(Raw!$X53&lt;$A$9,Raw!M53,-999),-999),-999),-999),-999),-999)</f>
        <v>9.9999999999999995E-7</v>
      </c>
      <c r="J53" s="9">
        <f>IF(Raw!$G53&gt;$C$8,IF(Raw!$Q53&gt;$C$8,IF(Raw!$N53&gt;$C$9,IF(Raw!$N53&lt;$A$9,IF(Raw!$X53&gt;$C$9,IF(Raw!$X53&lt;$A$9,Raw!N53,-999),-999),-999),-999),-999),-999)</f>
        <v>1197</v>
      </c>
      <c r="K53" s="9">
        <f>IF(Raw!$G53&gt;$C$8,IF(Raw!$Q53&gt;$C$8,IF(Raw!$N53&gt;$C$9,IF(Raw!$N53&lt;$A$9,IF(Raw!$X53&gt;$C$9,IF(Raw!$X53&lt;$A$9,Raw!R53,-999),-999),-999),-999),-999),-999)</f>
        <v>0.51469699999999996</v>
      </c>
      <c r="L53" s="9">
        <f>IF(Raw!$G53&gt;$C$8,IF(Raw!$Q53&gt;$C$8,IF(Raw!$N53&gt;$C$9,IF(Raw!$N53&lt;$A$9,IF(Raw!$X53&gt;$C$9,IF(Raw!$X53&lt;$A$9,Raw!S53,-999),-999),-999),-999),-999),-999)</f>
        <v>0.741255</v>
      </c>
      <c r="M53" s="9">
        <f>Raw!Q53</f>
        <v>0.97708499999999998</v>
      </c>
      <c r="N53" s="9">
        <f>IF(Raw!$G53&gt;$C$8,IF(Raw!$Q53&gt;$C$8,IF(Raw!$N53&gt;$C$9,IF(Raw!$N53&lt;$A$9,IF(Raw!$X53&gt;$C$9,IF(Raw!$X53&lt;$A$9,Raw!V53,-999),-999),-999),-999),-999),-999)</f>
        <v>496</v>
      </c>
      <c r="O53" s="9">
        <f>IF(Raw!$G53&gt;$C$8,IF(Raw!$Q53&gt;$C$8,IF(Raw!$N53&gt;$C$9,IF(Raw!$N53&lt;$A$9,IF(Raw!$X53&gt;$C$9,IF(Raw!$X53&lt;$A$9,Raw!W53,-999),-999),-999),-999),-999),-999)</f>
        <v>3.9999999999999998E-6</v>
      </c>
      <c r="P53" s="9">
        <f>IF(Raw!$G53&gt;$C$8,IF(Raw!$Q53&gt;$C$8,IF(Raw!$N53&gt;$C$9,IF(Raw!$N53&lt;$A$9,IF(Raw!$X53&gt;$C$9,IF(Raw!$X53&lt;$A$9,Raw!X53,-999),-999),-999),-999),-999),-999)</f>
        <v>1060</v>
      </c>
      <c r="R53" s="9">
        <f t="shared" si="4"/>
        <v>0.18571499999999996</v>
      </c>
      <c r="S53" s="9">
        <f t="shared" si="5"/>
        <v>0.2547925810173593</v>
      </c>
      <c r="T53" s="9">
        <f t="shared" si="6"/>
        <v>0.22655800000000004</v>
      </c>
      <c r="U53" s="9">
        <f t="shared" si="7"/>
        <v>0.30564110866031263</v>
      </c>
      <c r="V53" s="15">
        <f t="shared" si="0"/>
        <v>0.54949233149999999</v>
      </c>
      <c r="X53" s="11">
        <f t="shared" si="8"/>
        <v>1.8421199999999996E+19</v>
      </c>
      <c r="Y53" s="11">
        <f t="shared" si="9"/>
        <v>4.2779999999999999E-18</v>
      </c>
      <c r="Z53" s="11">
        <f t="shared" si="10"/>
        <v>1.1969999999999999E-3</v>
      </c>
      <c r="AA53" s="16">
        <f t="shared" si="11"/>
        <v>8.6199408048475729E-2</v>
      </c>
      <c r="AB53" s="9">
        <f t="shared" si="1"/>
        <v>0.53422616548864654</v>
      </c>
      <c r="AC53" s="9">
        <f t="shared" si="2"/>
        <v>0.91380059195152419</v>
      </c>
      <c r="AD53" s="15">
        <f t="shared" si="3"/>
        <v>72.012872220948807</v>
      </c>
      <c r="AE53" s="3">
        <f t="shared" si="12"/>
        <v>515.07119999999986</v>
      </c>
      <c r="AF53" s="2">
        <f t="shared" si="13"/>
        <v>0.25</v>
      </c>
      <c r="AG53" s="9">
        <f t="shared" si="14"/>
        <v>1.6930841618018635E-2</v>
      </c>
      <c r="AH53" s="2">
        <f t="shared" si="15"/>
        <v>0.81927461465769857</v>
      </c>
    </row>
    <row r="54" spans="1:34">
      <c r="A54" s="1">
        <f>Raw!A54</f>
        <v>41</v>
      </c>
      <c r="B54" s="14">
        <f>Raw!B54</f>
        <v>0.70250000000000001</v>
      </c>
      <c r="C54" s="15">
        <f>Raw!C54</f>
        <v>7.8</v>
      </c>
      <c r="D54" s="15">
        <f>IF(C54&gt;0.5,Raw!D54*D$11,-999)</f>
        <v>27.9</v>
      </c>
      <c r="E54" s="9">
        <f>IF(Raw!$G54&gt;$C$8,IF(Raw!$Q54&gt;$C$8,IF(Raw!$N54&gt;$C$9,IF(Raw!$N54&lt;$A$9,IF(Raw!$X54&gt;$C$9,IF(Raw!$X54&lt;$A$9,Raw!H54,-999),-999),-999),-999),-999),-999)</f>
        <v>0.54490300000000003</v>
      </c>
      <c r="F54" s="9">
        <f>IF(Raw!$G54&gt;$C$8,IF(Raw!$Q54&gt;$C$8,IF(Raw!$N54&gt;$C$9,IF(Raw!$N54&lt;$A$9,IF(Raw!$X54&gt;$C$9,IF(Raw!$X54&lt;$A$9,Raw!I54,-999),-999),-999),-999),-999),-999)</f>
        <v>0.74443999999999999</v>
      </c>
      <c r="G54" s="9">
        <f>Raw!G54</f>
        <v>0.97533199999999998</v>
      </c>
      <c r="H54" s="9">
        <f>IF(Raw!$G54&gt;$C$8,IF(Raw!$Q54&gt;$C$8,IF(Raw!$N54&gt;$C$9,IF(Raw!$N54&lt;$A$9,IF(Raw!$X54&gt;$C$9,IF(Raw!$X54&lt;$A$9,Raw!L54,-999),-999),-999),-999),-999),-999)</f>
        <v>465</v>
      </c>
      <c r="I54" s="9">
        <f>IF(Raw!$G54&gt;$C$8,IF(Raw!$Q54&gt;$C$8,IF(Raw!$N54&gt;$C$9,IF(Raw!$N54&lt;$A$9,IF(Raw!$X54&gt;$C$9,IF(Raw!$X54&lt;$A$9,Raw!M54,-999),-999),-999),-999),-999),-999)</f>
        <v>6.9999999999999999E-6</v>
      </c>
      <c r="J54" s="9">
        <f>IF(Raw!$G54&gt;$C$8,IF(Raw!$Q54&gt;$C$8,IF(Raw!$N54&gt;$C$9,IF(Raw!$N54&lt;$A$9,IF(Raw!$X54&gt;$C$9,IF(Raw!$X54&lt;$A$9,Raw!N54,-999),-999),-999),-999),-999),-999)</f>
        <v>820</v>
      </c>
      <c r="K54" s="9">
        <f>IF(Raw!$G54&gt;$C$8,IF(Raw!$Q54&gt;$C$8,IF(Raw!$N54&gt;$C$9,IF(Raw!$N54&lt;$A$9,IF(Raw!$X54&gt;$C$9,IF(Raw!$X54&lt;$A$9,Raw!R54,-999),-999),-999),-999),-999),-999)</f>
        <v>0.53146099999999996</v>
      </c>
      <c r="L54" s="9">
        <f>IF(Raw!$G54&gt;$C$8,IF(Raw!$Q54&gt;$C$8,IF(Raw!$N54&gt;$C$9,IF(Raw!$N54&lt;$A$9,IF(Raw!$X54&gt;$C$9,IF(Raw!$X54&lt;$A$9,Raw!S54,-999),-999),-999),-999),-999),-999)</f>
        <v>0.76062200000000002</v>
      </c>
      <c r="M54" s="9">
        <f>Raw!Q54</f>
        <v>0.97586799999999996</v>
      </c>
      <c r="N54" s="9">
        <f>IF(Raw!$G54&gt;$C$8,IF(Raw!$Q54&gt;$C$8,IF(Raw!$N54&gt;$C$9,IF(Raw!$N54&lt;$A$9,IF(Raw!$X54&gt;$C$9,IF(Raw!$X54&lt;$A$9,Raw!V54,-999),-999),-999),-999),-999),-999)</f>
        <v>484.6</v>
      </c>
      <c r="O54" s="9">
        <f>IF(Raw!$G54&gt;$C$8,IF(Raw!$Q54&gt;$C$8,IF(Raw!$N54&gt;$C$9,IF(Raw!$N54&lt;$A$9,IF(Raw!$X54&gt;$C$9,IF(Raw!$X54&lt;$A$9,Raw!W54,-999),-999),-999),-999),-999),-999)</f>
        <v>6.9999999999999999E-6</v>
      </c>
      <c r="P54" s="9">
        <f>IF(Raw!$G54&gt;$C$8,IF(Raw!$Q54&gt;$C$8,IF(Raw!$N54&gt;$C$9,IF(Raw!$N54&lt;$A$9,IF(Raw!$X54&gt;$C$9,IF(Raw!$X54&lt;$A$9,Raw!X54,-999),-999),-999),-999),-999),-999)</f>
        <v>718</v>
      </c>
      <c r="R54" s="9">
        <f t="shared" si="4"/>
        <v>0.19953699999999996</v>
      </c>
      <c r="S54" s="9">
        <f t="shared" si="5"/>
        <v>0.26803637633657512</v>
      </c>
      <c r="T54" s="9">
        <f t="shared" si="6"/>
        <v>0.22916100000000006</v>
      </c>
      <c r="U54" s="9">
        <f t="shared" si="7"/>
        <v>0.30128105681928746</v>
      </c>
      <c r="V54" s="15">
        <f t="shared" si="0"/>
        <v>0.56384908859999994</v>
      </c>
      <c r="X54" s="11">
        <f t="shared" si="8"/>
        <v>1.6795799999999996E+19</v>
      </c>
      <c r="Y54" s="11">
        <f t="shared" si="9"/>
        <v>4.6499999999999999E-18</v>
      </c>
      <c r="Z54" s="11">
        <f t="shared" si="10"/>
        <v>8.1999999999999998E-4</v>
      </c>
      <c r="AA54" s="16">
        <f t="shared" si="11"/>
        <v>6.0187814206221553E-2</v>
      </c>
      <c r="AB54" s="9">
        <f t="shared" si="1"/>
        <v>0.54525369969131188</v>
      </c>
      <c r="AC54" s="9">
        <f t="shared" si="2"/>
        <v>0.93981218579377857</v>
      </c>
      <c r="AD54" s="15">
        <f t="shared" si="3"/>
        <v>73.399773422221401</v>
      </c>
      <c r="AE54" s="3">
        <f t="shared" si="12"/>
        <v>559.85999999999979</v>
      </c>
      <c r="AF54" s="2">
        <f t="shared" si="13"/>
        <v>0.25</v>
      </c>
      <c r="AG54" s="9">
        <f t="shared" si="14"/>
        <v>1.7010739466879317E-2</v>
      </c>
      <c r="AH54" s="2">
        <f t="shared" si="15"/>
        <v>0.82314082998320559</v>
      </c>
    </row>
    <row r="55" spans="1:34">
      <c r="A55" s="1">
        <f>Raw!A55</f>
        <v>42</v>
      </c>
      <c r="B55" s="14">
        <f>Raw!B55</f>
        <v>0.70255787037037043</v>
      </c>
      <c r="C55" s="15">
        <f>Raw!C55</f>
        <v>8</v>
      </c>
      <c r="D55" s="15">
        <f>IF(C55&gt;0.5,Raw!D55*D$11,-999)</f>
        <v>26.1</v>
      </c>
      <c r="E55" s="9">
        <f>IF(Raw!$G55&gt;$C$8,IF(Raw!$Q55&gt;$C$8,IF(Raw!$N55&gt;$C$9,IF(Raw!$N55&lt;$A$9,IF(Raw!$X55&gt;$C$9,IF(Raw!$X55&lt;$A$9,Raw!H55,-999),-999),-999),-999),-999),-999)</f>
        <v>0.53923699999999997</v>
      </c>
      <c r="F55" s="9">
        <f>IF(Raw!$G55&gt;$C$8,IF(Raw!$Q55&gt;$C$8,IF(Raw!$N55&gt;$C$9,IF(Raw!$N55&lt;$A$9,IF(Raw!$X55&gt;$C$9,IF(Raw!$X55&lt;$A$9,Raw!I55,-999),-999),-999),-999),-999),-999)</f>
        <v>0.75051999999999996</v>
      </c>
      <c r="G55" s="9">
        <f>Raw!G55</f>
        <v>0.98684499999999997</v>
      </c>
      <c r="H55" s="9">
        <f>IF(Raw!$G55&gt;$C$8,IF(Raw!$Q55&gt;$C$8,IF(Raw!$N55&gt;$C$9,IF(Raw!$N55&lt;$A$9,IF(Raw!$X55&gt;$C$9,IF(Raw!$X55&lt;$A$9,Raw!L55,-999),-999),-999),-999),-999),-999)</f>
        <v>528.20000000000005</v>
      </c>
      <c r="I55" s="9">
        <f>IF(Raw!$G55&gt;$C$8,IF(Raw!$Q55&gt;$C$8,IF(Raw!$N55&gt;$C$9,IF(Raw!$N55&lt;$A$9,IF(Raw!$X55&gt;$C$9,IF(Raw!$X55&lt;$A$9,Raw!M55,-999),-999),-999),-999),-999),-999)</f>
        <v>1.2E-5</v>
      </c>
      <c r="J55" s="9">
        <f>IF(Raw!$G55&gt;$C$8,IF(Raw!$Q55&gt;$C$8,IF(Raw!$N55&gt;$C$9,IF(Raw!$N55&lt;$A$9,IF(Raw!$X55&gt;$C$9,IF(Raw!$X55&lt;$A$9,Raw!N55,-999),-999),-999),-999),-999),-999)</f>
        <v>826</v>
      </c>
      <c r="K55" s="9">
        <f>IF(Raw!$G55&gt;$C$8,IF(Raw!$Q55&gt;$C$8,IF(Raw!$N55&gt;$C$9,IF(Raw!$N55&lt;$A$9,IF(Raw!$X55&gt;$C$9,IF(Raw!$X55&lt;$A$9,Raw!R55,-999),-999),-999),-999),-999),-999)</f>
        <v>0.52263099999999996</v>
      </c>
      <c r="L55" s="9">
        <f>IF(Raw!$G55&gt;$C$8,IF(Raw!$Q55&gt;$C$8,IF(Raw!$N55&gt;$C$9,IF(Raw!$N55&lt;$A$9,IF(Raw!$X55&gt;$C$9,IF(Raw!$X55&lt;$A$9,Raw!S55,-999),-999),-999),-999),-999),-999)</f>
        <v>0.75225399999999998</v>
      </c>
      <c r="M55" s="9">
        <f>Raw!Q55</f>
        <v>0.98161699999999996</v>
      </c>
      <c r="N55" s="9">
        <f>IF(Raw!$G55&gt;$C$8,IF(Raw!$Q55&gt;$C$8,IF(Raw!$N55&gt;$C$9,IF(Raw!$N55&lt;$A$9,IF(Raw!$X55&gt;$C$9,IF(Raw!$X55&lt;$A$9,Raw!V55,-999),-999),-999),-999),-999),-999)</f>
        <v>510.9</v>
      </c>
      <c r="O55" s="9">
        <f>IF(Raw!$G55&gt;$C$8,IF(Raw!$Q55&gt;$C$8,IF(Raw!$N55&gt;$C$9,IF(Raw!$N55&lt;$A$9,IF(Raw!$X55&gt;$C$9,IF(Raw!$X55&lt;$A$9,Raw!W55,-999),-999),-999),-999),-999),-999)</f>
        <v>9.9999999999999995E-7</v>
      </c>
      <c r="P55" s="9">
        <f>IF(Raw!$G55&gt;$C$8,IF(Raw!$Q55&gt;$C$8,IF(Raw!$N55&gt;$C$9,IF(Raw!$N55&lt;$A$9,IF(Raw!$X55&gt;$C$9,IF(Raw!$X55&lt;$A$9,Raw!X55,-999),-999),-999),-999),-999),-999)</f>
        <v>919</v>
      </c>
      <c r="R55" s="9">
        <f t="shared" si="4"/>
        <v>0.211283</v>
      </c>
      <c r="S55" s="9">
        <f t="shared" si="5"/>
        <v>0.28151548259873155</v>
      </c>
      <c r="T55" s="9">
        <f t="shared" si="6"/>
        <v>0.22962300000000002</v>
      </c>
      <c r="U55" s="9">
        <f t="shared" si="7"/>
        <v>0.30524663212159725</v>
      </c>
      <c r="V55" s="15">
        <f t="shared" si="0"/>
        <v>0.55764589019999999</v>
      </c>
      <c r="X55" s="11">
        <f t="shared" si="8"/>
        <v>1.5712199999999996E+19</v>
      </c>
      <c r="Y55" s="11">
        <f t="shared" si="9"/>
        <v>5.2820000000000001E-18</v>
      </c>
      <c r="Z55" s="11">
        <f t="shared" si="10"/>
        <v>8.2599999999999991E-4</v>
      </c>
      <c r="AA55" s="16">
        <f t="shared" si="11"/>
        <v>6.4153459666004442E-2</v>
      </c>
      <c r="AB55" s="9">
        <f t="shared" si="1"/>
        <v>0.53736210986888688</v>
      </c>
      <c r="AC55" s="9">
        <f t="shared" si="2"/>
        <v>0.93584654033399561</v>
      </c>
      <c r="AD55" s="15">
        <f t="shared" si="3"/>
        <v>77.667626714291117</v>
      </c>
      <c r="AE55" s="3">
        <f t="shared" si="12"/>
        <v>635.9527999999998</v>
      </c>
      <c r="AF55" s="2">
        <f t="shared" si="13"/>
        <v>0.25</v>
      </c>
      <c r="AG55" s="9">
        <f t="shared" si="14"/>
        <v>1.8236754984165198E-2</v>
      </c>
      <c r="AH55" s="2">
        <f t="shared" si="15"/>
        <v>0.8824670828151836</v>
      </c>
    </row>
    <row r="56" spans="1:34">
      <c r="A56" s="1">
        <f>Raw!A56</f>
        <v>43</v>
      </c>
      <c r="B56" s="14">
        <f>Raw!B56</f>
        <v>0.70261574074074085</v>
      </c>
      <c r="C56" s="15">
        <f>Raw!C56</f>
        <v>8.9</v>
      </c>
      <c r="D56" s="15">
        <f>IF(C56&gt;0.5,Raw!D56*D$11,-999)</f>
        <v>23.4</v>
      </c>
      <c r="E56" s="9">
        <f>IF(Raw!$G56&gt;$C$8,IF(Raw!$Q56&gt;$C$8,IF(Raw!$N56&gt;$C$9,IF(Raw!$N56&lt;$A$9,IF(Raw!$X56&gt;$C$9,IF(Raw!$X56&lt;$A$9,Raw!H56,-999),-999),-999),-999),-999),-999)</f>
        <v>0.53148799999999996</v>
      </c>
      <c r="F56" s="9">
        <f>IF(Raw!$G56&gt;$C$8,IF(Raw!$Q56&gt;$C$8,IF(Raw!$N56&gt;$C$9,IF(Raw!$N56&lt;$A$9,IF(Raw!$X56&gt;$C$9,IF(Raw!$X56&lt;$A$9,Raw!I56,-999),-999),-999),-999),-999),-999)</f>
        <v>0.74450499999999997</v>
      </c>
      <c r="G56" s="9">
        <f>Raw!G56</f>
        <v>0.96913300000000002</v>
      </c>
      <c r="H56" s="9">
        <f>IF(Raw!$G56&gt;$C$8,IF(Raw!$Q56&gt;$C$8,IF(Raw!$N56&gt;$C$9,IF(Raw!$N56&lt;$A$9,IF(Raw!$X56&gt;$C$9,IF(Raw!$X56&lt;$A$9,Raw!L56,-999),-999),-999),-999),-999),-999)</f>
        <v>524.4</v>
      </c>
      <c r="I56" s="9">
        <f>IF(Raw!$G56&gt;$C$8,IF(Raw!$Q56&gt;$C$8,IF(Raw!$N56&gt;$C$9,IF(Raw!$N56&lt;$A$9,IF(Raw!$X56&gt;$C$9,IF(Raw!$X56&lt;$A$9,Raw!M56,-999),-999),-999),-999),-999),-999)</f>
        <v>5.0000000000000004E-6</v>
      </c>
      <c r="J56" s="9">
        <f>IF(Raw!$G56&gt;$C$8,IF(Raw!$Q56&gt;$C$8,IF(Raw!$N56&gt;$C$9,IF(Raw!$N56&lt;$A$9,IF(Raw!$X56&gt;$C$9,IF(Raw!$X56&lt;$A$9,Raw!N56,-999),-999),-999),-999),-999),-999)</f>
        <v>580</v>
      </c>
      <c r="K56" s="9">
        <f>IF(Raw!$G56&gt;$C$8,IF(Raw!$Q56&gt;$C$8,IF(Raw!$N56&gt;$C$9,IF(Raw!$N56&lt;$A$9,IF(Raw!$X56&gt;$C$9,IF(Raw!$X56&lt;$A$9,Raw!R56,-999),-999),-999),-999),-999),-999)</f>
        <v>0.52103600000000005</v>
      </c>
      <c r="L56" s="9">
        <f>IF(Raw!$G56&gt;$C$8,IF(Raw!$Q56&gt;$C$8,IF(Raw!$N56&gt;$C$9,IF(Raw!$N56&lt;$A$9,IF(Raw!$X56&gt;$C$9,IF(Raw!$X56&lt;$A$9,Raw!S56,-999),-999),-999),-999),-999),-999)</f>
        <v>0.76469399999999998</v>
      </c>
      <c r="M56" s="9">
        <f>Raw!Q56</f>
        <v>0.97949200000000003</v>
      </c>
      <c r="N56" s="9">
        <f>IF(Raw!$G56&gt;$C$8,IF(Raw!$Q56&gt;$C$8,IF(Raw!$N56&gt;$C$9,IF(Raw!$N56&lt;$A$9,IF(Raw!$X56&gt;$C$9,IF(Raw!$X56&lt;$A$9,Raw!V56,-999),-999),-999),-999),-999),-999)</f>
        <v>551.6</v>
      </c>
      <c r="O56" s="9">
        <f>IF(Raw!$G56&gt;$C$8,IF(Raw!$Q56&gt;$C$8,IF(Raw!$N56&gt;$C$9,IF(Raw!$N56&lt;$A$9,IF(Raw!$X56&gt;$C$9,IF(Raw!$X56&lt;$A$9,Raw!W56,-999),-999),-999),-999),-999),-999)</f>
        <v>5.0000000000000004E-6</v>
      </c>
      <c r="P56" s="9">
        <f>IF(Raw!$G56&gt;$C$8,IF(Raw!$Q56&gt;$C$8,IF(Raw!$N56&gt;$C$9,IF(Raw!$N56&lt;$A$9,IF(Raw!$X56&gt;$C$9,IF(Raw!$X56&lt;$A$9,Raw!X56,-999),-999),-999),-999),-999),-999)</f>
        <v>637</v>
      </c>
      <c r="R56" s="9">
        <f t="shared" si="4"/>
        <v>0.21301700000000001</v>
      </c>
      <c r="S56" s="9">
        <f t="shared" si="5"/>
        <v>0.28611896494986605</v>
      </c>
      <c r="T56" s="9">
        <f t="shared" si="6"/>
        <v>0.24365799999999993</v>
      </c>
      <c r="U56" s="9">
        <f t="shared" si="7"/>
        <v>0.31863464339984349</v>
      </c>
      <c r="V56" s="15">
        <f t="shared" si="0"/>
        <v>0.56686766219999996</v>
      </c>
      <c r="X56" s="11">
        <f t="shared" si="8"/>
        <v>1.4086799999999998E+19</v>
      </c>
      <c r="Y56" s="11">
        <f t="shared" si="9"/>
        <v>5.2439999999999992E-18</v>
      </c>
      <c r="Z56" s="11">
        <f t="shared" si="10"/>
        <v>5.8E-4</v>
      </c>
      <c r="AA56" s="16">
        <f t="shared" si="11"/>
        <v>4.1084986043461287E-2</v>
      </c>
      <c r="AB56" s="9">
        <f t="shared" si="1"/>
        <v>0.53104668552937773</v>
      </c>
      <c r="AC56" s="9">
        <f t="shared" si="2"/>
        <v>0.95891501395653878</v>
      </c>
      <c r="AD56" s="15">
        <f t="shared" si="3"/>
        <v>70.836182833553949</v>
      </c>
      <c r="AE56" s="3">
        <f t="shared" si="12"/>
        <v>631.37759999999969</v>
      </c>
      <c r="AF56" s="2">
        <f t="shared" si="13"/>
        <v>0.25</v>
      </c>
      <c r="AG56" s="9">
        <f t="shared" si="14"/>
        <v>1.7362201428442751E-2</v>
      </c>
      <c r="AH56" s="2">
        <f t="shared" si="15"/>
        <v>0.84014789139356549</v>
      </c>
    </row>
    <row r="57" spans="1:34">
      <c r="A57" s="1">
        <f>Raw!A57</f>
        <v>44</v>
      </c>
      <c r="B57" s="14">
        <f>Raw!B57</f>
        <v>0.70267361111111104</v>
      </c>
      <c r="C57" s="15">
        <f>Raw!C57</f>
        <v>10.199999999999999</v>
      </c>
      <c r="D57" s="15">
        <f>IF(C57&gt;0.5,Raw!D57*D$11,-999)</f>
        <v>21.6</v>
      </c>
      <c r="E57" s="9">
        <f>IF(Raw!$G57&gt;$C$8,IF(Raw!$Q57&gt;$C$8,IF(Raw!$N57&gt;$C$9,IF(Raw!$N57&lt;$A$9,IF(Raw!$X57&gt;$C$9,IF(Raw!$X57&lt;$A$9,Raw!H57,-999),-999),-999),-999),-999),-999)</f>
        <v>0.54603999999999997</v>
      </c>
      <c r="F57" s="9">
        <f>IF(Raw!$G57&gt;$C$8,IF(Raw!$Q57&gt;$C$8,IF(Raw!$N57&gt;$C$9,IF(Raw!$N57&lt;$A$9,IF(Raw!$X57&gt;$C$9,IF(Raw!$X57&lt;$A$9,Raw!I57,-999),-999),-999),-999),-999),-999)</f>
        <v>0.75520699999999996</v>
      </c>
      <c r="G57" s="9">
        <f>Raw!G57</f>
        <v>0.97186899999999998</v>
      </c>
      <c r="H57" s="9">
        <f>IF(Raw!$G57&gt;$C$8,IF(Raw!$Q57&gt;$C$8,IF(Raw!$N57&gt;$C$9,IF(Raw!$N57&lt;$A$9,IF(Raw!$X57&gt;$C$9,IF(Raw!$X57&lt;$A$9,Raw!L57,-999),-999),-999),-999),-999),-999)</f>
        <v>488.3</v>
      </c>
      <c r="I57" s="9">
        <f>IF(Raw!$G57&gt;$C$8,IF(Raw!$Q57&gt;$C$8,IF(Raw!$N57&gt;$C$9,IF(Raw!$N57&lt;$A$9,IF(Raw!$X57&gt;$C$9,IF(Raw!$X57&lt;$A$9,Raw!M57,-999),-999),-999),-999),-999),-999)</f>
        <v>3.0000000000000001E-6</v>
      </c>
      <c r="J57" s="9">
        <f>IF(Raw!$G57&gt;$C$8,IF(Raw!$Q57&gt;$C$8,IF(Raw!$N57&gt;$C$9,IF(Raw!$N57&lt;$A$9,IF(Raw!$X57&gt;$C$9,IF(Raw!$X57&lt;$A$9,Raw!N57,-999),-999),-999),-999),-999),-999)</f>
        <v>707</v>
      </c>
      <c r="K57" s="9">
        <f>IF(Raw!$G57&gt;$C$8,IF(Raw!$Q57&gt;$C$8,IF(Raw!$N57&gt;$C$9,IF(Raw!$N57&lt;$A$9,IF(Raw!$X57&gt;$C$9,IF(Raw!$X57&lt;$A$9,Raw!R57,-999),-999),-999),-999),-999),-999)</f>
        <v>0.540018</v>
      </c>
      <c r="L57" s="9">
        <f>IF(Raw!$G57&gt;$C$8,IF(Raw!$Q57&gt;$C$8,IF(Raw!$N57&gt;$C$9,IF(Raw!$N57&lt;$A$9,IF(Raw!$X57&gt;$C$9,IF(Raw!$X57&lt;$A$9,Raw!S57,-999),-999),-999),-999),-999),-999)</f>
        <v>0.76303500000000002</v>
      </c>
      <c r="M57" s="9">
        <f>Raw!Q57</f>
        <v>0.97237399999999996</v>
      </c>
      <c r="N57" s="9">
        <f>IF(Raw!$G57&gt;$C$8,IF(Raw!$Q57&gt;$C$8,IF(Raw!$N57&gt;$C$9,IF(Raw!$N57&lt;$A$9,IF(Raw!$X57&gt;$C$9,IF(Raw!$X57&lt;$A$9,Raw!V57,-999),-999),-999),-999),-999),-999)</f>
        <v>524.29999999999995</v>
      </c>
      <c r="O57" s="9">
        <f>IF(Raw!$G57&gt;$C$8,IF(Raw!$Q57&gt;$C$8,IF(Raw!$N57&gt;$C$9,IF(Raw!$N57&lt;$A$9,IF(Raw!$X57&gt;$C$9,IF(Raw!$X57&lt;$A$9,Raw!W57,-999),-999),-999),-999),-999),-999)</f>
        <v>6.0000000000000002E-6</v>
      </c>
      <c r="P57" s="9">
        <f>IF(Raw!$G57&gt;$C$8,IF(Raw!$Q57&gt;$C$8,IF(Raw!$N57&gt;$C$9,IF(Raw!$N57&lt;$A$9,IF(Raw!$X57&gt;$C$9,IF(Raw!$X57&lt;$A$9,Raw!X57,-999),-999),-999),-999),-999),-999)</f>
        <v>552</v>
      </c>
      <c r="R57" s="9">
        <f t="shared" si="4"/>
        <v>0.20916699999999999</v>
      </c>
      <c r="S57" s="9">
        <f t="shared" si="5"/>
        <v>0.27696644760972822</v>
      </c>
      <c r="T57" s="9">
        <f t="shared" si="6"/>
        <v>0.22301700000000002</v>
      </c>
      <c r="U57" s="9">
        <f t="shared" si="7"/>
        <v>0.29227623896675775</v>
      </c>
      <c r="V57" s="15">
        <f t="shared" si="0"/>
        <v>0.56563784549999996</v>
      </c>
      <c r="X57" s="11">
        <f t="shared" si="8"/>
        <v>1.30032E+19</v>
      </c>
      <c r="Y57" s="11">
        <f t="shared" si="9"/>
        <v>4.8830000000000001E-18</v>
      </c>
      <c r="Z57" s="11">
        <f t="shared" si="10"/>
        <v>7.0699999999999995E-4</v>
      </c>
      <c r="AA57" s="16">
        <f t="shared" si="11"/>
        <v>4.2962101477547587E-2</v>
      </c>
      <c r="AB57" s="9">
        <f t="shared" si="1"/>
        <v>0.54959927898521821</v>
      </c>
      <c r="AC57" s="9">
        <f t="shared" si="2"/>
        <v>0.95703789852245247</v>
      </c>
      <c r="AD57" s="15">
        <f t="shared" si="3"/>
        <v>60.766763051693914</v>
      </c>
      <c r="AE57" s="3">
        <f t="shared" si="12"/>
        <v>587.91319999999985</v>
      </c>
      <c r="AF57" s="2">
        <f t="shared" si="13"/>
        <v>0.25</v>
      </c>
      <c r="AG57" s="9">
        <f t="shared" si="14"/>
        <v>1.3662062276102489E-2</v>
      </c>
      <c r="AH57" s="2">
        <f t="shared" si="15"/>
        <v>0.66110008345782567</v>
      </c>
    </row>
    <row r="58" spans="1:34">
      <c r="A58" s="1">
        <f>Raw!A58</f>
        <v>45</v>
      </c>
      <c r="B58" s="14">
        <f>Raw!B58</f>
        <v>0.70271990740740742</v>
      </c>
      <c r="C58" s="15">
        <f>Raw!C58</f>
        <v>10.7</v>
      </c>
      <c r="D58" s="15">
        <f>IF(C58&gt;0.5,Raw!D58*D$11,-999)</f>
        <v>20.7</v>
      </c>
      <c r="E58" s="9">
        <f>IF(Raw!$G58&gt;$C$8,IF(Raw!$Q58&gt;$C$8,IF(Raw!$N58&gt;$C$9,IF(Raw!$N58&lt;$A$9,IF(Raw!$X58&gt;$C$9,IF(Raw!$X58&lt;$A$9,Raw!H58,-999),-999),-999),-999),-999),-999)</f>
        <v>0.53051000000000004</v>
      </c>
      <c r="F58" s="9">
        <f>IF(Raw!$G58&gt;$C$8,IF(Raw!$Q58&gt;$C$8,IF(Raw!$N58&gt;$C$9,IF(Raw!$N58&lt;$A$9,IF(Raw!$X58&gt;$C$9,IF(Raw!$X58&lt;$A$9,Raw!I58,-999),-999),-999),-999),-999),-999)</f>
        <v>0.74404599999999999</v>
      </c>
      <c r="G58" s="9">
        <f>Raw!G58</f>
        <v>0.98491399999999996</v>
      </c>
      <c r="H58" s="9">
        <f>IF(Raw!$G58&gt;$C$8,IF(Raw!$Q58&gt;$C$8,IF(Raw!$N58&gt;$C$9,IF(Raw!$N58&lt;$A$9,IF(Raw!$X58&gt;$C$9,IF(Raw!$X58&lt;$A$9,Raw!L58,-999),-999),-999),-999),-999),-999)</f>
        <v>483</v>
      </c>
      <c r="I58" s="9">
        <f>IF(Raw!$G58&gt;$C$8,IF(Raw!$Q58&gt;$C$8,IF(Raw!$N58&gt;$C$9,IF(Raw!$N58&lt;$A$9,IF(Raw!$X58&gt;$C$9,IF(Raw!$X58&lt;$A$9,Raw!M58,-999),-999),-999),-999),-999),-999)</f>
        <v>3.0000000000000001E-6</v>
      </c>
      <c r="J58" s="9">
        <f>IF(Raw!$G58&gt;$C$8,IF(Raw!$Q58&gt;$C$8,IF(Raw!$N58&gt;$C$9,IF(Raw!$N58&lt;$A$9,IF(Raw!$X58&gt;$C$9,IF(Raw!$X58&lt;$A$9,Raw!N58,-999),-999),-999),-999),-999),-999)</f>
        <v>650</v>
      </c>
      <c r="K58" s="9">
        <f>IF(Raw!$G58&gt;$C$8,IF(Raw!$Q58&gt;$C$8,IF(Raw!$N58&gt;$C$9,IF(Raw!$N58&lt;$A$9,IF(Raw!$X58&gt;$C$9,IF(Raw!$X58&lt;$A$9,Raw!R58,-999),-999),-999),-999),-999),-999)</f>
        <v>0.50975599999999999</v>
      </c>
      <c r="L58" s="9">
        <f>IF(Raw!$G58&gt;$C$8,IF(Raw!$Q58&gt;$C$8,IF(Raw!$N58&gt;$C$9,IF(Raw!$N58&lt;$A$9,IF(Raw!$X58&gt;$C$9,IF(Raw!$X58&lt;$A$9,Raw!S58,-999),-999),-999),-999),-999),-999)</f>
        <v>0.76222400000000001</v>
      </c>
      <c r="M58" s="9">
        <f>Raw!Q58</f>
        <v>0.97775599999999996</v>
      </c>
      <c r="N58" s="9">
        <f>IF(Raw!$G58&gt;$C$8,IF(Raw!$Q58&gt;$C$8,IF(Raw!$N58&gt;$C$9,IF(Raw!$N58&lt;$A$9,IF(Raw!$X58&gt;$C$9,IF(Raw!$X58&lt;$A$9,Raw!V58,-999),-999),-999),-999),-999),-999)</f>
        <v>564.4</v>
      </c>
      <c r="O58" s="9">
        <f>IF(Raw!$G58&gt;$C$8,IF(Raw!$Q58&gt;$C$8,IF(Raw!$N58&gt;$C$9,IF(Raw!$N58&lt;$A$9,IF(Raw!$X58&gt;$C$9,IF(Raw!$X58&lt;$A$9,Raw!W58,-999),-999),-999),-999),-999),-999)</f>
        <v>3.9999999999999998E-6</v>
      </c>
      <c r="P58" s="9">
        <f>IF(Raw!$G58&gt;$C$8,IF(Raw!$Q58&gt;$C$8,IF(Raw!$N58&gt;$C$9,IF(Raw!$N58&lt;$A$9,IF(Raw!$X58&gt;$C$9,IF(Raw!$X58&lt;$A$9,Raw!X58,-999),-999),-999),-999),-999),-999)</f>
        <v>817</v>
      </c>
      <c r="R58" s="9">
        <f t="shared" si="4"/>
        <v>0.21353599999999995</v>
      </c>
      <c r="S58" s="9">
        <f t="shared" si="5"/>
        <v>0.28699300849678644</v>
      </c>
      <c r="T58" s="9">
        <f t="shared" si="6"/>
        <v>0.25246800000000003</v>
      </c>
      <c r="U58" s="9">
        <f t="shared" si="7"/>
        <v>0.33122546652952417</v>
      </c>
      <c r="V58" s="15">
        <f t="shared" si="0"/>
        <v>0.56503665120000002</v>
      </c>
      <c r="X58" s="11">
        <f t="shared" si="8"/>
        <v>1.2461399999999998E+19</v>
      </c>
      <c r="Y58" s="11">
        <f t="shared" si="9"/>
        <v>4.8299999999999997E-18</v>
      </c>
      <c r="Z58" s="11">
        <f t="shared" si="10"/>
        <v>6.4999999999999997E-4</v>
      </c>
      <c r="AA58" s="16">
        <f t="shared" si="11"/>
        <v>3.7649615749327028E-2</v>
      </c>
      <c r="AB58" s="9">
        <f t="shared" si="1"/>
        <v>0.51926132318900109</v>
      </c>
      <c r="AC58" s="9">
        <f t="shared" si="2"/>
        <v>0.96235038425067299</v>
      </c>
      <c r="AD58" s="15">
        <f t="shared" si="3"/>
        <v>57.922485768195436</v>
      </c>
      <c r="AE58" s="3">
        <f t="shared" si="12"/>
        <v>581.53199999999981</v>
      </c>
      <c r="AF58" s="2">
        <f t="shared" si="13"/>
        <v>0.25</v>
      </c>
      <c r="AG58" s="9">
        <f t="shared" si="14"/>
        <v>1.4758001823938662E-2</v>
      </c>
      <c r="AH58" s="2">
        <f t="shared" si="15"/>
        <v>0.71413202782295682</v>
      </c>
    </row>
    <row r="59" spans="1:34">
      <c r="A59" s="1">
        <f>Raw!A59</f>
        <v>46</v>
      </c>
      <c r="B59" s="14">
        <f>Raw!B59</f>
        <v>0.70277777777777783</v>
      </c>
      <c r="C59" s="15">
        <f>Raw!C59</f>
        <v>12</v>
      </c>
      <c r="D59" s="15">
        <f>IF(C59&gt;0.5,Raw!D59*D$11,-999)</f>
        <v>18.899999999999999</v>
      </c>
      <c r="E59" s="9">
        <f>IF(Raw!$G59&gt;$C$8,IF(Raw!$Q59&gt;$C$8,IF(Raw!$N59&gt;$C$9,IF(Raw!$N59&lt;$A$9,IF(Raw!$X59&gt;$C$9,IF(Raw!$X59&lt;$A$9,Raw!H59,-999),-999),-999),-999),-999),-999)</f>
        <v>0.54098299999999999</v>
      </c>
      <c r="F59" s="9">
        <f>IF(Raw!$G59&gt;$C$8,IF(Raw!$Q59&gt;$C$8,IF(Raw!$N59&gt;$C$9,IF(Raw!$N59&lt;$A$9,IF(Raw!$X59&gt;$C$9,IF(Raw!$X59&lt;$A$9,Raw!I59,-999),-999),-999),-999),-999),-999)</f>
        <v>0.759212</v>
      </c>
      <c r="G59" s="9">
        <f>Raw!G59</f>
        <v>0.97414100000000003</v>
      </c>
      <c r="H59" s="9">
        <f>IF(Raw!$G59&gt;$C$8,IF(Raw!$Q59&gt;$C$8,IF(Raw!$N59&gt;$C$9,IF(Raw!$N59&lt;$A$9,IF(Raw!$X59&gt;$C$9,IF(Raw!$X59&lt;$A$9,Raw!L59,-999),-999),-999),-999),-999),-999)</f>
        <v>525.4</v>
      </c>
      <c r="I59" s="9">
        <f>IF(Raw!$G59&gt;$C$8,IF(Raw!$Q59&gt;$C$8,IF(Raw!$N59&gt;$C$9,IF(Raw!$N59&lt;$A$9,IF(Raw!$X59&gt;$C$9,IF(Raw!$X59&lt;$A$9,Raw!M59,-999),-999),-999),-999),-999),-999)</f>
        <v>1.9999999999999999E-6</v>
      </c>
      <c r="J59" s="9">
        <f>IF(Raw!$G59&gt;$C$8,IF(Raw!$Q59&gt;$C$8,IF(Raw!$N59&gt;$C$9,IF(Raw!$N59&lt;$A$9,IF(Raw!$X59&gt;$C$9,IF(Raw!$X59&lt;$A$9,Raw!N59,-999),-999),-999),-999),-999),-999)</f>
        <v>707</v>
      </c>
      <c r="K59" s="9">
        <f>IF(Raw!$G59&gt;$C$8,IF(Raw!$Q59&gt;$C$8,IF(Raw!$N59&gt;$C$9,IF(Raw!$N59&lt;$A$9,IF(Raw!$X59&gt;$C$9,IF(Raw!$X59&lt;$A$9,Raw!R59,-999),-999),-999),-999),-999),-999)</f>
        <v>0.51056100000000004</v>
      </c>
      <c r="L59" s="9">
        <f>IF(Raw!$G59&gt;$C$8,IF(Raw!$Q59&gt;$C$8,IF(Raw!$N59&gt;$C$9,IF(Raw!$N59&lt;$A$9,IF(Raw!$X59&gt;$C$9,IF(Raw!$X59&lt;$A$9,Raw!S59,-999),-999),-999),-999),-999),-999)</f>
        <v>0.74568500000000004</v>
      </c>
      <c r="M59" s="9">
        <f>Raw!Q59</f>
        <v>0.97190100000000001</v>
      </c>
      <c r="N59" s="9">
        <f>IF(Raw!$G59&gt;$C$8,IF(Raw!$Q59&gt;$C$8,IF(Raw!$N59&gt;$C$9,IF(Raw!$N59&lt;$A$9,IF(Raw!$X59&gt;$C$9,IF(Raw!$X59&lt;$A$9,Raw!V59,-999),-999),-999),-999),-999),-999)</f>
        <v>527.5</v>
      </c>
      <c r="O59" s="9">
        <f>IF(Raw!$G59&gt;$C$8,IF(Raw!$Q59&gt;$C$8,IF(Raw!$N59&gt;$C$9,IF(Raw!$N59&lt;$A$9,IF(Raw!$X59&gt;$C$9,IF(Raw!$X59&lt;$A$9,Raw!W59,-999),-999),-999),-999),-999),-999)</f>
        <v>5.0000000000000004E-6</v>
      </c>
      <c r="P59" s="9">
        <f>IF(Raw!$G59&gt;$C$8,IF(Raw!$Q59&gt;$C$8,IF(Raw!$N59&gt;$C$9,IF(Raw!$N59&lt;$A$9,IF(Raw!$X59&gt;$C$9,IF(Raw!$X59&lt;$A$9,Raw!X59,-999),-999),-999),-999),-999),-999)</f>
        <v>833</v>
      </c>
      <c r="R59" s="9">
        <f t="shared" si="4"/>
        <v>0.21822900000000001</v>
      </c>
      <c r="S59" s="9">
        <f t="shared" si="5"/>
        <v>0.28744145245333319</v>
      </c>
      <c r="T59" s="9">
        <f t="shared" si="6"/>
        <v>0.235124</v>
      </c>
      <c r="U59" s="9">
        <f t="shared" si="7"/>
        <v>0.31531276611437803</v>
      </c>
      <c r="V59" s="15">
        <f t="shared" si="0"/>
        <v>0.55277629049999999</v>
      </c>
      <c r="X59" s="11">
        <f t="shared" si="8"/>
        <v>1.1377799999999996E+19</v>
      </c>
      <c r="Y59" s="11">
        <f t="shared" si="9"/>
        <v>5.2539999999999992E-18</v>
      </c>
      <c r="Z59" s="11">
        <f t="shared" si="10"/>
        <v>7.0699999999999995E-4</v>
      </c>
      <c r="AA59" s="16">
        <f t="shared" si="11"/>
        <v>4.0549934274409671E-2</v>
      </c>
      <c r="AB59" s="9">
        <f t="shared" si="1"/>
        <v>0.52009526274633633</v>
      </c>
      <c r="AC59" s="9">
        <f t="shared" si="2"/>
        <v>0.95945006572559044</v>
      </c>
      <c r="AD59" s="15">
        <f t="shared" si="3"/>
        <v>57.354928252347491</v>
      </c>
      <c r="AE59" s="3">
        <f t="shared" si="12"/>
        <v>632.58159999999975</v>
      </c>
      <c r="AF59" s="2">
        <f t="shared" si="13"/>
        <v>0.25</v>
      </c>
      <c r="AG59" s="9">
        <f t="shared" si="14"/>
        <v>1.3911339290414904E-2</v>
      </c>
      <c r="AH59" s="2">
        <f t="shared" si="15"/>
        <v>0.67316246845034</v>
      </c>
    </row>
    <row r="60" spans="1:34">
      <c r="A60" s="1">
        <f>Raw!A60</f>
        <v>47</v>
      </c>
      <c r="B60" s="14">
        <f>Raw!B60</f>
        <v>0.70283564814814825</v>
      </c>
      <c r="C60" s="15">
        <f>Raw!C60</f>
        <v>12.7</v>
      </c>
      <c r="D60" s="15">
        <f>IF(C60&gt;0.5,Raw!D60*D$11,-999)</f>
        <v>18</v>
      </c>
      <c r="E60" s="9">
        <f>IF(Raw!$G60&gt;$C$8,IF(Raw!$Q60&gt;$C$8,IF(Raw!$N60&gt;$C$9,IF(Raw!$N60&lt;$A$9,IF(Raw!$X60&gt;$C$9,IF(Raw!$X60&lt;$A$9,Raw!H60,-999),-999),-999),-999),-999),-999)</f>
        <v>0.53385400000000005</v>
      </c>
      <c r="F60" s="9">
        <f>IF(Raw!$G60&gt;$C$8,IF(Raw!$Q60&gt;$C$8,IF(Raw!$N60&gt;$C$9,IF(Raw!$N60&lt;$A$9,IF(Raw!$X60&gt;$C$9,IF(Raw!$X60&lt;$A$9,Raw!I60,-999),-999),-999),-999),-999),-999)</f>
        <v>0.75374200000000002</v>
      </c>
      <c r="G60" s="9">
        <f>Raw!G60</f>
        <v>0.97669300000000003</v>
      </c>
      <c r="H60" s="9">
        <f>IF(Raw!$G60&gt;$C$8,IF(Raw!$Q60&gt;$C$8,IF(Raw!$N60&gt;$C$9,IF(Raw!$N60&lt;$A$9,IF(Raw!$X60&gt;$C$9,IF(Raw!$X60&lt;$A$9,Raw!L60,-999),-999),-999),-999),-999),-999)</f>
        <v>497.3</v>
      </c>
      <c r="I60" s="9">
        <f>IF(Raw!$G60&gt;$C$8,IF(Raw!$Q60&gt;$C$8,IF(Raw!$N60&gt;$C$9,IF(Raw!$N60&lt;$A$9,IF(Raw!$X60&gt;$C$9,IF(Raw!$X60&lt;$A$9,Raw!M60,-999),-999),-999),-999),-999),-999)</f>
        <v>2.8E-5</v>
      </c>
      <c r="J60" s="9">
        <f>IF(Raw!$G60&gt;$C$8,IF(Raw!$Q60&gt;$C$8,IF(Raw!$N60&gt;$C$9,IF(Raw!$N60&lt;$A$9,IF(Raw!$X60&gt;$C$9,IF(Raw!$X60&lt;$A$9,Raw!N60,-999),-999),-999),-999),-999),-999)</f>
        <v>627</v>
      </c>
      <c r="K60" s="9">
        <f>IF(Raw!$G60&gt;$C$8,IF(Raw!$Q60&gt;$C$8,IF(Raw!$N60&gt;$C$9,IF(Raw!$N60&lt;$A$9,IF(Raw!$X60&gt;$C$9,IF(Raw!$X60&lt;$A$9,Raw!R60,-999),-999),-999),-999),-999),-999)</f>
        <v>0.49588500000000002</v>
      </c>
      <c r="L60" s="9">
        <f>IF(Raw!$G60&gt;$C$8,IF(Raw!$Q60&gt;$C$8,IF(Raw!$N60&gt;$C$9,IF(Raw!$N60&lt;$A$9,IF(Raw!$X60&gt;$C$9,IF(Raw!$X60&lt;$A$9,Raw!S60,-999),-999),-999),-999),-999),-999)</f>
        <v>0.74108600000000002</v>
      </c>
      <c r="M60" s="9">
        <f>Raw!Q60</f>
        <v>0.97900699999999996</v>
      </c>
      <c r="N60" s="9">
        <f>IF(Raw!$G60&gt;$C$8,IF(Raw!$Q60&gt;$C$8,IF(Raw!$N60&gt;$C$9,IF(Raw!$N60&lt;$A$9,IF(Raw!$X60&gt;$C$9,IF(Raw!$X60&lt;$A$9,Raw!V60,-999),-999),-999),-999),-999),-999)</f>
        <v>516.70000000000005</v>
      </c>
      <c r="O60" s="9">
        <f>IF(Raw!$G60&gt;$C$8,IF(Raw!$Q60&gt;$C$8,IF(Raw!$N60&gt;$C$9,IF(Raw!$N60&lt;$A$9,IF(Raw!$X60&gt;$C$9,IF(Raw!$X60&lt;$A$9,Raw!W60,-999),-999),-999),-999),-999),-999)</f>
        <v>1.2999999999999999E-5</v>
      </c>
      <c r="P60" s="9">
        <f>IF(Raw!$G60&gt;$C$8,IF(Raw!$Q60&gt;$C$8,IF(Raw!$N60&gt;$C$9,IF(Raw!$N60&lt;$A$9,IF(Raw!$X60&gt;$C$9,IF(Raw!$X60&lt;$A$9,Raw!X60,-999),-999),-999),-999),-999),-999)</f>
        <v>474</v>
      </c>
      <c r="R60" s="9">
        <f t="shared" si="4"/>
        <v>0.21988799999999997</v>
      </c>
      <c r="S60" s="9">
        <f t="shared" si="5"/>
        <v>0.29172846942322433</v>
      </c>
      <c r="T60" s="9">
        <f t="shared" si="6"/>
        <v>0.245201</v>
      </c>
      <c r="U60" s="9">
        <f t="shared" si="7"/>
        <v>0.33086713282938823</v>
      </c>
      <c r="V60" s="15">
        <f t="shared" si="0"/>
        <v>0.54936705180000001</v>
      </c>
      <c r="X60" s="11">
        <f t="shared" si="8"/>
        <v>1.0835999999999996E+19</v>
      </c>
      <c r="Y60" s="11">
        <f t="shared" si="9"/>
        <v>4.9729999999999997E-18</v>
      </c>
      <c r="Z60" s="11">
        <f t="shared" si="10"/>
        <v>6.2699999999999995E-4</v>
      </c>
      <c r="AA60" s="16">
        <f t="shared" si="11"/>
        <v>3.2683138514506396E-2</v>
      </c>
      <c r="AB60" s="9">
        <f t="shared" si="1"/>
        <v>0.50389893824689547</v>
      </c>
      <c r="AC60" s="9">
        <f t="shared" si="2"/>
        <v>0.96731686148549378</v>
      </c>
      <c r="AD60" s="15">
        <f t="shared" si="3"/>
        <v>52.1262177264855</v>
      </c>
      <c r="AE60" s="3">
        <f t="shared" si="12"/>
        <v>598.74919999999975</v>
      </c>
      <c r="AF60" s="2">
        <f t="shared" si="13"/>
        <v>0.25</v>
      </c>
      <c r="AG60" s="9">
        <f t="shared" si="14"/>
        <v>1.3266809388002069E-2</v>
      </c>
      <c r="AH60" s="2">
        <f t="shared" si="15"/>
        <v>0.64197400190224674</v>
      </c>
    </row>
    <row r="61" spans="1:34">
      <c r="A61" s="1">
        <f>Raw!A61</f>
        <v>48</v>
      </c>
      <c r="B61" s="14">
        <f>Raw!B61</f>
        <v>0.70289351851851845</v>
      </c>
      <c r="C61" s="15">
        <f>Raw!C61</f>
        <v>13.3</v>
      </c>
      <c r="D61" s="15">
        <f>IF(C61&gt;0.5,Raw!D61*D$11,-999)</f>
        <v>18</v>
      </c>
      <c r="E61" s="9">
        <f>IF(Raw!$G61&gt;$C$8,IF(Raw!$Q61&gt;$C$8,IF(Raw!$N61&gt;$C$9,IF(Raw!$N61&lt;$A$9,IF(Raw!$X61&gt;$C$9,IF(Raw!$X61&lt;$A$9,Raw!H61,-999),-999),-999),-999),-999),-999)</f>
        <v>0.52773199999999998</v>
      </c>
      <c r="F61" s="9">
        <f>IF(Raw!$G61&gt;$C$8,IF(Raw!$Q61&gt;$C$8,IF(Raw!$N61&gt;$C$9,IF(Raw!$N61&lt;$A$9,IF(Raw!$X61&gt;$C$9,IF(Raw!$X61&lt;$A$9,Raw!I61,-999),-999),-999),-999),-999),-999)</f>
        <v>0.74521499999999996</v>
      </c>
      <c r="G61" s="9">
        <f>Raw!G61</f>
        <v>0.98011000000000004</v>
      </c>
      <c r="H61" s="9">
        <f>IF(Raw!$G61&gt;$C$8,IF(Raw!$Q61&gt;$C$8,IF(Raw!$N61&gt;$C$9,IF(Raw!$N61&lt;$A$9,IF(Raw!$X61&gt;$C$9,IF(Raw!$X61&lt;$A$9,Raw!L61,-999),-999),-999),-999),-999),-999)</f>
        <v>525.1</v>
      </c>
      <c r="I61" s="9">
        <f>IF(Raw!$G61&gt;$C$8,IF(Raw!$Q61&gt;$C$8,IF(Raw!$N61&gt;$C$9,IF(Raw!$N61&lt;$A$9,IF(Raw!$X61&gt;$C$9,IF(Raw!$X61&lt;$A$9,Raw!M61,-999),-999),-999),-999),-999),-999)</f>
        <v>6.3938999999999996E-2</v>
      </c>
      <c r="J61" s="9">
        <f>IF(Raw!$G61&gt;$C$8,IF(Raw!$Q61&gt;$C$8,IF(Raw!$N61&gt;$C$9,IF(Raw!$N61&lt;$A$9,IF(Raw!$X61&gt;$C$9,IF(Raw!$X61&lt;$A$9,Raw!N61,-999),-999),-999),-999),-999),-999)</f>
        <v>670</v>
      </c>
      <c r="K61" s="9">
        <f>IF(Raw!$G61&gt;$C$8,IF(Raw!$Q61&gt;$C$8,IF(Raw!$N61&gt;$C$9,IF(Raw!$N61&lt;$A$9,IF(Raw!$X61&gt;$C$9,IF(Raw!$X61&lt;$A$9,Raw!R61,-999),-999),-999),-999),-999),-999)</f>
        <v>0.49652099999999999</v>
      </c>
      <c r="L61" s="9">
        <f>IF(Raw!$G61&gt;$C$8,IF(Raw!$Q61&gt;$C$8,IF(Raw!$N61&gt;$C$9,IF(Raw!$N61&lt;$A$9,IF(Raw!$X61&gt;$C$9,IF(Raw!$X61&lt;$A$9,Raw!S61,-999),-999),-999),-999),-999),-999)</f>
        <v>0.72798200000000002</v>
      </c>
      <c r="M61" s="9">
        <f>Raw!Q61</f>
        <v>0.98067599999999999</v>
      </c>
      <c r="N61" s="9">
        <f>IF(Raw!$G61&gt;$C$8,IF(Raw!$Q61&gt;$C$8,IF(Raw!$N61&gt;$C$9,IF(Raw!$N61&lt;$A$9,IF(Raw!$X61&gt;$C$9,IF(Raw!$X61&lt;$A$9,Raw!V61,-999),-999),-999),-999),-999),-999)</f>
        <v>547.5</v>
      </c>
      <c r="O61" s="9">
        <f>IF(Raw!$G61&gt;$C$8,IF(Raw!$Q61&gt;$C$8,IF(Raw!$N61&gt;$C$9,IF(Raw!$N61&lt;$A$9,IF(Raw!$X61&gt;$C$9,IF(Raw!$X61&lt;$A$9,Raw!W61,-999),-999),-999),-999),-999),-999)</f>
        <v>3.8999999999999999E-5</v>
      </c>
      <c r="P61" s="9">
        <f>IF(Raw!$G61&gt;$C$8,IF(Raw!$Q61&gt;$C$8,IF(Raw!$N61&gt;$C$9,IF(Raw!$N61&lt;$A$9,IF(Raw!$X61&gt;$C$9,IF(Raw!$X61&lt;$A$9,Raw!X61,-999),-999),-999),-999),-999),-999)</f>
        <v>379</v>
      </c>
      <c r="R61" s="9">
        <f t="shared" si="4"/>
        <v>0.21748299999999998</v>
      </c>
      <c r="S61" s="9">
        <f t="shared" si="5"/>
        <v>0.29183926786229475</v>
      </c>
      <c r="T61" s="9">
        <f t="shared" si="6"/>
        <v>0.23146100000000003</v>
      </c>
      <c r="U61" s="9">
        <f t="shared" si="7"/>
        <v>0.31794879543724985</v>
      </c>
      <c r="V61" s="15">
        <f t="shared" si="0"/>
        <v>0.53965305659999996</v>
      </c>
      <c r="X61" s="11">
        <f t="shared" si="8"/>
        <v>1.0835999999999996E+19</v>
      </c>
      <c r="Y61" s="11">
        <f t="shared" si="9"/>
        <v>5.251E-18</v>
      </c>
      <c r="Z61" s="11">
        <f t="shared" si="10"/>
        <v>6.7000000000000002E-4</v>
      </c>
      <c r="AA61" s="16">
        <f t="shared" si="11"/>
        <v>3.6722906779941278E-2</v>
      </c>
      <c r="AB61" s="9">
        <f t="shared" si="1"/>
        <v>0.50502092072619198</v>
      </c>
      <c r="AC61" s="9">
        <f t="shared" si="2"/>
        <v>0.96327709322005872</v>
      </c>
      <c r="AD61" s="15">
        <f t="shared" si="3"/>
        <v>54.810308626778031</v>
      </c>
      <c r="AE61" s="3">
        <f t="shared" si="12"/>
        <v>632.22039999999981</v>
      </c>
      <c r="AF61" s="2">
        <f t="shared" si="13"/>
        <v>0.25</v>
      </c>
      <c r="AG61" s="9">
        <f t="shared" si="14"/>
        <v>1.3405285850329214E-2</v>
      </c>
      <c r="AH61" s="2">
        <f t="shared" si="15"/>
        <v>0.64867480584760373</v>
      </c>
    </row>
    <row r="62" spans="1:34">
      <c r="A62" s="1">
        <f>Raw!A62</f>
        <v>49</v>
      </c>
      <c r="B62" s="14">
        <f>Raw!B62</f>
        <v>0.70295138888888886</v>
      </c>
      <c r="C62" s="15">
        <f>Raw!C62</f>
        <v>14.2</v>
      </c>
      <c r="D62" s="15">
        <f>IF(C62&gt;0.5,Raw!D62*D$11,-999)</f>
        <v>16.2</v>
      </c>
      <c r="E62" s="9">
        <f>IF(Raw!$G62&gt;$C$8,IF(Raw!$Q62&gt;$C$8,IF(Raw!$N62&gt;$C$9,IF(Raw!$N62&lt;$A$9,IF(Raw!$X62&gt;$C$9,IF(Raw!$X62&lt;$A$9,Raw!H62,-999),-999),-999),-999),-999),-999)</f>
        <v>0.52771900000000005</v>
      </c>
      <c r="F62" s="9">
        <f>IF(Raw!$G62&gt;$C$8,IF(Raw!$Q62&gt;$C$8,IF(Raw!$N62&gt;$C$9,IF(Raw!$N62&lt;$A$9,IF(Raw!$X62&gt;$C$9,IF(Raw!$X62&lt;$A$9,Raw!I62,-999),-999),-999),-999),-999),-999)</f>
        <v>0.76128700000000005</v>
      </c>
      <c r="G62" s="9">
        <f>Raw!G62</f>
        <v>0.98438300000000001</v>
      </c>
      <c r="H62" s="9">
        <f>IF(Raw!$G62&gt;$C$8,IF(Raw!$Q62&gt;$C$8,IF(Raw!$N62&gt;$C$9,IF(Raw!$N62&lt;$A$9,IF(Raw!$X62&gt;$C$9,IF(Raw!$X62&lt;$A$9,Raw!L62,-999),-999),-999),-999),-999),-999)</f>
        <v>538.6</v>
      </c>
      <c r="I62" s="9">
        <f>IF(Raw!$G62&gt;$C$8,IF(Raw!$Q62&gt;$C$8,IF(Raw!$N62&gt;$C$9,IF(Raw!$N62&lt;$A$9,IF(Raw!$X62&gt;$C$9,IF(Raw!$X62&lt;$A$9,Raw!M62,-999),-999),-999),-999),-999),-999)</f>
        <v>2.5000000000000001E-5</v>
      </c>
      <c r="J62" s="9">
        <f>IF(Raw!$G62&gt;$C$8,IF(Raw!$Q62&gt;$C$8,IF(Raw!$N62&gt;$C$9,IF(Raw!$N62&lt;$A$9,IF(Raw!$X62&gt;$C$9,IF(Raw!$X62&lt;$A$9,Raw!N62,-999),-999),-999),-999),-999),-999)</f>
        <v>944</v>
      </c>
      <c r="K62" s="9">
        <f>IF(Raw!$G62&gt;$C$8,IF(Raw!$Q62&gt;$C$8,IF(Raw!$N62&gt;$C$9,IF(Raw!$N62&lt;$A$9,IF(Raw!$X62&gt;$C$9,IF(Raw!$X62&lt;$A$9,Raw!R62,-999),-999),-999),-999),-999),-999)</f>
        <v>0.49863400000000002</v>
      </c>
      <c r="L62" s="9">
        <f>IF(Raw!$G62&gt;$C$8,IF(Raw!$Q62&gt;$C$8,IF(Raw!$N62&gt;$C$9,IF(Raw!$N62&lt;$A$9,IF(Raw!$X62&gt;$C$9,IF(Raw!$X62&lt;$A$9,Raw!S62,-999),-999),-999),-999),-999),-999)</f>
        <v>0.74499499999999996</v>
      </c>
      <c r="M62" s="9">
        <f>Raw!Q62</f>
        <v>0.98070500000000005</v>
      </c>
      <c r="N62" s="9">
        <f>IF(Raw!$G62&gt;$C$8,IF(Raw!$Q62&gt;$C$8,IF(Raw!$N62&gt;$C$9,IF(Raw!$N62&lt;$A$9,IF(Raw!$X62&gt;$C$9,IF(Raw!$X62&lt;$A$9,Raw!V62,-999),-999),-999),-999),-999),-999)</f>
        <v>521.79999999999995</v>
      </c>
      <c r="O62" s="9">
        <f>IF(Raw!$G62&gt;$C$8,IF(Raw!$Q62&gt;$C$8,IF(Raw!$N62&gt;$C$9,IF(Raw!$N62&lt;$A$9,IF(Raw!$X62&gt;$C$9,IF(Raw!$X62&lt;$A$9,Raw!W62,-999),-999),-999),-999),-999),-999)</f>
        <v>3.9999999999999998E-6</v>
      </c>
      <c r="P62" s="9">
        <f>IF(Raw!$G62&gt;$C$8,IF(Raw!$Q62&gt;$C$8,IF(Raw!$N62&gt;$C$9,IF(Raw!$N62&lt;$A$9,IF(Raw!$X62&gt;$C$9,IF(Raw!$X62&lt;$A$9,Raw!X62,-999),-999),-999),-999),-999),-999)</f>
        <v>698</v>
      </c>
      <c r="R62" s="9">
        <f t="shared" si="4"/>
        <v>0.233568</v>
      </c>
      <c r="S62" s="9">
        <f t="shared" si="5"/>
        <v>0.30680676275832897</v>
      </c>
      <c r="T62" s="9">
        <f t="shared" si="6"/>
        <v>0.24636099999999994</v>
      </c>
      <c r="U62" s="9">
        <f t="shared" si="7"/>
        <v>0.3306881254236605</v>
      </c>
      <c r="V62" s="15">
        <f t="shared" si="0"/>
        <v>0.55226479349999991</v>
      </c>
      <c r="X62" s="11">
        <f t="shared" si="8"/>
        <v>9.7523999999999959E+18</v>
      </c>
      <c r="Y62" s="11">
        <f t="shared" si="9"/>
        <v>5.3859999999999997E-18</v>
      </c>
      <c r="Z62" s="11">
        <f t="shared" si="10"/>
        <v>9.4399999999999996E-4</v>
      </c>
      <c r="AA62" s="16">
        <f t="shared" si="11"/>
        <v>4.7242433007378827E-2</v>
      </c>
      <c r="AB62" s="9">
        <f t="shared" si="1"/>
        <v>0.51027269303813083</v>
      </c>
      <c r="AC62" s="9">
        <f t="shared" si="2"/>
        <v>0.95275756699262137</v>
      </c>
      <c r="AD62" s="15">
        <f t="shared" si="3"/>
        <v>50.044950219680977</v>
      </c>
      <c r="AE62" s="3">
        <f t="shared" si="12"/>
        <v>648.47439999999983</v>
      </c>
      <c r="AF62" s="2">
        <f t="shared" si="13"/>
        <v>0.25</v>
      </c>
      <c r="AG62" s="9">
        <f t="shared" si="14"/>
        <v>1.2730208288512854E-2</v>
      </c>
      <c r="AH62" s="2">
        <f t="shared" si="15"/>
        <v>0.61600815395874842</v>
      </c>
    </row>
    <row r="63" spans="1:34">
      <c r="A63" s="1">
        <f>Raw!A63</f>
        <v>50</v>
      </c>
      <c r="B63" s="14">
        <f>Raw!B63</f>
        <v>0.70300925925925928</v>
      </c>
      <c r="C63" s="15">
        <f>Raw!C63</f>
        <v>15.5</v>
      </c>
      <c r="D63" s="15">
        <f>IF(C63&gt;0.5,Raw!D63*D$11,-999)</f>
        <v>14.4</v>
      </c>
      <c r="E63" s="9">
        <f>IF(Raw!$G63&gt;$C$8,IF(Raw!$Q63&gt;$C$8,IF(Raw!$N63&gt;$C$9,IF(Raw!$N63&lt;$A$9,IF(Raw!$X63&gt;$C$9,IF(Raw!$X63&lt;$A$9,Raw!H63,-999),-999),-999),-999),-999),-999)</f>
        <v>0.52959400000000001</v>
      </c>
      <c r="F63" s="9">
        <f>IF(Raw!$G63&gt;$C$8,IF(Raw!$Q63&gt;$C$8,IF(Raw!$N63&gt;$C$9,IF(Raw!$N63&lt;$A$9,IF(Raw!$X63&gt;$C$9,IF(Raw!$X63&lt;$A$9,Raw!I63,-999),-999),-999),-999),-999),-999)</f>
        <v>0.75454399999999999</v>
      </c>
      <c r="G63" s="9">
        <f>Raw!G63</f>
        <v>0.98126500000000005</v>
      </c>
      <c r="H63" s="9">
        <f>IF(Raw!$G63&gt;$C$8,IF(Raw!$Q63&gt;$C$8,IF(Raw!$N63&gt;$C$9,IF(Raw!$N63&lt;$A$9,IF(Raw!$X63&gt;$C$9,IF(Raw!$X63&lt;$A$9,Raw!L63,-999),-999),-999),-999),-999),-999)</f>
        <v>501.4</v>
      </c>
      <c r="I63" s="9">
        <f>IF(Raw!$G63&gt;$C$8,IF(Raw!$Q63&gt;$C$8,IF(Raw!$N63&gt;$C$9,IF(Raw!$N63&lt;$A$9,IF(Raw!$X63&gt;$C$9,IF(Raw!$X63&lt;$A$9,Raw!M63,-999),-999),-999),-999),-999),-999)</f>
        <v>4.0000000000000003E-5</v>
      </c>
      <c r="J63" s="9">
        <f>IF(Raw!$G63&gt;$C$8,IF(Raw!$Q63&gt;$C$8,IF(Raw!$N63&gt;$C$9,IF(Raw!$N63&lt;$A$9,IF(Raw!$X63&gt;$C$9,IF(Raw!$X63&lt;$A$9,Raw!N63,-999),-999),-999),-999),-999),-999)</f>
        <v>882</v>
      </c>
      <c r="K63" s="9">
        <f>IF(Raw!$G63&gt;$C$8,IF(Raw!$Q63&gt;$C$8,IF(Raw!$N63&gt;$C$9,IF(Raw!$N63&lt;$A$9,IF(Raw!$X63&gt;$C$9,IF(Raw!$X63&lt;$A$9,Raw!R63,-999),-999),-999),-999),-999),-999)</f>
        <v>0.51620100000000002</v>
      </c>
      <c r="L63" s="9">
        <f>IF(Raw!$G63&gt;$C$8,IF(Raw!$Q63&gt;$C$8,IF(Raw!$N63&gt;$C$9,IF(Raw!$N63&lt;$A$9,IF(Raw!$X63&gt;$C$9,IF(Raw!$X63&lt;$A$9,Raw!S63,-999),-999),-999),-999),-999),-999)</f>
        <v>0.76458300000000001</v>
      </c>
      <c r="M63" s="9">
        <f>Raw!Q63</f>
        <v>0.97966900000000001</v>
      </c>
      <c r="N63" s="9">
        <f>IF(Raw!$G63&gt;$C$8,IF(Raw!$Q63&gt;$C$8,IF(Raw!$N63&gt;$C$9,IF(Raw!$N63&lt;$A$9,IF(Raw!$X63&gt;$C$9,IF(Raw!$X63&lt;$A$9,Raw!V63,-999),-999),-999),-999),-999),-999)</f>
        <v>514.4</v>
      </c>
      <c r="O63" s="9">
        <f>IF(Raw!$G63&gt;$C$8,IF(Raw!$Q63&gt;$C$8,IF(Raw!$N63&gt;$C$9,IF(Raw!$N63&lt;$A$9,IF(Raw!$X63&gt;$C$9,IF(Raw!$X63&lt;$A$9,Raw!W63,-999),-999),-999),-999),-999),-999)</f>
        <v>3.9999999999999998E-6</v>
      </c>
      <c r="P63" s="9">
        <f>IF(Raw!$G63&gt;$C$8,IF(Raw!$Q63&gt;$C$8,IF(Raw!$N63&gt;$C$9,IF(Raw!$N63&lt;$A$9,IF(Raw!$X63&gt;$C$9,IF(Raw!$X63&lt;$A$9,Raw!X63,-999),-999),-999),-999),-999),-999)</f>
        <v>654</v>
      </c>
      <c r="R63" s="9">
        <f t="shared" si="4"/>
        <v>0.22494999999999998</v>
      </c>
      <c r="S63" s="9">
        <f t="shared" si="5"/>
        <v>0.29812708072690258</v>
      </c>
      <c r="T63" s="9">
        <f t="shared" si="6"/>
        <v>0.24838199999999999</v>
      </c>
      <c r="U63" s="9">
        <f t="shared" si="7"/>
        <v>0.32485943318122423</v>
      </c>
      <c r="V63" s="15">
        <f t="shared" si="0"/>
        <v>0.56678537789999994</v>
      </c>
      <c r="X63" s="11">
        <f t="shared" si="8"/>
        <v>8.668799999999999E+18</v>
      </c>
      <c r="Y63" s="11">
        <f t="shared" si="9"/>
        <v>5.0139999999999997E-18</v>
      </c>
      <c r="Z63" s="11">
        <f t="shared" si="10"/>
        <v>8.8199999999999997E-4</v>
      </c>
      <c r="AA63" s="16">
        <f t="shared" si="11"/>
        <v>3.6921029142103441E-2</v>
      </c>
      <c r="AB63" s="9">
        <f t="shared" si="1"/>
        <v>0.52537151906037394</v>
      </c>
      <c r="AC63" s="9">
        <f t="shared" si="2"/>
        <v>0.96307897085789662</v>
      </c>
      <c r="AD63" s="15">
        <f t="shared" si="3"/>
        <v>41.860577258620687</v>
      </c>
      <c r="AE63" s="3">
        <f t="shared" si="12"/>
        <v>603.68559999999979</v>
      </c>
      <c r="AF63" s="2">
        <f t="shared" si="13"/>
        <v>0.25</v>
      </c>
      <c r="AG63" s="9">
        <f t="shared" si="14"/>
        <v>1.0460618000672587E-2</v>
      </c>
      <c r="AH63" s="2">
        <f t="shared" si="15"/>
        <v>0.50618386108235025</v>
      </c>
    </row>
    <row r="64" spans="1:34">
      <c r="A64" s="1">
        <f>Raw!A64</f>
        <v>51</v>
      </c>
      <c r="B64" s="14">
        <f>Raw!B64</f>
        <v>0.70305555555555566</v>
      </c>
      <c r="C64" s="15">
        <f>Raw!C64</f>
        <v>16.399999999999999</v>
      </c>
      <c r="D64" s="15">
        <f>IF(C64&gt;0.5,Raw!D64*D$11,-999)</f>
        <v>14.4</v>
      </c>
      <c r="E64" s="9">
        <f>IF(Raw!$G64&gt;$C$8,IF(Raw!$Q64&gt;$C$8,IF(Raw!$N64&gt;$C$9,IF(Raw!$N64&lt;$A$9,IF(Raw!$X64&gt;$C$9,IF(Raw!$X64&lt;$A$9,Raw!H64,-999),-999),-999),-999),-999),-999)</f>
        <v>0.53153799999999995</v>
      </c>
      <c r="F64" s="9">
        <f>IF(Raw!$G64&gt;$C$8,IF(Raw!$Q64&gt;$C$8,IF(Raw!$N64&gt;$C$9,IF(Raw!$N64&lt;$A$9,IF(Raw!$X64&gt;$C$9,IF(Raw!$X64&lt;$A$9,Raw!I64,-999),-999),-999),-999),-999),-999)</f>
        <v>0.75826000000000005</v>
      </c>
      <c r="G64" s="9">
        <f>Raw!G64</f>
        <v>0.98513300000000004</v>
      </c>
      <c r="H64" s="9">
        <f>IF(Raw!$G64&gt;$C$8,IF(Raw!$Q64&gt;$C$8,IF(Raw!$N64&gt;$C$9,IF(Raw!$N64&lt;$A$9,IF(Raw!$X64&gt;$C$9,IF(Raw!$X64&lt;$A$9,Raw!L64,-999),-999),-999),-999),-999),-999)</f>
        <v>498.7</v>
      </c>
      <c r="I64" s="9">
        <f>IF(Raw!$G64&gt;$C$8,IF(Raw!$Q64&gt;$C$8,IF(Raw!$N64&gt;$C$9,IF(Raw!$N64&lt;$A$9,IF(Raw!$X64&gt;$C$9,IF(Raw!$X64&lt;$A$9,Raw!M64,-999),-999),-999),-999),-999),-999)</f>
        <v>3.0000000000000001E-6</v>
      </c>
      <c r="J64" s="9">
        <f>IF(Raw!$G64&gt;$C$8,IF(Raw!$Q64&gt;$C$8,IF(Raw!$N64&gt;$C$9,IF(Raw!$N64&lt;$A$9,IF(Raw!$X64&gt;$C$9,IF(Raw!$X64&lt;$A$9,Raw!N64,-999),-999),-999),-999),-999),-999)</f>
        <v>589</v>
      </c>
      <c r="K64" s="9">
        <f>IF(Raw!$G64&gt;$C$8,IF(Raw!$Q64&gt;$C$8,IF(Raw!$N64&gt;$C$9,IF(Raw!$N64&lt;$A$9,IF(Raw!$X64&gt;$C$9,IF(Raw!$X64&lt;$A$9,Raw!R64,-999),-999),-999),-999),-999),-999)</f>
        <v>0.51869600000000005</v>
      </c>
      <c r="L64" s="9">
        <f>IF(Raw!$G64&gt;$C$8,IF(Raw!$Q64&gt;$C$8,IF(Raw!$N64&gt;$C$9,IF(Raw!$N64&lt;$A$9,IF(Raw!$X64&gt;$C$9,IF(Raw!$X64&lt;$A$9,Raw!S64,-999),-999),-999),-999),-999),-999)</f>
        <v>0.78437100000000004</v>
      </c>
      <c r="M64" s="9">
        <f>Raw!Q64</f>
        <v>0.98601799999999995</v>
      </c>
      <c r="N64" s="9">
        <f>IF(Raw!$G64&gt;$C$8,IF(Raw!$Q64&gt;$C$8,IF(Raw!$N64&gt;$C$9,IF(Raw!$N64&lt;$A$9,IF(Raw!$X64&gt;$C$9,IF(Raw!$X64&lt;$A$9,Raw!V64,-999),-999),-999),-999),-999),-999)</f>
        <v>553.9</v>
      </c>
      <c r="O64" s="9">
        <f>IF(Raw!$G64&gt;$C$8,IF(Raw!$Q64&gt;$C$8,IF(Raw!$N64&gt;$C$9,IF(Raw!$N64&lt;$A$9,IF(Raw!$X64&gt;$C$9,IF(Raw!$X64&lt;$A$9,Raw!W64,-999),-999),-999),-999),-999),-999)</f>
        <v>3.9999999999999998E-6</v>
      </c>
      <c r="P64" s="9">
        <f>IF(Raw!$G64&gt;$C$8,IF(Raw!$Q64&gt;$C$8,IF(Raw!$N64&gt;$C$9,IF(Raw!$N64&lt;$A$9,IF(Raw!$X64&gt;$C$9,IF(Raw!$X64&lt;$A$9,Raw!X64,-999),-999),-999),-999),-999),-999)</f>
        <v>558</v>
      </c>
      <c r="R64" s="9">
        <f t="shared" si="4"/>
        <v>0.22672200000000009</v>
      </c>
      <c r="S64" s="9">
        <f t="shared" si="5"/>
        <v>0.29900298050800528</v>
      </c>
      <c r="T64" s="9">
        <f t="shared" si="6"/>
        <v>0.26567499999999999</v>
      </c>
      <c r="U64" s="9">
        <f t="shared" si="7"/>
        <v>0.33871089063721121</v>
      </c>
      <c r="V64" s="15">
        <f t="shared" si="0"/>
        <v>0.58145422229999999</v>
      </c>
      <c r="X64" s="11">
        <f t="shared" si="8"/>
        <v>8.668799999999999E+18</v>
      </c>
      <c r="Y64" s="11">
        <f t="shared" si="9"/>
        <v>4.9869999999999997E-18</v>
      </c>
      <c r="Z64" s="11">
        <f t="shared" si="10"/>
        <v>5.8900000000000001E-4</v>
      </c>
      <c r="AA64" s="16">
        <f t="shared" si="11"/>
        <v>2.4830962271520027E-2</v>
      </c>
      <c r="AB64" s="9">
        <f t="shared" si="1"/>
        <v>0.52529296590148611</v>
      </c>
      <c r="AC64" s="9">
        <f t="shared" si="2"/>
        <v>0.97516903772848007</v>
      </c>
      <c r="AD64" s="15">
        <f t="shared" si="3"/>
        <v>42.157830681697845</v>
      </c>
      <c r="AE64" s="3">
        <f t="shared" si="12"/>
        <v>600.43479999999977</v>
      </c>
      <c r="AF64" s="2">
        <f t="shared" si="13"/>
        <v>0.25</v>
      </c>
      <c r="AG64" s="9">
        <f t="shared" si="14"/>
        <v>1.0984089521177404E-2</v>
      </c>
      <c r="AH64" s="2">
        <f t="shared" si="15"/>
        <v>0.53151437553175851</v>
      </c>
    </row>
    <row r="65" spans="1:34">
      <c r="A65" s="1">
        <f>Raw!A65</f>
        <v>52</v>
      </c>
      <c r="B65" s="14">
        <f>Raw!B65</f>
        <v>0.70311342592592585</v>
      </c>
      <c r="C65" s="15">
        <f>Raw!C65</f>
        <v>16.8</v>
      </c>
      <c r="D65" s="15">
        <f>IF(C65&gt;0.5,Raw!D65*D$11,-999)</f>
        <v>13.5</v>
      </c>
      <c r="E65" s="9">
        <f>IF(Raw!$G65&gt;$C$8,IF(Raw!$Q65&gt;$C$8,IF(Raw!$N65&gt;$C$9,IF(Raw!$N65&lt;$A$9,IF(Raw!$X65&gt;$C$9,IF(Raw!$X65&lt;$A$9,Raw!H65,-999),-999),-999),-999),-999),-999)</f>
        <v>0.53974800000000001</v>
      </c>
      <c r="F65" s="9">
        <f>IF(Raw!$G65&gt;$C$8,IF(Raw!$Q65&gt;$C$8,IF(Raw!$N65&gt;$C$9,IF(Raw!$N65&lt;$A$9,IF(Raw!$X65&gt;$C$9,IF(Raw!$X65&lt;$A$9,Raw!I65,-999),-999),-999),-999),-999),-999)</f>
        <v>0.77796399999999999</v>
      </c>
      <c r="G65" s="9">
        <f>Raw!G65</f>
        <v>0.98808499999999999</v>
      </c>
      <c r="H65" s="9">
        <f>IF(Raw!$G65&gt;$C$8,IF(Raw!$Q65&gt;$C$8,IF(Raw!$N65&gt;$C$9,IF(Raw!$N65&lt;$A$9,IF(Raw!$X65&gt;$C$9,IF(Raw!$X65&lt;$A$9,Raw!L65,-999),-999),-999),-999),-999),-999)</f>
        <v>447</v>
      </c>
      <c r="I65" s="9">
        <f>IF(Raw!$G65&gt;$C$8,IF(Raw!$Q65&gt;$C$8,IF(Raw!$N65&gt;$C$9,IF(Raw!$N65&lt;$A$9,IF(Raw!$X65&gt;$C$9,IF(Raw!$X65&lt;$A$9,Raw!M65,-999),-999),-999),-999),-999),-999)</f>
        <v>5.0000000000000004E-6</v>
      </c>
      <c r="J65" s="9">
        <f>IF(Raw!$G65&gt;$C$8,IF(Raw!$Q65&gt;$C$8,IF(Raw!$N65&gt;$C$9,IF(Raw!$N65&lt;$A$9,IF(Raw!$X65&gt;$C$9,IF(Raw!$X65&lt;$A$9,Raw!N65,-999),-999),-999),-999),-999),-999)</f>
        <v>697</v>
      </c>
      <c r="K65" s="9">
        <f>IF(Raw!$G65&gt;$C$8,IF(Raw!$Q65&gt;$C$8,IF(Raw!$N65&gt;$C$9,IF(Raw!$N65&lt;$A$9,IF(Raw!$X65&gt;$C$9,IF(Raw!$X65&lt;$A$9,Raw!R65,-999),-999),-999),-999),-999),-999)</f>
        <v>0.54293199999999997</v>
      </c>
      <c r="L65" s="9">
        <f>IF(Raw!$G65&gt;$C$8,IF(Raw!$Q65&gt;$C$8,IF(Raw!$N65&gt;$C$9,IF(Raw!$N65&lt;$A$9,IF(Raw!$X65&gt;$C$9,IF(Raw!$X65&lt;$A$9,Raw!S65,-999),-999),-999),-999),-999),-999)</f>
        <v>0.81509799999999999</v>
      </c>
      <c r="M65" s="9">
        <f>Raw!Q65</f>
        <v>0.98335899999999998</v>
      </c>
      <c r="N65" s="9">
        <f>IF(Raw!$G65&gt;$C$8,IF(Raw!$Q65&gt;$C$8,IF(Raw!$N65&gt;$C$9,IF(Raw!$N65&lt;$A$9,IF(Raw!$X65&gt;$C$9,IF(Raw!$X65&lt;$A$9,Raw!V65,-999),-999),-999),-999),-999),-999)</f>
        <v>550.70000000000005</v>
      </c>
      <c r="O65" s="9">
        <f>IF(Raw!$G65&gt;$C$8,IF(Raw!$Q65&gt;$C$8,IF(Raw!$N65&gt;$C$9,IF(Raw!$N65&lt;$A$9,IF(Raw!$X65&gt;$C$9,IF(Raw!$X65&lt;$A$9,Raw!W65,-999),-999),-999),-999),-999),-999)</f>
        <v>3.9999999999999998E-6</v>
      </c>
      <c r="P65" s="9">
        <f>IF(Raw!$G65&gt;$C$8,IF(Raw!$Q65&gt;$C$8,IF(Raw!$N65&gt;$C$9,IF(Raw!$N65&lt;$A$9,IF(Raw!$X65&gt;$C$9,IF(Raw!$X65&lt;$A$9,Raw!X65,-999),-999),-999),-999),-999),-999)</f>
        <v>679</v>
      </c>
      <c r="R65" s="9">
        <f t="shared" si="4"/>
        <v>0.23821599999999998</v>
      </c>
      <c r="S65" s="9">
        <f t="shared" si="5"/>
        <v>0.3062044002036084</v>
      </c>
      <c r="T65" s="9">
        <f t="shared" si="6"/>
        <v>0.27216600000000002</v>
      </c>
      <c r="U65" s="9">
        <f t="shared" si="7"/>
        <v>0.33390586162645475</v>
      </c>
      <c r="V65" s="15">
        <f t="shared" si="0"/>
        <v>0.60423214739999997</v>
      </c>
      <c r="X65" s="11">
        <f t="shared" si="8"/>
        <v>8.126999999999999E+18</v>
      </c>
      <c r="Y65" s="11">
        <f t="shared" si="9"/>
        <v>4.4700000000000001E-18</v>
      </c>
      <c r="Z65" s="11">
        <f t="shared" si="10"/>
        <v>6.9699999999999992E-4</v>
      </c>
      <c r="AA65" s="16">
        <f t="shared" si="11"/>
        <v>2.4695109871732436E-2</v>
      </c>
      <c r="AB65" s="9">
        <f t="shared" si="1"/>
        <v>0.54965316927334995</v>
      </c>
      <c r="AC65" s="9">
        <f t="shared" si="2"/>
        <v>0.97530489012826738</v>
      </c>
      <c r="AD65" s="15">
        <f t="shared" si="3"/>
        <v>35.430573704063754</v>
      </c>
      <c r="AE65" s="3">
        <f t="shared" si="12"/>
        <v>538.18799999999987</v>
      </c>
      <c r="AF65" s="2">
        <f t="shared" si="13"/>
        <v>0.25</v>
      </c>
      <c r="AG65" s="9">
        <f t="shared" si="14"/>
        <v>9.1003663389038602E-3</v>
      </c>
      <c r="AH65" s="2">
        <f t="shared" si="15"/>
        <v>0.44036199107873225</v>
      </c>
    </row>
    <row r="66" spans="1:34">
      <c r="A66" s="1">
        <f>Raw!A66</f>
        <v>53</v>
      </c>
      <c r="B66" s="14">
        <f>Raw!B66</f>
        <v>0.70317129629629627</v>
      </c>
      <c r="C66" s="15">
        <f>Raw!C66</f>
        <v>18.600000000000001</v>
      </c>
      <c r="D66" s="15">
        <f>IF(C66&gt;0.5,Raw!D66*D$11,-999)</f>
        <v>11.7</v>
      </c>
      <c r="E66" s="9">
        <f>IF(Raw!$G66&gt;$C$8,IF(Raw!$Q66&gt;$C$8,IF(Raw!$N66&gt;$C$9,IF(Raw!$N66&lt;$A$9,IF(Raw!$X66&gt;$C$9,IF(Raw!$X66&lt;$A$9,Raw!H66,-999),-999),-999),-999),-999),-999)</f>
        <v>0.54871199999999998</v>
      </c>
      <c r="F66" s="9">
        <f>IF(Raw!$G66&gt;$C$8,IF(Raw!$Q66&gt;$C$8,IF(Raw!$N66&gt;$C$9,IF(Raw!$N66&lt;$A$9,IF(Raw!$X66&gt;$C$9,IF(Raw!$X66&lt;$A$9,Raw!I66,-999),-999),-999),-999),-999),-999)</f>
        <v>0.78013699999999997</v>
      </c>
      <c r="G66" s="9">
        <f>Raw!G66</f>
        <v>0.98079400000000005</v>
      </c>
      <c r="H66" s="9">
        <f>IF(Raw!$G66&gt;$C$8,IF(Raw!$Q66&gt;$C$8,IF(Raw!$N66&gt;$C$9,IF(Raw!$N66&lt;$A$9,IF(Raw!$X66&gt;$C$9,IF(Raw!$X66&lt;$A$9,Raw!L66,-999),-999),-999),-999),-999),-999)</f>
        <v>507.4</v>
      </c>
      <c r="I66" s="9">
        <f>IF(Raw!$G66&gt;$C$8,IF(Raw!$Q66&gt;$C$8,IF(Raw!$N66&gt;$C$9,IF(Raw!$N66&lt;$A$9,IF(Raw!$X66&gt;$C$9,IF(Raw!$X66&lt;$A$9,Raw!M66,-999),-999),-999),-999),-999),-999)</f>
        <v>6.9999999999999999E-6</v>
      </c>
      <c r="J66" s="9">
        <f>IF(Raw!$G66&gt;$C$8,IF(Raw!$Q66&gt;$C$8,IF(Raw!$N66&gt;$C$9,IF(Raw!$N66&lt;$A$9,IF(Raw!$X66&gt;$C$9,IF(Raw!$X66&lt;$A$9,Raw!N66,-999),-999),-999),-999),-999),-999)</f>
        <v>628</v>
      </c>
      <c r="K66" s="9">
        <f>IF(Raw!$G66&gt;$C$8,IF(Raw!$Q66&gt;$C$8,IF(Raw!$N66&gt;$C$9,IF(Raw!$N66&lt;$A$9,IF(Raw!$X66&gt;$C$9,IF(Raw!$X66&lt;$A$9,Raw!R66,-999),-999),-999),-999),-999),-999)</f>
        <v>0.56253600000000004</v>
      </c>
      <c r="L66" s="9">
        <f>IF(Raw!$G66&gt;$C$8,IF(Raw!$Q66&gt;$C$8,IF(Raw!$N66&gt;$C$9,IF(Raw!$N66&lt;$A$9,IF(Raw!$X66&gt;$C$9,IF(Raw!$X66&lt;$A$9,Raw!S66,-999),-999),-999),-999),-999),-999)</f>
        <v>0.83008700000000002</v>
      </c>
      <c r="M66" s="9">
        <f>Raw!Q66</f>
        <v>0.983209</v>
      </c>
      <c r="N66" s="9">
        <f>IF(Raw!$G66&gt;$C$8,IF(Raw!$Q66&gt;$C$8,IF(Raw!$N66&gt;$C$9,IF(Raw!$N66&lt;$A$9,IF(Raw!$X66&gt;$C$9,IF(Raw!$X66&lt;$A$9,Raw!V66,-999),-999),-999),-999),-999),-999)</f>
        <v>518.9</v>
      </c>
      <c r="O66" s="9">
        <f>IF(Raw!$G66&gt;$C$8,IF(Raw!$Q66&gt;$C$8,IF(Raw!$N66&gt;$C$9,IF(Raw!$N66&lt;$A$9,IF(Raw!$X66&gt;$C$9,IF(Raw!$X66&lt;$A$9,Raw!W66,-999),-999),-999),-999),-999),-999)</f>
        <v>7.9999999999999996E-6</v>
      </c>
      <c r="P66" s="9">
        <f>IF(Raw!$G66&gt;$C$8,IF(Raw!$Q66&gt;$C$8,IF(Raw!$N66&gt;$C$9,IF(Raw!$N66&lt;$A$9,IF(Raw!$X66&gt;$C$9,IF(Raw!$X66&lt;$A$9,Raw!X66,-999),-999),-999),-999),-999),-999)</f>
        <v>480</v>
      </c>
      <c r="R66" s="9">
        <f t="shared" si="4"/>
        <v>0.23142499999999999</v>
      </c>
      <c r="S66" s="9">
        <f t="shared" si="5"/>
        <v>0.29664661463307085</v>
      </c>
      <c r="T66" s="9">
        <f t="shared" si="6"/>
        <v>0.26755099999999998</v>
      </c>
      <c r="U66" s="9">
        <f t="shared" si="7"/>
        <v>0.32231681739383944</v>
      </c>
      <c r="V66" s="15">
        <f t="shared" si="0"/>
        <v>0.61534349310000003</v>
      </c>
      <c r="X66" s="11">
        <f t="shared" si="8"/>
        <v>7.043399999999999E+18</v>
      </c>
      <c r="Y66" s="11">
        <f t="shared" si="9"/>
        <v>5.0739999999999993E-18</v>
      </c>
      <c r="Z66" s="11">
        <f t="shared" si="10"/>
        <v>6.2799999999999998E-4</v>
      </c>
      <c r="AA66" s="16">
        <f t="shared" si="11"/>
        <v>2.195093886174412E-2</v>
      </c>
      <c r="AB66" s="9">
        <f t="shared" si="1"/>
        <v>0.56840899564339853</v>
      </c>
      <c r="AC66" s="9">
        <f t="shared" si="2"/>
        <v>0.97804906113825596</v>
      </c>
      <c r="AD66" s="15">
        <f t="shared" si="3"/>
        <v>34.953724302140323</v>
      </c>
      <c r="AE66" s="3">
        <f t="shared" si="12"/>
        <v>610.90959999999973</v>
      </c>
      <c r="AF66" s="2">
        <f t="shared" si="13"/>
        <v>0.25</v>
      </c>
      <c r="AG66" s="9">
        <f t="shared" si="14"/>
        <v>8.666287056251977E-3</v>
      </c>
      <c r="AH66" s="2">
        <f t="shared" si="15"/>
        <v>0.41935712049704582</v>
      </c>
    </row>
    <row r="67" spans="1:34">
      <c r="A67" s="1">
        <f>Raw!A67</f>
        <v>54</v>
      </c>
      <c r="B67" s="14">
        <f>Raw!B67</f>
        <v>0.70322916666666668</v>
      </c>
      <c r="C67" s="15">
        <f>Raw!C67</f>
        <v>19.5</v>
      </c>
      <c r="D67" s="15">
        <f>IF(C67&gt;0.5,Raw!D67*D$11,-999)</f>
        <v>11.7</v>
      </c>
      <c r="E67" s="9">
        <f>IF(Raw!$G67&gt;$C$8,IF(Raw!$Q67&gt;$C$8,IF(Raw!$N67&gt;$C$9,IF(Raw!$N67&lt;$A$9,IF(Raw!$X67&gt;$C$9,IF(Raw!$X67&lt;$A$9,Raw!H67,-999),-999),-999),-999),-999),-999)</f>
        <v>0.60855400000000004</v>
      </c>
      <c r="F67" s="9">
        <f>IF(Raw!$G67&gt;$C$8,IF(Raw!$Q67&gt;$C$8,IF(Raw!$N67&gt;$C$9,IF(Raw!$N67&lt;$A$9,IF(Raw!$X67&gt;$C$9,IF(Raw!$X67&lt;$A$9,Raw!I67,-999),-999),-999),-999),-999),-999)</f>
        <v>0.87928499999999998</v>
      </c>
      <c r="G67" s="9">
        <f>Raw!G67</f>
        <v>0.98916300000000001</v>
      </c>
      <c r="H67" s="9">
        <f>IF(Raw!$G67&gt;$C$8,IF(Raw!$Q67&gt;$C$8,IF(Raw!$N67&gt;$C$9,IF(Raw!$N67&lt;$A$9,IF(Raw!$X67&gt;$C$9,IF(Raw!$X67&lt;$A$9,Raw!L67,-999),-999),-999),-999),-999),-999)</f>
        <v>545.4</v>
      </c>
      <c r="I67" s="9">
        <f>IF(Raw!$G67&gt;$C$8,IF(Raw!$Q67&gt;$C$8,IF(Raw!$N67&gt;$C$9,IF(Raw!$N67&lt;$A$9,IF(Raw!$X67&gt;$C$9,IF(Raw!$X67&lt;$A$9,Raw!M67,-999),-999),-999),-999),-999),-999)</f>
        <v>1.5E-5</v>
      </c>
      <c r="J67" s="9">
        <f>IF(Raw!$G67&gt;$C$8,IF(Raw!$Q67&gt;$C$8,IF(Raw!$N67&gt;$C$9,IF(Raw!$N67&lt;$A$9,IF(Raw!$X67&gt;$C$9,IF(Raw!$X67&lt;$A$9,Raw!N67,-999),-999),-999),-999),-999),-999)</f>
        <v>743</v>
      </c>
      <c r="K67" s="9">
        <f>IF(Raw!$G67&gt;$C$8,IF(Raw!$Q67&gt;$C$8,IF(Raw!$N67&gt;$C$9,IF(Raw!$N67&lt;$A$9,IF(Raw!$X67&gt;$C$9,IF(Raw!$X67&lt;$A$9,Raw!R67,-999),-999),-999),-999),-999),-999)</f>
        <v>0.58006400000000002</v>
      </c>
      <c r="L67" s="9">
        <f>IF(Raw!$G67&gt;$C$8,IF(Raw!$Q67&gt;$C$8,IF(Raw!$N67&gt;$C$9,IF(Raw!$N67&lt;$A$9,IF(Raw!$X67&gt;$C$9,IF(Raw!$X67&lt;$A$9,Raw!S67,-999),-999),-999),-999),-999),-999)</f>
        <v>0.86727399999999999</v>
      </c>
      <c r="M67" s="9">
        <f>Raw!Q67</f>
        <v>0.98547499999999999</v>
      </c>
      <c r="N67" s="9">
        <f>IF(Raw!$G67&gt;$C$8,IF(Raw!$Q67&gt;$C$8,IF(Raw!$N67&gt;$C$9,IF(Raw!$N67&lt;$A$9,IF(Raw!$X67&gt;$C$9,IF(Raw!$X67&lt;$A$9,Raw!V67,-999),-999),-999),-999),-999),-999)</f>
        <v>563.4</v>
      </c>
      <c r="O67" s="9">
        <f>IF(Raw!$G67&gt;$C$8,IF(Raw!$Q67&gt;$C$8,IF(Raw!$N67&gt;$C$9,IF(Raw!$N67&lt;$A$9,IF(Raw!$X67&gt;$C$9,IF(Raw!$X67&lt;$A$9,Raw!W67,-999),-999),-999),-999),-999),-999)</f>
        <v>1.2999999999999999E-5</v>
      </c>
      <c r="P67" s="9">
        <f>IF(Raw!$G67&gt;$C$8,IF(Raw!$Q67&gt;$C$8,IF(Raw!$N67&gt;$C$9,IF(Raw!$N67&lt;$A$9,IF(Raw!$X67&gt;$C$9,IF(Raw!$X67&lt;$A$9,Raw!X67,-999),-999),-999),-999),-999),-999)</f>
        <v>682</v>
      </c>
      <c r="R67" s="9">
        <f t="shared" si="4"/>
        <v>0.27073099999999994</v>
      </c>
      <c r="S67" s="9">
        <f t="shared" si="5"/>
        <v>0.30789903159953819</v>
      </c>
      <c r="T67" s="9">
        <f t="shared" si="6"/>
        <v>0.28720999999999997</v>
      </c>
      <c r="U67" s="9">
        <f t="shared" si="7"/>
        <v>0.33116408424557864</v>
      </c>
      <c r="V67" s="15">
        <f t="shared" si="0"/>
        <v>0.6429102162</v>
      </c>
      <c r="X67" s="11">
        <f t="shared" si="8"/>
        <v>7.043399999999999E+18</v>
      </c>
      <c r="Y67" s="11">
        <f t="shared" si="9"/>
        <v>5.4539999999999996E-18</v>
      </c>
      <c r="Z67" s="11">
        <f t="shared" si="10"/>
        <v>7.4299999999999995E-4</v>
      </c>
      <c r="AA67" s="16">
        <f t="shared" si="11"/>
        <v>2.7750078569751636E-2</v>
      </c>
      <c r="AB67" s="9">
        <f t="shared" si="1"/>
        <v>0.58803410006601842</v>
      </c>
      <c r="AC67" s="9">
        <f t="shared" si="2"/>
        <v>0.97224992143024824</v>
      </c>
      <c r="AD67" s="15">
        <f t="shared" si="3"/>
        <v>37.348692556866261</v>
      </c>
      <c r="AE67" s="3">
        <f t="shared" si="12"/>
        <v>656.66159999999979</v>
      </c>
      <c r="AF67" s="2">
        <f t="shared" si="13"/>
        <v>0.25</v>
      </c>
      <c r="AG67" s="9">
        <f t="shared" si="14"/>
        <v>9.5142658218186731E-3</v>
      </c>
      <c r="AH67" s="2">
        <f t="shared" si="15"/>
        <v>0.46039037165322011</v>
      </c>
    </row>
    <row r="68" spans="1:34">
      <c r="A68" s="1">
        <f>Raw!A68</f>
        <v>55</v>
      </c>
      <c r="B68" s="14">
        <f>Raw!B68</f>
        <v>0.70328703703703699</v>
      </c>
      <c r="C68" s="15">
        <f>Raw!C68</f>
        <v>20.8</v>
      </c>
      <c r="D68" s="15">
        <f>IF(C68&gt;0.5,Raw!D68*D$11,-999)</f>
        <v>10.8</v>
      </c>
      <c r="E68" s="9">
        <f>IF(Raw!$G68&gt;$C$8,IF(Raw!$Q68&gt;$C$8,IF(Raw!$N68&gt;$C$9,IF(Raw!$N68&lt;$A$9,IF(Raw!$X68&gt;$C$9,IF(Raw!$X68&lt;$A$9,Raw!H68,-999),-999),-999),-999),-999),-999)</f>
        <v>0.63864100000000001</v>
      </c>
      <c r="F68" s="9">
        <f>IF(Raw!$G68&gt;$C$8,IF(Raw!$Q68&gt;$C$8,IF(Raw!$N68&gt;$C$9,IF(Raw!$N68&lt;$A$9,IF(Raw!$X68&gt;$C$9,IF(Raw!$X68&lt;$A$9,Raw!I68,-999),-999),-999),-999),-999),-999)</f>
        <v>0.94238500000000003</v>
      </c>
      <c r="G68" s="9">
        <f>Raw!G68</f>
        <v>0.98769799999999996</v>
      </c>
      <c r="H68" s="9">
        <f>IF(Raw!$G68&gt;$C$8,IF(Raw!$Q68&gt;$C$8,IF(Raw!$N68&gt;$C$9,IF(Raw!$N68&lt;$A$9,IF(Raw!$X68&gt;$C$9,IF(Raw!$X68&lt;$A$9,Raw!L68,-999),-999),-999),-999),-999),-999)</f>
        <v>544.29999999999995</v>
      </c>
      <c r="I68" s="9">
        <f>IF(Raw!$G68&gt;$C$8,IF(Raw!$Q68&gt;$C$8,IF(Raw!$N68&gt;$C$9,IF(Raw!$N68&lt;$A$9,IF(Raw!$X68&gt;$C$9,IF(Raw!$X68&lt;$A$9,Raw!M68,-999),-999),-999),-999),-999),-999)</f>
        <v>1.9000000000000001E-5</v>
      </c>
      <c r="J68" s="9">
        <f>IF(Raw!$G68&gt;$C$8,IF(Raw!$Q68&gt;$C$8,IF(Raw!$N68&gt;$C$9,IF(Raw!$N68&lt;$A$9,IF(Raw!$X68&gt;$C$9,IF(Raw!$X68&lt;$A$9,Raw!N68,-999),-999),-999),-999),-999),-999)</f>
        <v>504</v>
      </c>
      <c r="K68" s="9">
        <f>IF(Raw!$G68&gt;$C$8,IF(Raw!$Q68&gt;$C$8,IF(Raw!$N68&gt;$C$9,IF(Raw!$N68&lt;$A$9,IF(Raw!$X68&gt;$C$9,IF(Raw!$X68&lt;$A$9,Raw!R68,-999),-999),-999),-999),-999),-999)</f>
        <v>0.63713200000000003</v>
      </c>
      <c r="L68" s="9">
        <f>IF(Raw!$G68&gt;$C$8,IF(Raw!$Q68&gt;$C$8,IF(Raw!$N68&gt;$C$9,IF(Raw!$N68&lt;$A$9,IF(Raw!$X68&gt;$C$9,IF(Raw!$X68&lt;$A$9,Raw!S68,-999),-999),-999),-999),-999),-999)</f>
        <v>0.94978899999999999</v>
      </c>
      <c r="M68" s="9">
        <f>Raw!Q68</f>
        <v>0.984904</v>
      </c>
      <c r="N68" s="9">
        <f>IF(Raw!$G68&gt;$C$8,IF(Raw!$Q68&gt;$C$8,IF(Raw!$N68&gt;$C$9,IF(Raw!$N68&lt;$A$9,IF(Raw!$X68&gt;$C$9,IF(Raw!$X68&lt;$A$9,Raw!V68,-999),-999),-999),-999),-999),-999)</f>
        <v>523.6</v>
      </c>
      <c r="O68" s="9">
        <f>IF(Raw!$G68&gt;$C$8,IF(Raw!$Q68&gt;$C$8,IF(Raw!$N68&gt;$C$9,IF(Raw!$N68&lt;$A$9,IF(Raw!$X68&gt;$C$9,IF(Raw!$X68&lt;$A$9,Raw!W68,-999),-999),-999),-999),-999),-999)</f>
        <v>9.0000000000000002E-6</v>
      </c>
      <c r="P68" s="9">
        <f>IF(Raw!$G68&gt;$C$8,IF(Raw!$Q68&gt;$C$8,IF(Raw!$N68&gt;$C$9,IF(Raw!$N68&lt;$A$9,IF(Raw!$X68&gt;$C$9,IF(Raw!$X68&lt;$A$9,Raw!X68,-999),-999),-999),-999),-999),-999)</f>
        <v>499</v>
      </c>
      <c r="R68" s="9">
        <f t="shared" si="4"/>
        <v>0.30374400000000001</v>
      </c>
      <c r="S68" s="9">
        <f t="shared" si="5"/>
        <v>0.32231412851435454</v>
      </c>
      <c r="T68" s="9">
        <f t="shared" si="6"/>
        <v>0.31265699999999996</v>
      </c>
      <c r="U68" s="9">
        <f t="shared" si="7"/>
        <v>0.32918574546557178</v>
      </c>
      <c r="V68" s="15">
        <f t="shared" si="0"/>
        <v>0.70407858569999993</v>
      </c>
      <c r="X68" s="11">
        <f t="shared" si="8"/>
        <v>6.5016E+18</v>
      </c>
      <c r="Y68" s="11">
        <f t="shared" si="9"/>
        <v>5.4429999999999995E-18</v>
      </c>
      <c r="Z68" s="11">
        <f t="shared" si="10"/>
        <v>5.04E-4</v>
      </c>
      <c r="AA68" s="16">
        <f t="shared" si="11"/>
        <v>1.7523120857887729E-2</v>
      </c>
      <c r="AB68" s="9">
        <f t="shared" si="1"/>
        <v>0.6426107263980646</v>
      </c>
      <c r="AC68" s="9">
        <f t="shared" si="2"/>
        <v>0.98247687914211235</v>
      </c>
      <c r="AD68" s="15">
        <f t="shared" si="3"/>
        <v>34.768096940253429</v>
      </c>
      <c r="AE68" s="3">
        <f t="shared" si="12"/>
        <v>655.33719999999971</v>
      </c>
      <c r="AF68" s="2">
        <f t="shared" si="13"/>
        <v>0.25</v>
      </c>
      <c r="AG68" s="9">
        <f t="shared" si="14"/>
        <v>8.803970699766607E-3</v>
      </c>
      <c r="AH68" s="2">
        <f t="shared" si="15"/>
        <v>0.42601956035266819</v>
      </c>
    </row>
    <row r="69" spans="1:34">
      <c r="A69" s="1">
        <f>Raw!A69</f>
        <v>56</v>
      </c>
      <c r="B69" s="14">
        <f>Raw!B69</f>
        <v>0.70333333333333325</v>
      </c>
      <c r="C69" s="15">
        <f>Raw!C69</f>
        <v>21.5</v>
      </c>
      <c r="D69" s="15">
        <f>IF(C69&gt;0.5,Raw!D69*D$11,-999)</f>
        <v>9.9</v>
      </c>
      <c r="E69" s="9">
        <f>IF(Raw!$G69&gt;$C$8,IF(Raw!$Q69&gt;$C$8,IF(Raw!$N69&gt;$C$9,IF(Raw!$N69&lt;$A$9,IF(Raw!$X69&gt;$C$9,IF(Raw!$X69&lt;$A$9,Raw!H69,-999),-999),-999),-999),-999),-999)</f>
        <v>0.69358500000000001</v>
      </c>
      <c r="F69" s="9">
        <f>IF(Raw!$G69&gt;$C$8,IF(Raw!$Q69&gt;$C$8,IF(Raw!$N69&gt;$C$9,IF(Raw!$N69&lt;$A$9,IF(Raw!$X69&gt;$C$9,IF(Raw!$X69&lt;$A$9,Raw!I69,-999),-999),-999),-999),-999),-999)</f>
        <v>1.0208170000000001</v>
      </c>
      <c r="G69" s="9">
        <f>Raw!G69</f>
        <v>0.99148000000000003</v>
      </c>
      <c r="H69" s="9">
        <f>IF(Raw!$G69&gt;$C$8,IF(Raw!$Q69&gt;$C$8,IF(Raw!$N69&gt;$C$9,IF(Raw!$N69&lt;$A$9,IF(Raw!$X69&gt;$C$9,IF(Raw!$X69&lt;$A$9,Raw!L69,-999),-999),-999),-999),-999),-999)</f>
        <v>601.1</v>
      </c>
      <c r="I69" s="9">
        <f>IF(Raw!$G69&gt;$C$8,IF(Raw!$Q69&gt;$C$8,IF(Raw!$N69&gt;$C$9,IF(Raw!$N69&lt;$A$9,IF(Raw!$X69&gt;$C$9,IF(Raw!$X69&lt;$A$9,Raw!M69,-999),-999),-999),-999),-999),-999)</f>
        <v>9.0000000000000002E-6</v>
      </c>
      <c r="J69" s="9">
        <f>IF(Raw!$G69&gt;$C$8,IF(Raw!$Q69&gt;$C$8,IF(Raw!$N69&gt;$C$9,IF(Raw!$N69&lt;$A$9,IF(Raw!$X69&gt;$C$9,IF(Raw!$X69&lt;$A$9,Raw!N69,-999),-999),-999),-999),-999),-999)</f>
        <v>865</v>
      </c>
      <c r="K69" s="9">
        <f>IF(Raw!$G69&gt;$C$8,IF(Raw!$Q69&gt;$C$8,IF(Raw!$N69&gt;$C$9,IF(Raw!$N69&lt;$A$9,IF(Raw!$X69&gt;$C$9,IF(Raw!$X69&lt;$A$9,Raw!R69,-999),-999),-999),-999),-999),-999)</f>
        <v>0.66699799999999998</v>
      </c>
      <c r="L69" s="9">
        <f>IF(Raw!$G69&gt;$C$8,IF(Raw!$Q69&gt;$C$8,IF(Raw!$N69&gt;$C$9,IF(Raw!$N69&lt;$A$9,IF(Raw!$X69&gt;$C$9,IF(Raw!$X69&lt;$A$9,Raw!S69,-999),-999),-999),-999),-999),-999)</f>
        <v>1.0180640000000001</v>
      </c>
      <c r="M69" s="9">
        <f>Raw!Q69</f>
        <v>0.98648100000000005</v>
      </c>
      <c r="N69" s="9">
        <f>IF(Raw!$G69&gt;$C$8,IF(Raw!$Q69&gt;$C$8,IF(Raw!$N69&gt;$C$9,IF(Raw!$N69&lt;$A$9,IF(Raw!$X69&gt;$C$9,IF(Raw!$X69&lt;$A$9,Raw!V69,-999),-999),-999),-999),-999),-999)</f>
        <v>602.70000000000005</v>
      </c>
      <c r="O69" s="9">
        <f>IF(Raw!$G69&gt;$C$8,IF(Raw!$Q69&gt;$C$8,IF(Raw!$N69&gt;$C$9,IF(Raw!$N69&lt;$A$9,IF(Raw!$X69&gt;$C$9,IF(Raw!$X69&lt;$A$9,Raw!W69,-999),-999),-999),-999),-999),-999)</f>
        <v>1.2E-5</v>
      </c>
      <c r="P69" s="9">
        <f>IF(Raw!$G69&gt;$C$8,IF(Raw!$Q69&gt;$C$8,IF(Raw!$N69&gt;$C$9,IF(Raw!$N69&lt;$A$9,IF(Raw!$X69&gt;$C$9,IF(Raw!$X69&lt;$A$9,Raw!X69,-999),-999),-999),-999),-999),-999)</f>
        <v>540</v>
      </c>
      <c r="R69" s="9">
        <f t="shared" si="4"/>
        <v>0.32723200000000008</v>
      </c>
      <c r="S69" s="9">
        <f t="shared" si="5"/>
        <v>0.32055892486116516</v>
      </c>
      <c r="T69" s="9">
        <f t="shared" si="6"/>
        <v>0.3510660000000001</v>
      </c>
      <c r="U69" s="9">
        <f t="shared" si="7"/>
        <v>0.34483686683744841</v>
      </c>
      <c r="V69" s="15">
        <f t="shared" si="0"/>
        <v>0.75469084320000002</v>
      </c>
      <c r="X69" s="11">
        <f t="shared" si="8"/>
        <v>5.959799999999999E+18</v>
      </c>
      <c r="Y69" s="11">
        <f t="shared" si="9"/>
        <v>6.0109999999999998E-18</v>
      </c>
      <c r="Z69" s="11">
        <f t="shared" si="10"/>
        <v>8.6499999999999999E-4</v>
      </c>
      <c r="AA69" s="16">
        <f t="shared" si="11"/>
        <v>3.0056671278571149E-2</v>
      </c>
      <c r="AB69" s="9">
        <f t="shared" si="1"/>
        <v>0.67754987535908284</v>
      </c>
      <c r="AC69" s="9">
        <f t="shared" si="2"/>
        <v>0.96994332872142885</v>
      </c>
      <c r="AD69" s="15">
        <f t="shared" si="3"/>
        <v>34.747596853839475</v>
      </c>
      <c r="AE69" s="3">
        <f t="shared" si="12"/>
        <v>723.72439999999983</v>
      </c>
      <c r="AF69" s="2">
        <f t="shared" si="13"/>
        <v>0.25</v>
      </c>
      <c r="AG69" s="9">
        <f t="shared" si="14"/>
        <v>9.2171172532375268E-3</v>
      </c>
      <c r="AH69" s="2">
        <f t="shared" si="15"/>
        <v>0.44601150706320947</v>
      </c>
    </row>
    <row r="70" spans="1:34">
      <c r="A70" s="1">
        <f>Raw!A70</f>
        <v>57</v>
      </c>
      <c r="B70" s="14">
        <f>Raw!B70</f>
        <v>0.70339120370370367</v>
      </c>
      <c r="C70" s="15">
        <f>Raw!C70</f>
        <v>23.1</v>
      </c>
      <c r="D70" s="15">
        <f>IF(C70&gt;0.5,Raw!D70*D$11,-999)</f>
        <v>9</v>
      </c>
      <c r="E70" s="9">
        <f>IF(Raw!$G70&gt;$C$8,IF(Raw!$Q70&gt;$C$8,IF(Raw!$N70&gt;$C$9,IF(Raw!$N70&lt;$A$9,IF(Raw!$X70&gt;$C$9,IF(Raw!$X70&lt;$A$9,Raw!H70,-999),-999),-999),-999),-999),-999)</f>
        <v>0.92866300000000002</v>
      </c>
      <c r="F70" s="9">
        <f>IF(Raw!$G70&gt;$C$8,IF(Raw!$Q70&gt;$C$8,IF(Raw!$N70&gt;$C$9,IF(Raw!$N70&lt;$A$9,IF(Raw!$X70&gt;$C$9,IF(Raw!$X70&lt;$A$9,Raw!I70,-999),-999),-999),-999),-999),-999)</f>
        <v>1.3738939999999999</v>
      </c>
      <c r="G70" s="9">
        <f>Raw!G70</f>
        <v>0.98878999999999995</v>
      </c>
      <c r="H70" s="9">
        <f>IF(Raw!$G70&gt;$C$8,IF(Raw!$Q70&gt;$C$8,IF(Raw!$N70&gt;$C$9,IF(Raw!$N70&lt;$A$9,IF(Raw!$X70&gt;$C$9,IF(Raw!$X70&lt;$A$9,Raw!L70,-999),-999),-999),-999),-999),-999)</f>
        <v>608.6</v>
      </c>
      <c r="I70" s="9">
        <f>IF(Raw!$G70&gt;$C$8,IF(Raw!$Q70&gt;$C$8,IF(Raw!$N70&gt;$C$9,IF(Raw!$N70&lt;$A$9,IF(Raw!$X70&gt;$C$9,IF(Raw!$X70&lt;$A$9,Raw!M70,-999),-999),-999),-999),-999),-999)</f>
        <v>6.9999999999999999E-6</v>
      </c>
      <c r="J70" s="9">
        <f>IF(Raw!$G70&gt;$C$8,IF(Raw!$Q70&gt;$C$8,IF(Raw!$N70&gt;$C$9,IF(Raw!$N70&lt;$A$9,IF(Raw!$X70&gt;$C$9,IF(Raw!$X70&lt;$A$9,Raw!N70,-999),-999),-999),-999),-999),-999)</f>
        <v>691</v>
      </c>
      <c r="K70" s="9">
        <f>IF(Raw!$G70&gt;$C$8,IF(Raw!$Q70&gt;$C$8,IF(Raw!$N70&gt;$C$9,IF(Raw!$N70&lt;$A$9,IF(Raw!$X70&gt;$C$9,IF(Raw!$X70&lt;$A$9,Raw!R70,-999),-999),-999),-999),-999),-999)</f>
        <v>0.91082799999999997</v>
      </c>
      <c r="L70" s="9">
        <f>IF(Raw!$G70&gt;$C$8,IF(Raw!$Q70&gt;$C$8,IF(Raw!$N70&gt;$C$9,IF(Raw!$N70&lt;$A$9,IF(Raw!$X70&gt;$C$9,IF(Raw!$X70&lt;$A$9,Raw!S70,-999),-999),-999),-999),-999),-999)</f>
        <v>1.363917</v>
      </c>
      <c r="M70" s="9">
        <f>Raw!Q70</f>
        <v>0.98876200000000003</v>
      </c>
      <c r="N70" s="9">
        <f>IF(Raw!$G70&gt;$C$8,IF(Raw!$Q70&gt;$C$8,IF(Raw!$N70&gt;$C$9,IF(Raw!$N70&lt;$A$9,IF(Raw!$X70&gt;$C$9,IF(Raw!$X70&lt;$A$9,Raw!V70,-999),-999),-999),-999),-999),-999)</f>
        <v>653</v>
      </c>
      <c r="O70" s="9">
        <f>IF(Raw!$G70&gt;$C$8,IF(Raw!$Q70&gt;$C$8,IF(Raw!$N70&gt;$C$9,IF(Raw!$N70&lt;$A$9,IF(Raw!$X70&gt;$C$9,IF(Raw!$X70&lt;$A$9,Raw!W70,-999),-999),-999),-999),-999),-999)</f>
        <v>1.5999999999999999E-5</v>
      </c>
      <c r="P70" s="9">
        <f>IF(Raw!$G70&gt;$C$8,IF(Raw!$Q70&gt;$C$8,IF(Raw!$N70&gt;$C$9,IF(Raw!$N70&lt;$A$9,IF(Raw!$X70&gt;$C$9,IF(Raw!$X70&lt;$A$9,Raw!X70,-999),-999),-999),-999),-999),-999)</f>
        <v>369</v>
      </c>
      <c r="R70" s="9">
        <f t="shared" si="4"/>
        <v>0.44523099999999993</v>
      </c>
      <c r="S70" s="9">
        <f t="shared" si="5"/>
        <v>0.32406502976212137</v>
      </c>
      <c r="T70" s="9">
        <f t="shared" si="6"/>
        <v>0.45308900000000008</v>
      </c>
      <c r="U70" s="9">
        <f t="shared" si="7"/>
        <v>0.33219690054453466</v>
      </c>
      <c r="V70" s="15">
        <f t="shared" si="0"/>
        <v>1.0110716720999999</v>
      </c>
      <c r="X70" s="11">
        <f t="shared" si="8"/>
        <v>5.417999999999998E+18</v>
      </c>
      <c r="Y70" s="11">
        <f t="shared" si="9"/>
        <v>6.0859999999999998E-18</v>
      </c>
      <c r="Z70" s="11">
        <f t="shared" si="10"/>
        <v>6.9099999999999999E-4</v>
      </c>
      <c r="AA70" s="16">
        <f t="shared" si="11"/>
        <v>2.2277407383800057E-2</v>
      </c>
      <c r="AB70" s="9">
        <f t="shared" si="1"/>
        <v>0.92092164823411859</v>
      </c>
      <c r="AC70" s="9">
        <f t="shared" si="2"/>
        <v>0.97772259261619987</v>
      </c>
      <c r="AD70" s="15">
        <f t="shared" si="3"/>
        <v>32.239373927351743</v>
      </c>
      <c r="AE70" s="3">
        <f t="shared" si="12"/>
        <v>732.75439999999981</v>
      </c>
      <c r="AF70" s="2">
        <f t="shared" si="13"/>
        <v>0.25</v>
      </c>
      <c r="AG70" s="9">
        <f t="shared" si="14"/>
        <v>8.2383231493557939E-3</v>
      </c>
      <c r="AH70" s="2">
        <f t="shared" si="15"/>
        <v>0.39864816976558154</v>
      </c>
    </row>
    <row r="71" spans="1:34">
      <c r="A71" s="1">
        <f>Raw!A71</f>
        <v>58</v>
      </c>
      <c r="B71" s="14">
        <f>Raw!B71</f>
        <v>0.70344907407407409</v>
      </c>
      <c r="C71" s="15">
        <f>Raw!C71</f>
        <v>24.6</v>
      </c>
      <c r="D71" s="15">
        <f>IF(C71&gt;0.5,Raw!D71*D$11,-999)</f>
        <v>9</v>
      </c>
      <c r="E71" s="9">
        <f>IF(Raw!$G71&gt;$C$8,IF(Raw!$Q71&gt;$C$8,IF(Raw!$N71&gt;$C$9,IF(Raw!$N71&lt;$A$9,IF(Raw!$X71&gt;$C$9,IF(Raw!$X71&lt;$A$9,Raw!H71,-999),-999),-999),-999),-999),-999)</f>
        <v>0.995282</v>
      </c>
      <c r="F71" s="9">
        <f>IF(Raw!$G71&gt;$C$8,IF(Raw!$Q71&gt;$C$8,IF(Raw!$N71&gt;$C$9,IF(Raw!$N71&lt;$A$9,IF(Raw!$X71&gt;$C$9,IF(Raw!$X71&lt;$A$9,Raw!I71,-999),-999),-999),-999),-999),-999)</f>
        <v>1.4703059999999999</v>
      </c>
      <c r="G71" s="9">
        <f>Raw!G71</f>
        <v>0.99223300000000003</v>
      </c>
      <c r="H71" s="9">
        <f>IF(Raw!$G71&gt;$C$8,IF(Raw!$Q71&gt;$C$8,IF(Raw!$N71&gt;$C$9,IF(Raw!$N71&lt;$A$9,IF(Raw!$X71&gt;$C$9,IF(Raw!$X71&lt;$A$9,Raw!L71,-999),-999),-999),-999),-999),-999)</f>
        <v>633.4</v>
      </c>
      <c r="I71" s="9">
        <f>IF(Raw!$G71&gt;$C$8,IF(Raw!$Q71&gt;$C$8,IF(Raw!$N71&gt;$C$9,IF(Raw!$N71&lt;$A$9,IF(Raw!$X71&gt;$C$9,IF(Raw!$X71&lt;$A$9,Raw!M71,-999),-999),-999),-999),-999),-999)</f>
        <v>2.9E-5</v>
      </c>
      <c r="J71" s="9">
        <f>IF(Raw!$G71&gt;$C$8,IF(Raw!$Q71&gt;$C$8,IF(Raw!$N71&gt;$C$9,IF(Raw!$N71&lt;$A$9,IF(Raw!$X71&gt;$C$9,IF(Raw!$X71&lt;$A$9,Raw!N71,-999),-999),-999),-999),-999),-999)</f>
        <v>608</v>
      </c>
      <c r="K71" s="9">
        <f>IF(Raw!$G71&gt;$C$8,IF(Raw!$Q71&gt;$C$8,IF(Raw!$N71&gt;$C$9,IF(Raw!$N71&lt;$A$9,IF(Raw!$X71&gt;$C$9,IF(Raw!$X71&lt;$A$9,Raw!R71,-999),-999),-999),-999),-999),-999)</f>
        <v>0.99457399999999996</v>
      </c>
      <c r="L71" s="9">
        <f>IF(Raw!$G71&gt;$C$8,IF(Raw!$Q71&gt;$C$8,IF(Raw!$N71&gt;$C$9,IF(Raw!$N71&lt;$A$9,IF(Raw!$X71&gt;$C$9,IF(Raw!$X71&lt;$A$9,Raw!S71,-999),-999),-999),-999),-999),-999)</f>
        <v>1.4843820000000001</v>
      </c>
      <c r="M71" s="9">
        <f>Raw!Q71</f>
        <v>0.98655700000000002</v>
      </c>
      <c r="N71" s="9">
        <f>IF(Raw!$G71&gt;$C$8,IF(Raw!$Q71&gt;$C$8,IF(Raw!$N71&gt;$C$9,IF(Raw!$N71&lt;$A$9,IF(Raw!$X71&gt;$C$9,IF(Raw!$X71&lt;$A$9,Raw!V71,-999),-999),-999),-999),-999),-999)</f>
        <v>678.3</v>
      </c>
      <c r="O71" s="9">
        <f>IF(Raw!$G71&gt;$C$8,IF(Raw!$Q71&gt;$C$8,IF(Raw!$N71&gt;$C$9,IF(Raw!$N71&lt;$A$9,IF(Raw!$X71&gt;$C$9,IF(Raw!$X71&lt;$A$9,Raw!W71,-999),-999),-999),-999),-999),-999)</f>
        <v>1.8297000000000001E-2</v>
      </c>
      <c r="P71" s="9">
        <f>IF(Raw!$G71&gt;$C$8,IF(Raw!$Q71&gt;$C$8,IF(Raw!$N71&gt;$C$9,IF(Raw!$N71&lt;$A$9,IF(Raw!$X71&gt;$C$9,IF(Raw!$X71&lt;$A$9,Raw!X71,-999),-999),-999),-999),-999),-999)</f>
        <v>555</v>
      </c>
      <c r="R71" s="9">
        <f t="shared" si="4"/>
        <v>0.47502399999999989</v>
      </c>
      <c r="S71" s="9">
        <f t="shared" si="5"/>
        <v>0.32307832519217083</v>
      </c>
      <c r="T71" s="9">
        <f t="shared" si="6"/>
        <v>0.48980800000000013</v>
      </c>
      <c r="U71" s="9">
        <f t="shared" si="7"/>
        <v>0.32997435969986172</v>
      </c>
      <c r="V71" s="15">
        <f t="shared" si="0"/>
        <v>1.1003723766</v>
      </c>
      <c r="X71" s="11">
        <f t="shared" si="8"/>
        <v>5.417999999999998E+18</v>
      </c>
      <c r="Y71" s="11">
        <f t="shared" si="9"/>
        <v>6.3339999999999996E-18</v>
      </c>
      <c r="Z71" s="11">
        <f t="shared" si="10"/>
        <v>6.0799999999999993E-4</v>
      </c>
      <c r="AA71" s="16">
        <f t="shared" si="11"/>
        <v>2.0438653383810113E-2</v>
      </c>
      <c r="AB71" s="9">
        <f t="shared" si="1"/>
        <v>1.0045850159366172</v>
      </c>
      <c r="AC71" s="9">
        <f t="shared" si="2"/>
        <v>0.97956134661618999</v>
      </c>
      <c r="AD71" s="15">
        <f t="shared" si="3"/>
        <v>33.616206223371904</v>
      </c>
      <c r="AE71" s="3">
        <f t="shared" si="12"/>
        <v>762.61359999999979</v>
      </c>
      <c r="AF71" s="2">
        <f t="shared" si="13"/>
        <v>0.25</v>
      </c>
      <c r="AG71" s="9">
        <f t="shared" si="14"/>
        <v>8.532681633919733E-3</v>
      </c>
      <c r="AH71" s="2">
        <f t="shared" si="15"/>
        <v>0.41289202364202976</v>
      </c>
    </row>
    <row r="72" spans="1:34">
      <c r="A72" s="1">
        <f>Raw!A72</f>
        <v>59</v>
      </c>
      <c r="B72" s="14">
        <f>Raw!B72</f>
        <v>0.70350694444444439</v>
      </c>
      <c r="C72" s="15">
        <f>Raw!C72</f>
        <v>25.1</v>
      </c>
      <c r="D72" s="15">
        <f>IF(C72&gt;0.5,Raw!D72*D$11,-999)</f>
        <v>8.1</v>
      </c>
      <c r="E72" s="9">
        <f>IF(Raw!$G72&gt;$C$8,IF(Raw!$Q72&gt;$C$8,IF(Raw!$N72&gt;$C$9,IF(Raw!$N72&lt;$A$9,IF(Raw!$X72&gt;$C$9,IF(Raw!$X72&lt;$A$9,Raw!H72,-999),-999),-999),-999),-999),-999)</f>
        <v>0.99113099999999998</v>
      </c>
      <c r="F72" s="9">
        <f>IF(Raw!$G72&gt;$C$8,IF(Raw!$Q72&gt;$C$8,IF(Raw!$N72&gt;$C$9,IF(Raw!$N72&lt;$A$9,IF(Raw!$X72&gt;$C$9,IF(Raw!$X72&lt;$A$9,Raw!I72,-999),-999),-999),-999),-999),-999)</f>
        <v>1.4719880000000001</v>
      </c>
      <c r="G72" s="9">
        <f>Raw!G72</f>
        <v>0.98706799999999995</v>
      </c>
      <c r="H72" s="9">
        <f>IF(Raw!$G72&gt;$C$8,IF(Raw!$Q72&gt;$C$8,IF(Raw!$N72&gt;$C$9,IF(Raw!$N72&lt;$A$9,IF(Raw!$X72&gt;$C$9,IF(Raw!$X72&lt;$A$9,Raw!L72,-999),-999),-999),-999),-999),-999)</f>
        <v>685.2</v>
      </c>
      <c r="I72" s="9">
        <f>IF(Raw!$G72&gt;$C$8,IF(Raw!$Q72&gt;$C$8,IF(Raw!$N72&gt;$C$9,IF(Raw!$N72&lt;$A$9,IF(Raw!$X72&gt;$C$9,IF(Raw!$X72&lt;$A$9,Raw!M72,-999),-999),-999),-999),-999),-999)</f>
        <v>4.2548000000000002E-2</v>
      </c>
      <c r="J72" s="9">
        <f>IF(Raw!$G72&gt;$C$8,IF(Raw!$Q72&gt;$C$8,IF(Raw!$N72&gt;$C$9,IF(Raw!$N72&lt;$A$9,IF(Raw!$X72&gt;$C$9,IF(Raw!$X72&lt;$A$9,Raw!N72,-999),-999),-999),-999),-999),-999)</f>
        <v>485</v>
      </c>
      <c r="K72" s="9">
        <f>IF(Raw!$G72&gt;$C$8,IF(Raw!$Q72&gt;$C$8,IF(Raw!$N72&gt;$C$9,IF(Raw!$N72&lt;$A$9,IF(Raw!$X72&gt;$C$9,IF(Raw!$X72&lt;$A$9,Raw!R72,-999),-999),-999),-999),-999),-999)</f>
        <v>1.017207</v>
      </c>
      <c r="L72" s="9">
        <f>IF(Raw!$G72&gt;$C$8,IF(Raw!$Q72&gt;$C$8,IF(Raw!$N72&gt;$C$9,IF(Raw!$N72&lt;$A$9,IF(Raw!$X72&gt;$C$9,IF(Raw!$X72&lt;$A$9,Raw!S72,-999),-999),-999),-999),-999),-999)</f>
        <v>1.543113</v>
      </c>
      <c r="M72" s="9">
        <f>Raw!Q72</f>
        <v>0.99068599999999996</v>
      </c>
      <c r="N72" s="9">
        <f>IF(Raw!$G72&gt;$C$8,IF(Raw!$Q72&gt;$C$8,IF(Raw!$N72&gt;$C$9,IF(Raw!$N72&lt;$A$9,IF(Raw!$X72&gt;$C$9,IF(Raw!$X72&lt;$A$9,Raw!V72,-999),-999),-999),-999),-999),-999)</f>
        <v>700.2</v>
      </c>
      <c r="O72" s="9">
        <f>IF(Raw!$G72&gt;$C$8,IF(Raw!$Q72&gt;$C$8,IF(Raw!$N72&gt;$C$9,IF(Raw!$N72&lt;$A$9,IF(Raw!$X72&gt;$C$9,IF(Raw!$X72&lt;$A$9,Raw!W72,-999),-999),-999),-999),-999),-999)</f>
        <v>9.0954999999999994E-2</v>
      </c>
      <c r="P72" s="9">
        <f>IF(Raw!$G72&gt;$C$8,IF(Raw!$Q72&gt;$C$8,IF(Raw!$N72&gt;$C$9,IF(Raw!$N72&lt;$A$9,IF(Raw!$X72&gt;$C$9,IF(Raw!$X72&lt;$A$9,Raw!X72,-999),-999),-999),-999),-999),-999)</f>
        <v>424</v>
      </c>
      <c r="R72" s="9">
        <f t="shared" si="4"/>
        <v>0.48085700000000009</v>
      </c>
      <c r="S72" s="9">
        <f t="shared" si="5"/>
        <v>0.32667182069419048</v>
      </c>
      <c r="T72" s="9">
        <f t="shared" si="6"/>
        <v>0.52590599999999998</v>
      </c>
      <c r="U72" s="9">
        <f t="shared" si="7"/>
        <v>0.34080848259330326</v>
      </c>
      <c r="V72" s="15">
        <f t="shared" si="0"/>
        <v>1.1439096669</v>
      </c>
      <c r="X72" s="11">
        <f t="shared" si="8"/>
        <v>4.876199999999998E+18</v>
      </c>
      <c r="Y72" s="11">
        <f t="shared" si="9"/>
        <v>6.8520000000000002E-18</v>
      </c>
      <c r="Z72" s="11">
        <f t="shared" si="10"/>
        <v>4.8499999999999997E-4</v>
      </c>
      <c r="AA72" s="16">
        <f t="shared" si="11"/>
        <v>1.594628089930086E-2</v>
      </c>
      <c r="AB72" s="9">
        <f t="shared" si="1"/>
        <v>1.0255932448026277</v>
      </c>
      <c r="AC72" s="9">
        <f t="shared" si="2"/>
        <v>0.98405371910069916</v>
      </c>
      <c r="AD72" s="15">
        <f t="shared" si="3"/>
        <v>32.878929689280127</v>
      </c>
      <c r="AE72" s="3">
        <f t="shared" si="12"/>
        <v>824.98079999999982</v>
      </c>
      <c r="AF72" s="2">
        <f t="shared" si="13"/>
        <v>0.25</v>
      </c>
      <c r="AG72" s="9">
        <f t="shared" si="14"/>
        <v>8.6195524128426671E-3</v>
      </c>
      <c r="AH72" s="2">
        <f t="shared" si="15"/>
        <v>0.41709565542435989</v>
      </c>
    </row>
    <row r="73" spans="1:34">
      <c r="A73" s="1">
        <f>Raw!A73</f>
        <v>60</v>
      </c>
      <c r="B73" s="14">
        <f>Raw!B73</f>
        <v>0.70355324074074066</v>
      </c>
      <c r="C73" s="15">
        <f>Raw!C73</f>
        <v>26.8</v>
      </c>
      <c r="D73" s="15">
        <f>IF(C73&gt;0.5,Raw!D73*D$11,-999)</f>
        <v>7.2</v>
      </c>
      <c r="E73" s="9">
        <f>IF(Raw!$G73&gt;$C$8,IF(Raw!$Q73&gt;$C$8,IF(Raw!$N73&gt;$C$9,IF(Raw!$N73&lt;$A$9,IF(Raw!$X73&gt;$C$9,IF(Raw!$X73&lt;$A$9,Raw!H73,-999),-999),-999),-999),-999),-999)</f>
        <v>0.94841299999999995</v>
      </c>
      <c r="F73" s="9">
        <f>IF(Raw!$G73&gt;$C$8,IF(Raw!$Q73&gt;$C$8,IF(Raw!$N73&gt;$C$9,IF(Raw!$N73&lt;$A$9,IF(Raw!$X73&gt;$C$9,IF(Raw!$X73&lt;$A$9,Raw!I73,-999),-999),-999),-999),-999),-999)</f>
        <v>1.4579009999999999</v>
      </c>
      <c r="G73" s="9">
        <f>Raw!G73</f>
        <v>0.989649</v>
      </c>
      <c r="H73" s="9">
        <f>IF(Raw!$G73&gt;$C$8,IF(Raw!$Q73&gt;$C$8,IF(Raw!$N73&gt;$C$9,IF(Raw!$N73&lt;$A$9,IF(Raw!$X73&gt;$C$9,IF(Raw!$X73&lt;$A$9,Raw!L73,-999),-999),-999),-999),-999),-999)</f>
        <v>645.20000000000005</v>
      </c>
      <c r="I73" s="9">
        <f>IF(Raw!$G73&gt;$C$8,IF(Raw!$Q73&gt;$C$8,IF(Raw!$N73&gt;$C$9,IF(Raw!$N73&lt;$A$9,IF(Raw!$X73&gt;$C$9,IF(Raw!$X73&lt;$A$9,Raw!M73,-999),-999),-999),-999),-999),-999)</f>
        <v>1.4E-5</v>
      </c>
      <c r="J73" s="9">
        <f>IF(Raw!$G73&gt;$C$8,IF(Raw!$Q73&gt;$C$8,IF(Raw!$N73&gt;$C$9,IF(Raw!$N73&lt;$A$9,IF(Raw!$X73&gt;$C$9,IF(Raw!$X73&lt;$A$9,Raw!N73,-999),-999),-999),-999),-999),-999)</f>
        <v>489</v>
      </c>
      <c r="K73" s="9">
        <f>IF(Raw!$G73&gt;$C$8,IF(Raw!$Q73&gt;$C$8,IF(Raw!$N73&gt;$C$9,IF(Raw!$N73&lt;$A$9,IF(Raw!$X73&gt;$C$9,IF(Raw!$X73&lt;$A$9,Raw!R73,-999),-999),-999),-999),-999),-999)</f>
        <v>0.95660699999999999</v>
      </c>
      <c r="L73" s="9">
        <f>IF(Raw!$G73&gt;$C$8,IF(Raw!$Q73&gt;$C$8,IF(Raw!$N73&gt;$C$9,IF(Raw!$N73&lt;$A$9,IF(Raw!$X73&gt;$C$9,IF(Raw!$X73&lt;$A$9,Raw!S73,-999),-999),-999),-999),-999),-999)</f>
        <v>1.4950920000000001</v>
      </c>
      <c r="M73" s="9">
        <f>Raw!Q73</f>
        <v>0.99080299999999999</v>
      </c>
      <c r="N73" s="9">
        <f>IF(Raw!$G73&gt;$C$8,IF(Raw!$Q73&gt;$C$8,IF(Raw!$N73&gt;$C$9,IF(Raw!$N73&lt;$A$9,IF(Raw!$X73&gt;$C$9,IF(Raw!$X73&lt;$A$9,Raw!V73,-999),-999),-999),-999),-999),-999)</f>
        <v>719.8</v>
      </c>
      <c r="O73" s="9">
        <f>IF(Raw!$G73&gt;$C$8,IF(Raw!$Q73&gt;$C$8,IF(Raw!$N73&gt;$C$9,IF(Raw!$N73&lt;$A$9,IF(Raw!$X73&gt;$C$9,IF(Raw!$X73&lt;$A$9,Raw!W73,-999),-999),-999),-999),-999),-999)</f>
        <v>4.5000000000000003E-5</v>
      </c>
      <c r="P73" s="9">
        <f>IF(Raw!$G73&gt;$C$8,IF(Raw!$Q73&gt;$C$8,IF(Raw!$N73&gt;$C$9,IF(Raw!$N73&lt;$A$9,IF(Raw!$X73&gt;$C$9,IF(Raw!$X73&lt;$A$9,Raw!X73,-999),-999),-999),-999),-999),-999)</f>
        <v>510</v>
      </c>
      <c r="R73" s="9">
        <f t="shared" si="4"/>
        <v>0.50948799999999994</v>
      </c>
      <c r="S73" s="9">
        <f t="shared" si="5"/>
        <v>0.34946680192962348</v>
      </c>
      <c r="T73" s="9">
        <f t="shared" si="6"/>
        <v>0.5384850000000001</v>
      </c>
      <c r="U73" s="9">
        <f t="shared" si="7"/>
        <v>0.36016847123789042</v>
      </c>
      <c r="V73" s="15">
        <f t="shared" si="0"/>
        <v>1.1083116996</v>
      </c>
      <c r="X73" s="11">
        <f t="shared" si="8"/>
        <v>4.3343999999999995E+18</v>
      </c>
      <c r="Y73" s="11">
        <f t="shared" si="9"/>
        <v>6.452E-18</v>
      </c>
      <c r="Z73" s="11">
        <f t="shared" si="10"/>
        <v>4.8899999999999996E-4</v>
      </c>
      <c r="AA73" s="16">
        <f t="shared" si="11"/>
        <v>1.3490666430787208E-2</v>
      </c>
      <c r="AB73" s="9">
        <f t="shared" si="1"/>
        <v>0.96387152151298239</v>
      </c>
      <c r="AC73" s="9">
        <f t="shared" si="2"/>
        <v>0.98650933356921289</v>
      </c>
      <c r="AD73" s="15">
        <f t="shared" si="3"/>
        <v>27.588274909585298</v>
      </c>
      <c r="AE73" s="3">
        <f t="shared" si="12"/>
        <v>776.82079999999974</v>
      </c>
      <c r="AF73" s="2">
        <f t="shared" si="13"/>
        <v>0.25</v>
      </c>
      <c r="AG73" s="9">
        <f t="shared" si="14"/>
        <v>7.6434052294430668E-3</v>
      </c>
      <c r="AH73" s="2">
        <f t="shared" si="15"/>
        <v>0.3698604012313379</v>
      </c>
    </row>
    <row r="74" spans="1:34">
      <c r="A74" s="1">
        <f>Raw!A74</f>
        <v>61</v>
      </c>
      <c r="B74" s="14">
        <f>Raw!B74</f>
        <v>0.70361111111111108</v>
      </c>
      <c r="C74" s="15">
        <f>Raw!C74</f>
        <v>27.7</v>
      </c>
      <c r="D74" s="15">
        <f>IF(C74&gt;0.5,Raw!D74*D$11,-999)</f>
        <v>7.2</v>
      </c>
      <c r="E74" s="9">
        <f>IF(Raw!$G74&gt;$C$8,IF(Raw!$Q74&gt;$C$8,IF(Raw!$N74&gt;$C$9,IF(Raw!$N74&lt;$A$9,IF(Raw!$X74&gt;$C$9,IF(Raw!$X74&lt;$A$9,Raw!H74,-999),-999),-999),-999),-999),-999)</f>
        <v>0.93365399999999998</v>
      </c>
      <c r="F74" s="9">
        <f>IF(Raw!$G74&gt;$C$8,IF(Raw!$Q74&gt;$C$8,IF(Raw!$N74&gt;$C$9,IF(Raw!$N74&lt;$A$9,IF(Raw!$X74&gt;$C$9,IF(Raw!$X74&lt;$A$9,Raw!I74,-999),-999),-999),-999),-999),-999)</f>
        <v>1.4409719999999999</v>
      </c>
      <c r="G74" s="9">
        <f>Raw!G74</f>
        <v>0.99053400000000003</v>
      </c>
      <c r="H74" s="9">
        <f>IF(Raw!$G74&gt;$C$8,IF(Raw!$Q74&gt;$C$8,IF(Raw!$N74&gt;$C$9,IF(Raw!$N74&lt;$A$9,IF(Raw!$X74&gt;$C$9,IF(Raw!$X74&lt;$A$9,Raw!L74,-999),-999),-999),-999),-999),-999)</f>
        <v>667.5</v>
      </c>
      <c r="I74" s="9">
        <f>IF(Raw!$G74&gt;$C$8,IF(Raw!$Q74&gt;$C$8,IF(Raw!$N74&gt;$C$9,IF(Raw!$N74&lt;$A$9,IF(Raw!$X74&gt;$C$9,IF(Raw!$X74&lt;$A$9,Raw!M74,-999),-999),-999),-999),-999),-999)</f>
        <v>2.5000000000000001E-5</v>
      </c>
      <c r="J74" s="9">
        <f>IF(Raw!$G74&gt;$C$8,IF(Raw!$Q74&gt;$C$8,IF(Raw!$N74&gt;$C$9,IF(Raw!$N74&lt;$A$9,IF(Raw!$X74&gt;$C$9,IF(Raw!$X74&lt;$A$9,Raw!N74,-999),-999),-999),-999),-999),-999)</f>
        <v>525</v>
      </c>
      <c r="K74" s="9">
        <f>IF(Raw!$G74&gt;$C$8,IF(Raw!$Q74&gt;$C$8,IF(Raw!$N74&gt;$C$9,IF(Raw!$N74&lt;$A$9,IF(Raw!$X74&gt;$C$9,IF(Raw!$X74&lt;$A$9,Raw!R74,-999),-999),-999),-999),-999),-999)</f>
        <v>0.93633699999999997</v>
      </c>
      <c r="L74" s="9">
        <f>IF(Raw!$G74&gt;$C$8,IF(Raw!$Q74&gt;$C$8,IF(Raw!$N74&gt;$C$9,IF(Raw!$N74&lt;$A$9,IF(Raw!$X74&gt;$C$9,IF(Raw!$X74&lt;$A$9,Raw!S74,-999),-999),-999),-999),-999),-999)</f>
        <v>1.4688190000000001</v>
      </c>
      <c r="M74" s="9">
        <f>Raw!Q74</f>
        <v>0.99029199999999995</v>
      </c>
      <c r="N74" s="9">
        <f>IF(Raw!$G74&gt;$C$8,IF(Raw!$Q74&gt;$C$8,IF(Raw!$N74&gt;$C$9,IF(Raw!$N74&lt;$A$9,IF(Raw!$X74&gt;$C$9,IF(Raw!$X74&lt;$A$9,Raw!V74,-999),-999),-999),-999),-999),-999)</f>
        <v>678.1</v>
      </c>
      <c r="O74" s="9">
        <f>IF(Raw!$G74&gt;$C$8,IF(Raw!$Q74&gt;$C$8,IF(Raw!$N74&gt;$C$9,IF(Raw!$N74&lt;$A$9,IF(Raw!$X74&gt;$C$9,IF(Raw!$X74&lt;$A$9,Raw!W74,-999),-999),-999),-999),-999),-999)</f>
        <v>4.0952000000000002E-2</v>
      </c>
      <c r="P74" s="9">
        <f>IF(Raw!$G74&gt;$C$8,IF(Raw!$Q74&gt;$C$8,IF(Raw!$N74&gt;$C$9,IF(Raw!$N74&lt;$A$9,IF(Raw!$X74&gt;$C$9,IF(Raw!$X74&lt;$A$9,Raw!X74,-999),-999),-999),-999),-999),-999)</f>
        <v>554</v>
      </c>
      <c r="R74" s="9">
        <f t="shared" si="4"/>
        <v>0.50731799999999994</v>
      </c>
      <c r="S74" s="9">
        <f t="shared" si="5"/>
        <v>0.35206652176447562</v>
      </c>
      <c r="T74" s="9">
        <f t="shared" si="6"/>
        <v>0.53248200000000012</v>
      </c>
      <c r="U74" s="9">
        <f t="shared" si="7"/>
        <v>0.36252390525994016</v>
      </c>
      <c r="V74" s="15">
        <f t="shared" si="0"/>
        <v>1.0888355247000001</v>
      </c>
      <c r="X74" s="11">
        <f t="shared" si="8"/>
        <v>4.3343999999999995E+18</v>
      </c>
      <c r="Y74" s="11">
        <f t="shared" si="9"/>
        <v>6.6749999999999995E-18</v>
      </c>
      <c r="Z74" s="11">
        <f t="shared" si="10"/>
        <v>5.2499999999999997E-4</v>
      </c>
      <c r="AA74" s="16">
        <f t="shared" si="11"/>
        <v>1.4962098258312816E-2</v>
      </c>
      <c r="AB74" s="9">
        <f t="shared" si="1"/>
        <v>0.94430404800478285</v>
      </c>
      <c r="AC74" s="9">
        <f t="shared" si="2"/>
        <v>0.98503790174168726</v>
      </c>
      <c r="AD74" s="15">
        <f t="shared" si="3"/>
        <v>28.4992347777387</v>
      </c>
      <c r="AE74" s="3">
        <f t="shared" si="12"/>
        <v>803.66999999999973</v>
      </c>
      <c r="AF74" s="2">
        <f t="shared" si="13"/>
        <v>0.25</v>
      </c>
      <c r="AG74" s="9">
        <f t="shared" si="14"/>
        <v>7.947426068112105E-3</v>
      </c>
      <c r="AH74" s="2">
        <f t="shared" si="15"/>
        <v>0.38457181139439839</v>
      </c>
    </row>
    <row r="75" spans="1:34">
      <c r="A75" s="1">
        <f>Raw!A75</f>
        <v>62</v>
      </c>
      <c r="B75" s="14">
        <f>Raw!B75</f>
        <v>0.70366898148148149</v>
      </c>
      <c r="C75" s="15">
        <f>Raw!C75</f>
        <v>29.3</v>
      </c>
      <c r="D75" s="15">
        <f>IF(C75&gt;0.5,Raw!D75*D$11,-999)</f>
        <v>6.3</v>
      </c>
      <c r="E75" s="9">
        <f>IF(Raw!$G75&gt;$C$8,IF(Raw!$Q75&gt;$C$8,IF(Raw!$N75&gt;$C$9,IF(Raw!$N75&lt;$A$9,IF(Raw!$X75&gt;$C$9,IF(Raw!$X75&lt;$A$9,Raw!H75,-999),-999),-999),-999),-999),-999)</f>
        <v>0.88012100000000004</v>
      </c>
      <c r="F75" s="9">
        <f>IF(Raw!$G75&gt;$C$8,IF(Raw!$Q75&gt;$C$8,IF(Raw!$N75&gt;$C$9,IF(Raw!$N75&lt;$A$9,IF(Raw!$X75&gt;$C$9,IF(Raw!$X75&lt;$A$9,Raw!I75,-999),-999),-999),-999),-999),-999)</f>
        <v>1.3675790000000001</v>
      </c>
      <c r="G75" s="9">
        <f>Raw!G75</f>
        <v>0.98986499999999999</v>
      </c>
      <c r="H75" s="9">
        <f>IF(Raw!$G75&gt;$C$8,IF(Raw!$Q75&gt;$C$8,IF(Raw!$N75&gt;$C$9,IF(Raw!$N75&lt;$A$9,IF(Raw!$X75&gt;$C$9,IF(Raw!$X75&lt;$A$9,Raw!L75,-999),-999),-999),-999),-999),-999)</f>
        <v>674.7</v>
      </c>
      <c r="I75" s="9">
        <f>IF(Raw!$G75&gt;$C$8,IF(Raw!$Q75&gt;$C$8,IF(Raw!$N75&gt;$C$9,IF(Raw!$N75&lt;$A$9,IF(Raw!$X75&gt;$C$9,IF(Raw!$X75&lt;$A$9,Raw!M75,-999),-999),-999),-999),-999),-999)</f>
        <v>3.2596E-2</v>
      </c>
      <c r="J75" s="9">
        <f>IF(Raw!$G75&gt;$C$8,IF(Raw!$Q75&gt;$C$8,IF(Raw!$N75&gt;$C$9,IF(Raw!$N75&lt;$A$9,IF(Raw!$X75&gt;$C$9,IF(Raw!$X75&lt;$A$9,Raw!N75,-999),-999),-999),-999),-999),-999)</f>
        <v>692</v>
      </c>
      <c r="K75" s="9">
        <f>IF(Raw!$G75&gt;$C$8,IF(Raw!$Q75&gt;$C$8,IF(Raw!$N75&gt;$C$9,IF(Raw!$N75&lt;$A$9,IF(Raw!$X75&gt;$C$9,IF(Raw!$X75&lt;$A$9,Raw!R75,-999),-999),-999),-999),-999),-999)</f>
        <v>0.89418299999999995</v>
      </c>
      <c r="L75" s="9">
        <f>IF(Raw!$G75&gt;$C$8,IF(Raw!$Q75&gt;$C$8,IF(Raw!$N75&gt;$C$9,IF(Raw!$N75&lt;$A$9,IF(Raw!$X75&gt;$C$9,IF(Raw!$X75&lt;$A$9,Raw!S75,-999),-999),-999),-999),-999),-999)</f>
        <v>1.4036789999999999</v>
      </c>
      <c r="M75" s="9">
        <f>Raw!Q75</f>
        <v>0.98848800000000003</v>
      </c>
      <c r="N75" s="9">
        <f>IF(Raw!$G75&gt;$C$8,IF(Raw!$Q75&gt;$C$8,IF(Raw!$N75&gt;$C$9,IF(Raw!$N75&lt;$A$9,IF(Raw!$X75&gt;$C$9,IF(Raw!$X75&lt;$A$9,Raw!V75,-999),-999),-999),-999),-999),-999)</f>
        <v>690.5</v>
      </c>
      <c r="O75" s="9">
        <f>IF(Raw!$G75&gt;$C$8,IF(Raw!$Q75&gt;$C$8,IF(Raw!$N75&gt;$C$9,IF(Raw!$N75&lt;$A$9,IF(Raw!$X75&gt;$C$9,IF(Raw!$X75&lt;$A$9,Raw!W75,-999),-999),-999),-999),-999),-999)</f>
        <v>7.5440999999999994E-2</v>
      </c>
      <c r="P75" s="9">
        <f>IF(Raw!$G75&gt;$C$8,IF(Raw!$Q75&gt;$C$8,IF(Raw!$N75&gt;$C$9,IF(Raw!$N75&lt;$A$9,IF(Raw!$X75&gt;$C$9,IF(Raw!$X75&lt;$A$9,Raw!X75,-999),-999),-999),-999),-999),-999)</f>
        <v>635</v>
      </c>
      <c r="R75" s="9">
        <f t="shared" si="4"/>
        <v>0.48745800000000006</v>
      </c>
      <c r="S75" s="9">
        <f t="shared" si="5"/>
        <v>0.35643864083903015</v>
      </c>
      <c r="T75" s="9">
        <f t="shared" si="6"/>
        <v>0.50949599999999995</v>
      </c>
      <c r="U75" s="9">
        <f t="shared" si="7"/>
        <v>0.36297187604858377</v>
      </c>
      <c r="V75" s="15">
        <f t="shared" si="0"/>
        <v>1.0405472426999998</v>
      </c>
      <c r="X75" s="11">
        <f t="shared" si="8"/>
        <v>3.792599999999999E+18</v>
      </c>
      <c r="Y75" s="11">
        <f t="shared" si="9"/>
        <v>6.7470000000000004E-18</v>
      </c>
      <c r="Z75" s="11">
        <f t="shared" si="10"/>
        <v>6.9200000000000002E-4</v>
      </c>
      <c r="AA75" s="16">
        <f t="shared" si="11"/>
        <v>1.7399266074065819E-2</v>
      </c>
      <c r="AB75" s="9">
        <f t="shared" si="1"/>
        <v>0.90304785646767216</v>
      </c>
      <c r="AC75" s="9">
        <f t="shared" si="2"/>
        <v>0.98260073392593428</v>
      </c>
      <c r="AD75" s="15">
        <f t="shared" si="3"/>
        <v>25.143448083910144</v>
      </c>
      <c r="AE75" s="3">
        <f t="shared" si="12"/>
        <v>812.33879999999988</v>
      </c>
      <c r="AF75" s="2">
        <f t="shared" si="13"/>
        <v>0.25</v>
      </c>
      <c r="AG75" s="9">
        <f t="shared" si="14"/>
        <v>7.0202804010361802E-3</v>
      </c>
      <c r="AH75" s="2">
        <f t="shared" si="15"/>
        <v>0.33970771507465058</v>
      </c>
    </row>
    <row r="76" spans="1:34">
      <c r="A76" s="1">
        <f>Raw!A76</f>
        <v>63</v>
      </c>
      <c r="B76" s="14">
        <f>Raw!B76</f>
        <v>0.7037268518518518</v>
      </c>
      <c r="C76" s="15">
        <f>Raw!C76</f>
        <v>29.9</v>
      </c>
      <c r="D76" s="15">
        <f>IF(C76&gt;0.5,Raw!D76*D$11,-999)</f>
        <v>6.3</v>
      </c>
      <c r="E76" s="9">
        <f>IF(Raw!$G76&gt;$C$8,IF(Raw!$Q76&gt;$C$8,IF(Raw!$N76&gt;$C$9,IF(Raw!$N76&lt;$A$9,IF(Raw!$X76&gt;$C$9,IF(Raw!$X76&lt;$A$9,Raw!H76,-999),-999),-999),-999),-999),-999)</f>
        <v>0.85505699999999996</v>
      </c>
      <c r="F76" s="9">
        <f>IF(Raw!$G76&gt;$C$8,IF(Raw!$Q76&gt;$C$8,IF(Raw!$N76&gt;$C$9,IF(Raw!$N76&lt;$A$9,IF(Raw!$X76&gt;$C$9,IF(Raw!$X76&lt;$A$9,Raw!I76,-999),-999),-999),-999),-999),-999)</f>
        <v>1.314859</v>
      </c>
      <c r="G76" s="9">
        <f>Raw!G76</f>
        <v>0.99150000000000005</v>
      </c>
      <c r="H76" s="9">
        <f>IF(Raw!$G76&gt;$C$8,IF(Raw!$Q76&gt;$C$8,IF(Raw!$N76&gt;$C$9,IF(Raw!$N76&lt;$A$9,IF(Raw!$X76&gt;$C$9,IF(Raw!$X76&lt;$A$9,Raw!L76,-999),-999),-999),-999),-999),-999)</f>
        <v>669.3</v>
      </c>
      <c r="I76" s="9">
        <f>IF(Raw!$G76&gt;$C$8,IF(Raw!$Q76&gt;$C$8,IF(Raw!$N76&gt;$C$9,IF(Raw!$N76&lt;$A$9,IF(Raw!$X76&gt;$C$9,IF(Raw!$X76&lt;$A$9,Raw!M76,-999),-999),-999),-999),-999),-999)</f>
        <v>1.8580000000000001E-3</v>
      </c>
      <c r="J76" s="9">
        <f>IF(Raw!$G76&gt;$C$8,IF(Raw!$Q76&gt;$C$8,IF(Raw!$N76&gt;$C$9,IF(Raw!$N76&lt;$A$9,IF(Raw!$X76&gt;$C$9,IF(Raw!$X76&lt;$A$9,Raw!N76,-999),-999),-999),-999),-999),-999)</f>
        <v>516</v>
      </c>
      <c r="K76" s="9">
        <f>IF(Raw!$G76&gt;$C$8,IF(Raw!$Q76&gt;$C$8,IF(Raw!$N76&gt;$C$9,IF(Raw!$N76&lt;$A$9,IF(Raw!$X76&gt;$C$9,IF(Raw!$X76&lt;$A$9,Raw!R76,-999),-999),-999),-999),-999),-999)</f>
        <v>0.86910900000000002</v>
      </c>
      <c r="L76" s="9">
        <f>IF(Raw!$G76&gt;$C$8,IF(Raw!$Q76&gt;$C$8,IF(Raw!$N76&gt;$C$9,IF(Raw!$N76&lt;$A$9,IF(Raw!$X76&gt;$C$9,IF(Raw!$X76&lt;$A$9,Raw!S76,-999),-999),-999),-999),-999),-999)</f>
        <v>1.3794169999999999</v>
      </c>
      <c r="M76" s="9">
        <f>Raw!Q76</f>
        <v>0.99138700000000002</v>
      </c>
      <c r="N76" s="9">
        <f>IF(Raw!$G76&gt;$C$8,IF(Raw!$Q76&gt;$C$8,IF(Raw!$N76&gt;$C$9,IF(Raw!$N76&lt;$A$9,IF(Raw!$X76&gt;$C$9,IF(Raw!$X76&lt;$A$9,Raw!V76,-999),-999),-999),-999),-999),-999)</f>
        <v>704.8</v>
      </c>
      <c r="O76" s="9">
        <f>IF(Raw!$G76&gt;$C$8,IF(Raw!$Q76&gt;$C$8,IF(Raw!$N76&gt;$C$9,IF(Raw!$N76&lt;$A$9,IF(Raw!$X76&gt;$C$9,IF(Raw!$X76&lt;$A$9,Raw!W76,-999),-999),-999),-999),-999),-999)</f>
        <v>3.6999999999999998E-5</v>
      </c>
      <c r="P76" s="9">
        <f>IF(Raw!$G76&gt;$C$8,IF(Raw!$Q76&gt;$C$8,IF(Raw!$N76&gt;$C$9,IF(Raw!$N76&lt;$A$9,IF(Raw!$X76&gt;$C$9,IF(Raw!$X76&lt;$A$9,Raw!X76,-999),-999),-999),-999),-999),-999)</f>
        <v>485</v>
      </c>
      <c r="R76" s="9">
        <f t="shared" si="4"/>
        <v>0.45980200000000004</v>
      </c>
      <c r="S76" s="9">
        <f t="shared" si="5"/>
        <v>0.34969681159728916</v>
      </c>
      <c r="T76" s="9">
        <f t="shared" si="6"/>
        <v>0.51030799999999987</v>
      </c>
      <c r="U76" s="9">
        <f t="shared" si="7"/>
        <v>0.36994469402653435</v>
      </c>
      <c r="V76" s="15">
        <f t="shared" si="0"/>
        <v>1.0225618220999999</v>
      </c>
      <c r="X76" s="11">
        <f t="shared" si="8"/>
        <v>3.792599999999999E+18</v>
      </c>
      <c r="Y76" s="11">
        <f t="shared" si="9"/>
        <v>6.692999999999999E-18</v>
      </c>
      <c r="Z76" s="11">
        <f t="shared" si="10"/>
        <v>5.1599999999999997E-4</v>
      </c>
      <c r="AA76" s="16">
        <f t="shared" si="11"/>
        <v>1.29287362548474E-2</v>
      </c>
      <c r="AB76" s="9">
        <f t="shared" si="1"/>
        <v>0.87570663754073874</v>
      </c>
      <c r="AC76" s="9">
        <f t="shared" si="2"/>
        <v>0.98707126374515253</v>
      </c>
      <c r="AD76" s="15">
        <f t="shared" si="3"/>
        <v>25.055690416370929</v>
      </c>
      <c r="AE76" s="3">
        <f t="shared" si="12"/>
        <v>805.83719999999971</v>
      </c>
      <c r="AF76" s="2">
        <f t="shared" si="13"/>
        <v>0.25</v>
      </c>
      <c r="AG76" s="9">
        <f t="shared" si="14"/>
        <v>7.1301690190060862E-3</v>
      </c>
      <c r="AH76" s="2">
        <f t="shared" si="15"/>
        <v>0.34502516810939804</v>
      </c>
    </row>
    <row r="77" spans="1:34">
      <c r="A77" s="1">
        <f>Raw!A77</f>
        <v>64</v>
      </c>
      <c r="B77" s="14">
        <f>Raw!B77</f>
        <v>0.70378472222222221</v>
      </c>
      <c r="C77" s="15">
        <f>Raw!C77</f>
        <v>31.1</v>
      </c>
      <c r="D77" s="15">
        <f>IF(C77&gt;0.5,Raw!D77*D$11,-999)</f>
        <v>6.3</v>
      </c>
      <c r="E77" s="9">
        <f>IF(Raw!$G77&gt;$C$8,IF(Raw!$Q77&gt;$C$8,IF(Raw!$N77&gt;$C$9,IF(Raw!$N77&lt;$A$9,IF(Raw!$X77&gt;$C$9,IF(Raw!$X77&lt;$A$9,Raw!H77,-999),-999),-999),-999),-999),-999)</f>
        <v>0.84913799999999995</v>
      </c>
      <c r="F77" s="9">
        <f>IF(Raw!$G77&gt;$C$8,IF(Raw!$Q77&gt;$C$8,IF(Raw!$N77&gt;$C$9,IF(Raw!$N77&lt;$A$9,IF(Raw!$X77&gt;$C$9,IF(Raw!$X77&lt;$A$9,Raw!I77,-999),-999),-999),-999),-999),-999)</f>
        <v>1.313823</v>
      </c>
      <c r="G77" s="9">
        <f>Raw!G77</f>
        <v>0.989039</v>
      </c>
      <c r="H77" s="9">
        <f>IF(Raw!$G77&gt;$C$8,IF(Raw!$Q77&gt;$C$8,IF(Raw!$N77&gt;$C$9,IF(Raw!$N77&lt;$A$9,IF(Raw!$X77&gt;$C$9,IF(Raw!$X77&lt;$A$9,Raw!L77,-999),-999),-999),-999),-999),-999)</f>
        <v>664.8</v>
      </c>
      <c r="I77" s="9">
        <f>IF(Raw!$G77&gt;$C$8,IF(Raw!$Q77&gt;$C$8,IF(Raw!$N77&gt;$C$9,IF(Raw!$N77&lt;$A$9,IF(Raw!$X77&gt;$C$9,IF(Raw!$X77&lt;$A$9,Raw!M77,-999),-999),-999),-999),-999),-999)</f>
        <v>7.3547000000000001E-2</v>
      </c>
      <c r="J77" s="9">
        <f>IF(Raw!$G77&gt;$C$8,IF(Raw!$Q77&gt;$C$8,IF(Raw!$N77&gt;$C$9,IF(Raw!$N77&lt;$A$9,IF(Raw!$X77&gt;$C$9,IF(Raw!$X77&lt;$A$9,Raw!N77,-999),-999),-999),-999),-999),-999)</f>
        <v>629</v>
      </c>
      <c r="K77" s="9">
        <f>IF(Raw!$G77&gt;$C$8,IF(Raw!$Q77&gt;$C$8,IF(Raw!$N77&gt;$C$9,IF(Raw!$N77&lt;$A$9,IF(Raw!$X77&gt;$C$9,IF(Raw!$X77&lt;$A$9,Raw!R77,-999),-999),-999),-999),-999),-999)</f>
        <v>0.85185699999999998</v>
      </c>
      <c r="L77" s="9">
        <f>IF(Raw!$G77&gt;$C$8,IF(Raw!$Q77&gt;$C$8,IF(Raw!$N77&gt;$C$9,IF(Raw!$N77&lt;$A$9,IF(Raw!$X77&gt;$C$9,IF(Raw!$X77&lt;$A$9,Raw!S77,-999),-999),-999),-999),-999),-999)</f>
        <v>1.3544560000000001</v>
      </c>
      <c r="M77" s="9">
        <f>Raw!Q77</f>
        <v>0.99046100000000004</v>
      </c>
      <c r="N77" s="9">
        <f>IF(Raw!$G77&gt;$C$8,IF(Raw!$Q77&gt;$C$8,IF(Raw!$N77&gt;$C$9,IF(Raw!$N77&lt;$A$9,IF(Raw!$X77&gt;$C$9,IF(Raw!$X77&lt;$A$9,Raw!V77,-999),-999),-999),-999),-999),-999)</f>
        <v>660.8</v>
      </c>
      <c r="O77" s="9">
        <f>IF(Raw!$G77&gt;$C$8,IF(Raw!$Q77&gt;$C$8,IF(Raw!$N77&gt;$C$9,IF(Raw!$N77&lt;$A$9,IF(Raw!$X77&gt;$C$9,IF(Raw!$X77&lt;$A$9,Raw!W77,-999),-999),-999),-999),-999),-999)</f>
        <v>1.8E-5</v>
      </c>
      <c r="P77" s="9">
        <f>IF(Raw!$G77&gt;$C$8,IF(Raw!$Q77&gt;$C$8,IF(Raw!$N77&gt;$C$9,IF(Raw!$N77&lt;$A$9,IF(Raw!$X77&gt;$C$9,IF(Raw!$X77&lt;$A$9,Raw!X77,-999),-999),-999),-999),-999),-999)</f>
        <v>507</v>
      </c>
      <c r="R77" s="9">
        <f t="shared" si="4"/>
        <v>0.46468500000000001</v>
      </c>
      <c r="S77" s="9">
        <f t="shared" si="5"/>
        <v>0.35368919557657313</v>
      </c>
      <c r="T77" s="9">
        <f t="shared" si="6"/>
        <v>0.50259900000000013</v>
      </c>
      <c r="U77" s="9">
        <f t="shared" si="7"/>
        <v>0.37107074722250122</v>
      </c>
      <c r="V77" s="15">
        <f t="shared" ref="V77:V140" si="16">IF(L77&gt;0,L77*V$8+V$10,-999)</f>
        <v>1.0040582328000001</v>
      </c>
      <c r="X77" s="11">
        <f t="shared" si="8"/>
        <v>3.792599999999999E+18</v>
      </c>
      <c r="Y77" s="11">
        <f t="shared" si="9"/>
        <v>6.6479999999999988E-18</v>
      </c>
      <c r="Z77" s="11">
        <f t="shared" si="10"/>
        <v>6.29E-4</v>
      </c>
      <c r="AA77" s="16">
        <f t="shared" si="11"/>
        <v>1.5611521054793355E-2</v>
      </c>
      <c r="AB77" s="9">
        <f t="shared" ref="AB77:AB140" si="17">K77+T77*AA77</f>
        <v>0.85970333487061801</v>
      </c>
      <c r="AC77" s="9">
        <f t="shared" ref="AC77:AC140" si="18">IF(T77&gt;0,(L77-AB77)/T77,-999)</f>
        <v>0.98438847894520676</v>
      </c>
      <c r="AD77" s="15">
        <f t="shared" ref="AD77:AD140" si="19">IF(AC77&gt;0,X77*Y77*AC77,-999)</f>
        <v>24.819588322405973</v>
      </c>
      <c r="AE77" s="3">
        <f t="shared" si="12"/>
        <v>800.41919999999959</v>
      </c>
      <c r="AF77" s="2">
        <f t="shared" si="13"/>
        <v>0.25</v>
      </c>
      <c r="AG77" s="9">
        <f t="shared" si="14"/>
        <v>7.0844793727308075E-3</v>
      </c>
      <c r="AH77" s="2">
        <f t="shared" si="15"/>
        <v>0.34281426990418484</v>
      </c>
    </row>
    <row r="78" spans="1:34">
      <c r="A78" s="1">
        <f>Raw!A78</f>
        <v>65</v>
      </c>
      <c r="B78" s="14">
        <f>Raw!B78</f>
        <v>0.70384259259259263</v>
      </c>
      <c r="C78" s="15">
        <f>Raw!C78</f>
        <v>32.4</v>
      </c>
      <c r="D78" s="15">
        <f>IF(C78&gt;0.5,Raw!D78*D$11,-999)</f>
        <v>6.3</v>
      </c>
      <c r="E78" s="9">
        <f>IF(Raw!$G78&gt;$C$8,IF(Raw!$Q78&gt;$C$8,IF(Raw!$N78&gt;$C$9,IF(Raw!$N78&lt;$A$9,IF(Raw!$X78&gt;$C$9,IF(Raw!$X78&lt;$A$9,Raw!H78,-999),-999),-999),-999),-999),-999)</f>
        <v>0.70103199999999999</v>
      </c>
      <c r="F78" s="9">
        <f>IF(Raw!$G78&gt;$C$8,IF(Raw!$Q78&gt;$C$8,IF(Raw!$N78&gt;$C$9,IF(Raw!$N78&lt;$A$9,IF(Raw!$X78&gt;$C$9,IF(Raw!$X78&lt;$A$9,Raw!I78,-999),-999),-999),-999),-999),-999)</f>
        <v>1.099459</v>
      </c>
      <c r="G78" s="9">
        <f>Raw!G78</f>
        <v>0.99089499999999997</v>
      </c>
      <c r="H78" s="9">
        <f>IF(Raw!$G78&gt;$C$8,IF(Raw!$Q78&gt;$C$8,IF(Raw!$N78&gt;$C$9,IF(Raw!$N78&lt;$A$9,IF(Raw!$X78&gt;$C$9,IF(Raw!$X78&lt;$A$9,Raw!L78,-999),-999),-999),-999),-999),-999)</f>
        <v>633.1</v>
      </c>
      <c r="I78" s="9">
        <f>IF(Raw!$G78&gt;$C$8,IF(Raw!$Q78&gt;$C$8,IF(Raw!$N78&gt;$C$9,IF(Raw!$N78&lt;$A$9,IF(Raw!$X78&gt;$C$9,IF(Raw!$X78&lt;$A$9,Raw!M78,-999),-999),-999),-999),-999),-999)</f>
        <v>3.0000000000000001E-5</v>
      </c>
      <c r="J78" s="9">
        <f>IF(Raw!$G78&gt;$C$8,IF(Raw!$Q78&gt;$C$8,IF(Raw!$N78&gt;$C$9,IF(Raw!$N78&lt;$A$9,IF(Raw!$X78&gt;$C$9,IF(Raw!$X78&lt;$A$9,Raw!N78,-999),-999),-999),-999),-999),-999)</f>
        <v>530</v>
      </c>
      <c r="K78" s="9">
        <f>IF(Raw!$G78&gt;$C$8,IF(Raw!$Q78&gt;$C$8,IF(Raw!$N78&gt;$C$9,IF(Raw!$N78&lt;$A$9,IF(Raw!$X78&gt;$C$9,IF(Raw!$X78&lt;$A$9,Raw!R78,-999),-999),-999),-999),-999),-999)</f>
        <v>0.78117700000000001</v>
      </c>
      <c r="L78" s="9">
        <f>IF(Raw!$G78&gt;$C$8,IF(Raw!$Q78&gt;$C$8,IF(Raw!$N78&gt;$C$9,IF(Raw!$N78&lt;$A$9,IF(Raw!$X78&gt;$C$9,IF(Raw!$X78&lt;$A$9,Raw!S78,-999),-999),-999),-999),-999),-999)</f>
        <v>1.2541089999999999</v>
      </c>
      <c r="M78" s="9">
        <f>Raw!Q78</f>
        <v>0.98841000000000001</v>
      </c>
      <c r="N78" s="9">
        <f>IF(Raw!$G78&gt;$C$8,IF(Raw!$Q78&gt;$C$8,IF(Raw!$N78&gt;$C$9,IF(Raw!$N78&lt;$A$9,IF(Raw!$X78&gt;$C$9,IF(Raw!$X78&lt;$A$9,Raw!V78,-999),-999),-999),-999),-999),-999)</f>
        <v>680.8</v>
      </c>
      <c r="O78" s="9">
        <f>IF(Raw!$G78&gt;$C$8,IF(Raw!$Q78&gt;$C$8,IF(Raw!$N78&gt;$C$9,IF(Raw!$N78&lt;$A$9,IF(Raw!$X78&gt;$C$9,IF(Raw!$X78&lt;$A$9,Raw!W78,-999),-999),-999),-999),-999),-999)</f>
        <v>2.1999999999999999E-5</v>
      </c>
      <c r="P78" s="9">
        <f>IF(Raw!$G78&gt;$C$8,IF(Raw!$Q78&gt;$C$8,IF(Raw!$N78&gt;$C$9,IF(Raw!$N78&lt;$A$9,IF(Raw!$X78&gt;$C$9,IF(Raw!$X78&lt;$A$9,Raw!X78,-999),-999),-999),-999),-999),-999)</f>
        <v>499</v>
      </c>
      <c r="R78" s="9">
        <f t="shared" ref="R78:R141" si="20">F78-E78</f>
        <v>0.39842699999999998</v>
      </c>
      <c r="S78" s="9">
        <f t="shared" ref="S78:S141" si="21">R78/F78</f>
        <v>0.36238459096701192</v>
      </c>
      <c r="T78" s="9">
        <f t="shared" ref="T78:T141" si="22">L78-K78</f>
        <v>0.47293199999999991</v>
      </c>
      <c r="U78" s="9">
        <f t="shared" ref="U78:U141" si="23">T78/L78</f>
        <v>0.37710597723164407</v>
      </c>
      <c r="V78" s="15">
        <f t="shared" si="16"/>
        <v>0.92967100169999983</v>
      </c>
      <c r="X78" s="11">
        <f t="shared" ref="X78:X141" si="24">D78*6.02*10^23*10^(-6)</f>
        <v>3.792599999999999E+18</v>
      </c>
      <c r="Y78" s="11">
        <f t="shared" ref="Y78:Y141" si="25">H78*10^(-20)</f>
        <v>6.3309999999999997E-18</v>
      </c>
      <c r="Z78" s="11">
        <f t="shared" ref="Z78:Z141" si="26">J78*10^(-6)</f>
        <v>5.2999999999999998E-4</v>
      </c>
      <c r="AA78" s="16">
        <f t="shared" ref="AA78:AA141" si="27">IF(Z78&gt;0,(X78*Y78/(X78*Y78+1/Z78)),1)</f>
        <v>1.2565892732290833E-2</v>
      </c>
      <c r="AB78" s="9">
        <f t="shared" si="17"/>
        <v>0.78711981278166776</v>
      </c>
      <c r="AC78" s="9">
        <f t="shared" si="18"/>
        <v>0.98743410726770919</v>
      </c>
      <c r="AD78" s="15">
        <f t="shared" si="19"/>
        <v>23.70923157036006</v>
      </c>
      <c r="AE78" s="3">
        <f t="shared" ref="AE78:AE141" si="28">AE$9*Y78</f>
        <v>762.25239999999974</v>
      </c>
      <c r="AF78" s="2">
        <f t="shared" ref="AF78:AF141" si="29">IF(AD78&lt;=AE78,AF$6,AF$6/(AD78/AE78))</f>
        <v>0.25</v>
      </c>
      <c r="AG78" s="9">
        <f t="shared" ref="AG78:AG141" si="30">AD78*AF78*$AG$6*U78/AG$8</f>
        <v>6.8776099544245991E-3</v>
      </c>
      <c r="AH78" s="2">
        <f t="shared" ref="AH78:AH141" si="31">((AG78*12.01)/893.5)*3600</f>
        <v>0.33280396641242521</v>
      </c>
    </row>
    <row r="79" spans="1:34">
      <c r="A79" s="1">
        <f>Raw!A79</f>
        <v>66</v>
      </c>
      <c r="B79" s="14">
        <f>Raw!B79</f>
        <v>0.7038888888888889</v>
      </c>
      <c r="C79" s="15">
        <f>Raw!C79</f>
        <v>33.700000000000003</v>
      </c>
      <c r="D79" s="15">
        <f>IF(C79&gt;0.5,Raw!D79*D$11,-999)</f>
        <v>5.4</v>
      </c>
      <c r="E79" s="9">
        <f>IF(Raw!$G79&gt;$C$8,IF(Raw!$Q79&gt;$C$8,IF(Raw!$N79&gt;$C$9,IF(Raw!$N79&lt;$A$9,IF(Raw!$X79&gt;$C$9,IF(Raw!$X79&lt;$A$9,Raw!H79,-999),-999),-999),-999),-999),-999)</f>
        <v>0.608935</v>
      </c>
      <c r="F79" s="9">
        <f>IF(Raw!$G79&gt;$C$8,IF(Raw!$Q79&gt;$C$8,IF(Raw!$N79&gt;$C$9,IF(Raw!$N79&lt;$A$9,IF(Raw!$X79&gt;$C$9,IF(Raw!$X79&lt;$A$9,Raw!I79,-999),-999),-999),-999),-999),-999)</f>
        <v>0.95302200000000004</v>
      </c>
      <c r="G79" s="9">
        <f>Raw!G79</f>
        <v>0.98965099999999995</v>
      </c>
      <c r="H79" s="9">
        <f>IF(Raw!$G79&gt;$C$8,IF(Raw!$Q79&gt;$C$8,IF(Raw!$N79&gt;$C$9,IF(Raw!$N79&lt;$A$9,IF(Raw!$X79&gt;$C$9,IF(Raw!$X79&lt;$A$9,Raw!L79,-999),-999),-999),-999),-999),-999)</f>
        <v>669.3</v>
      </c>
      <c r="I79" s="9">
        <f>IF(Raw!$G79&gt;$C$8,IF(Raw!$Q79&gt;$C$8,IF(Raw!$N79&gt;$C$9,IF(Raw!$N79&lt;$A$9,IF(Raw!$X79&gt;$C$9,IF(Raw!$X79&lt;$A$9,Raw!M79,-999),-999),-999),-999),-999),-999)</f>
        <v>6.7631999999999998E-2</v>
      </c>
      <c r="J79" s="9">
        <f>IF(Raw!$G79&gt;$C$8,IF(Raw!$Q79&gt;$C$8,IF(Raw!$N79&gt;$C$9,IF(Raw!$N79&lt;$A$9,IF(Raw!$X79&gt;$C$9,IF(Raw!$X79&lt;$A$9,Raw!N79,-999),-999),-999),-999),-999),-999)</f>
        <v>482</v>
      </c>
      <c r="K79" s="9">
        <f>IF(Raw!$G79&gt;$C$8,IF(Raw!$Q79&gt;$C$8,IF(Raw!$N79&gt;$C$9,IF(Raw!$N79&lt;$A$9,IF(Raw!$X79&gt;$C$9,IF(Raw!$X79&lt;$A$9,Raw!R79,-999),-999),-999),-999),-999),-999)</f>
        <v>0.62175400000000003</v>
      </c>
      <c r="L79" s="9">
        <f>IF(Raw!$G79&gt;$C$8,IF(Raw!$Q79&gt;$C$8,IF(Raw!$N79&gt;$C$9,IF(Raw!$N79&lt;$A$9,IF(Raw!$X79&gt;$C$9,IF(Raw!$X79&lt;$A$9,Raw!S79,-999),-999),-999),-999),-999),-999)</f>
        <v>1.017755</v>
      </c>
      <c r="M79" s="9">
        <f>Raw!Q79</f>
        <v>0.98652200000000001</v>
      </c>
      <c r="N79" s="9">
        <f>IF(Raw!$G79&gt;$C$8,IF(Raw!$Q79&gt;$C$8,IF(Raw!$N79&gt;$C$9,IF(Raw!$N79&lt;$A$9,IF(Raw!$X79&gt;$C$9,IF(Raw!$X79&lt;$A$9,Raw!V79,-999),-999),-999),-999),-999),-999)</f>
        <v>695.7</v>
      </c>
      <c r="O79" s="9">
        <f>IF(Raw!$G79&gt;$C$8,IF(Raw!$Q79&gt;$C$8,IF(Raw!$N79&gt;$C$9,IF(Raw!$N79&lt;$A$9,IF(Raw!$X79&gt;$C$9,IF(Raw!$X79&lt;$A$9,Raw!W79,-999),-999),-999),-999),-999),-999)</f>
        <v>1.5E-5</v>
      </c>
      <c r="P79" s="9">
        <f>IF(Raw!$G79&gt;$C$8,IF(Raw!$Q79&gt;$C$8,IF(Raw!$N79&gt;$C$9,IF(Raw!$N79&lt;$A$9,IF(Raw!$X79&gt;$C$9,IF(Raw!$X79&lt;$A$9,Raw!X79,-999),-999),-999),-999),-999),-999)</f>
        <v>457</v>
      </c>
      <c r="R79" s="9">
        <f t="shared" si="20"/>
        <v>0.34408700000000003</v>
      </c>
      <c r="S79" s="9">
        <f t="shared" si="21"/>
        <v>0.36104832837017403</v>
      </c>
      <c r="T79" s="9">
        <f t="shared" si="22"/>
        <v>0.39600099999999994</v>
      </c>
      <c r="U79" s="9">
        <f t="shared" si="23"/>
        <v>0.38909265982481045</v>
      </c>
      <c r="V79" s="15">
        <f t="shared" si="16"/>
        <v>0.75446178149999998</v>
      </c>
      <c r="X79" s="11">
        <f t="shared" si="24"/>
        <v>3.2508E+18</v>
      </c>
      <c r="Y79" s="11">
        <f t="shared" si="25"/>
        <v>6.692999999999999E-18</v>
      </c>
      <c r="Z79" s="11">
        <f t="shared" si="26"/>
        <v>4.8199999999999995E-4</v>
      </c>
      <c r="AA79" s="16">
        <f t="shared" si="27"/>
        <v>1.0378326099244052E-2</v>
      </c>
      <c r="AB79" s="9">
        <f t="shared" si="17"/>
        <v>0.62586382751362679</v>
      </c>
      <c r="AC79" s="9">
        <f t="shared" si="18"/>
        <v>0.98962167390075595</v>
      </c>
      <c r="AD79" s="15">
        <f t="shared" si="19"/>
        <v>21.53179688639845</v>
      </c>
      <c r="AE79" s="3">
        <f t="shared" si="28"/>
        <v>805.83719999999971</v>
      </c>
      <c r="AF79" s="2">
        <f t="shared" si="29"/>
        <v>0.25</v>
      </c>
      <c r="AG79" s="9">
        <f t="shared" si="30"/>
        <v>6.4445108625664181E-3</v>
      </c>
      <c r="AH79" s="2">
        <f t="shared" si="31"/>
        <v>0.31184652675312996</v>
      </c>
    </row>
    <row r="80" spans="1:34">
      <c r="A80" s="1">
        <f>Raw!A80</f>
        <v>67</v>
      </c>
      <c r="B80" s="14">
        <f>Raw!B80</f>
        <v>0.7039467592592592</v>
      </c>
      <c r="C80" s="15">
        <f>Raw!C80</f>
        <v>34.799999999999997</v>
      </c>
      <c r="D80" s="15">
        <f>IF(C80&gt;0.5,Raw!D80*D$11,-999)</f>
        <v>5.4</v>
      </c>
      <c r="E80" s="9">
        <f>IF(Raw!$G80&gt;$C$8,IF(Raw!$Q80&gt;$C$8,IF(Raw!$N80&gt;$C$9,IF(Raw!$N80&lt;$A$9,IF(Raw!$X80&gt;$C$9,IF(Raw!$X80&lt;$A$9,Raw!H80,-999),-999),-999),-999),-999),-999)</f>
        <v>0.54823100000000002</v>
      </c>
      <c r="F80" s="9">
        <f>IF(Raw!$G80&gt;$C$8,IF(Raw!$Q80&gt;$C$8,IF(Raw!$N80&gt;$C$9,IF(Raw!$N80&lt;$A$9,IF(Raw!$X80&gt;$C$9,IF(Raw!$X80&lt;$A$9,Raw!I80,-999),-999),-999),-999),-999),-999)</f>
        <v>0.892397</v>
      </c>
      <c r="G80" s="9">
        <f>Raw!G80</f>
        <v>0.98437200000000002</v>
      </c>
      <c r="H80" s="9">
        <f>IF(Raw!$G80&gt;$C$8,IF(Raw!$Q80&gt;$C$8,IF(Raw!$N80&gt;$C$9,IF(Raw!$N80&lt;$A$9,IF(Raw!$X80&gt;$C$9,IF(Raw!$X80&lt;$A$9,Raw!L80,-999),-999),-999),-999),-999),-999)</f>
        <v>670.4</v>
      </c>
      <c r="I80" s="9">
        <f>IF(Raw!$G80&gt;$C$8,IF(Raw!$Q80&gt;$C$8,IF(Raw!$N80&gt;$C$9,IF(Raw!$N80&lt;$A$9,IF(Raw!$X80&gt;$C$9,IF(Raw!$X80&lt;$A$9,Raw!M80,-999),-999),-999),-999),-999),-999)</f>
        <v>2.9E-5</v>
      </c>
      <c r="J80" s="9">
        <f>IF(Raw!$G80&gt;$C$8,IF(Raw!$Q80&gt;$C$8,IF(Raw!$N80&gt;$C$9,IF(Raw!$N80&lt;$A$9,IF(Raw!$X80&gt;$C$9,IF(Raw!$X80&lt;$A$9,Raw!N80,-999),-999),-999),-999),-999),-999)</f>
        <v>739</v>
      </c>
      <c r="K80" s="9">
        <f>IF(Raw!$G80&gt;$C$8,IF(Raw!$Q80&gt;$C$8,IF(Raw!$N80&gt;$C$9,IF(Raw!$N80&lt;$A$9,IF(Raw!$X80&gt;$C$9,IF(Raw!$X80&lt;$A$9,Raw!R80,-999),-999),-999),-999),-999),-999)</f>
        <v>0.58919299999999997</v>
      </c>
      <c r="L80" s="9">
        <f>IF(Raw!$G80&gt;$C$8,IF(Raw!$Q80&gt;$C$8,IF(Raw!$N80&gt;$C$9,IF(Raw!$N80&lt;$A$9,IF(Raw!$X80&gt;$C$9,IF(Raw!$X80&lt;$A$9,Raw!S80,-999),-999),-999),-999),-999),-999)</f>
        <v>0.96434699999999995</v>
      </c>
      <c r="M80" s="9">
        <f>Raw!Q80</f>
        <v>0.99038199999999998</v>
      </c>
      <c r="N80" s="9">
        <f>IF(Raw!$G80&gt;$C$8,IF(Raw!$Q80&gt;$C$8,IF(Raw!$N80&gt;$C$9,IF(Raw!$N80&lt;$A$9,IF(Raw!$X80&gt;$C$9,IF(Raw!$X80&lt;$A$9,Raw!V80,-999),-999),-999),-999),-999),-999)</f>
        <v>636.29999999999995</v>
      </c>
      <c r="O80" s="9">
        <f>IF(Raw!$G80&gt;$C$8,IF(Raw!$Q80&gt;$C$8,IF(Raw!$N80&gt;$C$9,IF(Raw!$N80&lt;$A$9,IF(Raw!$X80&gt;$C$9,IF(Raw!$X80&lt;$A$9,Raw!W80,-999),-999),-999),-999),-999),-999)</f>
        <v>9.0000000000000002E-6</v>
      </c>
      <c r="P80" s="9">
        <f>IF(Raw!$G80&gt;$C$8,IF(Raw!$Q80&gt;$C$8,IF(Raw!$N80&gt;$C$9,IF(Raw!$N80&lt;$A$9,IF(Raw!$X80&gt;$C$9,IF(Raw!$X80&lt;$A$9,Raw!X80,-999),-999),-999),-999),-999),-999)</f>
        <v>614</v>
      </c>
      <c r="R80" s="9">
        <f t="shared" si="20"/>
        <v>0.34416599999999997</v>
      </c>
      <c r="S80" s="9">
        <f t="shared" si="21"/>
        <v>0.38566467614749933</v>
      </c>
      <c r="T80" s="9">
        <f t="shared" si="22"/>
        <v>0.37515399999999999</v>
      </c>
      <c r="U80" s="9">
        <f t="shared" si="23"/>
        <v>0.38902386796453975</v>
      </c>
      <c r="V80" s="15">
        <f t="shared" si="16"/>
        <v>0.71487043109999993</v>
      </c>
      <c r="X80" s="11">
        <f t="shared" si="24"/>
        <v>3.2508E+18</v>
      </c>
      <c r="Y80" s="11">
        <f t="shared" si="25"/>
        <v>6.7039999999999991E-18</v>
      </c>
      <c r="Z80" s="11">
        <f t="shared" si="26"/>
        <v>7.3899999999999997E-4</v>
      </c>
      <c r="AA80" s="16">
        <f t="shared" si="27"/>
        <v>1.585002605304198E-2</v>
      </c>
      <c r="AB80" s="9">
        <f t="shared" si="17"/>
        <v>0.59513920067390291</v>
      </c>
      <c r="AC80" s="9">
        <f t="shared" si="18"/>
        <v>0.98414997394695791</v>
      </c>
      <c r="AD80" s="15">
        <f t="shared" si="19"/>
        <v>21.447937825496588</v>
      </c>
      <c r="AE80" s="3">
        <f t="shared" si="28"/>
        <v>807.16159999999968</v>
      </c>
      <c r="AF80" s="2">
        <f t="shared" si="29"/>
        <v>0.25</v>
      </c>
      <c r="AG80" s="9">
        <f t="shared" si="30"/>
        <v>6.4182767174904938E-3</v>
      </c>
      <c r="AH80" s="2">
        <f t="shared" si="31"/>
        <v>0.31057707012581864</v>
      </c>
    </row>
    <row r="81" spans="1:34">
      <c r="A81" s="1">
        <f>Raw!A81</f>
        <v>68</v>
      </c>
      <c r="B81" s="14">
        <f>Raw!B81</f>
        <v>0.70400462962962962</v>
      </c>
      <c r="C81" s="15">
        <f>Raw!C81</f>
        <v>36.1</v>
      </c>
      <c r="D81" s="15">
        <f>IF(C81&gt;0.5,Raw!D81*D$11,-999)</f>
        <v>5.4</v>
      </c>
      <c r="E81" s="9">
        <f>IF(Raw!$G81&gt;$C$8,IF(Raw!$Q81&gt;$C$8,IF(Raw!$N81&gt;$C$9,IF(Raw!$N81&lt;$A$9,IF(Raw!$X81&gt;$C$9,IF(Raw!$X81&lt;$A$9,Raw!H81,-999),-999),-999),-999),-999),-999)</f>
        <v>0.47116599999999997</v>
      </c>
      <c r="F81" s="9">
        <f>IF(Raw!$G81&gt;$C$8,IF(Raw!$Q81&gt;$C$8,IF(Raw!$N81&gt;$C$9,IF(Raw!$N81&lt;$A$9,IF(Raw!$X81&gt;$C$9,IF(Raw!$X81&lt;$A$9,Raw!I81,-999),-999),-999),-999),-999),-999)</f>
        <v>0.77213100000000001</v>
      </c>
      <c r="G81" s="9">
        <f>Raw!G81</f>
        <v>0.98767899999999997</v>
      </c>
      <c r="H81" s="9">
        <f>IF(Raw!$G81&gt;$C$8,IF(Raw!$Q81&gt;$C$8,IF(Raw!$N81&gt;$C$9,IF(Raw!$N81&lt;$A$9,IF(Raw!$X81&gt;$C$9,IF(Raw!$X81&lt;$A$9,Raw!L81,-999),-999),-999),-999),-999),-999)</f>
        <v>682.1</v>
      </c>
      <c r="I81" s="9">
        <f>IF(Raw!$G81&gt;$C$8,IF(Raw!$Q81&gt;$C$8,IF(Raw!$N81&gt;$C$9,IF(Raw!$N81&lt;$A$9,IF(Raw!$X81&gt;$C$9,IF(Raw!$X81&lt;$A$9,Raw!M81,-999),-999),-999),-999),-999),-999)</f>
        <v>6.0000000000000002E-6</v>
      </c>
      <c r="J81" s="9">
        <f>IF(Raw!$G81&gt;$C$8,IF(Raw!$Q81&gt;$C$8,IF(Raw!$N81&gt;$C$9,IF(Raw!$N81&lt;$A$9,IF(Raw!$X81&gt;$C$9,IF(Raw!$X81&lt;$A$9,Raw!N81,-999),-999),-999),-999),-999),-999)</f>
        <v>618</v>
      </c>
      <c r="K81" s="9">
        <f>IF(Raw!$G81&gt;$C$8,IF(Raw!$Q81&gt;$C$8,IF(Raw!$N81&gt;$C$9,IF(Raw!$N81&lt;$A$9,IF(Raw!$X81&gt;$C$9,IF(Raw!$X81&lt;$A$9,Raw!R81,-999),-999),-999),-999),-999),-999)</f>
        <v>0.49381399999999998</v>
      </c>
      <c r="L81" s="9">
        <f>IF(Raw!$G81&gt;$C$8,IF(Raw!$Q81&gt;$C$8,IF(Raw!$N81&gt;$C$9,IF(Raw!$N81&lt;$A$9,IF(Raw!$X81&gt;$C$9,IF(Raw!$X81&lt;$A$9,Raw!S81,-999),-999),-999),-999),-999),-999)</f>
        <v>0.81108999999999998</v>
      </c>
      <c r="M81" s="9">
        <f>Raw!Q81</f>
        <v>0.97993600000000003</v>
      </c>
      <c r="N81" s="9">
        <f>IF(Raw!$G81&gt;$C$8,IF(Raw!$Q81&gt;$C$8,IF(Raw!$N81&gt;$C$9,IF(Raw!$N81&lt;$A$9,IF(Raw!$X81&gt;$C$9,IF(Raw!$X81&lt;$A$9,Raw!V81,-999),-999),-999),-999),-999),-999)</f>
        <v>648.9</v>
      </c>
      <c r="O81" s="9">
        <f>IF(Raw!$G81&gt;$C$8,IF(Raw!$Q81&gt;$C$8,IF(Raw!$N81&gt;$C$9,IF(Raw!$N81&lt;$A$9,IF(Raw!$X81&gt;$C$9,IF(Raw!$X81&lt;$A$9,Raw!W81,-999),-999),-999),-999),-999),-999)</f>
        <v>3.5539999999999999E-3</v>
      </c>
      <c r="P81" s="9">
        <f>IF(Raw!$G81&gt;$C$8,IF(Raw!$Q81&gt;$C$8,IF(Raw!$N81&gt;$C$9,IF(Raw!$N81&lt;$A$9,IF(Raw!$X81&gt;$C$9,IF(Raw!$X81&lt;$A$9,Raw!X81,-999),-999),-999),-999),-999),-999)</f>
        <v>612</v>
      </c>
      <c r="R81" s="9">
        <f t="shared" si="20"/>
        <v>0.30096500000000004</v>
      </c>
      <c r="S81" s="9">
        <f t="shared" si="21"/>
        <v>0.38978489401409866</v>
      </c>
      <c r="T81" s="9">
        <f t="shared" si="22"/>
        <v>0.317276</v>
      </c>
      <c r="U81" s="9">
        <f t="shared" si="23"/>
        <v>0.39117237297957069</v>
      </c>
      <c r="V81" s="15">
        <f t="shared" si="16"/>
        <v>0.6012610169999999</v>
      </c>
      <c r="X81" s="11">
        <f t="shared" si="24"/>
        <v>3.2508E+18</v>
      </c>
      <c r="Y81" s="11">
        <f t="shared" si="25"/>
        <v>6.8210000000000001E-18</v>
      </c>
      <c r="Z81" s="11">
        <f t="shared" si="26"/>
        <v>6.1799999999999995E-4</v>
      </c>
      <c r="AA81" s="16">
        <f t="shared" si="27"/>
        <v>1.3518107434046725E-2</v>
      </c>
      <c r="AB81" s="9">
        <f t="shared" si="17"/>
        <v>0.49810297105424456</v>
      </c>
      <c r="AC81" s="9">
        <f t="shared" si="18"/>
        <v>0.98648189256595331</v>
      </c>
      <c r="AD81" s="15">
        <f t="shared" si="19"/>
        <v>21.873960249266549</v>
      </c>
      <c r="AE81" s="3">
        <f t="shared" si="28"/>
        <v>821.24839999999983</v>
      </c>
      <c r="AF81" s="2">
        <f t="shared" si="29"/>
        <v>0.25</v>
      </c>
      <c r="AG81" s="9">
        <f t="shared" si="30"/>
        <v>6.5819145670510748E-3</v>
      </c>
      <c r="AH81" s="2">
        <f t="shared" si="31"/>
        <v>0.31849542050477925</v>
      </c>
    </row>
    <row r="82" spans="1:34">
      <c r="A82" s="1">
        <f>Raw!A82</f>
        <v>69</v>
      </c>
      <c r="B82" s="14">
        <f>Raw!B82</f>
        <v>0.70406250000000004</v>
      </c>
      <c r="C82" s="15">
        <f>Raw!C82</f>
        <v>37.200000000000003</v>
      </c>
      <c r="D82" s="15">
        <f>IF(C82&gt;0.5,Raw!D82*D$11,-999)</f>
        <v>5.4</v>
      </c>
      <c r="E82" s="9">
        <f>IF(Raw!$G82&gt;$C$8,IF(Raw!$Q82&gt;$C$8,IF(Raw!$N82&gt;$C$9,IF(Raw!$N82&lt;$A$9,IF(Raw!$X82&gt;$C$9,IF(Raw!$X82&lt;$A$9,Raw!H82,-999),-999),-999),-999),-999),-999)</f>
        <v>0.43092799999999998</v>
      </c>
      <c r="F82" s="9">
        <f>IF(Raw!$G82&gt;$C$8,IF(Raw!$Q82&gt;$C$8,IF(Raw!$N82&gt;$C$9,IF(Raw!$N82&lt;$A$9,IF(Raw!$X82&gt;$C$9,IF(Raw!$X82&lt;$A$9,Raw!I82,-999),-999),-999),-999),-999),-999)</f>
        <v>0.69040900000000005</v>
      </c>
      <c r="G82" s="9">
        <f>Raw!G82</f>
        <v>0.97571399999999997</v>
      </c>
      <c r="H82" s="9">
        <f>IF(Raw!$G82&gt;$C$8,IF(Raw!$Q82&gt;$C$8,IF(Raw!$N82&gt;$C$9,IF(Raw!$N82&lt;$A$9,IF(Raw!$X82&gt;$C$9,IF(Raw!$X82&lt;$A$9,Raw!L82,-999),-999),-999),-999),-999),-999)</f>
        <v>611.79999999999995</v>
      </c>
      <c r="I82" s="9">
        <f>IF(Raw!$G82&gt;$C$8,IF(Raw!$Q82&gt;$C$8,IF(Raw!$N82&gt;$C$9,IF(Raw!$N82&lt;$A$9,IF(Raw!$X82&gt;$C$9,IF(Raw!$X82&lt;$A$9,Raw!M82,-999),-999),-999),-999),-999),-999)</f>
        <v>1.5E-5</v>
      </c>
      <c r="J82" s="9">
        <f>IF(Raw!$G82&gt;$C$8,IF(Raw!$Q82&gt;$C$8,IF(Raw!$N82&gt;$C$9,IF(Raw!$N82&lt;$A$9,IF(Raw!$X82&gt;$C$9,IF(Raw!$X82&lt;$A$9,Raw!N82,-999),-999),-999),-999),-999),-999)</f>
        <v>616</v>
      </c>
      <c r="K82" s="9">
        <f>IF(Raw!$G82&gt;$C$8,IF(Raw!$Q82&gt;$C$8,IF(Raw!$N82&gt;$C$9,IF(Raw!$N82&lt;$A$9,IF(Raw!$X82&gt;$C$9,IF(Raw!$X82&lt;$A$9,Raw!R82,-999),-999),-999),-999),-999),-999)</f>
        <v>0.45669700000000002</v>
      </c>
      <c r="L82" s="9">
        <f>IF(Raw!$G82&gt;$C$8,IF(Raw!$Q82&gt;$C$8,IF(Raw!$N82&gt;$C$9,IF(Raw!$N82&lt;$A$9,IF(Raw!$X82&gt;$C$9,IF(Raw!$X82&lt;$A$9,Raw!S82,-999),-999),-999),-999),-999),-999)</f>
        <v>0.75581299999999996</v>
      </c>
      <c r="M82" s="9">
        <f>Raw!Q82</f>
        <v>0.98496600000000001</v>
      </c>
      <c r="N82" s="9">
        <f>IF(Raw!$G82&gt;$C$8,IF(Raw!$Q82&gt;$C$8,IF(Raw!$N82&gt;$C$9,IF(Raw!$N82&lt;$A$9,IF(Raw!$X82&gt;$C$9,IF(Raw!$X82&lt;$A$9,Raw!V82,-999),-999),-999),-999),-999),-999)</f>
        <v>683.1</v>
      </c>
      <c r="O82" s="9">
        <f>IF(Raw!$G82&gt;$C$8,IF(Raw!$Q82&gt;$C$8,IF(Raw!$N82&gt;$C$9,IF(Raw!$N82&lt;$A$9,IF(Raw!$X82&gt;$C$9,IF(Raw!$X82&lt;$A$9,Raw!W82,-999),-999),-999),-999),-999),-999)</f>
        <v>2.5000000000000001E-5</v>
      </c>
      <c r="P82" s="9">
        <f>IF(Raw!$G82&gt;$C$8,IF(Raw!$Q82&gt;$C$8,IF(Raw!$N82&gt;$C$9,IF(Raw!$N82&lt;$A$9,IF(Raw!$X82&gt;$C$9,IF(Raw!$X82&lt;$A$9,Raw!X82,-999),-999),-999),-999),-999),-999)</f>
        <v>715</v>
      </c>
      <c r="R82" s="9">
        <f t="shared" si="20"/>
        <v>0.25948100000000007</v>
      </c>
      <c r="S82" s="9">
        <f t="shared" si="21"/>
        <v>0.37583664175872572</v>
      </c>
      <c r="T82" s="9">
        <f t="shared" si="22"/>
        <v>0.29911599999999994</v>
      </c>
      <c r="U82" s="9">
        <f t="shared" si="23"/>
        <v>0.39575397618193914</v>
      </c>
      <c r="V82" s="15">
        <f t="shared" si="16"/>
        <v>0.56028417689999999</v>
      </c>
      <c r="X82" s="11">
        <f t="shared" si="24"/>
        <v>3.2508E+18</v>
      </c>
      <c r="Y82" s="11">
        <f t="shared" si="25"/>
        <v>6.1179999999999993E-18</v>
      </c>
      <c r="Z82" s="11">
        <f t="shared" si="26"/>
        <v>6.1600000000000001E-4</v>
      </c>
      <c r="AA82" s="16">
        <f t="shared" si="27"/>
        <v>1.2102974374096681E-2</v>
      </c>
      <c r="AB82" s="9">
        <f t="shared" si="17"/>
        <v>0.46031719328288234</v>
      </c>
      <c r="AC82" s="9">
        <f t="shared" si="18"/>
        <v>0.9878970256259032</v>
      </c>
      <c r="AD82" s="15">
        <f t="shared" si="19"/>
        <v>19.647685672234868</v>
      </c>
      <c r="AE82" s="3">
        <f t="shared" si="28"/>
        <v>736.60719999999969</v>
      </c>
      <c r="AF82" s="2">
        <f t="shared" si="29"/>
        <v>0.25</v>
      </c>
      <c r="AG82" s="9">
        <f t="shared" si="30"/>
        <v>5.9812690211998951E-3</v>
      </c>
      <c r="AH82" s="2">
        <f t="shared" si="31"/>
        <v>0.28943049513217534</v>
      </c>
    </row>
    <row r="83" spans="1:34">
      <c r="A83" s="1">
        <f>Raw!A83</f>
        <v>70</v>
      </c>
      <c r="B83" s="14">
        <f>Raw!B83</f>
        <v>0.70412037037037034</v>
      </c>
      <c r="C83" s="15">
        <f>Raw!C83</f>
        <v>38.200000000000003</v>
      </c>
      <c r="D83" s="15">
        <f>IF(C83&gt;0.5,Raw!D83*D$11,-999)</f>
        <v>5.4</v>
      </c>
      <c r="E83" s="9">
        <f>IF(Raw!$G83&gt;$C$8,IF(Raw!$Q83&gt;$C$8,IF(Raw!$N83&gt;$C$9,IF(Raw!$N83&lt;$A$9,IF(Raw!$X83&gt;$C$9,IF(Raw!$X83&lt;$A$9,Raw!H83,-999),-999),-999),-999),-999),-999)</f>
        <v>0.32119300000000001</v>
      </c>
      <c r="F83" s="9">
        <f>IF(Raw!$G83&gt;$C$8,IF(Raw!$Q83&gt;$C$8,IF(Raw!$N83&gt;$C$9,IF(Raw!$N83&lt;$A$9,IF(Raw!$X83&gt;$C$9,IF(Raw!$X83&lt;$A$9,Raw!I83,-999),-999),-999),-999),-999),-999)</f>
        <v>0.52146199999999998</v>
      </c>
      <c r="G83" s="9">
        <f>Raw!G83</f>
        <v>0.98120200000000002</v>
      </c>
      <c r="H83" s="9">
        <f>IF(Raw!$G83&gt;$C$8,IF(Raw!$Q83&gt;$C$8,IF(Raw!$N83&gt;$C$9,IF(Raw!$N83&lt;$A$9,IF(Raw!$X83&gt;$C$9,IF(Raw!$X83&lt;$A$9,Raw!L83,-999),-999),-999),-999),-999),-999)</f>
        <v>645.9</v>
      </c>
      <c r="I83" s="9">
        <f>IF(Raw!$G83&gt;$C$8,IF(Raw!$Q83&gt;$C$8,IF(Raw!$N83&gt;$C$9,IF(Raw!$N83&lt;$A$9,IF(Raw!$X83&gt;$C$9,IF(Raw!$X83&lt;$A$9,Raw!M83,-999),-999),-999),-999),-999),-999)</f>
        <v>1.4E-5</v>
      </c>
      <c r="J83" s="9">
        <f>IF(Raw!$G83&gt;$C$8,IF(Raw!$Q83&gt;$C$8,IF(Raw!$N83&gt;$C$9,IF(Raw!$N83&lt;$A$9,IF(Raw!$X83&gt;$C$9,IF(Raw!$X83&lt;$A$9,Raw!N83,-999),-999),-999),-999),-999),-999)</f>
        <v>710</v>
      </c>
      <c r="K83" s="9">
        <f>IF(Raw!$G83&gt;$C$8,IF(Raw!$Q83&gt;$C$8,IF(Raw!$N83&gt;$C$9,IF(Raw!$N83&lt;$A$9,IF(Raw!$X83&gt;$C$9,IF(Raw!$X83&lt;$A$9,Raw!R83,-999),-999),-999),-999),-999),-999)</f>
        <v>0.32875300000000002</v>
      </c>
      <c r="L83" s="9">
        <f>IF(Raw!$G83&gt;$C$8,IF(Raw!$Q83&gt;$C$8,IF(Raw!$N83&gt;$C$9,IF(Raw!$N83&lt;$A$9,IF(Raw!$X83&gt;$C$9,IF(Raw!$X83&lt;$A$9,Raw!S83,-999),-999),-999),-999),-999),-999)</f>
        <v>0.55357999999999996</v>
      </c>
      <c r="M83" s="9">
        <f>Raw!Q83</f>
        <v>0.97456299999999996</v>
      </c>
      <c r="N83" s="9">
        <f>IF(Raw!$G83&gt;$C$8,IF(Raw!$Q83&gt;$C$8,IF(Raw!$N83&gt;$C$9,IF(Raw!$N83&lt;$A$9,IF(Raw!$X83&gt;$C$9,IF(Raw!$X83&lt;$A$9,Raw!V83,-999),-999),-999),-999),-999),-999)</f>
        <v>704.1</v>
      </c>
      <c r="O83" s="9">
        <f>IF(Raw!$G83&gt;$C$8,IF(Raw!$Q83&gt;$C$8,IF(Raw!$N83&gt;$C$9,IF(Raw!$N83&lt;$A$9,IF(Raw!$X83&gt;$C$9,IF(Raw!$X83&lt;$A$9,Raw!W83,-999),-999),-999),-999),-999),-999)</f>
        <v>2.5000000000000001E-5</v>
      </c>
      <c r="P83" s="9">
        <f>IF(Raw!$G83&gt;$C$8,IF(Raw!$Q83&gt;$C$8,IF(Raw!$N83&gt;$C$9,IF(Raw!$N83&lt;$A$9,IF(Raw!$X83&gt;$C$9,IF(Raw!$X83&lt;$A$9,Raw!X83,-999),-999),-999),-999),-999),-999)</f>
        <v>382</v>
      </c>
      <c r="R83" s="9">
        <f t="shared" si="20"/>
        <v>0.20026899999999997</v>
      </c>
      <c r="S83" s="9">
        <f t="shared" si="21"/>
        <v>0.38405291277216747</v>
      </c>
      <c r="T83" s="9">
        <f t="shared" si="22"/>
        <v>0.22482699999999994</v>
      </c>
      <c r="U83" s="9">
        <f t="shared" si="23"/>
        <v>0.40613280826619452</v>
      </c>
      <c r="V83" s="15">
        <f t="shared" si="16"/>
        <v>0.41036885399999995</v>
      </c>
      <c r="X83" s="11">
        <f t="shared" si="24"/>
        <v>3.2508E+18</v>
      </c>
      <c r="Y83" s="11">
        <f t="shared" si="25"/>
        <v>6.4589999999999993E-18</v>
      </c>
      <c r="Z83" s="11">
        <f t="shared" si="26"/>
        <v>7.1000000000000002E-4</v>
      </c>
      <c r="AA83" s="16">
        <f t="shared" si="27"/>
        <v>1.468883286472801E-2</v>
      </c>
      <c r="AB83" s="9">
        <f t="shared" si="17"/>
        <v>0.3320554462264782</v>
      </c>
      <c r="AC83" s="9">
        <f t="shared" si="18"/>
        <v>0.98531116713527211</v>
      </c>
      <c r="AD83" s="15">
        <f t="shared" si="19"/>
        <v>20.688496992574667</v>
      </c>
      <c r="AE83" s="3">
        <f t="shared" si="28"/>
        <v>777.66359999999975</v>
      </c>
      <c r="AF83" s="2">
        <f t="shared" si="29"/>
        <v>0.25</v>
      </c>
      <c r="AG83" s="9">
        <f t="shared" si="30"/>
        <v>6.4632902941546685E-3</v>
      </c>
      <c r="AH83" s="2">
        <f t="shared" si="31"/>
        <v>0.31275525367439422</v>
      </c>
    </row>
    <row r="84" spans="1:34">
      <c r="A84" s="1">
        <f>Raw!A84</f>
        <v>71</v>
      </c>
      <c r="B84" s="14">
        <f>Raw!B84</f>
        <v>0.70416666666666661</v>
      </c>
      <c r="C84" s="15">
        <f>Raw!C84</f>
        <v>39.5</v>
      </c>
      <c r="D84" s="15">
        <f>IF(C84&gt;0.5,Raw!D84*D$11,-999)</f>
        <v>5.4</v>
      </c>
      <c r="E84" s="9">
        <f>IF(Raw!$G84&gt;$C$8,IF(Raw!$Q84&gt;$C$8,IF(Raw!$N84&gt;$C$9,IF(Raw!$N84&lt;$A$9,IF(Raw!$X84&gt;$C$9,IF(Raw!$X84&lt;$A$9,Raw!H84,-999),-999),-999),-999),-999),-999)</f>
        <v>0.28978100000000001</v>
      </c>
      <c r="F84" s="9">
        <f>IF(Raw!$G84&gt;$C$8,IF(Raw!$Q84&gt;$C$8,IF(Raw!$N84&gt;$C$9,IF(Raw!$N84&lt;$A$9,IF(Raw!$X84&gt;$C$9,IF(Raw!$X84&lt;$A$9,Raw!I84,-999),-999),-999),-999),-999),-999)</f>
        <v>0.46442299999999997</v>
      </c>
      <c r="G84" s="9">
        <f>Raw!G84</f>
        <v>0.98408799999999996</v>
      </c>
      <c r="H84" s="9">
        <f>IF(Raw!$G84&gt;$C$8,IF(Raw!$Q84&gt;$C$8,IF(Raw!$N84&gt;$C$9,IF(Raw!$N84&lt;$A$9,IF(Raw!$X84&gt;$C$9,IF(Raw!$X84&lt;$A$9,Raw!L84,-999),-999),-999),-999),-999),-999)</f>
        <v>608.1</v>
      </c>
      <c r="I84" s="9">
        <f>IF(Raw!$G84&gt;$C$8,IF(Raw!$Q84&gt;$C$8,IF(Raw!$N84&gt;$C$9,IF(Raw!$N84&lt;$A$9,IF(Raw!$X84&gt;$C$9,IF(Raw!$X84&lt;$A$9,Raw!M84,-999),-999),-999),-999),-999),-999)</f>
        <v>0.14738399999999999</v>
      </c>
      <c r="J84" s="9">
        <f>IF(Raw!$G84&gt;$C$8,IF(Raw!$Q84&gt;$C$8,IF(Raw!$N84&gt;$C$9,IF(Raw!$N84&lt;$A$9,IF(Raw!$X84&gt;$C$9,IF(Raw!$X84&lt;$A$9,Raw!N84,-999),-999),-999),-999),-999),-999)</f>
        <v>679</v>
      </c>
      <c r="K84" s="9">
        <f>IF(Raw!$G84&gt;$C$8,IF(Raw!$Q84&gt;$C$8,IF(Raw!$N84&gt;$C$9,IF(Raw!$N84&lt;$A$9,IF(Raw!$X84&gt;$C$9,IF(Raw!$X84&lt;$A$9,Raw!R84,-999),-999),-999),-999),-999),-999)</f>
        <v>0.293379</v>
      </c>
      <c r="L84" s="9">
        <f>IF(Raw!$G84&gt;$C$8,IF(Raw!$Q84&gt;$C$8,IF(Raw!$N84&gt;$C$9,IF(Raw!$N84&lt;$A$9,IF(Raw!$X84&gt;$C$9,IF(Raw!$X84&lt;$A$9,Raw!S84,-999),-999),-999),-999),-999),-999)</f>
        <v>0.50963800000000004</v>
      </c>
      <c r="M84" s="9">
        <f>Raw!Q84</f>
        <v>0.97328499999999996</v>
      </c>
      <c r="N84" s="9">
        <f>IF(Raw!$G84&gt;$C$8,IF(Raw!$Q84&gt;$C$8,IF(Raw!$N84&gt;$C$9,IF(Raw!$N84&lt;$A$9,IF(Raw!$X84&gt;$C$9,IF(Raw!$X84&lt;$A$9,Raw!V84,-999),-999),-999),-999),-999),-999)</f>
        <v>721.7</v>
      </c>
      <c r="O84" s="9">
        <f>IF(Raw!$G84&gt;$C$8,IF(Raw!$Q84&gt;$C$8,IF(Raw!$N84&gt;$C$9,IF(Raw!$N84&lt;$A$9,IF(Raw!$X84&gt;$C$9,IF(Raw!$X84&lt;$A$9,Raw!W84,-999),-999),-999),-999),-999),-999)</f>
        <v>6.0000000000000002E-6</v>
      </c>
      <c r="P84" s="9">
        <f>IF(Raw!$G84&gt;$C$8,IF(Raw!$Q84&gt;$C$8,IF(Raw!$N84&gt;$C$9,IF(Raw!$N84&lt;$A$9,IF(Raw!$X84&gt;$C$9,IF(Raw!$X84&lt;$A$9,Raw!X84,-999),-999),-999),-999),-999),-999)</f>
        <v>819</v>
      </c>
      <c r="R84" s="9">
        <f t="shared" si="20"/>
        <v>0.17464199999999996</v>
      </c>
      <c r="S84" s="9">
        <f t="shared" si="21"/>
        <v>0.37604080762580661</v>
      </c>
      <c r="T84" s="9">
        <f t="shared" si="22"/>
        <v>0.21625900000000003</v>
      </c>
      <c r="U84" s="9">
        <f t="shared" si="23"/>
        <v>0.42433845199926223</v>
      </c>
      <c r="V84" s="15">
        <f t="shared" si="16"/>
        <v>0.37779464940000002</v>
      </c>
      <c r="X84" s="11">
        <f t="shared" si="24"/>
        <v>3.2508E+18</v>
      </c>
      <c r="Y84" s="11">
        <f t="shared" si="25"/>
        <v>6.0810000000000002E-18</v>
      </c>
      <c r="Z84" s="11">
        <f t="shared" si="26"/>
        <v>6.7899999999999992E-4</v>
      </c>
      <c r="AA84" s="16">
        <f t="shared" si="27"/>
        <v>1.3244771344265856E-2</v>
      </c>
      <c r="AB84" s="9">
        <f t="shared" si="17"/>
        <v>0.2962433010061396</v>
      </c>
      <c r="AC84" s="9">
        <f t="shared" si="18"/>
        <v>0.98675522865573406</v>
      </c>
      <c r="AD84" s="15">
        <f t="shared" si="19"/>
        <v>19.506290639566799</v>
      </c>
      <c r="AE84" s="3">
        <f t="shared" si="28"/>
        <v>732.15239999999983</v>
      </c>
      <c r="AF84" s="2">
        <f t="shared" si="29"/>
        <v>0.25</v>
      </c>
      <c r="AG84" s="9">
        <f t="shared" si="30"/>
        <v>6.367130134031904E-3</v>
      </c>
      <c r="AH84" s="2">
        <f t="shared" si="31"/>
        <v>0.30810211357023326</v>
      </c>
    </row>
    <row r="85" spans="1:34">
      <c r="A85" s="1">
        <f>Raw!A85</f>
        <v>72</v>
      </c>
      <c r="B85" s="14">
        <f>Raw!B85</f>
        <v>0.70422453703703702</v>
      </c>
      <c r="C85" s="15">
        <f>Raw!C85</f>
        <v>40.4</v>
      </c>
      <c r="D85" s="15">
        <f>IF(C85&gt;0.5,Raw!D85*D$11,-999)</f>
        <v>4.5</v>
      </c>
      <c r="E85" s="9">
        <f>IF(Raw!$G85&gt;$C$8,IF(Raw!$Q85&gt;$C$8,IF(Raw!$N85&gt;$C$9,IF(Raw!$N85&lt;$A$9,IF(Raw!$X85&gt;$C$9,IF(Raw!$X85&lt;$A$9,Raw!H85,-999),-999),-999),-999),-999),-999)</f>
        <v>0.26160099999999997</v>
      </c>
      <c r="F85" s="9">
        <f>IF(Raw!$G85&gt;$C$8,IF(Raw!$Q85&gt;$C$8,IF(Raw!$N85&gt;$C$9,IF(Raw!$N85&lt;$A$9,IF(Raw!$X85&gt;$C$9,IF(Raw!$X85&lt;$A$9,Raw!I85,-999),-999),-999),-999),-999),-999)</f>
        <v>0.41835</v>
      </c>
      <c r="G85" s="9">
        <f>Raw!G85</f>
        <v>0.96691899999999997</v>
      </c>
      <c r="H85" s="9">
        <f>IF(Raw!$G85&gt;$C$8,IF(Raw!$Q85&gt;$C$8,IF(Raw!$N85&gt;$C$9,IF(Raw!$N85&lt;$A$9,IF(Raw!$X85&gt;$C$9,IF(Raw!$X85&lt;$A$9,Raw!L85,-999),-999),-999),-999),-999),-999)</f>
        <v>669.2</v>
      </c>
      <c r="I85" s="9">
        <f>IF(Raw!$G85&gt;$C$8,IF(Raw!$Q85&gt;$C$8,IF(Raw!$N85&gt;$C$9,IF(Raw!$N85&lt;$A$9,IF(Raw!$X85&gt;$C$9,IF(Raw!$X85&lt;$A$9,Raw!M85,-999),-999),-999),-999),-999),-999)</f>
        <v>3.8000000000000002E-5</v>
      </c>
      <c r="J85" s="9">
        <f>IF(Raw!$G85&gt;$C$8,IF(Raw!$Q85&gt;$C$8,IF(Raw!$N85&gt;$C$9,IF(Raw!$N85&lt;$A$9,IF(Raw!$X85&gt;$C$9,IF(Raw!$X85&lt;$A$9,Raw!N85,-999),-999),-999),-999),-999),-999)</f>
        <v>522</v>
      </c>
      <c r="K85" s="9">
        <f>IF(Raw!$G85&gt;$C$8,IF(Raw!$Q85&gt;$C$8,IF(Raw!$N85&gt;$C$9,IF(Raw!$N85&lt;$A$9,IF(Raw!$X85&gt;$C$9,IF(Raw!$X85&lt;$A$9,Raw!R85,-999),-999),-999),-999),-999),-999)</f>
        <v>0.2576</v>
      </c>
      <c r="L85" s="9">
        <f>IF(Raw!$G85&gt;$C$8,IF(Raw!$Q85&gt;$C$8,IF(Raw!$N85&gt;$C$9,IF(Raw!$N85&lt;$A$9,IF(Raw!$X85&gt;$C$9,IF(Raw!$X85&lt;$A$9,Raw!S85,-999),-999),-999),-999),-999),-999)</f>
        <v>0.421402</v>
      </c>
      <c r="M85" s="9">
        <f>Raw!Q85</f>
        <v>0.97183399999999998</v>
      </c>
      <c r="N85" s="9">
        <f>IF(Raw!$G85&gt;$C$8,IF(Raw!$Q85&gt;$C$8,IF(Raw!$N85&gt;$C$9,IF(Raw!$N85&lt;$A$9,IF(Raw!$X85&gt;$C$9,IF(Raw!$X85&lt;$A$9,Raw!V85,-999),-999),-999),-999),-999),-999)</f>
        <v>674.4</v>
      </c>
      <c r="O85" s="9">
        <f>IF(Raw!$G85&gt;$C$8,IF(Raw!$Q85&gt;$C$8,IF(Raw!$N85&gt;$C$9,IF(Raw!$N85&lt;$A$9,IF(Raw!$X85&gt;$C$9,IF(Raw!$X85&lt;$A$9,Raw!W85,-999),-999),-999),-999),-999),-999)</f>
        <v>2.6587E-2</v>
      </c>
      <c r="P85" s="9">
        <f>IF(Raw!$G85&gt;$C$8,IF(Raw!$Q85&gt;$C$8,IF(Raw!$N85&gt;$C$9,IF(Raw!$N85&lt;$A$9,IF(Raw!$X85&gt;$C$9,IF(Raw!$X85&lt;$A$9,Raw!X85,-999),-999),-999),-999),-999),-999)</f>
        <v>718</v>
      </c>
      <c r="R85" s="9">
        <f t="shared" si="20"/>
        <v>0.15674900000000003</v>
      </c>
      <c r="S85" s="9">
        <f t="shared" si="21"/>
        <v>0.37468387713636914</v>
      </c>
      <c r="T85" s="9">
        <f t="shared" si="22"/>
        <v>0.163802</v>
      </c>
      <c r="U85" s="9">
        <f t="shared" si="23"/>
        <v>0.38870722018405229</v>
      </c>
      <c r="V85" s="15">
        <f t="shared" si="16"/>
        <v>0.31238530259999997</v>
      </c>
      <c r="X85" s="11">
        <f t="shared" si="24"/>
        <v>2.708999999999999E+18</v>
      </c>
      <c r="Y85" s="11">
        <f t="shared" si="25"/>
        <v>6.6920000000000003E-18</v>
      </c>
      <c r="Z85" s="11">
        <f t="shared" si="26"/>
        <v>5.22E-4</v>
      </c>
      <c r="AA85" s="16">
        <f t="shared" si="27"/>
        <v>9.3744322157490213E-3</v>
      </c>
      <c r="AB85" s="9">
        <f t="shared" si="17"/>
        <v>0.25913555074580413</v>
      </c>
      <c r="AC85" s="9">
        <f t="shared" si="18"/>
        <v>0.99062556778425093</v>
      </c>
      <c r="AD85" s="15">
        <f t="shared" si="19"/>
        <v>17.958682405649466</v>
      </c>
      <c r="AE85" s="3">
        <f t="shared" si="28"/>
        <v>805.71679999999981</v>
      </c>
      <c r="AF85" s="2">
        <f t="shared" si="29"/>
        <v>0.25</v>
      </c>
      <c r="AG85" s="9">
        <f t="shared" si="30"/>
        <v>5.3697457815909634E-3</v>
      </c>
      <c r="AH85" s="2">
        <f t="shared" si="31"/>
        <v>0.2598392038196608</v>
      </c>
    </row>
    <row r="86" spans="1:34">
      <c r="A86" s="1">
        <f>Raw!A86</f>
        <v>73</v>
      </c>
      <c r="B86" s="14">
        <f>Raw!B86</f>
        <v>0.70428240740740744</v>
      </c>
      <c r="C86" s="15">
        <f>Raw!C86</f>
        <v>42.1</v>
      </c>
      <c r="D86" s="15">
        <f>IF(C86&gt;0.5,Raw!D86*D$11,-999)</f>
        <v>4.5</v>
      </c>
      <c r="E86" s="9">
        <f>IF(Raw!$G86&gt;$C$8,IF(Raw!$Q86&gt;$C$8,IF(Raw!$N86&gt;$C$9,IF(Raw!$N86&lt;$A$9,IF(Raw!$X86&gt;$C$9,IF(Raw!$X86&lt;$A$9,Raw!H86,-999),-999),-999),-999),-999),-999)</f>
        <v>0.262631</v>
      </c>
      <c r="F86" s="9">
        <f>IF(Raw!$G86&gt;$C$8,IF(Raw!$Q86&gt;$C$8,IF(Raw!$N86&gt;$C$9,IF(Raw!$N86&lt;$A$9,IF(Raw!$X86&gt;$C$9,IF(Raw!$X86&lt;$A$9,Raw!I86,-999),-999),-999),-999),-999),-999)</f>
        <v>0.42429899999999998</v>
      </c>
      <c r="G86" s="9">
        <f>Raw!G86</f>
        <v>0.95618000000000003</v>
      </c>
      <c r="H86" s="9">
        <f>IF(Raw!$G86&gt;$C$8,IF(Raw!$Q86&gt;$C$8,IF(Raw!$N86&gt;$C$9,IF(Raw!$N86&lt;$A$9,IF(Raw!$X86&gt;$C$9,IF(Raw!$X86&lt;$A$9,Raw!L86,-999),-999),-999),-999),-999),-999)</f>
        <v>634.4</v>
      </c>
      <c r="I86" s="9">
        <f>IF(Raw!$G86&gt;$C$8,IF(Raw!$Q86&gt;$C$8,IF(Raw!$N86&gt;$C$9,IF(Raw!$N86&lt;$A$9,IF(Raw!$X86&gt;$C$9,IF(Raw!$X86&lt;$A$9,Raw!M86,-999),-999),-999),-999),-999),-999)</f>
        <v>5.4052999999999997E-2</v>
      </c>
      <c r="J86" s="9">
        <f>IF(Raw!$G86&gt;$C$8,IF(Raw!$Q86&gt;$C$8,IF(Raw!$N86&gt;$C$9,IF(Raw!$N86&lt;$A$9,IF(Raw!$X86&gt;$C$9,IF(Raw!$X86&lt;$A$9,Raw!N86,-999),-999),-999),-999),-999),-999)</f>
        <v>729</v>
      </c>
      <c r="K86" s="9">
        <f>IF(Raw!$G86&gt;$C$8,IF(Raw!$Q86&gt;$C$8,IF(Raw!$N86&gt;$C$9,IF(Raw!$N86&lt;$A$9,IF(Raw!$X86&gt;$C$9,IF(Raw!$X86&lt;$A$9,Raw!R86,-999),-999),-999),-999),-999),-999)</f>
        <v>0.24116799999999999</v>
      </c>
      <c r="L86" s="9">
        <f>IF(Raw!$G86&gt;$C$8,IF(Raw!$Q86&gt;$C$8,IF(Raw!$N86&gt;$C$9,IF(Raw!$N86&lt;$A$9,IF(Raw!$X86&gt;$C$9,IF(Raw!$X86&lt;$A$9,Raw!S86,-999),-999),-999),-999),-999),-999)</f>
        <v>0.41164699999999999</v>
      </c>
      <c r="M86" s="9">
        <f>Raw!Q86</f>
        <v>0.95731599999999994</v>
      </c>
      <c r="N86" s="9">
        <f>IF(Raw!$G86&gt;$C$8,IF(Raw!$Q86&gt;$C$8,IF(Raw!$N86&gt;$C$9,IF(Raw!$N86&lt;$A$9,IF(Raw!$X86&gt;$C$9,IF(Raw!$X86&lt;$A$9,Raw!V86,-999),-999),-999),-999),-999),-999)</f>
        <v>712</v>
      </c>
      <c r="O86" s="9">
        <f>IF(Raw!$G86&gt;$C$8,IF(Raw!$Q86&gt;$C$8,IF(Raw!$N86&gt;$C$9,IF(Raw!$N86&lt;$A$9,IF(Raw!$X86&gt;$C$9,IF(Raw!$X86&lt;$A$9,Raw!W86,-999),-999),-999),-999),-999),-999)</f>
        <v>3.9999999999999998E-6</v>
      </c>
      <c r="P86" s="9">
        <f>IF(Raw!$G86&gt;$C$8,IF(Raw!$Q86&gt;$C$8,IF(Raw!$N86&gt;$C$9,IF(Raw!$N86&lt;$A$9,IF(Raw!$X86&gt;$C$9,IF(Raw!$X86&lt;$A$9,Raw!X86,-999),-999),-999),-999),-999),-999)</f>
        <v>921</v>
      </c>
      <c r="R86" s="9">
        <f t="shared" si="20"/>
        <v>0.16166799999999998</v>
      </c>
      <c r="S86" s="9">
        <f t="shared" si="21"/>
        <v>0.38102375918868531</v>
      </c>
      <c r="T86" s="9">
        <f t="shared" si="22"/>
        <v>0.17047899999999999</v>
      </c>
      <c r="U86" s="9">
        <f t="shared" si="23"/>
        <v>0.41413881310929024</v>
      </c>
      <c r="V86" s="15">
        <f t="shared" si="16"/>
        <v>0.30515392109999995</v>
      </c>
      <c r="X86" s="11">
        <f t="shared" si="24"/>
        <v>2.708999999999999E+18</v>
      </c>
      <c r="Y86" s="11">
        <f t="shared" si="25"/>
        <v>6.3439999999999995E-18</v>
      </c>
      <c r="Z86" s="11">
        <f t="shared" si="26"/>
        <v>7.2899999999999994E-4</v>
      </c>
      <c r="AA86" s="16">
        <f t="shared" si="27"/>
        <v>1.2373496606762508E-2</v>
      </c>
      <c r="AB86" s="9">
        <f t="shared" si="17"/>
        <v>0.24327742132802427</v>
      </c>
      <c r="AC86" s="9">
        <f t="shared" si="18"/>
        <v>0.98762650339323743</v>
      </c>
      <c r="AD86" s="15">
        <f t="shared" si="19"/>
        <v>16.973246374159817</v>
      </c>
      <c r="AE86" s="3">
        <f t="shared" si="28"/>
        <v>763.81759999999974</v>
      </c>
      <c r="AF86" s="2">
        <f t="shared" si="29"/>
        <v>0.25</v>
      </c>
      <c r="AG86" s="9">
        <f t="shared" si="30"/>
        <v>5.4071385446200857E-3</v>
      </c>
      <c r="AH86" s="2">
        <f t="shared" si="31"/>
        <v>0.26164862016250029</v>
      </c>
    </row>
    <row r="87" spans="1:34">
      <c r="A87" s="1">
        <f>Raw!A87</f>
        <v>74</v>
      </c>
      <c r="B87" s="14">
        <f>Raw!B87</f>
        <v>0.70434027777777775</v>
      </c>
      <c r="C87" s="15">
        <f>Raw!C87</f>
        <v>43.2</v>
      </c>
      <c r="D87" s="15">
        <f>IF(C87&gt;0.5,Raw!D87*D$11,-999)</f>
        <v>4.5</v>
      </c>
      <c r="E87" s="9">
        <f>IF(Raw!$G87&gt;$C$8,IF(Raw!$Q87&gt;$C$8,IF(Raw!$N87&gt;$C$9,IF(Raw!$N87&lt;$A$9,IF(Raw!$X87&gt;$C$9,IF(Raw!$X87&lt;$A$9,Raw!H87,-999),-999),-999),-999),-999),-999)</f>
        <v>0.25863700000000001</v>
      </c>
      <c r="F87" s="9">
        <f>IF(Raw!$G87&gt;$C$8,IF(Raw!$Q87&gt;$C$8,IF(Raw!$N87&gt;$C$9,IF(Raw!$N87&lt;$A$9,IF(Raw!$X87&gt;$C$9,IF(Raw!$X87&lt;$A$9,Raw!I87,-999),-999),-999),-999),-999),-999)</f>
        <v>0.40854400000000002</v>
      </c>
      <c r="G87" s="9">
        <f>Raw!G87</f>
        <v>0.970441</v>
      </c>
      <c r="H87" s="9">
        <f>IF(Raw!$G87&gt;$C$8,IF(Raw!$Q87&gt;$C$8,IF(Raw!$N87&gt;$C$9,IF(Raw!$N87&lt;$A$9,IF(Raw!$X87&gt;$C$9,IF(Raw!$X87&lt;$A$9,Raw!L87,-999),-999),-999),-999),-999),-999)</f>
        <v>619.1</v>
      </c>
      <c r="I87" s="9">
        <f>IF(Raw!$G87&gt;$C$8,IF(Raw!$Q87&gt;$C$8,IF(Raw!$N87&gt;$C$9,IF(Raw!$N87&lt;$A$9,IF(Raw!$X87&gt;$C$9,IF(Raw!$X87&lt;$A$9,Raw!M87,-999),-999),-999),-999),-999),-999)</f>
        <v>3.0000000000000001E-6</v>
      </c>
      <c r="J87" s="9">
        <f>IF(Raw!$G87&gt;$C$8,IF(Raw!$Q87&gt;$C$8,IF(Raw!$N87&gt;$C$9,IF(Raw!$N87&lt;$A$9,IF(Raw!$X87&gt;$C$9,IF(Raw!$X87&lt;$A$9,Raw!N87,-999),-999),-999),-999),-999),-999)</f>
        <v>837</v>
      </c>
      <c r="K87" s="9">
        <f>IF(Raw!$G87&gt;$C$8,IF(Raw!$Q87&gt;$C$8,IF(Raw!$N87&gt;$C$9,IF(Raw!$N87&lt;$A$9,IF(Raw!$X87&gt;$C$9,IF(Raw!$X87&lt;$A$9,Raw!R87,-999),-999),-999),-999),-999),-999)</f>
        <v>0.24842700000000001</v>
      </c>
      <c r="L87" s="9">
        <f>IF(Raw!$G87&gt;$C$8,IF(Raw!$Q87&gt;$C$8,IF(Raw!$N87&gt;$C$9,IF(Raw!$N87&lt;$A$9,IF(Raw!$X87&gt;$C$9,IF(Raw!$X87&lt;$A$9,Raw!S87,-999),-999),-999),-999),-999),-999)</f>
        <v>0.40133099999999999</v>
      </c>
      <c r="M87" s="9">
        <f>Raw!Q87</f>
        <v>0.972854</v>
      </c>
      <c r="N87" s="9">
        <f>IF(Raw!$G87&gt;$C$8,IF(Raw!$Q87&gt;$C$8,IF(Raw!$N87&gt;$C$9,IF(Raw!$N87&lt;$A$9,IF(Raw!$X87&gt;$C$9,IF(Raw!$X87&lt;$A$9,Raw!V87,-999),-999),-999),-999),-999),-999)</f>
        <v>650.6</v>
      </c>
      <c r="O87" s="9">
        <f>IF(Raw!$G87&gt;$C$8,IF(Raw!$Q87&gt;$C$8,IF(Raw!$N87&gt;$C$9,IF(Raw!$N87&lt;$A$9,IF(Raw!$X87&gt;$C$9,IF(Raw!$X87&lt;$A$9,Raw!W87,-999),-999),-999),-999),-999),-999)</f>
        <v>1.0000000000000001E-5</v>
      </c>
      <c r="P87" s="9">
        <f>IF(Raw!$G87&gt;$C$8,IF(Raw!$Q87&gt;$C$8,IF(Raw!$N87&gt;$C$9,IF(Raw!$N87&lt;$A$9,IF(Raw!$X87&gt;$C$9,IF(Raw!$X87&lt;$A$9,Raw!X87,-999),-999),-999),-999),-999),-999)</f>
        <v>969</v>
      </c>
      <c r="R87" s="9">
        <f t="shared" si="20"/>
        <v>0.14990700000000001</v>
      </c>
      <c r="S87" s="9">
        <f t="shared" si="21"/>
        <v>0.36692987780997888</v>
      </c>
      <c r="T87" s="9">
        <f t="shared" si="22"/>
        <v>0.15290399999999998</v>
      </c>
      <c r="U87" s="9">
        <f t="shared" si="23"/>
        <v>0.38099224829380235</v>
      </c>
      <c r="V87" s="15">
        <f t="shared" si="16"/>
        <v>0.2975066703</v>
      </c>
      <c r="X87" s="11">
        <f t="shared" si="24"/>
        <v>2.708999999999999E+18</v>
      </c>
      <c r="Y87" s="11">
        <f t="shared" si="25"/>
        <v>6.1909999999999996E-18</v>
      </c>
      <c r="Z87" s="11">
        <f t="shared" si="26"/>
        <v>8.3699999999999996E-4</v>
      </c>
      <c r="AA87" s="16">
        <f t="shared" si="27"/>
        <v>1.3843349228204386E-2</v>
      </c>
      <c r="AB87" s="9">
        <f t="shared" si="17"/>
        <v>0.25054370347038935</v>
      </c>
      <c r="AC87" s="9">
        <f t="shared" si="18"/>
        <v>0.98615665077179582</v>
      </c>
      <c r="AD87" s="15">
        <f t="shared" si="19"/>
        <v>16.539246389730451</v>
      </c>
      <c r="AE87" s="3">
        <f t="shared" si="28"/>
        <v>745.39639999999974</v>
      </c>
      <c r="AF87" s="2">
        <f t="shared" si="29"/>
        <v>0.25</v>
      </c>
      <c r="AG87" s="9">
        <f t="shared" si="30"/>
        <v>4.8471728208527359E-3</v>
      </c>
      <c r="AH87" s="2">
        <f t="shared" si="31"/>
        <v>0.23455217020972455</v>
      </c>
    </row>
    <row r="88" spans="1:34">
      <c r="A88" s="1">
        <f>Raw!A88</f>
        <v>75</v>
      </c>
      <c r="B88" s="14">
        <f>Raw!B88</f>
        <v>0.70438657407407401</v>
      </c>
      <c r="C88" s="15">
        <f>Raw!C88</f>
        <v>44.3</v>
      </c>
      <c r="D88" s="15">
        <f>IF(C88&gt;0.5,Raw!D88*D$11,-999)</f>
        <v>4.5</v>
      </c>
      <c r="E88" s="9">
        <f>IF(Raw!$G88&gt;$C$8,IF(Raw!$Q88&gt;$C$8,IF(Raw!$N88&gt;$C$9,IF(Raw!$N88&lt;$A$9,IF(Raw!$X88&gt;$C$9,IF(Raw!$X88&lt;$A$9,Raw!H88,-999),-999),-999),-999),-999),-999)</f>
        <v>0.23833499999999999</v>
      </c>
      <c r="F88" s="9">
        <f>IF(Raw!$G88&gt;$C$8,IF(Raw!$Q88&gt;$C$8,IF(Raw!$N88&gt;$C$9,IF(Raw!$N88&lt;$A$9,IF(Raw!$X88&gt;$C$9,IF(Raw!$X88&lt;$A$9,Raw!I88,-999),-999),-999),-999),-999),-999)</f>
        <v>0.381882</v>
      </c>
      <c r="G88" s="9">
        <f>Raw!G88</f>
        <v>0.96356900000000001</v>
      </c>
      <c r="H88" s="9">
        <f>IF(Raw!$G88&gt;$C$8,IF(Raw!$Q88&gt;$C$8,IF(Raw!$N88&gt;$C$9,IF(Raw!$N88&lt;$A$9,IF(Raw!$X88&gt;$C$9,IF(Raw!$X88&lt;$A$9,Raw!L88,-999),-999),-999),-999),-999),-999)</f>
        <v>629.20000000000005</v>
      </c>
      <c r="I88" s="9">
        <f>IF(Raw!$G88&gt;$C$8,IF(Raw!$Q88&gt;$C$8,IF(Raw!$N88&gt;$C$9,IF(Raw!$N88&lt;$A$9,IF(Raw!$X88&gt;$C$9,IF(Raw!$X88&lt;$A$9,Raw!M88,-999),-999),-999),-999),-999),-999)</f>
        <v>1.2E-5</v>
      </c>
      <c r="J88" s="9">
        <f>IF(Raw!$G88&gt;$C$8,IF(Raw!$Q88&gt;$C$8,IF(Raw!$N88&gt;$C$9,IF(Raw!$N88&lt;$A$9,IF(Raw!$X88&gt;$C$9,IF(Raw!$X88&lt;$A$9,Raw!N88,-999),-999),-999),-999),-999),-999)</f>
        <v>731</v>
      </c>
      <c r="K88" s="9">
        <f>IF(Raw!$G88&gt;$C$8,IF(Raw!$Q88&gt;$C$8,IF(Raw!$N88&gt;$C$9,IF(Raw!$N88&lt;$A$9,IF(Raw!$X88&gt;$C$9,IF(Raw!$X88&lt;$A$9,Raw!R88,-999),-999),-999),-999),-999),-999)</f>
        <v>0.236429</v>
      </c>
      <c r="L88" s="9">
        <f>IF(Raw!$G88&gt;$C$8,IF(Raw!$Q88&gt;$C$8,IF(Raw!$N88&gt;$C$9,IF(Raw!$N88&lt;$A$9,IF(Raw!$X88&gt;$C$9,IF(Raw!$X88&lt;$A$9,Raw!S88,-999),-999),-999),-999),-999),-999)</f>
        <v>0.376135</v>
      </c>
      <c r="M88" s="9">
        <f>Raw!Q88</f>
        <v>0.95687900000000004</v>
      </c>
      <c r="N88" s="9">
        <f>IF(Raw!$G88&gt;$C$8,IF(Raw!$Q88&gt;$C$8,IF(Raw!$N88&gt;$C$9,IF(Raw!$N88&lt;$A$9,IF(Raw!$X88&gt;$C$9,IF(Raw!$X88&lt;$A$9,Raw!V88,-999),-999),-999),-999),-999),-999)</f>
        <v>649.5</v>
      </c>
      <c r="O88" s="9">
        <f>IF(Raw!$G88&gt;$C$8,IF(Raw!$Q88&gt;$C$8,IF(Raw!$N88&gt;$C$9,IF(Raw!$N88&lt;$A$9,IF(Raw!$X88&gt;$C$9,IF(Raw!$X88&lt;$A$9,Raw!W88,-999),-999),-999),-999),-999),-999)</f>
        <v>5.1436999999999997E-2</v>
      </c>
      <c r="P88" s="9">
        <f>IF(Raw!$G88&gt;$C$8,IF(Raw!$Q88&gt;$C$8,IF(Raw!$N88&gt;$C$9,IF(Raw!$N88&lt;$A$9,IF(Raw!$X88&gt;$C$9,IF(Raw!$X88&lt;$A$9,Raw!X88,-999),-999),-999),-999),-999),-999)</f>
        <v>550</v>
      </c>
      <c r="R88" s="9">
        <f t="shared" si="20"/>
        <v>0.14354700000000001</v>
      </c>
      <c r="S88" s="9">
        <f t="shared" si="21"/>
        <v>0.37589360064103572</v>
      </c>
      <c r="T88" s="9">
        <f t="shared" si="22"/>
        <v>0.139706</v>
      </c>
      <c r="U88" s="9">
        <f t="shared" si="23"/>
        <v>0.37142515320297231</v>
      </c>
      <c r="V88" s="15">
        <f t="shared" si="16"/>
        <v>0.27882887549999996</v>
      </c>
      <c r="X88" s="11">
        <f t="shared" si="24"/>
        <v>2.708999999999999E+18</v>
      </c>
      <c r="Y88" s="11">
        <f t="shared" si="25"/>
        <v>6.2920000000000001E-18</v>
      </c>
      <c r="Z88" s="11">
        <f t="shared" si="26"/>
        <v>7.3099999999999999E-4</v>
      </c>
      <c r="AA88" s="16">
        <f t="shared" si="27"/>
        <v>1.2306576564308246E-2</v>
      </c>
      <c r="AB88" s="9">
        <f t="shared" si="17"/>
        <v>0.23814830258549324</v>
      </c>
      <c r="AC88" s="9">
        <f t="shared" si="18"/>
        <v>0.98769342343569178</v>
      </c>
      <c r="AD88" s="15">
        <f t="shared" si="19"/>
        <v>16.835262057877216</v>
      </c>
      <c r="AE88" s="3">
        <f t="shared" si="28"/>
        <v>757.55679999999984</v>
      </c>
      <c r="AF88" s="2">
        <f t="shared" si="29"/>
        <v>0.25</v>
      </c>
      <c r="AG88" s="9">
        <f t="shared" si="30"/>
        <v>4.8100306069686401E-3</v>
      </c>
      <c r="AH88" s="2">
        <f t="shared" si="31"/>
        <v>0.2327548778096207</v>
      </c>
    </row>
    <row r="89" spans="1:34">
      <c r="A89" s="1">
        <f>Raw!A89</f>
        <v>76</v>
      </c>
      <c r="B89" s="14">
        <f>Raw!B89</f>
        <v>0.70444444444444443</v>
      </c>
      <c r="C89" s="15">
        <f>Raw!C89</f>
        <v>45.7</v>
      </c>
      <c r="D89" s="15">
        <f>IF(C89&gt;0.5,Raw!D89*D$11,-999)</f>
        <v>4.5</v>
      </c>
      <c r="E89" s="9">
        <f>IF(Raw!$G89&gt;$C$8,IF(Raw!$Q89&gt;$C$8,IF(Raw!$N89&gt;$C$9,IF(Raw!$N89&lt;$A$9,IF(Raw!$X89&gt;$C$9,IF(Raw!$X89&lt;$A$9,Raw!H89,-999),-999),-999),-999),-999),-999)</f>
        <v>0.222024</v>
      </c>
      <c r="F89" s="9">
        <f>IF(Raw!$G89&gt;$C$8,IF(Raw!$Q89&gt;$C$8,IF(Raw!$N89&gt;$C$9,IF(Raw!$N89&lt;$A$9,IF(Raw!$X89&gt;$C$9,IF(Raw!$X89&lt;$A$9,Raw!I89,-999),-999),-999),-999),-999),-999)</f>
        <v>0.345528</v>
      </c>
      <c r="G89" s="9">
        <f>Raw!G89</f>
        <v>0.96347700000000003</v>
      </c>
      <c r="H89" s="9">
        <f>IF(Raw!$G89&gt;$C$8,IF(Raw!$Q89&gt;$C$8,IF(Raw!$N89&gt;$C$9,IF(Raw!$N89&lt;$A$9,IF(Raw!$X89&gt;$C$9,IF(Raw!$X89&lt;$A$9,Raw!L89,-999),-999),-999),-999),-999),-999)</f>
        <v>653</v>
      </c>
      <c r="I89" s="9">
        <f>IF(Raw!$G89&gt;$C$8,IF(Raw!$Q89&gt;$C$8,IF(Raw!$N89&gt;$C$9,IF(Raw!$N89&lt;$A$9,IF(Raw!$X89&gt;$C$9,IF(Raw!$X89&lt;$A$9,Raw!M89,-999),-999),-999),-999),-999),-999)</f>
        <v>3.9999999999999998E-6</v>
      </c>
      <c r="J89" s="9">
        <f>IF(Raw!$G89&gt;$C$8,IF(Raw!$Q89&gt;$C$8,IF(Raw!$N89&gt;$C$9,IF(Raw!$N89&lt;$A$9,IF(Raw!$X89&gt;$C$9,IF(Raw!$X89&lt;$A$9,Raw!N89,-999),-999),-999),-999),-999),-999)</f>
        <v>576</v>
      </c>
      <c r="K89" s="9">
        <f>IF(Raw!$G89&gt;$C$8,IF(Raw!$Q89&gt;$C$8,IF(Raw!$N89&gt;$C$9,IF(Raw!$N89&lt;$A$9,IF(Raw!$X89&gt;$C$9,IF(Raw!$X89&lt;$A$9,Raw!R89,-999),-999),-999),-999),-999),-999)</f>
        <v>0.21115900000000001</v>
      </c>
      <c r="L89" s="9">
        <f>IF(Raw!$G89&gt;$C$8,IF(Raw!$Q89&gt;$C$8,IF(Raw!$N89&gt;$C$9,IF(Raw!$N89&lt;$A$9,IF(Raw!$X89&gt;$C$9,IF(Raw!$X89&lt;$A$9,Raw!S89,-999),-999),-999),-999),-999),-999)</f>
        <v>0.34496100000000002</v>
      </c>
      <c r="M89" s="9">
        <f>Raw!Q89</f>
        <v>0.95838500000000004</v>
      </c>
      <c r="N89" s="9">
        <f>IF(Raw!$G89&gt;$C$8,IF(Raw!$Q89&gt;$C$8,IF(Raw!$N89&gt;$C$9,IF(Raw!$N89&lt;$A$9,IF(Raw!$X89&gt;$C$9,IF(Raw!$X89&lt;$A$9,Raw!V89,-999),-999),-999),-999),-999),-999)</f>
        <v>654.29999999999995</v>
      </c>
      <c r="O89" s="9">
        <f>IF(Raw!$G89&gt;$C$8,IF(Raw!$Q89&gt;$C$8,IF(Raw!$N89&gt;$C$9,IF(Raw!$N89&lt;$A$9,IF(Raw!$X89&gt;$C$9,IF(Raw!$X89&lt;$A$9,Raw!W89,-999),-999),-999),-999),-999),-999)</f>
        <v>4.7174000000000001E-2</v>
      </c>
      <c r="P89" s="9">
        <f>IF(Raw!$G89&gt;$C$8,IF(Raw!$Q89&gt;$C$8,IF(Raw!$N89&gt;$C$9,IF(Raw!$N89&lt;$A$9,IF(Raw!$X89&gt;$C$9,IF(Raw!$X89&lt;$A$9,Raw!X89,-999),-999),-999),-999),-999),-999)</f>
        <v>669</v>
      </c>
      <c r="R89" s="9">
        <f t="shared" si="20"/>
        <v>0.123504</v>
      </c>
      <c r="S89" s="9">
        <f t="shared" si="21"/>
        <v>0.35743557685628952</v>
      </c>
      <c r="T89" s="9">
        <f t="shared" si="22"/>
        <v>0.133802</v>
      </c>
      <c r="U89" s="9">
        <f t="shared" si="23"/>
        <v>0.3878757308797226</v>
      </c>
      <c r="V89" s="15">
        <f t="shared" si="16"/>
        <v>0.25571958929999999</v>
      </c>
      <c r="X89" s="11">
        <f t="shared" si="24"/>
        <v>2.708999999999999E+18</v>
      </c>
      <c r="Y89" s="11">
        <f t="shared" si="25"/>
        <v>6.5299999999999999E-18</v>
      </c>
      <c r="Z89" s="11">
        <f t="shared" si="26"/>
        <v>5.7600000000000001E-4</v>
      </c>
      <c r="AA89" s="16">
        <f t="shared" si="27"/>
        <v>1.0086532736140909E-2</v>
      </c>
      <c r="AB89" s="9">
        <f t="shared" si="17"/>
        <v>0.21250859825316115</v>
      </c>
      <c r="AC89" s="9">
        <f t="shared" si="18"/>
        <v>0.98991346726385898</v>
      </c>
      <c r="AD89" s="15">
        <f t="shared" si="19"/>
        <v>17.511341555800186</v>
      </c>
      <c r="AE89" s="3">
        <f t="shared" si="28"/>
        <v>786.21199999999976</v>
      </c>
      <c r="AF89" s="2">
        <f t="shared" si="29"/>
        <v>0.25</v>
      </c>
      <c r="AG89" s="9">
        <f t="shared" si="30"/>
        <v>5.2247880035695814E-3</v>
      </c>
      <c r="AH89" s="2">
        <f t="shared" si="31"/>
        <v>0.25282477238090029</v>
      </c>
    </row>
    <row r="90" spans="1:34">
      <c r="A90" s="1">
        <f>Raw!A90</f>
        <v>77</v>
      </c>
      <c r="B90" s="14">
        <f>Raw!B90</f>
        <v>0.70450231481481485</v>
      </c>
      <c r="C90" s="15">
        <f>Raw!C90</f>
        <v>46.3</v>
      </c>
      <c r="D90" s="15">
        <f>IF(C90&gt;0.5,Raw!D90*D$11,-999)</f>
        <v>4.5</v>
      </c>
      <c r="E90" s="9">
        <f>IF(Raw!$G90&gt;$C$8,IF(Raw!$Q90&gt;$C$8,IF(Raw!$N90&gt;$C$9,IF(Raw!$N90&lt;$A$9,IF(Raw!$X90&gt;$C$9,IF(Raw!$X90&lt;$A$9,Raw!H90,-999),-999),-999),-999),-999),-999)</f>
        <v>0.206457</v>
      </c>
      <c r="F90" s="9">
        <f>IF(Raw!$G90&gt;$C$8,IF(Raw!$Q90&gt;$C$8,IF(Raw!$N90&gt;$C$9,IF(Raw!$N90&lt;$A$9,IF(Raw!$X90&gt;$C$9,IF(Raw!$X90&lt;$A$9,Raw!I90,-999),-999),-999),-999),-999),-999)</f>
        <v>0.32847100000000001</v>
      </c>
      <c r="G90" s="9">
        <f>Raw!G90</f>
        <v>0.947492</v>
      </c>
      <c r="H90" s="9">
        <f>IF(Raw!$G90&gt;$C$8,IF(Raw!$Q90&gt;$C$8,IF(Raw!$N90&gt;$C$9,IF(Raw!$N90&lt;$A$9,IF(Raw!$X90&gt;$C$9,IF(Raw!$X90&lt;$A$9,Raw!L90,-999),-999),-999),-999),-999),-999)</f>
        <v>716.5</v>
      </c>
      <c r="I90" s="9">
        <f>IF(Raw!$G90&gt;$C$8,IF(Raw!$Q90&gt;$C$8,IF(Raw!$N90&gt;$C$9,IF(Raw!$N90&lt;$A$9,IF(Raw!$X90&gt;$C$9,IF(Raw!$X90&lt;$A$9,Raw!M90,-999),-999),-999),-999),-999),-999)</f>
        <v>3.9999999999999998E-6</v>
      </c>
      <c r="J90" s="9">
        <f>IF(Raw!$G90&gt;$C$8,IF(Raw!$Q90&gt;$C$8,IF(Raw!$N90&gt;$C$9,IF(Raw!$N90&lt;$A$9,IF(Raw!$X90&gt;$C$9,IF(Raw!$X90&lt;$A$9,Raw!N90,-999),-999),-999),-999),-999),-999)</f>
        <v>669</v>
      </c>
      <c r="K90" s="9">
        <f>IF(Raw!$G90&gt;$C$8,IF(Raw!$Q90&gt;$C$8,IF(Raw!$N90&gt;$C$9,IF(Raw!$N90&lt;$A$9,IF(Raw!$X90&gt;$C$9,IF(Raw!$X90&lt;$A$9,Raw!R90,-999),-999),-999),-999),-999),-999)</f>
        <v>0.202126</v>
      </c>
      <c r="L90" s="9">
        <f>IF(Raw!$G90&gt;$C$8,IF(Raw!$Q90&gt;$C$8,IF(Raw!$N90&gt;$C$9,IF(Raw!$N90&lt;$A$9,IF(Raw!$X90&gt;$C$9,IF(Raw!$X90&lt;$A$9,Raw!S90,-999),-999),-999),-999),-999),-999)</f>
        <v>0.32636599999999999</v>
      </c>
      <c r="M90" s="9">
        <f>Raw!Q90</f>
        <v>0.94209299999999996</v>
      </c>
      <c r="N90" s="9">
        <f>IF(Raw!$G90&gt;$C$8,IF(Raw!$Q90&gt;$C$8,IF(Raw!$N90&gt;$C$9,IF(Raw!$N90&lt;$A$9,IF(Raw!$X90&gt;$C$9,IF(Raw!$X90&lt;$A$9,Raw!V90,-999),-999),-999),-999),-999),-999)</f>
        <v>667.4</v>
      </c>
      <c r="O90" s="9">
        <f>IF(Raw!$G90&gt;$C$8,IF(Raw!$Q90&gt;$C$8,IF(Raw!$N90&gt;$C$9,IF(Raw!$N90&lt;$A$9,IF(Raw!$X90&gt;$C$9,IF(Raw!$X90&lt;$A$9,Raw!W90,-999),-999),-999),-999),-999),-999)</f>
        <v>8.5493E-2</v>
      </c>
      <c r="P90" s="9">
        <f>IF(Raw!$G90&gt;$C$8,IF(Raw!$Q90&gt;$C$8,IF(Raw!$N90&gt;$C$9,IF(Raw!$N90&lt;$A$9,IF(Raw!$X90&gt;$C$9,IF(Raw!$X90&lt;$A$9,Raw!X90,-999),-999),-999),-999),-999),-999)</f>
        <v>530</v>
      </c>
      <c r="R90" s="9">
        <f t="shared" si="20"/>
        <v>0.12201400000000001</v>
      </c>
      <c r="S90" s="9">
        <f t="shared" si="21"/>
        <v>0.37146049422932315</v>
      </c>
      <c r="T90" s="9">
        <f t="shared" si="22"/>
        <v>0.12423999999999999</v>
      </c>
      <c r="U90" s="9">
        <f t="shared" si="23"/>
        <v>0.38067690874662186</v>
      </c>
      <c r="V90" s="15">
        <f t="shared" si="16"/>
        <v>0.24193511579999999</v>
      </c>
      <c r="X90" s="11">
        <f t="shared" si="24"/>
        <v>2.708999999999999E+18</v>
      </c>
      <c r="Y90" s="11">
        <f t="shared" si="25"/>
        <v>7.165E-18</v>
      </c>
      <c r="Z90" s="11">
        <f t="shared" si="26"/>
        <v>6.69E-4</v>
      </c>
      <c r="AA90" s="16">
        <f t="shared" si="27"/>
        <v>1.2818823947223255E-2</v>
      </c>
      <c r="AB90" s="9">
        <f t="shared" si="17"/>
        <v>0.20371861068720301</v>
      </c>
      <c r="AC90" s="9">
        <f t="shared" si="18"/>
        <v>0.98718117605277678</v>
      </c>
      <c r="AD90" s="15">
        <f t="shared" si="19"/>
        <v>19.161171819466748</v>
      </c>
      <c r="AE90" s="3">
        <f t="shared" si="28"/>
        <v>862.66599999999971</v>
      </c>
      <c r="AF90" s="2">
        <f t="shared" si="29"/>
        <v>0.25</v>
      </c>
      <c r="AG90" s="9">
        <f t="shared" si="30"/>
        <v>5.6109351201519119E-3</v>
      </c>
      <c r="AH90" s="2">
        <f t="shared" si="31"/>
        <v>0.27151023039159267</v>
      </c>
    </row>
    <row r="91" spans="1:34">
      <c r="A91" s="1">
        <f>Raw!A91</f>
        <v>78</v>
      </c>
      <c r="B91" s="14">
        <f>Raw!B91</f>
        <v>0.70456018518518526</v>
      </c>
      <c r="C91" s="15">
        <f>Raw!C91</f>
        <v>47.9</v>
      </c>
      <c r="D91" s="15">
        <f>IF(C91&gt;0.5,Raw!D91*D$11,-999)</f>
        <v>4.5</v>
      </c>
      <c r="E91" s="9">
        <f>IF(Raw!$G91&gt;$C$8,IF(Raw!$Q91&gt;$C$8,IF(Raw!$N91&gt;$C$9,IF(Raw!$N91&lt;$A$9,IF(Raw!$X91&gt;$C$9,IF(Raw!$X91&lt;$A$9,Raw!H91,-999),-999),-999),-999),-999),-999)</f>
        <v>0.19628799999999999</v>
      </c>
      <c r="F91" s="9">
        <f>IF(Raw!$G91&gt;$C$8,IF(Raw!$Q91&gt;$C$8,IF(Raw!$N91&gt;$C$9,IF(Raw!$N91&lt;$A$9,IF(Raw!$X91&gt;$C$9,IF(Raw!$X91&lt;$A$9,Raw!I91,-999),-999),-999),-999),-999),-999)</f>
        <v>0.30540499999999998</v>
      </c>
      <c r="G91" s="9">
        <f>Raw!G91</f>
        <v>0.94317399999999996</v>
      </c>
      <c r="H91" s="9">
        <f>IF(Raw!$G91&gt;$C$8,IF(Raw!$Q91&gt;$C$8,IF(Raw!$N91&gt;$C$9,IF(Raw!$N91&lt;$A$9,IF(Raw!$X91&gt;$C$9,IF(Raw!$X91&lt;$A$9,Raw!L91,-999),-999),-999),-999),-999),-999)</f>
        <v>644.29999999999995</v>
      </c>
      <c r="I91" s="9">
        <f>IF(Raw!$G91&gt;$C$8,IF(Raw!$Q91&gt;$C$8,IF(Raw!$N91&gt;$C$9,IF(Raw!$N91&lt;$A$9,IF(Raw!$X91&gt;$C$9,IF(Raw!$X91&lt;$A$9,Raw!M91,-999),-999),-999),-999),-999),-999)</f>
        <v>3.0000000000000001E-6</v>
      </c>
      <c r="J91" s="9">
        <f>IF(Raw!$G91&gt;$C$8,IF(Raw!$Q91&gt;$C$8,IF(Raw!$N91&gt;$C$9,IF(Raw!$N91&lt;$A$9,IF(Raw!$X91&gt;$C$9,IF(Raw!$X91&lt;$A$9,Raw!N91,-999),-999),-999),-999),-999),-999)</f>
        <v>1243</v>
      </c>
      <c r="K91" s="9">
        <f>IF(Raw!$G91&gt;$C$8,IF(Raw!$Q91&gt;$C$8,IF(Raw!$N91&gt;$C$9,IF(Raw!$N91&lt;$A$9,IF(Raw!$X91&gt;$C$9,IF(Raw!$X91&lt;$A$9,Raw!R91,-999),-999),-999),-999),-999),-999)</f>
        <v>0.18493599999999999</v>
      </c>
      <c r="L91" s="9">
        <f>IF(Raw!$G91&gt;$C$8,IF(Raw!$Q91&gt;$C$8,IF(Raw!$N91&gt;$C$9,IF(Raw!$N91&lt;$A$9,IF(Raw!$X91&gt;$C$9,IF(Raw!$X91&lt;$A$9,Raw!S91,-999),-999),-999),-999),-999),-999)</f>
        <v>0.30829299999999998</v>
      </c>
      <c r="M91" s="9">
        <f>Raw!Q91</f>
        <v>0.93089</v>
      </c>
      <c r="N91" s="9">
        <f>IF(Raw!$G91&gt;$C$8,IF(Raw!$Q91&gt;$C$8,IF(Raw!$N91&gt;$C$9,IF(Raw!$N91&lt;$A$9,IF(Raw!$X91&gt;$C$9,IF(Raw!$X91&lt;$A$9,Raw!V91,-999),-999),-999),-999),-999),-999)</f>
        <v>729</v>
      </c>
      <c r="O91" s="9">
        <f>IF(Raw!$G91&gt;$C$8,IF(Raw!$Q91&gt;$C$8,IF(Raw!$N91&gt;$C$9,IF(Raw!$N91&lt;$A$9,IF(Raw!$X91&gt;$C$9,IF(Raw!$X91&lt;$A$9,Raw!W91,-999),-999),-999),-999),-999),-999)</f>
        <v>3.9999999999999998E-6</v>
      </c>
      <c r="P91" s="9">
        <f>IF(Raw!$G91&gt;$C$8,IF(Raw!$Q91&gt;$C$8,IF(Raw!$N91&gt;$C$9,IF(Raw!$N91&lt;$A$9,IF(Raw!$X91&gt;$C$9,IF(Raw!$X91&lt;$A$9,Raw!X91,-999),-999),-999),-999),-999),-999)</f>
        <v>602</v>
      </c>
      <c r="R91" s="9">
        <f t="shared" si="20"/>
        <v>0.10911699999999999</v>
      </c>
      <c r="S91" s="9">
        <f t="shared" si="21"/>
        <v>0.35728622648614133</v>
      </c>
      <c r="T91" s="9">
        <f t="shared" si="22"/>
        <v>0.12335699999999999</v>
      </c>
      <c r="U91" s="9">
        <f t="shared" si="23"/>
        <v>0.400129097968491</v>
      </c>
      <c r="V91" s="15">
        <f t="shared" si="16"/>
        <v>0.22853760089999997</v>
      </c>
      <c r="X91" s="11">
        <f t="shared" si="24"/>
        <v>2.708999999999999E+18</v>
      </c>
      <c r="Y91" s="11">
        <f t="shared" si="25"/>
        <v>6.4429999999999995E-18</v>
      </c>
      <c r="Z91" s="11">
        <f t="shared" si="26"/>
        <v>1.243E-3</v>
      </c>
      <c r="AA91" s="16">
        <f t="shared" si="27"/>
        <v>2.1234733464556937E-2</v>
      </c>
      <c r="AB91" s="9">
        <f t="shared" si="17"/>
        <v>0.18755545301598733</v>
      </c>
      <c r="AC91" s="9">
        <f t="shared" si="18"/>
        <v>0.97876526653544316</v>
      </c>
      <c r="AD91" s="15">
        <f t="shared" si="19"/>
        <v>17.083454114687804</v>
      </c>
      <c r="AE91" s="3">
        <f t="shared" si="28"/>
        <v>775.73719999999969</v>
      </c>
      <c r="AF91" s="2">
        <f t="shared" si="29"/>
        <v>0.25</v>
      </c>
      <c r="AG91" s="9">
        <f t="shared" si="30"/>
        <v>5.258143911612413E-3</v>
      </c>
      <c r="AH91" s="2">
        <f t="shared" si="31"/>
        <v>0.2544388474118347</v>
      </c>
    </row>
    <row r="92" spans="1:34">
      <c r="A92" s="1">
        <f>Raw!A92</f>
        <v>79</v>
      </c>
      <c r="B92" s="14">
        <f>Raw!B92</f>
        <v>0.70461805555555557</v>
      </c>
      <c r="C92" s="15">
        <f>Raw!C92</f>
        <v>49.4</v>
      </c>
      <c r="D92" s="15">
        <f>IF(C92&gt;0.5,Raw!D92*D$11,-999)</f>
        <v>4.5</v>
      </c>
      <c r="E92" s="9">
        <f>IF(Raw!$G92&gt;$C$8,IF(Raw!$Q92&gt;$C$8,IF(Raw!$N92&gt;$C$9,IF(Raw!$N92&lt;$A$9,IF(Raw!$X92&gt;$C$9,IF(Raw!$X92&lt;$A$9,Raw!H92,-999),-999),-999),-999),-999),-999)</f>
        <v>0.19717799999999999</v>
      </c>
      <c r="F92" s="9">
        <f>IF(Raw!$G92&gt;$C$8,IF(Raw!$Q92&gt;$C$8,IF(Raw!$N92&gt;$C$9,IF(Raw!$N92&lt;$A$9,IF(Raw!$X92&gt;$C$9,IF(Raw!$X92&lt;$A$9,Raw!I92,-999),-999),-999),-999),-999),-999)</f>
        <v>0.29834699999999997</v>
      </c>
      <c r="G92" s="9">
        <f>Raw!G92</f>
        <v>0.94424200000000003</v>
      </c>
      <c r="H92" s="9">
        <f>IF(Raw!$G92&gt;$C$8,IF(Raw!$Q92&gt;$C$8,IF(Raw!$N92&gt;$C$9,IF(Raw!$N92&lt;$A$9,IF(Raw!$X92&gt;$C$9,IF(Raw!$X92&lt;$A$9,Raw!L92,-999),-999),-999),-999),-999),-999)</f>
        <v>596.4</v>
      </c>
      <c r="I92" s="9">
        <f>IF(Raw!$G92&gt;$C$8,IF(Raw!$Q92&gt;$C$8,IF(Raw!$N92&gt;$C$9,IF(Raw!$N92&lt;$A$9,IF(Raw!$X92&gt;$C$9,IF(Raw!$X92&lt;$A$9,Raw!M92,-999),-999),-999),-999),-999),-999)</f>
        <v>3.9999999999999998E-6</v>
      </c>
      <c r="J92" s="9">
        <f>IF(Raw!$G92&gt;$C$8,IF(Raw!$Q92&gt;$C$8,IF(Raw!$N92&gt;$C$9,IF(Raw!$N92&lt;$A$9,IF(Raw!$X92&gt;$C$9,IF(Raw!$X92&lt;$A$9,Raw!N92,-999),-999),-999),-999),-999),-999)</f>
        <v>890</v>
      </c>
      <c r="K92" s="9">
        <f>IF(Raw!$G92&gt;$C$8,IF(Raw!$Q92&gt;$C$8,IF(Raw!$N92&gt;$C$9,IF(Raw!$N92&lt;$A$9,IF(Raw!$X92&gt;$C$9,IF(Raw!$X92&lt;$A$9,Raw!R92,-999),-999),-999),-999),-999),-999)</f>
        <v>0.18515000000000001</v>
      </c>
      <c r="L92" s="9">
        <f>IF(Raw!$G92&gt;$C$8,IF(Raw!$Q92&gt;$C$8,IF(Raw!$N92&gt;$C$9,IF(Raw!$N92&lt;$A$9,IF(Raw!$X92&gt;$C$9,IF(Raw!$X92&lt;$A$9,Raw!S92,-999),-999),-999),-999),-999),-999)</f>
        <v>0.30017500000000003</v>
      </c>
      <c r="M92" s="9">
        <f>Raw!Q92</f>
        <v>0.94688499999999998</v>
      </c>
      <c r="N92" s="9">
        <f>IF(Raw!$G92&gt;$C$8,IF(Raw!$Q92&gt;$C$8,IF(Raw!$N92&gt;$C$9,IF(Raw!$N92&lt;$A$9,IF(Raw!$X92&gt;$C$9,IF(Raw!$X92&lt;$A$9,Raw!V92,-999),-999),-999),-999),-999),-999)</f>
        <v>672.4</v>
      </c>
      <c r="O92" s="9">
        <f>IF(Raw!$G92&gt;$C$8,IF(Raw!$Q92&gt;$C$8,IF(Raw!$N92&gt;$C$9,IF(Raw!$N92&lt;$A$9,IF(Raw!$X92&gt;$C$9,IF(Raw!$X92&lt;$A$9,Raw!W92,-999),-999),-999),-999),-999),-999)</f>
        <v>6.0000000000000002E-6</v>
      </c>
      <c r="P92" s="9">
        <f>IF(Raw!$G92&gt;$C$8,IF(Raw!$Q92&gt;$C$8,IF(Raw!$N92&gt;$C$9,IF(Raw!$N92&lt;$A$9,IF(Raw!$X92&gt;$C$9,IF(Raw!$X92&lt;$A$9,Raw!X92,-999),-999),-999),-999),-999),-999)</f>
        <v>798</v>
      </c>
      <c r="R92" s="9">
        <f t="shared" si="20"/>
        <v>0.10116899999999998</v>
      </c>
      <c r="S92" s="9">
        <f t="shared" si="21"/>
        <v>0.33909843236231635</v>
      </c>
      <c r="T92" s="9">
        <f t="shared" si="22"/>
        <v>0.11502500000000002</v>
      </c>
      <c r="U92" s="9">
        <f t="shared" si="23"/>
        <v>0.38319313733655369</v>
      </c>
      <c r="V92" s="15">
        <f t="shared" si="16"/>
        <v>0.22251972750000001</v>
      </c>
      <c r="X92" s="11">
        <f t="shared" si="24"/>
        <v>2.708999999999999E+18</v>
      </c>
      <c r="Y92" s="11">
        <f t="shared" si="25"/>
        <v>5.9639999999999992E-18</v>
      </c>
      <c r="Z92" s="11">
        <f t="shared" si="26"/>
        <v>8.8999999999999995E-4</v>
      </c>
      <c r="AA92" s="16">
        <f t="shared" si="27"/>
        <v>1.4175431375047457E-2</v>
      </c>
      <c r="AB92" s="9">
        <f t="shared" si="17"/>
        <v>0.18678052899391484</v>
      </c>
      <c r="AC92" s="9">
        <f t="shared" si="18"/>
        <v>0.9858245686249526</v>
      </c>
      <c r="AD92" s="15">
        <f t="shared" si="19"/>
        <v>15.927450983199391</v>
      </c>
      <c r="AE92" s="3">
        <f t="shared" si="28"/>
        <v>718.06559999999968</v>
      </c>
      <c r="AF92" s="2">
        <f t="shared" si="29"/>
        <v>0.25</v>
      </c>
      <c r="AG92" s="9">
        <f t="shared" si="30"/>
        <v>4.6948383938664245E-3</v>
      </c>
      <c r="AH92" s="2">
        <f t="shared" si="31"/>
        <v>0.22718078656654586</v>
      </c>
    </row>
    <row r="93" spans="1:34">
      <c r="A93" s="1">
        <f>Raw!A93</f>
        <v>80</v>
      </c>
      <c r="B93" s="14">
        <f>Raw!B93</f>
        <v>0.70466435185185183</v>
      </c>
      <c r="C93" s="15">
        <f>Raw!C93</f>
        <v>50.1</v>
      </c>
      <c r="D93" s="15">
        <f>IF(C93&gt;0.5,Raw!D93*D$11,-999)</f>
        <v>4.5</v>
      </c>
      <c r="E93" s="9">
        <f>IF(Raw!$G93&gt;$C$8,IF(Raw!$Q93&gt;$C$8,IF(Raw!$N93&gt;$C$9,IF(Raw!$N93&lt;$A$9,IF(Raw!$X93&gt;$C$9,IF(Raw!$X93&lt;$A$9,Raw!H93,-999),-999),-999),-999),-999),-999)</f>
        <v>0.18901299999999999</v>
      </c>
      <c r="F93" s="9">
        <f>IF(Raw!$G93&gt;$C$8,IF(Raw!$Q93&gt;$C$8,IF(Raw!$N93&gt;$C$9,IF(Raw!$N93&lt;$A$9,IF(Raw!$X93&gt;$C$9,IF(Raw!$X93&lt;$A$9,Raw!I93,-999),-999),-999),-999),-999),-999)</f>
        <v>0.28815000000000002</v>
      </c>
      <c r="G93" s="9">
        <f>Raw!G93</f>
        <v>0.94570299999999996</v>
      </c>
      <c r="H93" s="9">
        <f>IF(Raw!$G93&gt;$C$8,IF(Raw!$Q93&gt;$C$8,IF(Raw!$N93&gt;$C$9,IF(Raw!$N93&lt;$A$9,IF(Raw!$X93&gt;$C$9,IF(Raw!$X93&lt;$A$9,Raw!L93,-999),-999),-999),-999),-999),-999)</f>
        <v>609.9</v>
      </c>
      <c r="I93" s="9">
        <f>IF(Raw!$G93&gt;$C$8,IF(Raw!$Q93&gt;$C$8,IF(Raw!$N93&gt;$C$9,IF(Raw!$N93&lt;$A$9,IF(Raw!$X93&gt;$C$9,IF(Raw!$X93&lt;$A$9,Raw!M93,-999),-999),-999),-999),-999),-999)</f>
        <v>9.0000000000000002E-6</v>
      </c>
      <c r="J93" s="9">
        <f>IF(Raw!$G93&gt;$C$8,IF(Raw!$Q93&gt;$C$8,IF(Raw!$N93&gt;$C$9,IF(Raw!$N93&lt;$A$9,IF(Raw!$X93&gt;$C$9,IF(Raw!$X93&lt;$A$9,Raw!N93,-999),-999),-999),-999),-999),-999)</f>
        <v>764</v>
      </c>
      <c r="K93" s="9">
        <f>IF(Raw!$G93&gt;$C$8,IF(Raw!$Q93&gt;$C$8,IF(Raw!$N93&gt;$C$9,IF(Raw!$N93&lt;$A$9,IF(Raw!$X93&gt;$C$9,IF(Raw!$X93&lt;$A$9,Raw!R93,-999),-999),-999),-999),-999),-999)</f>
        <v>0.178624</v>
      </c>
      <c r="L93" s="9">
        <f>IF(Raw!$G93&gt;$C$8,IF(Raw!$Q93&gt;$C$8,IF(Raw!$N93&gt;$C$9,IF(Raw!$N93&lt;$A$9,IF(Raw!$X93&gt;$C$9,IF(Raw!$X93&lt;$A$9,Raw!S93,-999),-999),-999),-999),-999),-999)</f>
        <v>0.28015400000000001</v>
      </c>
      <c r="M93" s="9">
        <f>Raw!Q93</f>
        <v>0.92425199999999996</v>
      </c>
      <c r="N93" s="9">
        <f>IF(Raw!$G93&gt;$C$8,IF(Raw!$Q93&gt;$C$8,IF(Raw!$N93&gt;$C$9,IF(Raw!$N93&lt;$A$9,IF(Raw!$X93&gt;$C$9,IF(Raw!$X93&lt;$A$9,Raw!V93,-999),-999),-999),-999),-999),-999)</f>
        <v>688.2</v>
      </c>
      <c r="O93" s="9">
        <f>IF(Raw!$G93&gt;$C$8,IF(Raw!$Q93&gt;$C$8,IF(Raw!$N93&gt;$C$9,IF(Raw!$N93&lt;$A$9,IF(Raw!$X93&gt;$C$9,IF(Raw!$X93&lt;$A$9,Raw!W93,-999),-999),-999),-999),-999),-999)</f>
        <v>0.18562300000000001</v>
      </c>
      <c r="P93" s="9">
        <f>IF(Raw!$G93&gt;$C$8,IF(Raw!$Q93&gt;$C$8,IF(Raw!$N93&gt;$C$9,IF(Raw!$N93&lt;$A$9,IF(Raw!$X93&gt;$C$9,IF(Raw!$X93&lt;$A$9,Raw!X93,-999),-999),-999),-999),-999),-999)</f>
        <v>896</v>
      </c>
      <c r="R93" s="9">
        <f t="shared" si="20"/>
        <v>9.9137000000000031E-2</v>
      </c>
      <c r="S93" s="9">
        <f t="shared" si="21"/>
        <v>0.34404650355717514</v>
      </c>
      <c r="T93" s="9">
        <f t="shared" si="22"/>
        <v>0.10153000000000001</v>
      </c>
      <c r="U93" s="9">
        <f t="shared" si="23"/>
        <v>0.36240781855693655</v>
      </c>
      <c r="V93" s="15">
        <f t="shared" si="16"/>
        <v>0.20767816019999999</v>
      </c>
      <c r="X93" s="11">
        <f t="shared" si="24"/>
        <v>2.708999999999999E+18</v>
      </c>
      <c r="Y93" s="11">
        <f t="shared" si="25"/>
        <v>6.0989999999999997E-18</v>
      </c>
      <c r="Z93" s="11">
        <f t="shared" si="26"/>
        <v>7.6399999999999992E-4</v>
      </c>
      <c r="AA93" s="16">
        <f t="shared" si="27"/>
        <v>1.2465601214237711E-2</v>
      </c>
      <c r="AB93" s="9">
        <f t="shared" si="17"/>
        <v>0.17988963249128156</v>
      </c>
      <c r="AC93" s="9">
        <f t="shared" si="18"/>
        <v>0.98753439878576221</v>
      </c>
      <c r="AD93" s="15">
        <f t="shared" si="19"/>
        <v>16.316231955808522</v>
      </c>
      <c r="AE93" s="3">
        <f t="shared" si="28"/>
        <v>734.31959999999981</v>
      </c>
      <c r="AF93" s="2">
        <f t="shared" si="29"/>
        <v>0.25</v>
      </c>
      <c r="AG93" s="9">
        <f t="shared" si="30"/>
        <v>4.5485615616719577E-3</v>
      </c>
      <c r="AH93" s="2">
        <f t="shared" si="31"/>
        <v>0.220102526782819</v>
      </c>
    </row>
    <row r="94" spans="1:34">
      <c r="A94" s="1">
        <f>Raw!A94</f>
        <v>81</v>
      </c>
      <c r="B94" s="14">
        <f>Raw!B94</f>
        <v>0.70472222222222225</v>
      </c>
      <c r="C94" s="15">
        <f>Raw!C94</f>
        <v>51.4</v>
      </c>
      <c r="D94" s="15">
        <f>IF(C94&gt;0.5,Raw!D94*D$11,-999)</f>
        <v>4.5</v>
      </c>
      <c r="E94" s="9">
        <f>IF(Raw!$G94&gt;$C$8,IF(Raw!$Q94&gt;$C$8,IF(Raw!$N94&gt;$C$9,IF(Raw!$N94&lt;$A$9,IF(Raw!$X94&gt;$C$9,IF(Raw!$X94&lt;$A$9,Raw!H94,-999),-999),-999),-999),-999),-999)</f>
        <v>0.178207</v>
      </c>
      <c r="F94" s="9">
        <f>IF(Raw!$G94&gt;$C$8,IF(Raw!$Q94&gt;$C$8,IF(Raw!$N94&gt;$C$9,IF(Raw!$N94&lt;$A$9,IF(Raw!$X94&gt;$C$9,IF(Raw!$X94&lt;$A$9,Raw!I94,-999),-999),-999),-999),-999),-999)</f>
        <v>0.26990599999999998</v>
      </c>
      <c r="G94" s="9">
        <f>Raw!G94</f>
        <v>0.90773099999999995</v>
      </c>
      <c r="H94" s="9">
        <f>IF(Raw!$G94&gt;$C$8,IF(Raw!$Q94&gt;$C$8,IF(Raw!$N94&gt;$C$9,IF(Raw!$N94&lt;$A$9,IF(Raw!$X94&gt;$C$9,IF(Raw!$X94&lt;$A$9,Raw!L94,-999),-999),-999),-999),-999),-999)</f>
        <v>626.6</v>
      </c>
      <c r="I94" s="9">
        <f>IF(Raw!$G94&gt;$C$8,IF(Raw!$Q94&gt;$C$8,IF(Raw!$N94&gt;$C$9,IF(Raw!$N94&lt;$A$9,IF(Raw!$X94&gt;$C$9,IF(Raw!$X94&lt;$A$9,Raw!M94,-999),-999),-999),-999),-999),-999)</f>
        <v>6.9999999999999999E-6</v>
      </c>
      <c r="J94" s="9">
        <f>IF(Raw!$G94&gt;$C$8,IF(Raw!$Q94&gt;$C$8,IF(Raw!$N94&gt;$C$9,IF(Raw!$N94&lt;$A$9,IF(Raw!$X94&gt;$C$9,IF(Raw!$X94&lt;$A$9,Raw!N94,-999),-999),-999),-999),-999),-999)</f>
        <v>988</v>
      </c>
      <c r="K94" s="9">
        <f>IF(Raw!$G94&gt;$C$8,IF(Raw!$Q94&gt;$C$8,IF(Raw!$N94&gt;$C$9,IF(Raw!$N94&lt;$A$9,IF(Raw!$X94&gt;$C$9,IF(Raw!$X94&lt;$A$9,Raw!R94,-999),-999),-999),-999),-999),-999)</f>
        <v>0.16392300000000001</v>
      </c>
      <c r="L94" s="9">
        <f>IF(Raw!$G94&gt;$C$8,IF(Raw!$Q94&gt;$C$8,IF(Raw!$N94&gt;$C$9,IF(Raw!$N94&lt;$A$9,IF(Raw!$X94&gt;$C$9,IF(Raw!$X94&lt;$A$9,Raw!S94,-999),-999),-999),-999),-999),-999)</f>
        <v>0.26960099999999998</v>
      </c>
      <c r="M94" s="9">
        <f>Raw!Q94</f>
        <v>0.91735</v>
      </c>
      <c r="N94" s="9">
        <f>IF(Raw!$G94&gt;$C$8,IF(Raw!$Q94&gt;$C$8,IF(Raw!$N94&gt;$C$9,IF(Raw!$N94&lt;$A$9,IF(Raw!$X94&gt;$C$9,IF(Raw!$X94&lt;$A$9,Raw!V94,-999),-999),-999),-999),-999),-999)</f>
        <v>690.4</v>
      </c>
      <c r="O94" s="9">
        <f>IF(Raw!$G94&gt;$C$8,IF(Raw!$Q94&gt;$C$8,IF(Raw!$N94&gt;$C$9,IF(Raw!$N94&lt;$A$9,IF(Raw!$X94&gt;$C$9,IF(Raw!$X94&lt;$A$9,Raw!W94,-999),-999),-999),-999),-999),-999)</f>
        <v>5.0000000000000004E-6</v>
      </c>
      <c r="P94" s="9">
        <f>IF(Raw!$G94&gt;$C$8,IF(Raw!$Q94&gt;$C$8,IF(Raw!$N94&gt;$C$9,IF(Raw!$N94&lt;$A$9,IF(Raw!$X94&gt;$C$9,IF(Raw!$X94&lt;$A$9,Raw!X94,-999),-999),-999),-999),-999),-999)</f>
        <v>671</v>
      </c>
      <c r="R94" s="9">
        <f t="shared" si="20"/>
        <v>9.1698999999999975E-2</v>
      </c>
      <c r="S94" s="9">
        <f t="shared" si="21"/>
        <v>0.33974420724252141</v>
      </c>
      <c r="T94" s="9">
        <f t="shared" si="22"/>
        <v>0.10567799999999997</v>
      </c>
      <c r="U94" s="9">
        <f t="shared" si="23"/>
        <v>0.39197925823717261</v>
      </c>
      <c r="V94" s="15">
        <f t="shared" si="16"/>
        <v>0.19985522129999997</v>
      </c>
      <c r="X94" s="11">
        <f t="shared" si="24"/>
        <v>2.708999999999999E+18</v>
      </c>
      <c r="Y94" s="11">
        <f t="shared" si="25"/>
        <v>6.2659999999999996E-18</v>
      </c>
      <c r="Z94" s="11">
        <f t="shared" si="26"/>
        <v>9.8799999999999995E-4</v>
      </c>
      <c r="AA94" s="16">
        <f t="shared" si="27"/>
        <v>1.6494275053117211E-2</v>
      </c>
      <c r="AB94" s="9">
        <f t="shared" si="17"/>
        <v>0.16566608199906332</v>
      </c>
      <c r="AC94" s="9">
        <f t="shared" si="18"/>
        <v>0.98350572494688282</v>
      </c>
      <c r="AD94" s="15">
        <f t="shared" si="19"/>
        <v>16.694610377648999</v>
      </c>
      <c r="AE94" s="3">
        <f t="shared" si="28"/>
        <v>754.42639999999972</v>
      </c>
      <c r="AF94" s="2">
        <f t="shared" si="29"/>
        <v>0.25</v>
      </c>
      <c r="AG94" s="9">
        <f t="shared" si="30"/>
        <v>5.0338007633765067E-3</v>
      </c>
      <c r="AH94" s="2">
        <f t="shared" si="31"/>
        <v>0.24358299922254797</v>
      </c>
    </row>
    <row r="95" spans="1:34">
      <c r="A95" s="1">
        <f>Raw!A95</f>
        <v>82</v>
      </c>
      <c r="B95" s="14">
        <f>Raw!B95</f>
        <v>0.70478009259259267</v>
      </c>
      <c r="C95" s="15">
        <f>Raw!C95</f>
        <v>52.6</v>
      </c>
      <c r="D95" s="15">
        <f>IF(C95&gt;0.5,Raw!D95*D$11,-999)</f>
        <v>4.5</v>
      </c>
      <c r="E95" s="9">
        <f>IF(Raw!$G95&gt;$C$8,IF(Raw!$Q95&gt;$C$8,IF(Raw!$N95&gt;$C$9,IF(Raw!$N95&lt;$A$9,IF(Raw!$X95&gt;$C$9,IF(Raw!$X95&lt;$A$9,Raw!H95,-999),-999),-999),-999),-999),-999)</f>
        <v>0.17062099999999999</v>
      </c>
      <c r="F95" s="9">
        <f>IF(Raw!$G95&gt;$C$8,IF(Raw!$Q95&gt;$C$8,IF(Raw!$N95&gt;$C$9,IF(Raw!$N95&lt;$A$9,IF(Raw!$X95&gt;$C$9,IF(Raw!$X95&lt;$A$9,Raw!I95,-999),-999),-999),-999),-999),-999)</f>
        <v>0.26056400000000002</v>
      </c>
      <c r="G95" s="9">
        <f>Raw!G95</f>
        <v>0.95206599999999997</v>
      </c>
      <c r="H95" s="9">
        <f>IF(Raw!$G95&gt;$C$8,IF(Raw!$Q95&gt;$C$8,IF(Raw!$N95&gt;$C$9,IF(Raw!$N95&lt;$A$9,IF(Raw!$X95&gt;$C$9,IF(Raw!$X95&lt;$A$9,Raw!L95,-999),-999),-999),-999),-999),-999)</f>
        <v>733.9</v>
      </c>
      <c r="I95" s="9">
        <f>IF(Raw!$G95&gt;$C$8,IF(Raw!$Q95&gt;$C$8,IF(Raw!$N95&gt;$C$9,IF(Raw!$N95&lt;$A$9,IF(Raw!$X95&gt;$C$9,IF(Raw!$X95&lt;$A$9,Raw!M95,-999),-999),-999),-999),-999),-999)</f>
        <v>1.9999999999999999E-6</v>
      </c>
      <c r="J95" s="9">
        <f>IF(Raw!$G95&gt;$C$8,IF(Raw!$Q95&gt;$C$8,IF(Raw!$N95&gt;$C$9,IF(Raw!$N95&lt;$A$9,IF(Raw!$X95&gt;$C$9,IF(Raw!$X95&lt;$A$9,Raw!N95,-999),-999),-999),-999),-999),-999)</f>
        <v>663</v>
      </c>
      <c r="K95" s="9">
        <f>IF(Raw!$G95&gt;$C$8,IF(Raw!$Q95&gt;$C$8,IF(Raw!$N95&gt;$C$9,IF(Raw!$N95&lt;$A$9,IF(Raw!$X95&gt;$C$9,IF(Raw!$X95&lt;$A$9,Raw!R95,-999),-999),-999),-999),-999),-999)</f>
        <v>0.15985199999999999</v>
      </c>
      <c r="L95" s="9">
        <f>IF(Raw!$G95&gt;$C$8,IF(Raw!$Q95&gt;$C$8,IF(Raw!$N95&gt;$C$9,IF(Raw!$N95&lt;$A$9,IF(Raw!$X95&gt;$C$9,IF(Raw!$X95&lt;$A$9,Raw!S95,-999),-999),-999),-999),-999),-999)</f>
        <v>0.252722</v>
      </c>
      <c r="M95" s="9">
        <f>Raw!Q95</f>
        <v>0.91886299999999999</v>
      </c>
      <c r="N95" s="9">
        <f>IF(Raw!$G95&gt;$C$8,IF(Raw!$Q95&gt;$C$8,IF(Raw!$N95&gt;$C$9,IF(Raw!$N95&lt;$A$9,IF(Raw!$X95&gt;$C$9,IF(Raw!$X95&lt;$A$9,Raw!V95,-999),-999),-999),-999),-999),-999)</f>
        <v>637</v>
      </c>
      <c r="O95" s="9">
        <f>IF(Raw!$G95&gt;$C$8,IF(Raw!$Q95&gt;$C$8,IF(Raw!$N95&gt;$C$9,IF(Raw!$N95&lt;$A$9,IF(Raw!$X95&gt;$C$9,IF(Raw!$X95&lt;$A$9,Raw!W95,-999),-999),-999),-999),-999),-999)</f>
        <v>9.9999999999999995E-7</v>
      </c>
      <c r="P95" s="9">
        <f>IF(Raw!$G95&gt;$C$8,IF(Raw!$Q95&gt;$C$8,IF(Raw!$N95&gt;$C$9,IF(Raw!$N95&lt;$A$9,IF(Raw!$X95&gt;$C$9,IF(Raw!$X95&lt;$A$9,Raw!X95,-999),-999),-999),-999),-999),-999)</f>
        <v>862</v>
      </c>
      <c r="R95" s="9">
        <f t="shared" si="20"/>
        <v>8.9943000000000023E-2</v>
      </c>
      <c r="S95" s="9">
        <f t="shared" si="21"/>
        <v>0.34518582766613964</v>
      </c>
      <c r="T95" s="9">
        <f t="shared" si="22"/>
        <v>9.2870000000000008E-2</v>
      </c>
      <c r="U95" s="9">
        <f t="shared" si="23"/>
        <v>0.36747888984734217</v>
      </c>
      <c r="V95" s="15">
        <f t="shared" si="16"/>
        <v>0.18734281859999999</v>
      </c>
      <c r="X95" s="11">
        <f t="shared" si="24"/>
        <v>2.708999999999999E+18</v>
      </c>
      <c r="Y95" s="11">
        <f t="shared" si="25"/>
        <v>7.3389999999999992E-18</v>
      </c>
      <c r="Z95" s="11">
        <f t="shared" si="26"/>
        <v>6.6299999999999996E-4</v>
      </c>
      <c r="AA95" s="16">
        <f t="shared" si="27"/>
        <v>1.3009848531925404E-2</v>
      </c>
      <c r="AB95" s="9">
        <f t="shared" si="17"/>
        <v>0.16106022463315992</v>
      </c>
      <c r="AC95" s="9">
        <f t="shared" si="18"/>
        <v>0.98699015146807445</v>
      </c>
      <c r="AD95" s="15">
        <f t="shared" si="19"/>
        <v>19.622697634879945</v>
      </c>
      <c r="AE95" s="3">
        <f t="shared" si="28"/>
        <v>883.61559999999963</v>
      </c>
      <c r="AF95" s="2">
        <f t="shared" si="29"/>
        <v>0.25</v>
      </c>
      <c r="AG95" s="9">
        <f t="shared" si="30"/>
        <v>5.546867032827499E-3</v>
      </c>
      <c r="AH95" s="2">
        <f t="shared" si="31"/>
        <v>0.2684100089886175</v>
      </c>
    </row>
    <row r="96" spans="1:34">
      <c r="A96" s="1">
        <f>Raw!A96</f>
        <v>83</v>
      </c>
      <c r="B96" s="14">
        <f>Raw!B96</f>
        <v>0.70483796296296297</v>
      </c>
      <c r="C96" s="15">
        <f>Raw!C96</f>
        <v>53.7</v>
      </c>
      <c r="D96" s="15">
        <f>IF(C96&gt;0.5,Raw!D96*D$11,-999)</f>
        <v>4.5</v>
      </c>
      <c r="E96" s="9">
        <f>IF(Raw!$G96&gt;$C$8,IF(Raw!$Q96&gt;$C$8,IF(Raw!$N96&gt;$C$9,IF(Raw!$N96&lt;$A$9,IF(Raw!$X96&gt;$C$9,IF(Raw!$X96&lt;$A$9,Raw!H96,-999),-999),-999),-999),-999),-999)</f>
        <v>0.16767000000000001</v>
      </c>
      <c r="F96" s="9">
        <f>IF(Raw!$G96&gt;$C$8,IF(Raw!$Q96&gt;$C$8,IF(Raw!$N96&gt;$C$9,IF(Raw!$N96&lt;$A$9,IF(Raw!$X96&gt;$C$9,IF(Raw!$X96&lt;$A$9,Raw!I96,-999),-999),-999),-999),-999),-999)</f>
        <v>0.240728</v>
      </c>
      <c r="G96" s="9">
        <f>Raw!G96</f>
        <v>0.84012799999999999</v>
      </c>
      <c r="H96" s="9">
        <f>IF(Raw!$G96&gt;$C$8,IF(Raw!$Q96&gt;$C$8,IF(Raw!$N96&gt;$C$9,IF(Raw!$N96&lt;$A$9,IF(Raw!$X96&gt;$C$9,IF(Raw!$X96&lt;$A$9,Raw!L96,-999),-999),-999),-999),-999),-999)</f>
        <v>558.20000000000005</v>
      </c>
      <c r="I96" s="9">
        <f>IF(Raw!$G96&gt;$C$8,IF(Raw!$Q96&gt;$C$8,IF(Raw!$N96&gt;$C$9,IF(Raw!$N96&lt;$A$9,IF(Raw!$X96&gt;$C$9,IF(Raw!$X96&lt;$A$9,Raw!M96,-999),-999),-999),-999),-999),-999)</f>
        <v>3.0000000000000001E-6</v>
      </c>
      <c r="J96" s="9">
        <f>IF(Raw!$G96&gt;$C$8,IF(Raw!$Q96&gt;$C$8,IF(Raw!$N96&gt;$C$9,IF(Raw!$N96&lt;$A$9,IF(Raw!$X96&gt;$C$9,IF(Raw!$X96&lt;$A$9,Raw!N96,-999),-999),-999),-999),-999),-999)</f>
        <v>1065</v>
      </c>
      <c r="K96" s="9">
        <f>IF(Raw!$G96&gt;$C$8,IF(Raw!$Q96&gt;$C$8,IF(Raw!$N96&gt;$C$9,IF(Raw!$N96&lt;$A$9,IF(Raw!$X96&gt;$C$9,IF(Raw!$X96&lt;$A$9,Raw!R96,-999),-999),-999),-999),-999),-999)</f>
        <v>0.14563300000000001</v>
      </c>
      <c r="L96" s="9">
        <f>IF(Raw!$G96&gt;$C$8,IF(Raw!$Q96&gt;$C$8,IF(Raw!$N96&gt;$C$9,IF(Raw!$N96&lt;$A$9,IF(Raw!$X96&gt;$C$9,IF(Raw!$X96&lt;$A$9,Raw!S96,-999),-999),-999),-999),-999),-999)</f>
        <v>0.233512</v>
      </c>
      <c r="M96" s="9">
        <f>Raw!Q96</f>
        <v>0.90032000000000001</v>
      </c>
      <c r="N96" s="9">
        <f>IF(Raw!$G96&gt;$C$8,IF(Raw!$Q96&gt;$C$8,IF(Raw!$N96&gt;$C$9,IF(Raw!$N96&lt;$A$9,IF(Raw!$X96&gt;$C$9,IF(Raw!$X96&lt;$A$9,Raw!V96,-999),-999),-999),-999),-999),-999)</f>
        <v>677.3</v>
      </c>
      <c r="O96" s="9">
        <f>IF(Raw!$G96&gt;$C$8,IF(Raw!$Q96&gt;$C$8,IF(Raw!$N96&gt;$C$9,IF(Raw!$N96&lt;$A$9,IF(Raw!$X96&gt;$C$9,IF(Raw!$X96&lt;$A$9,Raw!W96,-999),-999),-999),-999),-999),-999)</f>
        <v>1.9999999999999999E-6</v>
      </c>
      <c r="P96" s="9">
        <f>IF(Raw!$G96&gt;$C$8,IF(Raw!$Q96&gt;$C$8,IF(Raw!$N96&gt;$C$9,IF(Raw!$N96&lt;$A$9,IF(Raw!$X96&gt;$C$9,IF(Raw!$X96&lt;$A$9,Raw!X96,-999),-999),-999),-999),-999),-999)</f>
        <v>1389</v>
      </c>
      <c r="R96" s="9">
        <f t="shared" si="20"/>
        <v>7.3057999999999984E-2</v>
      </c>
      <c r="S96" s="9">
        <f t="shared" si="21"/>
        <v>0.30348775381343251</v>
      </c>
      <c r="T96" s="9">
        <f t="shared" si="22"/>
        <v>8.7878999999999985E-2</v>
      </c>
      <c r="U96" s="9">
        <f t="shared" si="23"/>
        <v>0.37633611977114662</v>
      </c>
      <c r="V96" s="15">
        <f t="shared" si="16"/>
        <v>0.17310244559999999</v>
      </c>
      <c r="X96" s="11">
        <f t="shared" si="24"/>
        <v>2.708999999999999E+18</v>
      </c>
      <c r="Y96" s="11">
        <f t="shared" si="25"/>
        <v>5.582E-18</v>
      </c>
      <c r="Z96" s="11">
        <f t="shared" si="26"/>
        <v>1.065E-3</v>
      </c>
      <c r="AA96" s="16">
        <f t="shared" si="27"/>
        <v>1.5849298733724416E-2</v>
      </c>
      <c r="AB96" s="9">
        <f t="shared" si="17"/>
        <v>0.14702582052342097</v>
      </c>
      <c r="AC96" s="9">
        <f t="shared" si="18"/>
        <v>0.98415070126627568</v>
      </c>
      <c r="AD96" s="15">
        <f t="shared" si="19"/>
        <v>14.881970641994757</v>
      </c>
      <c r="AE96" s="3">
        <f t="shared" si="28"/>
        <v>672.0727999999998</v>
      </c>
      <c r="AF96" s="2">
        <f t="shared" si="29"/>
        <v>0.25</v>
      </c>
      <c r="AG96" s="9">
        <f t="shared" si="30"/>
        <v>4.3081716045818667E-3</v>
      </c>
      <c r="AH96" s="2">
        <f t="shared" si="31"/>
        <v>0.20847018186424351</v>
      </c>
    </row>
    <row r="97" spans="1:34">
      <c r="A97" s="1">
        <f>Raw!A97</f>
        <v>84</v>
      </c>
      <c r="B97" s="14">
        <f>Raw!B97</f>
        <v>0.70489583333333339</v>
      </c>
      <c r="C97" s="15">
        <f>Raw!C97</f>
        <v>55.4</v>
      </c>
      <c r="D97" s="15">
        <f>IF(C97&gt;0.5,Raw!D97*D$11,-999)</f>
        <v>4.5</v>
      </c>
      <c r="E97" s="9">
        <f>IF(Raw!$G97&gt;$C$8,IF(Raw!$Q97&gt;$C$8,IF(Raw!$N97&gt;$C$9,IF(Raw!$N97&lt;$A$9,IF(Raw!$X97&gt;$C$9,IF(Raw!$X97&lt;$A$9,Raw!H97,-999),-999),-999),-999),-999),-999)</f>
        <v>0.152195</v>
      </c>
      <c r="F97" s="9">
        <f>IF(Raw!$G97&gt;$C$8,IF(Raw!$Q97&gt;$C$8,IF(Raw!$N97&gt;$C$9,IF(Raw!$N97&lt;$A$9,IF(Raw!$X97&gt;$C$9,IF(Raw!$X97&lt;$A$9,Raw!I97,-999),-999),-999),-999),-999),-999)</f>
        <v>0.23621300000000001</v>
      </c>
      <c r="G97" s="9">
        <f>Raw!G97</f>
        <v>0.87770999999999999</v>
      </c>
      <c r="H97" s="9">
        <f>IF(Raw!$G97&gt;$C$8,IF(Raw!$Q97&gt;$C$8,IF(Raw!$N97&gt;$C$9,IF(Raw!$N97&lt;$A$9,IF(Raw!$X97&gt;$C$9,IF(Raw!$X97&lt;$A$9,Raw!L97,-999),-999),-999),-999),-999),-999)</f>
        <v>745.1</v>
      </c>
      <c r="I97" s="9">
        <f>IF(Raw!$G97&gt;$C$8,IF(Raw!$Q97&gt;$C$8,IF(Raw!$N97&gt;$C$9,IF(Raw!$N97&lt;$A$9,IF(Raw!$X97&gt;$C$9,IF(Raw!$X97&lt;$A$9,Raw!M97,-999),-999),-999),-999),-999),-999)</f>
        <v>3.6000000000000001E-5</v>
      </c>
      <c r="J97" s="9">
        <f>IF(Raw!$G97&gt;$C$8,IF(Raw!$Q97&gt;$C$8,IF(Raw!$N97&gt;$C$9,IF(Raw!$N97&lt;$A$9,IF(Raw!$X97&gt;$C$9,IF(Raw!$X97&lt;$A$9,Raw!N97,-999),-999),-999),-999),-999),-999)</f>
        <v>991</v>
      </c>
      <c r="K97" s="9">
        <f>IF(Raw!$G97&gt;$C$8,IF(Raw!$Q97&gt;$C$8,IF(Raw!$N97&gt;$C$9,IF(Raw!$N97&lt;$A$9,IF(Raw!$X97&gt;$C$9,IF(Raw!$X97&lt;$A$9,Raw!R97,-999),-999),-999),-999),-999),-999)</f>
        <v>0.15330199999999999</v>
      </c>
      <c r="L97" s="9">
        <f>IF(Raw!$G97&gt;$C$8,IF(Raw!$Q97&gt;$C$8,IF(Raw!$N97&gt;$C$9,IF(Raw!$N97&lt;$A$9,IF(Raw!$X97&gt;$C$9,IF(Raw!$X97&lt;$A$9,Raw!S97,-999),-999),-999),-999),-999),-999)</f>
        <v>0.23415800000000001</v>
      </c>
      <c r="M97" s="9">
        <f>Raw!Q97</f>
        <v>0.92613699999999999</v>
      </c>
      <c r="N97" s="9">
        <f>IF(Raw!$G97&gt;$C$8,IF(Raw!$Q97&gt;$C$8,IF(Raw!$N97&gt;$C$9,IF(Raw!$N97&lt;$A$9,IF(Raw!$X97&gt;$C$9,IF(Raw!$X97&lt;$A$9,Raw!V97,-999),-999),-999),-999),-999),-999)</f>
        <v>580.70000000000005</v>
      </c>
      <c r="O97" s="9">
        <f>IF(Raw!$G97&gt;$C$8,IF(Raw!$Q97&gt;$C$8,IF(Raw!$N97&gt;$C$9,IF(Raw!$N97&lt;$A$9,IF(Raw!$X97&gt;$C$9,IF(Raw!$X97&lt;$A$9,Raw!W97,-999),-999),-999),-999),-999),-999)</f>
        <v>2.0577000000000002E-2</v>
      </c>
      <c r="P97" s="9">
        <f>IF(Raw!$G97&gt;$C$8,IF(Raw!$Q97&gt;$C$8,IF(Raw!$N97&gt;$C$9,IF(Raw!$N97&lt;$A$9,IF(Raw!$X97&gt;$C$9,IF(Raw!$X97&lt;$A$9,Raw!X97,-999),-999),-999),-999),-999),-999)</f>
        <v>649</v>
      </c>
      <c r="R97" s="9">
        <f t="shared" si="20"/>
        <v>8.4018000000000009E-2</v>
      </c>
      <c r="S97" s="9">
        <f t="shared" si="21"/>
        <v>0.35568745157971832</v>
      </c>
      <c r="T97" s="9">
        <f t="shared" si="22"/>
        <v>8.0856000000000011E-2</v>
      </c>
      <c r="U97" s="9">
        <f t="shared" si="23"/>
        <v>0.34530530667327192</v>
      </c>
      <c r="V97" s="15">
        <f t="shared" si="16"/>
        <v>0.17358132539999999</v>
      </c>
      <c r="X97" s="11">
        <f t="shared" si="24"/>
        <v>2.708999999999999E+18</v>
      </c>
      <c r="Y97" s="11">
        <f t="shared" si="25"/>
        <v>7.4509999999999999E-18</v>
      </c>
      <c r="Z97" s="11">
        <f t="shared" si="26"/>
        <v>9.9099999999999991E-4</v>
      </c>
      <c r="AA97" s="16">
        <f t="shared" si="27"/>
        <v>1.9610819069205806E-2</v>
      </c>
      <c r="AB97" s="9">
        <f t="shared" si="17"/>
        <v>0.15488765238665969</v>
      </c>
      <c r="AC97" s="9">
        <f t="shared" si="18"/>
        <v>0.9803891809307943</v>
      </c>
      <c r="AD97" s="15">
        <f t="shared" si="19"/>
        <v>19.788919343295472</v>
      </c>
      <c r="AE97" s="3">
        <f t="shared" si="28"/>
        <v>897.10039999999969</v>
      </c>
      <c r="AF97" s="2">
        <f t="shared" si="29"/>
        <v>0.25</v>
      </c>
      <c r="AG97" s="9">
        <f t="shared" si="30"/>
        <v>5.2563222019763739E-3</v>
      </c>
      <c r="AH97" s="2">
        <f t="shared" si="31"/>
        <v>0.25435069583061054</v>
      </c>
    </row>
    <row r="98" spans="1:34">
      <c r="A98" s="1">
        <f>Raw!A98</f>
        <v>85</v>
      </c>
      <c r="B98" s="14">
        <f>Raw!B98</f>
        <v>0.7049537037037038</v>
      </c>
      <c r="C98" s="15">
        <f>Raw!C98</f>
        <v>56.3</v>
      </c>
      <c r="D98" s="15">
        <f>IF(C98&gt;0.5,Raw!D98*D$11,-999)</f>
        <v>4.5</v>
      </c>
      <c r="E98" s="9">
        <f>IF(Raw!$G98&gt;$C$8,IF(Raw!$Q98&gt;$C$8,IF(Raw!$N98&gt;$C$9,IF(Raw!$N98&lt;$A$9,IF(Raw!$X98&gt;$C$9,IF(Raw!$X98&lt;$A$9,Raw!H98,-999),-999),-999),-999),-999),-999)</f>
        <v>0.154806</v>
      </c>
      <c r="F98" s="9">
        <f>IF(Raw!$G98&gt;$C$8,IF(Raw!$Q98&gt;$C$8,IF(Raw!$N98&gt;$C$9,IF(Raw!$N98&lt;$A$9,IF(Raw!$X98&gt;$C$9,IF(Raw!$X98&lt;$A$9,Raw!I98,-999),-999),-999),-999),-999),-999)</f>
        <v>0.23841100000000001</v>
      </c>
      <c r="G98" s="9">
        <f>Raw!G98</f>
        <v>0.90378899999999995</v>
      </c>
      <c r="H98" s="9">
        <f>IF(Raw!$G98&gt;$C$8,IF(Raw!$Q98&gt;$C$8,IF(Raw!$N98&gt;$C$9,IF(Raw!$N98&lt;$A$9,IF(Raw!$X98&gt;$C$9,IF(Raw!$X98&lt;$A$9,Raw!L98,-999),-999),-999),-999),-999),-999)</f>
        <v>641.1</v>
      </c>
      <c r="I98" s="9">
        <f>IF(Raw!$G98&gt;$C$8,IF(Raw!$Q98&gt;$C$8,IF(Raw!$N98&gt;$C$9,IF(Raw!$N98&lt;$A$9,IF(Raw!$X98&gt;$C$9,IF(Raw!$X98&lt;$A$9,Raw!M98,-999),-999),-999),-999),-999),-999)</f>
        <v>7.2999999999999999E-5</v>
      </c>
      <c r="J98" s="9">
        <f>IF(Raw!$G98&gt;$C$8,IF(Raw!$Q98&gt;$C$8,IF(Raw!$N98&gt;$C$9,IF(Raw!$N98&lt;$A$9,IF(Raw!$X98&gt;$C$9,IF(Raw!$X98&lt;$A$9,Raw!N98,-999),-999),-999),-999),-999),-999)</f>
        <v>1229</v>
      </c>
      <c r="K98" s="9">
        <f>IF(Raw!$G98&gt;$C$8,IF(Raw!$Q98&gt;$C$8,IF(Raw!$N98&gt;$C$9,IF(Raw!$N98&lt;$A$9,IF(Raw!$X98&gt;$C$9,IF(Raw!$X98&lt;$A$9,Raw!R98,-999),-999),-999),-999),-999),-999)</f>
        <v>0.156225</v>
      </c>
      <c r="L98" s="9">
        <f>IF(Raw!$G98&gt;$C$8,IF(Raw!$Q98&gt;$C$8,IF(Raw!$N98&gt;$C$9,IF(Raw!$N98&lt;$A$9,IF(Raw!$X98&gt;$C$9,IF(Raw!$X98&lt;$A$9,Raw!S98,-999),-999),-999),-999),-999),-999)</f>
        <v>0.25513999999999998</v>
      </c>
      <c r="M98" s="9">
        <f>Raw!Q98</f>
        <v>0.93767699999999998</v>
      </c>
      <c r="N98" s="9">
        <f>IF(Raw!$G98&gt;$C$8,IF(Raw!$Q98&gt;$C$8,IF(Raw!$N98&gt;$C$9,IF(Raw!$N98&lt;$A$9,IF(Raw!$X98&gt;$C$9,IF(Raw!$X98&lt;$A$9,Raw!V98,-999),-999),-999),-999),-999),-999)</f>
        <v>603.1</v>
      </c>
      <c r="O98" s="9">
        <f>IF(Raw!$G98&gt;$C$8,IF(Raw!$Q98&gt;$C$8,IF(Raw!$N98&gt;$C$9,IF(Raw!$N98&lt;$A$9,IF(Raw!$X98&gt;$C$9,IF(Raw!$X98&lt;$A$9,Raw!W98,-999),-999),-999),-999),-999),-999)</f>
        <v>4.0336999999999998E-2</v>
      </c>
      <c r="P98" s="9">
        <f>IF(Raw!$G98&gt;$C$8,IF(Raw!$Q98&gt;$C$8,IF(Raw!$N98&gt;$C$9,IF(Raw!$N98&lt;$A$9,IF(Raw!$X98&gt;$C$9,IF(Raw!$X98&lt;$A$9,Raw!X98,-999),-999),-999),-999),-999),-999)</f>
        <v>726</v>
      </c>
      <c r="R98" s="9">
        <f t="shared" si="20"/>
        <v>8.3605000000000013E-2</v>
      </c>
      <c r="S98" s="9">
        <f t="shared" si="21"/>
        <v>0.35067593357689036</v>
      </c>
      <c r="T98" s="9">
        <f t="shared" si="22"/>
        <v>9.8914999999999975E-2</v>
      </c>
      <c r="U98" s="9">
        <f t="shared" si="23"/>
        <v>0.38768911186015514</v>
      </c>
      <c r="V98" s="15">
        <f t="shared" si="16"/>
        <v>0.18913528199999996</v>
      </c>
      <c r="X98" s="11">
        <f t="shared" si="24"/>
        <v>2.708999999999999E+18</v>
      </c>
      <c r="Y98" s="11">
        <f t="shared" si="25"/>
        <v>6.411E-18</v>
      </c>
      <c r="Z98" s="11">
        <f t="shared" si="26"/>
        <v>1.2289999999999998E-3</v>
      </c>
      <c r="AA98" s="16">
        <f t="shared" si="27"/>
        <v>2.0898465379308645E-2</v>
      </c>
      <c r="AB98" s="9">
        <f t="shared" si="17"/>
        <v>0.15829217170299431</v>
      </c>
      <c r="AC98" s="9">
        <f t="shared" si="18"/>
        <v>0.97910153462069138</v>
      </c>
      <c r="AD98" s="15">
        <f t="shared" si="19"/>
        <v>17.004447013269854</v>
      </c>
      <c r="AE98" s="3">
        <f t="shared" si="28"/>
        <v>771.8843999999998</v>
      </c>
      <c r="AF98" s="2">
        <f t="shared" si="29"/>
        <v>0.25</v>
      </c>
      <c r="AG98" s="9">
        <f t="shared" si="30"/>
        <v>5.0711068924981974E-3</v>
      </c>
      <c r="AH98" s="2">
        <f t="shared" si="31"/>
        <v>0.24538822339569341</v>
      </c>
    </row>
    <row r="99" spans="1:34">
      <c r="A99" s="1">
        <f>Raw!A99</f>
        <v>86</v>
      </c>
      <c r="B99" s="14">
        <f>Raw!B99</f>
        <v>0.705011574074074</v>
      </c>
      <c r="C99" s="15">
        <f>Raw!C99</f>
        <v>57.4</v>
      </c>
      <c r="D99" s="15">
        <f>IF(C99&gt;0.5,Raw!D99*D$11,-999)</f>
        <v>4.5</v>
      </c>
      <c r="E99" s="9">
        <f>IF(Raw!$G99&gt;$C$8,IF(Raw!$Q99&gt;$C$8,IF(Raw!$N99&gt;$C$9,IF(Raw!$N99&lt;$A$9,IF(Raw!$X99&gt;$C$9,IF(Raw!$X99&lt;$A$9,Raw!H99,-999),-999),-999),-999),-999),-999)</f>
        <v>0.15022099999999999</v>
      </c>
      <c r="F99" s="9">
        <f>IF(Raw!$G99&gt;$C$8,IF(Raw!$Q99&gt;$C$8,IF(Raw!$N99&gt;$C$9,IF(Raw!$N99&lt;$A$9,IF(Raw!$X99&gt;$C$9,IF(Raw!$X99&lt;$A$9,Raw!I99,-999),-999),-999),-999),-999),-999)</f>
        <v>0.22336600000000001</v>
      </c>
      <c r="G99" s="9">
        <f>Raw!G99</f>
        <v>0.88590800000000003</v>
      </c>
      <c r="H99" s="9">
        <f>IF(Raw!$G99&gt;$C$8,IF(Raw!$Q99&gt;$C$8,IF(Raw!$N99&gt;$C$9,IF(Raw!$N99&lt;$A$9,IF(Raw!$X99&gt;$C$9,IF(Raw!$X99&lt;$A$9,Raw!L99,-999),-999),-999),-999),-999),-999)</f>
        <v>673.5</v>
      </c>
      <c r="I99" s="9">
        <f>IF(Raw!$G99&gt;$C$8,IF(Raw!$Q99&gt;$C$8,IF(Raw!$N99&gt;$C$9,IF(Raw!$N99&lt;$A$9,IF(Raw!$X99&gt;$C$9,IF(Raw!$X99&lt;$A$9,Raw!M99,-999),-999),-999),-999),-999),-999)</f>
        <v>4.2400000000000001E-4</v>
      </c>
      <c r="J99" s="9">
        <f>IF(Raw!$G99&gt;$C$8,IF(Raw!$Q99&gt;$C$8,IF(Raw!$N99&gt;$C$9,IF(Raw!$N99&lt;$A$9,IF(Raw!$X99&gt;$C$9,IF(Raw!$X99&lt;$A$9,Raw!N99,-999),-999),-999),-999),-999),-999)</f>
        <v>590</v>
      </c>
      <c r="K99" s="9">
        <f>IF(Raw!$G99&gt;$C$8,IF(Raw!$Q99&gt;$C$8,IF(Raw!$N99&gt;$C$9,IF(Raw!$N99&lt;$A$9,IF(Raw!$X99&gt;$C$9,IF(Raw!$X99&lt;$A$9,Raw!R99,-999),-999),-999),-999),-999),-999)</f>
        <v>0.14049800000000001</v>
      </c>
      <c r="L99" s="9">
        <f>IF(Raw!$G99&gt;$C$8,IF(Raw!$Q99&gt;$C$8,IF(Raw!$N99&gt;$C$9,IF(Raw!$N99&lt;$A$9,IF(Raw!$X99&gt;$C$9,IF(Raw!$X99&lt;$A$9,Raw!S99,-999),-999),-999),-999),-999),-999)</f>
        <v>0.217248</v>
      </c>
      <c r="M99" s="9">
        <f>Raw!Q99</f>
        <v>0.89645799999999998</v>
      </c>
      <c r="N99" s="9">
        <f>IF(Raw!$G99&gt;$C$8,IF(Raw!$Q99&gt;$C$8,IF(Raw!$N99&gt;$C$9,IF(Raw!$N99&lt;$A$9,IF(Raw!$X99&gt;$C$9,IF(Raw!$X99&lt;$A$9,Raw!V99,-999),-999),-999),-999),-999),-999)</f>
        <v>597.6</v>
      </c>
      <c r="O99" s="9">
        <f>IF(Raw!$G99&gt;$C$8,IF(Raw!$Q99&gt;$C$8,IF(Raw!$N99&gt;$C$9,IF(Raw!$N99&lt;$A$9,IF(Raw!$X99&gt;$C$9,IF(Raw!$X99&lt;$A$9,Raw!W99,-999),-999),-999),-999),-999),-999)</f>
        <v>0.20150000000000001</v>
      </c>
      <c r="P99" s="9">
        <f>IF(Raw!$G99&gt;$C$8,IF(Raw!$Q99&gt;$C$8,IF(Raw!$N99&gt;$C$9,IF(Raw!$N99&lt;$A$9,IF(Raw!$X99&gt;$C$9,IF(Raw!$X99&lt;$A$9,Raw!X99,-999),-999),-999),-999),-999),-999)</f>
        <v>929</v>
      </c>
      <c r="R99" s="9">
        <f t="shared" si="20"/>
        <v>7.3145000000000016E-2</v>
      </c>
      <c r="S99" s="9">
        <f t="shared" si="21"/>
        <v>0.32746702721094534</v>
      </c>
      <c r="T99" s="9">
        <f t="shared" si="22"/>
        <v>7.6749999999999985E-2</v>
      </c>
      <c r="U99" s="9">
        <f t="shared" si="23"/>
        <v>0.35328288407718361</v>
      </c>
      <c r="V99" s="15">
        <f t="shared" si="16"/>
        <v>0.16104594239999998</v>
      </c>
      <c r="X99" s="11">
        <f t="shared" si="24"/>
        <v>2.708999999999999E+18</v>
      </c>
      <c r="Y99" s="11">
        <f t="shared" si="25"/>
        <v>6.735E-18</v>
      </c>
      <c r="Z99" s="11">
        <f t="shared" si="26"/>
        <v>5.8999999999999992E-4</v>
      </c>
      <c r="AA99" s="16">
        <f t="shared" si="27"/>
        <v>1.0649974939662452E-2</v>
      </c>
      <c r="AB99" s="9">
        <f t="shared" si="17"/>
        <v>0.1413153855766191</v>
      </c>
      <c r="AC99" s="9">
        <f t="shared" si="18"/>
        <v>0.98935002506033765</v>
      </c>
      <c r="AD99" s="15">
        <f t="shared" si="19"/>
        <v>18.050804982478734</v>
      </c>
      <c r="AE99" s="3">
        <f t="shared" si="28"/>
        <v>810.89399999999978</v>
      </c>
      <c r="AF99" s="2">
        <f t="shared" si="29"/>
        <v>0.25</v>
      </c>
      <c r="AG99" s="9">
        <f t="shared" si="30"/>
        <v>4.9054157262499098E-3</v>
      </c>
      <c r="AH99" s="2">
        <f t="shared" si="31"/>
        <v>0.23737051409081267</v>
      </c>
    </row>
    <row r="100" spans="1:34">
      <c r="A100" s="1">
        <f>Raw!A100</f>
        <v>87</v>
      </c>
      <c r="B100" s="14">
        <f>Raw!B100</f>
        <v>0.70505787037037038</v>
      </c>
      <c r="C100" s="15">
        <f>Raw!C100</f>
        <v>58.8</v>
      </c>
      <c r="D100" s="15">
        <f>IF(C100&gt;0.5,Raw!D100*D$11,-999)</f>
        <v>4.5</v>
      </c>
      <c r="E100" s="9">
        <f>IF(Raw!$G100&gt;$C$8,IF(Raw!$Q100&gt;$C$8,IF(Raw!$N100&gt;$C$9,IF(Raw!$N100&lt;$A$9,IF(Raw!$X100&gt;$C$9,IF(Raw!$X100&lt;$A$9,Raw!H100,-999),-999),-999),-999),-999),-999)</f>
        <v>0.14616100000000001</v>
      </c>
      <c r="F100" s="9">
        <f>IF(Raw!$G100&gt;$C$8,IF(Raw!$Q100&gt;$C$8,IF(Raw!$N100&gt;$C$9,IF(Raw!$N100&lt;$A$9,IF(Raw!$X100&gt;$C$9,IF(Raw!$X100&lt;$A$9,Raw!I100,-999),-999),-999),-999),-999),-999)</f>
        <v>0.220885</v>
      </c>
      <c r="G100" s="9">
        <f>Raw!G100</f>
        <v>0.89046000000000003</v>
      </c>
      <c r="H100" s="9">
        <f>IF(Raw!$G100&gt;$C$8,IF(Raw!$Q100&gt;$C$8,IF(Raw!$N100&gt;$C$9,IF(Raw!$N100&lt;$A$9,IF(Raw!$X100&gt;$C$9,IF(Raw!$X100&lt;$A$9,Raw!L100,-999),-999),-999),-999),-999),-999)</f>
        <v>590.9</v>
      </c>
      <c r="I100" s="9">
        <f>IF(Raw!$G100&gt;$C$8,IF(Raw!$Q100&gt;$C$8,IF(Raw!$N100&gt;$C$9,IF(Raw!$N100&lt;$A$9,IF(Raw!$X100&gt;$C$9,IF(Raw!$X100&lt;$A$9,Raw!M100,-999),-999),-999),-999),-999),-999)</f>
        <v>0.16827400000000001</v>
      </c>
      <c r="J100" s="9">
        <f>IF(Raw!$G100&gt;$C$8,IF(Raw!$Q100&gt;$C$8,IF(Raw!$N100&gt;$C$9,IF(Raw!$N100&lt;$A$9,IF(Raw!$X100&gt;$C$9,IF(Raw!$X100&lt;$A$9,Raw!N100,-999),-999),-999),-999),-999),-999)</f>
        <v>645</v>
      </c>
      <c r="K100" s="9">
        <f>IF(Raw!$G100&gt;$C$8,IF(Raw!$Q100&gt;$C$8,IF(Raw!$N100&gt;$C$9,IF(Raw!$N100&lt;$A$9,IF(Raw!$X100&gt;$C$9,IF(Raw!$X100&lt;$A$9,Raw!R100,-999),-999),-999),-999),-999),-999)</f>
        <v>0.125253</v>
      </c>
      <c r="L100" s="9">
        <f>IF(Raw!$G100&gt;$C$8,IF(Raw!$Q100&gt;$C$8,IF(Raw!$N100&gt;$C$9,IF(Raw!$N100&lt;$A$9,IF(Raw!$X100&gt;$C$9,IF(Raw!$X100&lt;$A$9,Raw!S100,-999),-999),-999),-999),-999),-999)</f>
        <v>0.20891299999999999</v>
      </c>
      <c r="M100" s="9">
        <f>Raw!Q100</f>
        <v>0.89729300000000001</v>
      </c>
      <c r="N100" s="9">
        <f>IF(Raw!$G100&gt;$C$8,IF(Raw!$Q100&gt;$C$8,IF(Raw!$N100&gt;$C$9,IF(Raw!$N100&lt;$A$9,IF(Raw!$X100&gt;$C$9,IF(Raw!$X100&lt;$A$9,Raw!V100,-999),-999),-999),-999),-999),-999)</f>
        <v>650.20000000000005</v>
      </c>
      <c r="O100" s="9">
        <f>IF(Raw!$G100&gt;$C$8,IF(Raw!$Q100&gt;$C$8,IF(Raw!$N100&gt;$C$9,IF(Raw!$N100&lt;$A$9,IF(Raw!$X100&gt;$C$9,IF(Raw!$X100&lt;$A$9,Raw!W100,-999),-999),-999),-999),-999),-999)</f>
        <v>2.5000000000000001E-5</v>
      </c>
      <c r="P100" s="9">
        <f>IF(Raw!$G100&gt;$C$8,IF(Raw!$Q100&gt;$C$8,IF(Raw!$N100&gt;$C$9,IF(Raw!$N100&lt;$A$9,IF(Raw!$X100&gt;$C$9,IF(Raw!$X100&lt;$A$9,Raw!X100,-999),-999),-999),-999),-999),-999)</f>
        <v>862</v>
      </c>
      <c r="R100" s="9">
        <f t="shared" si="20"/>
        <v>7.4723999999999985E-2</v>
      </c>
      <c r="S100" s="9">
        <f t="shared" si="21"/>
        <v>0.33829368223283601</v>
      </c>
      <c r="T100" s="9">
        <f t="shared" si="22"/>
        <v>8.3659999999999984E-2</v>
      </c>
      <c r="U100" s="9">
        <f t="shared" si="23"/>
        <v>0.40045377740973509</v>
      </c>
      <c r="V100" s="15">
        <f t="shared" si="16"/>
        <v>0.15486720689999997</v>
      </c>
      <c r="X100" s="11">
        <f t="shared" si="24"/>
        <v>2.708999999999999E+18</v>
      </c>
      <c r="Y100" s="11">
        <f t="shared" si="25"/>
        <v>5.9089999999999991E-18</v>
      </c>
      <c r="Z100" s="11">
        <f t="shared" si="26"/>
        <v>6.4499999999999996E-4</v>
      </c>
      <c r="AA100" s="16">
        <f t="shared" si="27"/>
        <v>1.0219312627991955E-2</v>
      </c>
      <c r="AB100" s="9">
        <f t="shared" si="17"/>
        <v>0.12610794769445782</v>
      </c>
      <c r="AC100" s="9">
        <f t="shared" si="18"/>
        <v>0.98978068737200786</v>
      </c>
      <c r="AD100" s="15">
        <f t="shared" si="19"/>
        <v>15.843895547274347</v>
      </c>
      <c r="AE100" s="3">
        <f t="shared" si="28"/>
        <v>711.44359999999972</v>
      </c>
      <c r="AF100" s="2">
        <f t="shared" si="29"/>
        <v>0.25</v>
      </c>
      <c r="AG100" s="9">
        <f t="shared" si="30"/>
        <v>4.8805752467625339E-3</v>
      </c>
      <c r="AH100" s="2">
        <f t="shared" si="31"/>
        <v>0.23616849621603236</v>
      </c>
    </row>
    <row r="101" spans="1:34">
      <c r="A101" s="1">
        <f>Raw!A101</f>
        <v>88</v>
      </c>
      <c r="B101" s="14">
        <f>Raw!B101</f>
        <v>0.70511574074074079</v>
      </c>
      <c r="C101" s="15">
        <f>Raw!C101</f>
        <v>59.6</v>
      </c>
      <c r="D101" s="15">
        <f>IF(C101&gt;0.5,Raw!D101*D$11,-999)</f>
        <v>4.5</v>
      </c>
      <c r="E101" s="9">
        <f>IF(Raw!$G101&gt;$C$8,IF(Raw!$Q101&gt;$C$8,IF(Raw!$N101&gt;$C$9,IF(Raw!$N101&lt;$A$9,IF(Raw!$X101&gt;$C$9,IF(Raw!$X101&lt;$A$9,Raw!H101,-999),-999),-999),-999),-999),-999)</f>
        <v>0.14216500000000001</v>
      </c>
      <c r="F101" s="9">
        <f>IF(Raw!$G101&gt;$C$8,IF(Raw!$Q101&gt;$C$8,IF(Raw!$N101&gt;$C$9,IF(Raw!$N101&lt;$A$9,IF(Raw!$X101&gt;$C$9,IF(Raw!$X101&lt;$A$9,Raw!I101,-999),-999),-999),-999),-999),-999)</f>
        <v>0.21393400000000001</v>
      </c>
      <c r="G101" s="9">
        <f>Raw!G101</f>
        <v>0.90584299999999995</v>
      </c>
      <c r="H101" s="9">
        <f>IF(Raw!$G101&gt;$C$8,IF(Raw!$Q101&gt;$C$8,IF(Raw!$N101&gt;$C$9,IF(Raw!$N101&lt;$A$9,IF(Raw!$X101&gt;$C$9,IF(Raw!$X101&lt;$A$9,Raw!L101,-999),-999),-999),-999),-999),-999)</f>
        <v>654.9</v>
      </c>
      <c r="I101" s="9">
        <f>IF(Raw!$G101&gt;$C$8,IF(Raw!$Q101&gt;$C$8,IF(Raw!$N101&gt;$C$9,IF(Raw!$N101&lt;$A$9,IF(Raw!$X101&gt;$C$9,IF(Raw!$X101&lt;$A$9,Raw!M101,-999),-999),-999),-999),-999),-999)</f>
        <v>6.0000000000000002E-6</v>
      </c>
      <c r="J101" s="9">
        <f>IF(Raw!$G101&gt;$C$8,IF(Raw!$Q101&gt;$C$8,IF(Raw!$N101&gt;$C$9,IF(Raw!$N101&lt;$A$9,IF(Raw!$X101&gt;$C$9,IF(Raw!$X101&lt;$A$9,Raw!N101,-999),-999),-999),-999),-999),-999)</f>
        <v>1177</v>
      </c>
      <c r="K101" s="9">
        <f>IF(Raw!$G101&gt;$C$8,IF(Raw!$Q101&gt;$C$8,IF(Raw!$N101&gt;$C$9,IF(Raw!$N101&lt;$A$9,IF(Raw!$X101&gt;$C$9,IF(Raw!$X101&lt;$A$9,Raw!R101,-999),-999),-999),-999),-999),-999)</f>
        <v>0.135439</v>
      </c>
      <c r="L101" s="9">
        <f>IF(Raw!$G101&gt;$C$8,IF(Raw!$Q101&gt;$C$8,IF(Raw!$N101&gt;$C$9,IF(Raw!$N101&lt;$A$9,IF(Raw!$X101&gt;$C$9,IF(Raw!$X101&lt;$A$9,Raw!S101,-999),-999),-999),-999),-999),-999)</f>
        <v>0.20113900000000001</v>
      </c>
      <c r="M101" s="9">
        <f>Raw!Q101</f>
        <v>0.89071500000000003</v>
      </c>
      <c r="N101" s="9">
        <f>IF(Raw!$G101&gt;$C$8,IF(Raw!$Q101&gt;$C$8,IF(Raw!$N101&gt;$C$9,IF(Raw!$N101&lt;$A$9,IF(Raw!$X101&gt;$C$9,IF(Raw!$X101&lt;$A$9,Raw!V101,-999),-999),-999),-999),-999),-999)</f>
        <v>585.70000000000005</v>
      </c>
      <c r="O101" s="9">
        <f>IF(Raw!$G101&gt;$C$8,IF(Raw!$Q101&gt;$C$8,IF(Raw!$N101&gt;$C$9,IF(Raw!$N101&lt;$A$9,IF(Raw!$X101&gt;$C$9,IF(Raw!$X101&lt;$A$9,Raw!W101,-999),-999),-999),-999),-999),-999)</f>
        <v>0.27176499999999998</v>
      </c>
      <c r="P101" s="9">
        <f>IF(Raw!$G101&gt;$C$8,IF(Raw!$Q101&gt;$C$8,IF(Raw!$N101&gt;$C$9,IF(Raw!$N101&lt;$A$9,IF(Raw!$X101&gt;$C$9,IF(Raw!$X101&lt;$A$9,Raw!X101,-999),-999),-999),-999),-999),-999)</f>
        <v>731</v>
      </c>
      <c r="R101" s="9">
        <f t="shared" si="20"/>
        <v>7.1768999999999999E-2</v>
      </c>
      <c r="S101" s="9">
        <f t="shared" si="21"/>
        <v>0.33547262239756181</v>
      </c>
      <c r="T101" s="9">
        <f t="shared" si="22"/>
        <v>6.5700000000000008E-2</v>
      </c>
      <c r="U101" s="9">
        <f t="shared" si="23"/>
        <v>0.32663978641635888</v>
      </c>
      <c r="V101" s="15">
        <f t="shared" si="16"/>
        <v>0.1491043407</v>
      </c>
      <c r="X101" s="11">
        <f t="shared" si="24"/>
        <v>2.708999999999999E+18</v>
      </c>
      <c r="Y101" s="11">
        <f t="shared" si="25"/>
        <v>6.5489999999999996E-18</v>
      </c>
      <c r="Z101" s="11">
        <f t="shared" si="26"/>
        <v>1.1769999999999999E-3</v>
      </c>
      <c r="AA101" s="16">
        <f t="shared" si="27"/>
        <v>2.045432488571983E-2</v>
      </c>
      <c r="AB101" s="9">
        <f t="shared" si="17"/>
        <v>0.13678284914499181</v>
      </c>
      <c r="AC101" s="9">
        <f t="shared" si="18"/>
        <v>0.97954567511428003</v>
      </c>
      <c r="AD101" s="15">
        <f t="shared" si="19"/>
        <v>17.378355892710136</v>
      </c>
      <c r="AE101" s="3">
        <f t="shared" si="28"/>
        <v>788.49959999999976</v>
      </c>
      <c r="AF101" s="2">
        <f t="shared" si="29"/>
        <v>0.25</v>
      </c>
      <c r="AG101" s="9">
        <f t="shared" si="30"/>
        <v>4.366509582355624E-3</v>
      </c>
      <c r="AH101" s="2">
        <f t="shared" si="31"/>
        <v>0.21129312624815638</v>
      </c>
    </row>
    <row r="102" spans="1:34">
      <c r="A102" s="1">
        <f>Raw!A102</f>
        <v>89</v>
      </c>
      <c r="B102" s="14">
        <f>Raw!B102</f>
        <v>0.70517361111111121</v>
      </c>
      <c r="C102" s="15">
        <f>Raw!C102</f>
        <v>61.4</v>
      </c>
      <c r="D102" s="15">
        <f>IF(C102&gt;0.5,Raw!D102*D$11,-999)</f>
        <v>4.5</v>
      </c>
      <c r="E102" s="9">
        <f>IF(Raw!$G102&gt;$C$8,IF(Raw!$Q102&gt;$C$8,IF(Raw!$N102&gt;$C$9,IF(Raw!$N102&lt;$A$9,IF(Raw!$X102&gt;$C$9,IF(Raw!$X102&lt;$A$9,Raw!H102,-999),-999),-999),-999),-999),-999)</f>
        <v>0.146006</v>
      </c>
      <c r="F102" s="9">
        <f>IF(Raw!$G102&gt;$C$8,IF(Raw!$Q102&gt;$C$8,IF(Raw!$N102&gt;$C$9,IF(Raw!$N102&lt;$A$9,IF(Raw!$X102&gt;$C$9,IF(Raw!$X102&lt;$A$9,Raw!I102,-999),-999),-999),-999),-999),-999)</f>
        <v>0.20773900000000001</v>
      </c>
      <c r="G102" s="9">
        <f>Raw!G102</f>
        <v>0.88683900000000004</v>
      </c>
      <c r="H102" s="9">
        <f>IF(Raw!$G102&gt;$C$8,IF(Raw!$Q102&gt;$C$8,IF(Raw!$N102&gt;$C$9,IF(Raw!$N102&lt;$A$9,IF(Raw!$X102&gt;$C$9,IF(Raw!$X102&lt;$A$9,Raw!L102,-999),-999),-999),-999),-999),-999)</f>
        <v>573.20000000000005</v>
      </c>
      <c r="I102" s="9">
        <f>IF(Raw!$G102&gt;$C$8,IF(Raw!$Q102&gt;$C$8,IF(Raw!$N102&gt;$C$9,IF(Raw!$N102&lt;$A$9,IF(Raw!$X102&gt;$C$9,IF(Raw!$X102&lt;$A$9,Raw!M102,-999),-999),-999),-999),-999),-999)</f>
        <v>0.22115899999999999</v>
      </c>
      <c r="J102" s="9">
        <f>IF(Raw!$G102&gt;$C$8,IF(Raw!$Q102&gt;$C$8,IF(Raw!$N102&gt;$C$9,IF(Raw!$N102&lt;$A$9,IF(Raw!$X102&gt;$C$9,IF(Raw!$X102&lt;$A$9,Raw!N102,-999),-999),-999),-999),-999),-999)</f>
        <v>856</v>
      </c>
      <c r="K102" s="9">
        <f>IF(Raw!$G102&gt;$C$8,IF(Raw!$Q102&gt;$C$8,IF(Raw!$N102&gt;$C$9,IF(Raw!$N102&lt;$A$9,IF(Raw!$X102&gt;$C$9,IF(Raw!$X102&lt;$A$9,Raw!R102,-999),-999),-999),-999),-999),-999)</f>
        <v>0.12568099999999999</v>
      </c>
      <c r="L102" s="9">
        <f>IF(Raw!$G102&gt;$C$8,IF(Raw!$Q102&gt;$C$8,IF(Raw!$N102&gt;$C$9,IF(Raw!$N102&lt;$A$9,IF(Raw!$X102&gt;$C$9,IF(Raw!$X102&lt;$A$9,Raw!S102,-999),-999),-999),-999),-999),-999)</f>
        <v>0.19550200000000001</v>
      </c>
      <c r="M102" s="9">
        <f>Raw!Q102</f>
        <v>0.88617999999999997</v>
      </c>
      <c r="N102" s="9">
        <f>IF(Raw!$G102&gt;$C$8,IF(Raw!$Q102&gt;$C$8,IF(Raw!$N102&gt;$C$9,IF(Raw!$N102&lt;$A$9,IF(Raw!$X102&gt;$C$9,IF(Raw!$X102&lt;$A$9,Raw!V102,-999),-999),-999),-999),-999),-999)</f>
        <v>630.5</v>
      </c>
      <c r="O102" s="9">
        <f>IF(Raw!$G102&gt;$C$8,IF(Raw!$Q102&gt;$C$8,IF(Raw!$N102&gt;$C$9,IF(Raw!$N102&lt;$A$9,IF(Raw!$X102&gt;$C$9,IF(Raw!$X102&lt;$A$9,Raw!W102,-999),-999),-999),-999),-999),-999)</f>
        <v>9.5000000000000005E-5</v>
      </c>
      <c r="P102" s="9">
        <f>IF(Raw!$G102&gt;$C$8,IF(Raw!$Q102&gt;$C$8,IF(Raw!$N102&gt;$C$9,IF(Raw!$N102&lt;$A$9,IF(Raw!$X102&gt;$C$9,IF(Raw!$X102&lt;$A$9,Raw!X102,-999),-999),-999),-999),-999),-999)</f>
        <v>934</v>
      </c>
      <c r="R102" s="9">
        <f t="shared" si="20"/>
        <v>6.173300000000001E-2</v>
      </c>
      <c r="S102" s="9">
        <f t="shared" si="21"/>
        <v>0.29716615560872062</v>
      </c>
      <c r="T102" s="9">
        <f t="shared" si="22"/>
        <v>6.9821000000000022E-2</v>
      </c>
      <c r="U102" s="9">
        <f t="shared" si="23"/>
        <v>0.35713701138607284</v>
      </c>
      <c r="V102" s="15">
        <f t="shared" si="16"/>
        <v>0.14492563259999999</v>
      </c>
      <c r="X102" s="11">
        <f t="shared" si="24"/>
        <v>2.708999999999999E+18</v>
      </c>
      <c r="Y102" s="11">
        <f t="shared" si="25"/>
        <v>5.732E-18</v>
      </c>
      <c r="Z102" s="11">
        <f t="shared" si="26"/>
        <v>8.5599999999999999E-4</v>
      </c>
      <c r="AA102" s="16">
        <f t="shared" si="27"/>
        <v>1.3117599154544933E-2</v>
      </c>
      <c r="AB102" s="9">
        <f t="shared" si="17"/>
        <v>0.12659688389056947</v>
      </c>
      <c r="AC102" s="9">
        <f t="shared" si="18"/>
        <v>0.98688240084545498</v>
      </c>
      <c r="AD102" s="15">
        <f t="shared" si="19"/>
        <v>15.324298077739408</v>
      </c>
      <c r="AE102" s="3">
        <f t="shared" si="28"/>
        <v>690.13279999999986</v>
      </c>
      <c r="AF102" s="2">
        <f t="shared" si="29"/>
        <v>0.25</v>
      </c>
      <c r="AG102" s="9">
        <f t="shared" si="30"/>
        <v>4.2099030900563028E-3</v>
      </c>
      <c r="AH102" s="2">
        <f t="shared" si="31"/>
        <v>0.20371501958777199</v>
      </c>
    </row>
    <row r="103" spans="1:34">
      <c r="A103" s="1">
        <f>Raw!A103</f>
        <v>90</v>
      </c>
      <c r="B103" s="14">
        <f>Raw!B103</f>
        <v>0.7052314814814814</v>
      </c>
      <c r="C103" s="15">
        <f>Raw!C103</f>
        <v>62.7</v>
      </c>
      <c r="D103" s="15">
        <f>IF(C103&gt;0.5,Raw!D103*D$11,-999)</f>
        <v>4.5</v>
      </c>
      <c r="E103" s="9">
        <f>IF(Raw!$G103&gt;$C$8,IF(Raw!$Q103&gt;$C$8,IF(Raw!$N103&gt;$C$9,IF(Raw!$N103&lt;$A$9,IF(Raw!$X103&gt;$C$9,IF(Raw!$X103&lt;$A$9,Raw!H103,-999),-999),-999),-999),-999),-999)</f>
        <v>0.12642100000000001</v>
      </c>
      <c r="F103" s="9">
        <f>IF(Raw!$G103&gt;$C$8,IF(Raw!$Q103&gt;$C$8,IF(Raw!$N103&gt;$C$9,IF(Raw!$N103&lt;$A$9,IF(Raw!$X103&gt;$C$9,IF(Raw!$X103&lt;$A$9,Raw!I103,-999),-999),-999),-999),-999),-999)</f>
        <v>0.19816400000000001</v>
      </c>
      <c r="G103" s="9">
        <f>Raw!G103</f>
        <v>0.90106900000000001</v>
      </c>
      <c r="H103" s="9">
        <f>IF(Raw!$G103&gt;$C$8,IF(Raw!$Q103&gt;$C$8,IF(Raw!$N103&gt;$C$9,IF(Raw!$N103&lt;$A$9,IF(Raw!$X103&gt;$C$9,IF(Raw!$X103&lt;$A$9,Raw!L103,-999),-999),-999),-999),-999),-999)</f>
        <v>684.9</v>
      </c>
      <c r="I103" s="9">
        <f>IF(Raw!$G103&gt;$C$8,IF(Raw!$Q103&gt;$C$8,IF(Raw!$N103&gt;$C$9,IF(Raw!$N103&lt;$A$9,IF(Raw!$X103&gt;$C$9,IF(Raw!$X103&lt;$A$9,Raw!M103,-999),-999),-999),-999),-999),-999)</f>
        <v>3.9999999999999998E-6</v>
      </c>
      <c r="J103" s="9">
        <f>IF(Raw!$G103&gt;$C$8,IF(Raw!$Q103&gt;$C$8,IF(Raw!$N103&gt;$C$9,IF(Raw!$N103&lt;$A$9,IF(Raw!$X103&gt;$C$9,IF(Raw!$X103&lt;$A$9,Raw!N103,-999),-999),-999),-999),-999),-999)</f>
        <v>752</v>
      </c>
      <c r="K103" s="9">
        <f>IF(Raw!$G103&gt;$C$8,IF(Raw!$Q103&gt;$C$8,IF(Raw!$N103&gt;$C$9,IF(Raw!$N103&lt;$A$9,IF(Raw!$X103&gt;$C$9,IF(Raw!$X103&lt;$A$9,Raw!R103,-999),-999),-999),-999),-999),-999)</f>
        <v>0.116826</v>
      </c>
      <c r="L103" s="9">
        <f>IF(Raw!$G103&gt;$C$8,IF(Raw!$Q103&gt;$C$8,IF(Raw!$N103&gt;$C$9,IF(Raw!$N103&lt;$A$9,IF(Raw!$X103&gt;$C$9,IF(Raw!$X103&lt;$A$9,Raw!S103,-999),-999),-999),-999),-999),-999)</f>
        <v>0.189577</v>
      </c>
      <c r="M103" s="9">
        <f>Raw!Q103</f>
        <v>0.88040399999999996</v>
      </c>
      <c r="N103" s="9">
        <f>IF(Raw!$G103&gt;$C$8,IF(Raw!$Q103&gt;$C$8,IF(Raw!$N103&gt;$C$9,IF(Raw!$N103&lt;$A$9,IF(Raw!$X103&gt;$C$9,IF(Raw!$X103&lt;$A$9,Raw!V103,-999),-999),-999),-999),-999),-999)</f>
        <v>700.2</v>
      </c>
      <c r="O103" s="9">
        <f>IF(Raw!$G103&gt;$C$8,IF(Raw!$Q103&gt;$C$8,IF(Raw!$N103&gt;$C$9,IF(Raw!$N103&lt;$A$9,IF(Raw!$X103&gt;$C$9,IF(Raw!$X103&lt;$A$9,Raw!W103,-999),-999),-999),-999),-999),-999)</f>
        <v>3.0000000000000001E-6</v>
      </c>
      <c r="P103" s="9">
        <f>IF(Raw!$G103&gt;$C$8,IF(Raw!$Q103&gt;$C$8,IF(Raw!$N103&gt;$C$9,IF(Raw!$N103&lt;$A$9,IF(Raw!$X103&gt;$C$9,IF(Raw!$X103&lt;$A$9,Raw!X103,-999),-999),-999),-999),-999),-999)</f>
        <v>864</v>
      </c>
      <c r="R103" s="9">
        <f t="shared" si="20"/>
        <v>7.1743000000000001E-2</v>
      </c>
      <c r="S103" s="9">
        <f t="shared" si="21"/>
        <v>0.36203851355442968</v>
      </c>
      <c r="T103" s="9">
        <f t="shared" si="22"/>
        <v>7.2750999999999996E-2</v>
      </c>
      <c r="U103" s="9">
        <f t="shared" si="23"/>
        <v>0.38375435838735711</v>
      </c>
      <c r="V103" s="15">
        <f t="shared" si="16"/>
        <v>0.1405334301</v>
      </c>
      <c r="X103" s="11">
        <f t="shared" si="24"/>
        <v>2.708999999999999E+18</v>
      </c>
      <c r="Y103" s="11">
        <f t="shared" si="25"/>
        <v>6.8489999999999995E-18</v>
      </c>
      <c r="Z103" s="11">
        <f t="shared" si="26"/>
        <v>7.5199999999999996E-4</v>
      </c>
      <c r="AA103" s="16">
        <f t="shared" si="27"/>
        <v>1.3760568425431668E-2</v>
      </c>
      <c r="AB103" s="9">
        <f t="shared" si="17"/>
        <v>0.11782709511351858</v>
      </c>
      <c r="AC103" s="9">
        <f t="shared" si="18"/>
        <v>0.98623943157456839</v>
      </c>
      <c r="AD103" s="15">
        <f t="shared" si="19"/>
        <v>18.298628225308072</v>
      </c>
      <c r="AE103" s="3">
        <f t="shared" si="28"/>
        <v>824.61959999999976</v>
      </c>
      <c r="AF103" s="2">
        <f t="shared" si="29"/>
        <v>0.25</v>
      </c>
      <c r="AG103" s="9">
        <f t="shared" si="30"/>
        <v>5.4016756415168317E-3</v>
      </c>
      <c r="AH103" s="2">
        <f t="shared" si="31"/>
        <v>0.26138427312436685</v>
      </c>
    </row>
    <row r="104" spans="1:34">
      <c r="A104" s="1">
        <f>Raw!A104</f>
        <v>91</v>
      </c>
      <c r="B104" s="14">
        <f>Raw!B104</f>
        <v>0.70528935185185182</v>
      </c>
      <c r="C104" s="15">
        <f>Raw!C104</f>
        <v>63.4</v>
      </c>
      <c r="D104" s="15">
        <f>IF(C104&gt;0.5,Raw!D104*D$11,-999)</f>
        <v>4.5</v>
      </c>
      <c r="E104" s="9">
        <f>IF(Raw!$G104&gt;$C$8,IF(Raw!$Q104&gt;$C$8,IF(Raw!$N104&gt;$C$9,IF(Raw!$N104&lt;$A$9,IF(Raw!$X104&gt;$C$9,IF(Raw!$X104&lt;$A$9,Raw!H104,-999),-999),-999),-999),-999),-999)</f>
        <v>0.13043399999999999</v>
      </c>
      <c r="F104" s="9">
        <f>IF(Raw!$G104&gt;$C$8,IF(Raw!$Q104&gt;$C$8,IF(Raw!$N104&gt;$C$9,IF(Raw!$N104&lt;$A$9,IF(Raw!$X104&gt;$C$9,IF(Raw!$X104&lt;$A$9,Raw!I104,-999),-999),-999),-999),-999),-999)</f>
        <v>0.193796</v>
      </c>
      <c r="G104" s="9">
        <f>Raw!G104</f>
        <v>0.89646800000000004</v>
      </c>
      <c r="H104" s="9">
        <f>IF(Raw!$G104&gt;$C$8,IF(Raw!$Q104&gt;$C$8,IF(Raw!$N104&gt;$C$9,IF(Raw!$N104&lt;$A$9,IF(Raw!$X104&gt;$C$9,IF(Raw!$X104&lt;$A$9,Raw!L104,-999),-999),-999),-999),-999),-999)</f>
        <v>645.29999999999995</v>
      </c>
      <c r="I104" s="9">
        <f>IF(Raw!$G104&gt;$C$8,IF(Raw!$Q104&gt;$C$8,IF(Raw!$N104&gt;$C$9,IF(Raw!$N104&lt;$A$9,IF(Raw!$X104&gt;$C$9,IF(Raw!$X104&lt;$A$9,Raw!M104,-999),-999),-999),-999),-999),-999)</f>
        <v>6.0000000000000002E-6</v>
      </c>
      <c r="J104" s="9">
        <f>IF(Raw!$G104&gt;$C$8,IF(Raw!$Q104&gt;$C$8,IF(Raw!$N104&gt;$C$9,IF(Raw!$N104&lt;$A$9,IF(Raw!$X104&gt;$C$9,IF(Raw!$X104&lt;$A$9,Raw!N104,-999),-999),-999),-999),-999),-999)</f>
        <v>1213</v>
      </c>
      <c r="K104" s="9">
        <f>IF(Raw!$G104&gt;$C$8,IF(Raw!$Q104&gt;$C$8,IF(Raw!$N104&gt;$C$9,IF(Raw!$N104&lt;$A$9,IF(Raw!$X104&gt;$C$9,IF(Raw!$X104&lt;$A$9,Raw!R104,-999),-999),-999),-999),-999),-999)</f>
        <v>0.121479</v>
      </c>
      <c r="L104" s="9">
        <f>IF(Raw!$G104&gt;$C$8,IF(Raw!$Q104&gt;$C$8,IF(Raw!$N104&gt;$C$9,IF(Raw!$N104&lt;$A$9,IF(Raw!$X104&gt;$C$9,IF(Raw!$X104&lt;$A$9,Raw!S104,-999),-999),-999),-999),-999),-999)</f>
        <v>0.18865000000000001</v>
      </c>
      <c r="M104" s="9">
        <f>Raw!Q104</f>
        <v>0.85766799999999999</v>
      </c>
      <c r="N104" s="9">
        <f>IF(Raw!$G104&gt;$C$8,IF(Raw!$Q104&gt;$C$8,IF(Raw!$N104&gt;$C$9,IF(Raw!$N104&lt;$A$9,IF(Raw!$X104&gt;$C$9,IF(Raw!$X104&lt;$A$9,Raw!V104,-999),-999),-999),-999),-999),-999)</f>
        <v>590.9</v>
      </c>
      <c r="O104" s="9">
        <f>IF(Raw!$G104&gt;$C$8,IF(Raw!$Q104&gt;$C$8,IF(Raw!$N104&gt;$C$9,IF(Raw!$N104&lt;$A$9,IF(Raw!$X104&gt;$C$9,IF(Raw!$X104&lt;$A$9,Raw!W104,-999),-999),-999),-999),-999),-999)</f>
        <v>1.5999999999999999E-5</v>
      </c>
      <c r="P104" s="9">
        <f>IF(Raw!$G104&gt;$C$8,IF(Raw!$Q104&gt;$C$8,IF(Raw!$N104&gt;$C$9,IF(Raw!$N104&lt;$A$9,IF(Raw!$X104&gt;$C$9,IF(Raw!$X104&lt;$A$9,Raw!X104,-999),-999),-999),-999),-999),-999)</f>
        <v>1131</v>
      </c>
      <c r="R104" s="9">
        <f t="shared" si="20"/>
        <v>6.3362000000000002E-2</v>
      </c>
      <c r="S104" s="9">
        <f t="shared" si="21"/>
        <v>0.32695205267394584</v>
      </c>
      <c r="T104" s="9">
        <f t="shared" si="22"/>
        <v>6.7171000000000008E-2</v>
      </c>
      <c r="U104" s="9">
        <f t="shared" si="23"/>
        <v>0.3560614895308773</v>
      </c>
      <c r="V104" s="15">
        <f t="shared" si="16"/>
        <v>0.13984624500000001</v>
      </c>
      <c r="X104" s="11">
        <f t="shared" si="24"/>
        <v>2.708999999999999E+18</v>
      </c>
      <c r="Y104" s="11">
        <f t="shared" si="25"/>
        <v>6.4529999999999995E-18</v>
      </c>
      <c r="Z104" s="11">
        <f t="shared" si="26"/>
        <v>1.2129999999999999E-3</v>
      </c>
      <c r="AA104" s="16">
        <f t="shared" si="27"/>
        <v>2.0764366215380962E-2</v>
      </c>
      <c r="AB104" s="9">
        <f t="shared" si="17"/>
        <v>0.12287376324305335</v>
      </c>
      <c r="AC104" s="9">
        <f t="shared" si="18"/>
        <v>0.97923563378461909</v>
      </c>
      <c r="AD104" s="15">
        <f t="shared" si="19"/>
        <v>17.118191438896098</v>
      </c>
      <c r="AE104" s="3">
        <f t="shared" si="28"/>
        <v>776.94119999999975</v>
      </c>
      <c r="AF104" s="2">
        <f t="shared" si="29"/>
        <v>0.25</v>
      </c>
      <c r="AG104" s="9">
        <f t="shared" si="30"/>
        <v>4.6885605706215817E-3</v>
      </c>
      <c r="AH104" s="2">
        <f t="shared" si="31"/>
        <v>0.22687700596686589</v>
      </c>
    </row>
    <row r="105" spans="1:34">
      <c r="A105" s="1">
        <f>Raw!A105</f>
        <v>92</v>
      </c>
      <c r="B105" s="14">
        <f>Raw!B105</f>
        <v>0.70534722222222224</v>
      </c>
      <c r="C105" s="15">
        <f>Raw!C105</f>
        <v>64.5</v>
      </c>
      <c r="D105" s="15">
        <f>IF(C105&gt;0.5,Raw!D105*D$11,-999)</f>
        <v>4.5</v>
      </c>
      <c r="E105" s="9">
        <f>IF(Raw!$G105&gt;$C$8,IF(Raw!$Q105&gt;$C$8,IF(Raw!$N105&gt;$C$9,IF(Raw!$N105&lt;$A$9,IF(Raw!$X105&gt;$C$9,IF(Raw!$X105&lt;$A$9,Raw!H105,-999),-999),-999),-999),-999),-999)</f>
        <v>0.12940199999999999</v>
      </c>
      <c r="F105" s="9">
        <f>IF(Raw!$G105&gt;$C$8,IF(Raw!$Q105&gt;$C$8,IF(Raw!$N105&gt;$C$9,IF(Raw!$N105&lt;$A$9,IF(Raw!$X105&gt;$C$9,IF(Raw!$X105&lt;$A$9,Raw!I105,-999),-999),-999),-999),-999),-999)</f>
        <v>0.18304200000000001</v>
      </c>
      <c r="G105" s="9">
        <f>Raw!G105</f>
        <v>0.86055800000000005</v>
      </c>
      <c r="H105" s="9">
        <f>IF(Raw!$G105&gt;$C$8,IF(Raw!$Q105&gt;$C$8,IF(Raw!$N105&gt;$C$9,IF(Raw!$N105&lt;$A$9,IF(Raw!$X105&gt;$C$9,IF(Raw!$X105&lt;$A$9,Raw!L105,-999),-999),-999),-999),-999),-999)</f>
        <v>565.6</v>
      </c>
      <c r="I105" s="9">
        <f>IF(Raw!$G105&gt;$C$8,IF(Raw!$Q105&gt;$C$8,IF(Raw!$N105&gt;$C$9,IF(Raw!$N105&lt;$A$9,IF(Raw!$X105&gt;$C$9,IF(Raw!$X105&lt;$A$9,Raw!M105,-999),-999),-999),-999),-999),-999)</f>
        <v>0.22916400000000001</v>
      </c>
      <c r="J105" s="9">
        <f>IF(Raw!$G105&gt;$C$8,IF(Raw!$Q105&gt;$C$8,IF(Raw!$N105&gt;$C$9,IF(Raw!$N105&lt;$A$9,IF(Raw!$X105&gt;$C$9,IF(Raw!$X105&lt;$A$9,Raw!N105,-999),-999),-999),-999),-999),-999)</f>
        <v>1151</v>
      </c>
      <c r="K105" s="9">
        <f>IF(Raw!$G105&gt;$C$8,IF(Raw!$Q105&gt;$C$8,IF(Raw!$N105&gt;$C$9,IF(Raw!$N105&lt;$A$9,IF(Raw!$X105&gt;$C$9,IF(Raw!$X105&lt;$A$9,Raw!R105,-999),-999),-999),-999),-999),-999)</f>
        <v>0.10395500000000001</v>
      </c>
      <c r="L105" s="9">
        <f>IF(Raw!$G105&gt;$C$8,IF(Raw!$Q105&gt;$C$8,IF(Raw!$N105&gt;$C$9,IF(Raw!$N105&lt;$A$9,IF(Raw!$X105&gt;$C$9,IF(Raw!$X105&lt;$A$9,Raw!S105,-999),-999),-999),-999),-999),-999)</f>
        <v>0.17078099999999999</v>
      </c>
      <c r="M105" s="9">
        <f>Raw!Q105</f>
        <v>0.82780600000000004</v>
      </c>
      <c r="N105" s="9">
        <f>IF(Raw!$G105&gt;$C$8,IF(Raw!$Q105&gt;$C$8,IF(Raw!$N105&gt;$C$9,IF(Raw!$N105&lt;$A$9,IF(Raw!$X105&gt;$C$9,IF(Raw!$X105&lt;$A$9,Raw!V105,-999),-999),-999),-999),-999),-999)</f>
        <v>711.2</v>
      </c>
      <c r="O105" s="9">
        <f>IF(Raw!$G105&gt;$C$8,IF(Raw!$Q105&gt;$C$8,IF(Raw!$N105&gt;$C$9,IF(Raw!$N105&lt;$A$9,IF(Raw!$X105&gt;$C$9,IF(Raw!$X105&lt;$A$9,Raw!W105,-999),-999),-999),-999),-999),-999)</f>
        <v>3.8309999999999997E-2</v>
      </c>
      <c r="P105" s="9">
        <f>IF(Raw!$G105&gt;$C$8,IF(Raw!$Q105&gt;$C$8,IF(Raw!$N105&gt;$C$9,IF(Raw!$N105&lt;$A$9,IF(Raw!$X105&gt;$C$9,IF(Raw!$X105&lt;$A$9,Raw!X105,-999),-999),-999),-999),-999),-999)</f>
        <v>1410</v>
      </c>
      <c r="R105" s="9">
        <f t="shared" si="20"/>
        <v>5.3640000000000021E-2</v>
      </c>
      <c r="S105" s="9">
        <f t="shared" si="21"/>
        <v>0.29304749729570273</v>
      </c>
      <c r="T105" s="9">
        <f t="shared" si="22"/>
        <v>6.6825999999999983E-2</v>
      </c>
      <c r="U105" s="9">
        <f t="shared" si="23"/>
        <v>0.39129645569472005</v>
      </c>
      <c r="V105" s="15">
        <f t="shared" si="16"/>
        <v>0.12659995529999998</v>
      </c>
      <c r="X105" s="11">
        <f t="shared" si="24"/>
        <v>2.708999999999999E+18</v>
      </c>
      <c r="Y105" s="11">
        <f t="shared" si="25"/>
        <v>5.6559999999999998E-18</v>
      </c>
      <c r="Z105" s="11">
        <f t="shared" si="26"/>
        <v>1.1509999999999999E-3</v>
      </c>
      <c r="AA105" s="16">
        <f t="shared" si="27"/>
        <v>1.7330112319433162E-2</v>
      </c>
      <c r="AB105" s="9">
        <f t="shared" si="17"/>
        <v>0.10511310208585845</v>
      </c>
      <c r="AC105" s="9">
        <f t="shared" si="18"/>
        <v>0.98266988768056684</v>
      </c>
      <c r="AD105" s="15">
        <f t="shared" si="19"/>
        <v>15.056570216709959</v>
      </c>
      <c r="AE105" s="3">
        <f t="shared" si="28"/>
        <v>680.98239999999976</v>
      </c>
      <c r="AF105" s="2">
        <f t="shared" si="29"/>
        <v>0.25</v>
      </c>
      <c r="AG105" s="9">
        <f t="shared" si="30"/>
        <v>4.5319865851671456E-3</v>
      </c>
      <c r="AH105" s="2">
        <f t="shared" si="31"/>
        <v>0.21930047229578814</v>
      </c>
    </row>
    <row r="106" spans="1:34">
      <c r="A106" s="1">
        <f>Raw!A106</f>
        <v>93</v>
      </c>
      <c r="B106" s="14">
        <f>Raw!B106</f>
        <v>0.70540509259259254</v>
      </c>
      <c r="C106" s="15">
        <f>Raw!C106</f>
        <v>65.900000000000006</v>
      </c>
      <c r="D106" s="15">
        <f>IF(C106&gt;0.5,Raw!D106*D$11,-999)</f>
        <v>4.5</v>
      </c>
      <c r="E106" s="9">
        <f>IF(Raw!$G106&gt;$C$8,IF(Raw!$Q106&gt;$C$8,IF(Raw!$N106&gt;$C$9,IF(Raw!$N106&lt;$A$9,IF(Raw!$X106&gt;$C$9,IF(Raw!$X106&lt;$A$9,Raw!H106,-999),-999),-999),-999),-999),-999)</f>
        <v>0.12535399999999999</v>
      </c>
      <c r="F106" s="9">
        <f>IF(Raw!$G106&gt;$C$8,IF(Raw!$Q106&gt;$C$8,IF(Raw!$N106&gt;$C$9,IF(Raw!$N106&lt;$A$9,IF(Raw!$X106&gt;$C$9,IF(Raw!$X106&lt;$A$9,Raw!I106,-999),-999),-999),-999),-999),-999)</f>
        <v>0.18865299999999999</v>
      </c>
      <c r="G106" s="9">
        <f>Raw!G106</f>
        <v>0.83844200000000002</v>
      </c>
      <c r="H106" s="9">
        <f>IF(Raw!$G106&gt;$C$8,IF(Raw!$Q106&gt;$C$8,IF(Raw!$N106&gt;$C$9,IF(Raw!$N106&lt;$A$9,IF(Raw!$X106&gt;$C$9,IF(Raw!$X106&lt;$A$9,Raw!L106,-999),-999),-999),-999),-999),-999)</f>
        <v>716.3</v>
      </c>
      <c r="I106" s="9">
        <f>IF(Raw!$G106&gt;$C$8,IF(Raw!$Q106&gt;$C$8,IF(Raw!$N106&gt;$C$9,IF(Raw!$N106&lt;$A$9,IF(Raw!$X106&gt;$C$9,IF(Raw!$X106&lt;$A$9,Raw!M106,-999),-999),-999),-999),-999),-999)</f>
        <v>0.200074</v>
      </c>
      <c r="J106" s="9">
        <f>IF(Raw!$G106&gt;$C$8,IF(Raw!$Q106&gt;$C$8,IF(Raw!$N106&gt;$C$9,IF(Raw!$N106&lt;$A$9,IF(Raw!$X106&gt;$C$9,IF(Raw!$X106&lt;$A$9,Raw!N106,-999),-999),-999),-999),-999),-999)</f>
        <v>980</v>
      </c>
      <c r="K106" s="9">
        <f>IF(Raw!$G106&gt;$C$8,IF(Raw!$Q106&gt;$C$8,IF(Raw!$N106&gt;$C$9,IF(Raw!$N106&lt;$A$9,IF(Raw!$X106&gt;$C$9,IF(Raw!$X106&lt;$A$9,Raw!R106,-999),-999),-999),-999),-999),-999)</f>
        <v>0.109052</v>
      </c>
      <c r="L106" s="9">
        <f>IF(Raw!$G106&gt;$C$8,IF(Raw!$Q106&gt;$C$8,IF(Raw!$N106&gt;$C$9,IF(Raw!$N106&lt;$A$9,IF(Raw!$X106&gt;$C$9,IF(Raw!$X106&lt;$A$9,Raw!S106,-999),-999),-999),-999),-999),-999)</f>
        <v>0.176258</v>
      </c>
      <c r="M106" s="9">
        <f>Raw!Q106</f>
        <v>0.83375999999999995</v>
      </c>
      <c r="N106" s="9">
        <f>IF(Raw!$G106&gt;$C$8,IF(Raw!$Q106&gt;$C$8,IF(Raw!$N106&gt;$C$9,IF(Raw!$N106&lt;$A$9,IF(Raw!$X106&gt;$C$9,IF(Raw!$X106&lt;$A$9,Raw!V106,-999),-999),-999),-999),-999),-999)</f>
        <v>651.1</v>
      </c>
      <c r="O106" s="9">
        <f>IF(Raw!$G106&gt;$C$8,IF(Raw!$Q106&gt;$C$8,IF(Raw!$N106&gt;$C$9,IF(Raw!$N106&lt;$A$9,IF(Raw!$X106&gt;$C$9,IF(Raw!$X106&lt;$A$9,Raw!W106,-999),-999),-999),-999),-999),-999)</f>
        <v>3.0000000000000001E-6</v>
      </c>
      <c r="P106" s="9">
        <f>IF(Raw!$G106&gt;$C$8,IF(Raw!$Q106&gt;$C$8,IF(Raw!$N106&gt;$C$9,IF(Raw!$N106&lt;$A$9,IF(Raw!$X106&gt;$C$9,IF(Raw!$X106&lt;$A$9,Raw!X106,-999),-999),-999),-999),-999),-999)</f>
        <v>597</v>
      </c>
      <c r="R106" s="9">
        <f t="shared" si="20"/>
        <v>6.3298999999999994E-2</v>
      </c>
      <c r="S106" s="9">
        <f t="shared" si="21"/>
        <v>0.33553137241390274</v>
      </c>
      <c r="T106" s="9">
        <f t="shared" si="22"/>
        <v>6.7206000000000002E-2</v>
      </c>
      <c r="U106" s="9">
        <f t="shared" si="23"/>
        <v>0.38129333136651955</v>
      </c>
      <c r="V106" s="15">
        <f t="shared" si="16"/>
        <v>0.1306600554</v>
      </c>
      <c r="X106" s="11">
        <f t="shared" si="24"/>
        <v>2.708999999999999E+18</v>
      </c>
      <c r="Y106" s="11">
        <f t="shared" si="25"/>
        <v>7.1629999999999996E-18</v>
      </c>
      <c r="Z106" s="11">
        <f t="shared" si="26"/>
        <v>9.7999999999999997E-4</v>
      </c>
      <c r="AA106" s="16">
        <f t="shared" si="27"/>
        <v>1.8661597838919474E-2</v>
      </c>
      <c r="AB106" s="9">
        <f t="shared" si="17"/>
        <v>0.11030617134436242</v>
      </c>
      <c r="AC106" s="9">
        <f t="shared" si="18"/>
        <v>0.98133840216108048</v>
      </c>
      <c r="AD106" s="15">
        <f t="shared" si="19"/>
        <v>19.042446774407622</v>
      </c>
      <c r="AE106" s="3">
        <f t="shared" si="28"/>
        <v>862.42519999999968</v>
      </c>
      <c r="AF106" s="2">
        <f t="shared" si="29"/>
        <v>0.25</v>
      </c>
      <c r="AG106" s="9">
        <f t="shared" si="30"/>
        <v>5.5851984369103972E-3</v>
      </c>
      <c r="AH106" s="2">
        <f t="shared" si="31"/>
        <v>0.27026484568355669</v>
      </c>
    </row>
    <row r="107" spans="1:34">
      <c r="A107" s="1">
        <f>Raw!A107</f>
        <v>94</v>
      </c>
      <c r="B107" s="14">
        <f>Raw!B107</f>
        <v>0.70545138888888881</v>
      </c>
      <c r="C107" s="15">
        <f>Raw!C107</f>
        <v>67.400000000000006</v>
      </c>
      <c r="D107" s="15">
        <f>IF(C107&gt;0.5,Raw!D107*D$11,-999)</f>
        <v>4.5</v>
      </c>
      <c r="E107" s="9">
        <f>IF(Raw!$G107&gt;$C$8,IF(Raw!$Q107&gt;$C$8,IF(Raw!$N107&gt;$C$9,IF(Raw!$N107&lt;$A$9,IF(Raw!$X107&gt;$C$9,IF(Raw!$X107&lt;$A$9,Raw!H107,-999),-999),-999),-999),-999),-999)</f>
        <v>0.13980100000000001</v>
      </c>
      <c r="F107" s="9">
        <f>IF(Raw!$G107&gt;$C$8,IF(Raw!$Q107&gt;$C$8,IF(Raw!$N107&gt;$C$9,IF(Raw!$N107&lt;$A$9,IF(Raw!$X107&gt;$C$9,IF(Raw!$X107&lt;$A$9,Raw!I107,-999),-999),-999),-999),-999),-999)</f>
        <v>0.20078299999999999</v>
      </c>
      <c r="G107" s="9">
        <f>Raw!G107</f>
        <v>0.86643099999999995</v>
      </c>
      <c r="H107" s="9">
        <f>IF(Raw!$G107&gt;$C$8,IF(Raw!$Q107&gt;$C$8,IF(Raw!$N107&gt;$C$9,IF(Raw!$N107&lt;$A$9,IF(Raw!$X107&gt;$C$9,IF(Raw!$X107&lt;$A$9,Raw!L107,-999),-999),-999),-999),-999),-999)</f>
        <v>495.2</v>
      </c>
      <c r="I107" s="9">
        <f>IF(Raw!$G107&gt;$C$8,IF(Raw!$Q107&gt;$C$8,IF(Raw!$N107&gt;$C$9,IF(Raw!$N107&lt;$A$9,IF(Raw!$X107&gt;$C$9,IF(Raw!$X107&lt;$A$9,Raw!M107,-999),-999),-999),-999),-999),-999)</f>
        <v>1.1E-5</v>
      </c>
      <c r="J107" s="9">
        <f>IF(Raw!$G107&gt;$C$8,IF(Raw!$Q107&gt;$C$8,IF(Raw!$N107&gt;$C$9,IF(Raw!$N107&lt;$A$9,IF(Raw!$X107&gt;$C$9,IF(Raw!$X107&lt;$A$9,Raw!N107,-999),-999),-999),-999),-999),-999)</f>
        <v>855</v>
      </c>
      <c r="K107" s="9">
        <f>IF(Raw!$G107&gt;$C$8,IF(Raw!$Q107&gt;$C$8,IF(Raw!$N107&gt;$C$9,IF(Raw!$N107&lt;$A$9,IF(Raw!$X107&gt;$C$9,IF(Raw!$X107&lt;$A$9,Raw!R107,-999),-999),-999),-999),-999),-999)</f>
        <v>0.109643</v>
      </c>
      <c r="L107" s="9">
        <f>IF(Raw!$G107&gt;$C$8,IF(Raw!$Q107&gt;$C$8,IF(Raw!$N107&gt;$C$9,IF(Raw!$N107&lt;$A$9,IF(Raw!$X107&gt;$C$9,IF(Raw!$X107&lt;$A$9,Raw!S107,-999),-999),-999),-999),-999),-999)</f>
        <v>0.17919599999999999</v>
      </c>
      <c r="M107" s="9">
        <f>Raw!Q107</f>
        <v>0.83021800000000001</v>
      </c>
      <c r="N107" s="9">
        <f>IF(Raw!$G107&gt;$C$8,IF(Raw!$Q107&gt;$C$8,IF(Raw!$N107&gt;$C$9,IF(Raw!$N107&lt;$A$9,IF(Raw!$X107&gt;$C$9,IF(Raw!$X107&lt;$A$9,Raw!V107,-999),-999),-999),-999),-999),-999)</f>
        <v>655.8</v>
      </c>
      <c r="O107" s="9">
        <f>IF(Raw!$G107&gt;$C$8,IF(Raw!$Q107&gt;$C$8,IF(Raw!$N107&gt;$C$9,IF(Raw!$N107&lt;$A$9,IF(Raw!$X107&gt;$C$9,IF(Raw!$X107&lt;$A$9,Raw!W107,-999),-999),-999),-999),-999),-999)</f>
        <v>9.9999999999999995E-7</v>
      </c>
      <c r="P107" s="9">
        <f>IF(Raw!$G107&gt;$C$8,IF(Raw!$Q107&gt;$C$8,IF(Raw!$N107&gt;$C$9,IF(Raw!$N107&lt;$A$9,IF(Raw!$X107&gt;$C$9,IF(Raw!$X107&lt;$A$9,Raw!X107,-999),-999),-999),-999),-999),-999)</f>
        <v>581</v>
      </c>
      <c r="R107" s="9">
        <f t="shared" si="20"/>
        <v>6.0981999999999981E-2</v>
      </c>
      <c r="S107" s="9">
        <f t="shared" si="21"/>
        <v>0.30372093254907029</v>
      </c>
      <c r="T107" s="9">
        <f t="shared" si="22"/>
        <v>6.955299999999999E-2</v>
      </c>
      <c r="U107" s="9">
        <f t="shared" si="23"/>
        <v>0.38813924417955753</v>
      </c>
      <c r="V107" s="15">
        <f t="shared" si="16"/>
        <v>0.1328379948</v>
      </c>
      <c r="X107" s="11">
        <f t="shared" si="24"/>
        <v>2.708999999999999E+18</v>
      </c>
      <c r="Y107" s="11">
        <f t="shared" si="25"/>
        <v>4.9519999999999995E-18</v>
      </c>
      <c r="Z107" s="11">
        <f t="shared" si="26"/>
        <v>8.5499999999999997E-4</v>
      </c>
      <c r="AA107" s="16">
        <f t="shared" si="27"/>
        <v>1.1339733194962186E-2</v>
      </c>
      <c r="AB107" s="9">
        <f t="shared" si="17"/>
        <v>0.11043171246290921</v>
      </c>
      <c r="AC107" s="9">
        <f t="shared" si="18"/>
        <v>0.98866026680503782</v>
      </c>
      <c r="AD107" s="15">
        <f t="shared" si="19"/>
        <v>13.262845842061038</v>
      </c>
      <c r="AE107" s="3">
        <f t="shared" si="28"/>
        <v>596.22079999999983</v>
      </c>
      <c r="AF107" s="2">
        <f t="shared" si="29"/>
        <v>0.25</v>
      </c>
      <c r="AG107" s="9">
        <f t="shared" si="30"/>
        <v>3.9598699698519682E-3</v>
      </c>
      <c r="AH107" s="2">
        <f t="shared" si="31"/>
        <v>0.19161604702464433</v>
      </c>
    </row>
    <row r="108" spans="1:34">
      <c r="A108" s="1">
        <f>Raw!A108</f>
        <v>95</v>
      </c>
      <c r="B108" s="14">
        <f>Raw!B108</f>
        <v>0.70550925925925922</v>
      </c>
      <c r="C108" s="15">
        <f>Raw!C108</f>
        <v>67.900000000000006</v>
      </c>
      <c r="D108" s="15">
        <f>IF(C108&gt;0.5,Raw!D108*D$11,-999)</f>
        <v>4.5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0.83122600000000002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0.75913600000000003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2.708999999999999E+18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0.70556712962962964</v>
      </c>
      <c r="C109" s="15">
        <f>Raw!C109</f>
        <v>69.400000000000006</v>
      </c>
      <c r="D109" s="15">
        <f>IF(C109&gt;0.5,Raw!D109*D$11,-999)</f>
        <v>4.5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0.84400500000000001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0.79790300000000003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2.708999999999999E+18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0.70562499999999995</v>
      </c>
      <c r="C110" s="15">
        <f>Raw!C110</f>
        <v>70.8</v>
      </c>
      <c r="D110" s="15">
        <f>IF(C110&gt;0.5,Raw!D110*D$11,-999)</f>
        <v>4.5</v>
      </c>
      <c r="E110" s="9">
        <f>IF(Raw!$G110&gt;$C$8,IF(Raw!$Q110&gt;$C$8,IF(Raw!$N110&gt;$C$9,IF(Raw!$N110&lt;$A$9,IF(Raw!$X110&gt;$C$9,IF(Raw!$X110&lt;$A$9,Raw!H110,-999),-999),-999),-999),-999),-999)</f>
        <v>0.11723799999999999</v>
      </c>
      <c r="F110" s="9">
        <f>IF(Raw!$G110&gt;$C$8,IF(Raw!$Q110&gt;$C$8,IF(Raw!$N110&gt;$C$9,IF(Raw!$N110&lt;$A$9,IF(Raw!$X110&gt;$C$9,IF(Raw!$X110&lt;$A$9,Raw!I110,-999),-999),-999),-999),-999),-999)</f>
        <v>0.16972300000000001</v>
      </c>
      <c r="G110" s="9">
        <f>Raw!G110</f>
        <v>0.86696300000000004</v>
      </c>
      <c r="H110" s="9">
        <f>IF(Raw!$G110&gt;$C$8,IF(Raw!$Q110&gt;$C$8,IF(Raw!$N110&gt;$C$9,IF(Raw!$N110&lt;$A$9,IF(Raw!$X110&gt;$C$9,IF(Raw!$X110&lt;$A$9,Raw!L110,-999),-999),-999),-999),-999),-999)</f>
        <v>535.1</v>
      </c>
      <c r="I110" s="9">
        <f>IF(Raw!$G110&gt;$C$8,IF(Raw!$Q110&gt;$C$8,IF(Raw!$N110&gt;$C$9,IF(Raw!$N110&lt;$A$9,IF(Raw!$X110&gt;$C$9,IF(Raw!$X110&lt;$A$9,Raw!M110,-999),-999),-999),-999),-999),-999)</f>
        <v>3.0000000000000001E-6</v>
      </c>
      <c r="J110" s="9">
        <f>IF(Raw!$G110&gt;$C$8,IF(Raw!$Q110&gt;$C$8,IF(Raw!$N110&gt;$C$9,IF(Raw!$N110&lt;$A$9,IF(Raw!$X110&gt;$C$9,IF(Raw!$X110&lt;$A$9,Raw!N110,-999),-999),-999),-999),-999),-999)</f>
        <v>1098</v>
      </c>
      <c r="K110" s="9">
        <f>IF(Raw!$G110&gt;$C$8,IF(Raw!$Q110&gt;$C$8,IF(Raw!$N110&gt;$C$9,IF(Raw!$N110&lt;$A$9,IF(Raw!$X110&gt;$C$9,IF(Raw!$X110&lt;$A$9,Raw!R110,-999),-999),-999),-999),-999),-999)</f>
        <v>0.100435</v>
      </c>
      <c r="L110" s="9">
        <f>IF(Raw!$G110&gt;$C$8,IF(Raw!$Q110&gt;$C$8,IF(Raw!$N110&gt;$C$9,IF(Raw!$N110&lt;$A$9,IF(Raw!$X110&gt;$C$9,IF(Raw!$X110&lt;$A$9,Raw!S110,-999),-999),-999),-999),-999),-999)</f>
        <v>0.162854</v>
      </c>
      <c r="M110" s="9">
        <f>Raw!Q110</f>
        <v>0.81736200000000003</v>
      </c>
      <c r="N110" s="9">
        <f>IF(Raw!$G110&gt;$C$8,IF(Raw!$Q110&gt;$C$8,IF(Raw!$N110&gt;$C$9,IF(Raw!$N110&lt;$A$9,IF(Raw!$X110&gt;$C$9,IF(Raw!$X110&lt;$A$9,Raw!V110,-999),-999),-999),-999),-999),-999)</f>
        <v>693.4</v>
      </c>
      <c r="O110" s="9">
        <f>IF(Raw!$G110&gt;$C$8,IF(Raw!$Q110&gt;$C$8,IF(Raw!$N110&gt;$C$9,IF(Raw!$N110&lt;$A$9,IF(Raw!$X110&gt;$C$9,IF(Raw!$X110&lt;$A$9,Raw!W110,-999),-999),-999),-999),-999),-999)</f>
        <v>6.3999999999999997E-5</v>
      </c>
      <c r="P110" s="9">
        <f>IF(Raw!$G110&gt;$C$8,IF(Raw!$Q110&gt;$C$8,IF(Raw!$N110&gt;$C$9,IF(Raw!$N110&lt;$A$9,IF(Raw!$X110&gt;$C$9,IF(Raw!$X110&lt;$A$9,Raw!X110,-999),-999),-999),-999),-999),-999)</f>
        <v>931</v>
      </c>
      <c r="R110" s="9">
        <f t="shared" si="20"/>
        <v>5.2485000000000018E-2</v>
      </c>
      <c r="S110" s="9">
        <f t="shared" si="21"/>
        <v>0.30923917206271401</v>
      </c>
      <c r="T110" s="9">
        <f t="shared" si="22"/>
        <v>6.2419000000000002E-2</v>
      </c>
      <c r="U110" s="9">
        <f t="shared" si="23"/>
        <v>0.38328195807287513</v>
      </c>
      <c r="V110" s="15">
        <f t="shared" si="16"/>
        <v>0.12072367019999999</v>
      </c>
      <c r="X110" s="11">
        <f t="shared" si="24"/>
        <v>2.708999999999999E+18</v>
      </c>
      <c r="Y110" s="11">
        <f t="shared" si="25"/>
        <v>5.3510000000000003E-18</v>
      </c>
      <c r="Z110" s="11">
        <f t="shared" si="26"/>
        <v>1.098E-3</v>
      </c>
      <c r="AA110" s="16">
        <f t="shared" si="27"/>
        <v>1.5667088698236277E-2</v>
      </c>
      <c r="AB110" s="9">
        <f t="shared" si="17"/>
        <v>0.1014129240094552</v>
      </c>
      <c r="AC110" s="9">
        <f t="shared" si="18"/>
        <v>0.98433291130176381</v>
      </c>
      <c r="AD110" s="15">
        <f t="shared" si="19"/>
        <v>14.26875109128987</v>
      </c>
      <c r="AE110" s="3">
        <f t="shared" si="28"/>
        <v>644.26039999999989</v>
      </c>
      <c r="AF110" s="2">
        <f t="shared" si="29"/>
        <v>0.25</v>
      </c>
      <c r="AG110" s="9">
        <f t="shared" si="30"/>
        <v>4.2068883519415807E-3</v>
      </c>
      <c r="AH110" s="2">
        <f t="shared" si="31"/>
        <v>0.20356913797934659</v>
      </c>
    </row>
    <row r="111" spans="1:34">
      <c r="A111" s="1">
        <f>Raw!A111</f>
        <v>98</v>
      </c>
      <c r="B111" s="14">
        <f>Raw!B111</f>
        <v>0.70568287037037036</v>
      </c>
      <c r="C111" s="15">
        <f>Raw!C111</f>
        <v>71.8</v>
      </c>
      <c r="D111" s="15">
        <f>IF(C111&gt;0.5,Raw!D111*D$11,-999)</f>
        <v>4.5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0.70699000000000001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0.78131499999999998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2.708999999999999E+18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0.70574074074074078</v>
      </c>
      <c r="C112" s="15">
        <f>Raw!C112</f>
        <v>73.2</v>
      </c>
      <c r="D112" s="15">
        <f>IF(C112&gt;0.5,Raw!D112*D$11,-999)</f>
        <v>4.5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0.75885899999999995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0.81553799999999999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2.708999999999999E+18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0.70579861111111108</v>
      </c>
      <c r="C113" s="15">
        <f>Raw!C113</f>
        <v>74.3</v>
      </c>
      <c r="D113" s="15">
        <f>IF(C113&gt;0.5,Raw!D113*D$11,-999)</f>
        <v>4.5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0.78659699999999999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0.80052400000000001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2.708999999999999E+18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0.70584490740740735</v>
      </c>
      <c r="C114" s="15">
        <f>Raw!C114</f>
        <v>75.599999999999994</v>
      </c>
      <c r="D114" s="15">
        <f>IF(C114&gt;0.5,Raw!D114*D$11,-999)</f>
        <v>4.5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0.72305799999999998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0.72944399999999998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2.708999999999999E+18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0.70590277777777777</v>
      </c>
      <c r="C115" s="15">
        <f>Raw!C115</f>
        <v>77</v>
      </c>
      <c r="D115" s="15">
        <f>IF(C115&gt;0.5,Raw!D115*D$11,-999)</f>
        <v>4.5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0.73699400000000004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0.77664100000000003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2.708999999999999E+18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0.70596064814814818</v>
      </c>
      <c r="C116" s="15">
        <f>Raw!C116</f>
        <v>77.8</v>
      </c>
      <c r="D116" s="15">
        <f>IF(C116&gt;0.5,Raw!D116*D$11,-999)</f>
        <v>4.5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0.69703700000000002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0.68856200000000001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2.708999999999999E+18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0.70601851851851849</v>
      </c>
      <c r="C117" s="15">
        <f>Raw!C117</f>
        <v>79.599999999999994</v>
      </c>
      <c r="D117" s="15">
        <f>IF(C117&gt;0.5,Raw!D117*D$11,-999)</f>
        <v>4.5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0.70741799999999999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0.74532200000000004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2.708999999999999E+18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0.70607638888888891</v>
      </c>
      <c r="C118" s="15">
        <f>Raw!C118</f>
        <v>80.5</v>
      </c>
      <c r="D118" s="15">
        <f>IF(C118&gt;0.5,Raw!D118*D$11,-999)</f>
        <v>4.5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0.78384600000000004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0.68322099999999997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2.708999999999999E+18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0.70612268518518517</v>
      </c>
      <c r="C119" s="15">
        <f>Raw!C119</f>
        <v>81.599999999999994</v>
      </c>
      <c r="D119" s="15">
        <f>IF(C119&gt;0.5,Raw!D119*D$11,-999)</f>
        <v>4.5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0.56242400000000004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0.70456200000000002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2.708999999999999E+18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0.70618055555555559</v>
      </c>
      <c r="C120" s="15">
        <f>Raw!C120</f>
        <v>82.7</v>
      </c>
      <c r="D120" s="15">
        <f>IF(C120&gt;0.5,Raw!D120*D$11,-999)</f>
        <v>4.5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0.71045000000000003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0.58213300000000001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2.708999999999999E+18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0.70623842592592589</v>
      </c>
      <c r="C121" s="15">
        <f>Raw!C121</f>
        <v>84.1</v>
      </c>
      <c r="D121" s="15">
        <f>IF(C121&gt;0.5,Raw!D121*D$11,-999)</f>
        <v>4.5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0.77431000000000005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0.74726499999999996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2.708999999999999E+18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0.70629629629629631</v>
      </c>
      <c r="C122" s="15">
        <f>Raw!C122</f>
        <v>85.4</v>
      </c>
      <c r="D122" s="15">
        <f>IF(C122&gt;0.5,Raw!D122*D$11,-999)</f>
        <v>4.5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0.61173900000000003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0.71281000000000005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2.708999999999999E+18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0.70635416666666673</v>
      </c>
      <c r="C123" s="15">
        <f>Raw!C123</f>
        <v>86.1</v>
      </c>
      <c r="D123" s="15">
        <f>IF(C123&gt;0.5,Raw!D123*D$11,-999)</f>
        <v>4.5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0.51959999999999995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0.55969500000000005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2.708999999999999E+18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0.70640046296296299</v>
      </c>
      <c r="C124" s="15">
        <f>Raw!C124</f>
        <v>88.1</v>
      </c>
      <c r="D124" s="15">
        <f>IF(C124&gt;0.5,Raw!D124*D$11,-999)</f>
        <v>4.5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0.52332500000000004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0.42187599999999997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2.708999999999999E+18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0.7064583333333333</v>
      </c>
      <c r="C125" s="15">
        <f>Raw!C125</f>
        <v>89.1</v>
      </c>
      <c r="D125" s="15">
        <f>IF(C125&gt;0.5,Raw!D125*D$11,-999)</f>
        <v>4.5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0.63189600000000001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0.73886600000000002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2.708999999999999E+18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0.70651620370370372</v>
      </c>
      <c r="C126" s="15">
        <f>Raw!C126</f>
        <v>90.2</v>
      </c>
      <c r="D126" s="15">
        <f>IF(C126&gt;0.5,Raw!D126*D$11,-999)</f>
        <v>4.5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0.44507000000000002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0.43687700000000002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2.708999999999999E+18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0.70657407407407413</v>
      </c>
      <c r="C127" s="15">
        <f>Raw!C127</f>
        <v>92</v>
      </c>
      <c r="D127" s="15">
        <f>IF(C127&gt;0.5,Raw!D127*D$11,-999)</f>
        <v>4.5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0.61930300000000005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0.36329699999999998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2.708999999999999E+18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0.70663194444444455</v>
      </c>
      <c r="C128" s="15">
        <f>Raw!C128</f>
        <v>92.3</v>
      </c>
      <c r="D128" s="15">
        <f>IF(C128&gt;0.5,Raw!D128*D$11,-999)</f>
        <v>4.5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0.48619400000000002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0.391287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2.708999999999999E+18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0.70668981481481474</v>
      </c>
      <c r="C129" s="15">
        <f>Raw!C129</f>
        <v>94.2</v>
      </c>
      <c r="D129" s="15">
        <f>IF(C129&gt;0.5,Raw!D129*D$11,-999)</f>
        <v>4.5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0.275449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0.21255399999999999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2.708999999999999E+18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0.70673611111111112</v>
      </c>
      <c r="C130" s="15">
        <f>Raw!C130</f>
        <v>95.1</v>
      </c>
      <c r="D130" s="15">
        <f>IF(C130&gt;0.5,Raw!D130*D$11,-999)</f>
        <v>4.5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0.44899899999999998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0.26012299999999999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2.708999999999999E+18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0.70679398148148154</v>
      </c>
      <c r="C131" s="15">
        <f>Raw!C131</f>
        <v>96.5</v>
      </c>
      <c r="D131" s="15">
        <f>IF(C131&gt;0.5,Raw!D131*D$11,-999)</f>
        <v>4.5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0.25792500000000002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0.34390500000000002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2.708999999999999E+18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0.70685185185185195</v>
      </c>
      <c r="C132" s="15">
        <f>Raw!C132</f>
        <v>97.4</v>
      </c>
      <c r="D132" s="15">
        <f>IF(C132&gt;0.5,Raw!D132*D$11,-999)</f>
        <v>4.5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0.251946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0.36213099999999998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2.708999999999999E+18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0.70690972222222215</v>
      </c>
      <c r="C133" s="15">
        <f>Raw!C133</f>
        <v>98.7</v>
      </c>
      <c r="D133" s="15">
        <f>IF(C133&gt;0.5,Raw!D133*D$11,-999)</f>
        <v>4.5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0.215864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0.23210800000000001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2.708999999999999E+18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0.70696759259259256</v>
      </c>
      <c r="C134" s="15">
        <f>Raw!C134</f>
        <v>100.2</v>
      </c>
      <c r="D134" s="15">
        <f>IF(C134&gt;0.5,Raw!D134*D$11,-999)</f>
        <v>4.5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0.17436699999999999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0.12755900000000001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2.708999999999999E+18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0.70701388888888894</v>
      </c>
      <c r="C135" s="15">
        <f>Raw!C135</f>
        <v>101.1</v>
      </c>
      <c r="D135" s="15">
        <f>IF(C135&gt;0.5,Raw!D135*D$11,-999)</f>
        <v>4.5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0.178732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0.34224599999999999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2.708999999999999E+18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0.70707175925925936</v>
      </c>
      <c r="C136" s="15">
        <f>Raw!C136</f>
        <v>102.9</v>
      </c>
      <c r="D136" s="15">
        <f>IF(C136&gt;0.5,Raw!D136*D$11,-999)</f>
        <v>4.5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0.24182600000000001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0.17511499999999999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2.708999999999999E+18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0.70712962962962955</v>
      </c>
      <c r="C137" s="15">
        <f>Raw!C137</f>
        <v>102</v>
      </c>
      <c r="D137" s="15">
        <f>IF(C137&gt;0.5,Raw!D137*D$11,-999)</f>
        <v>4.5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0.368064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0.22566600000000001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2.708999999999999E+18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0.70718749999999997</v>
      </c>
      <c r="C138" s="15">
        <f>Raw!C138</f>
        <v>102.4</v>
      </c>
      <c r="D138" s="15">
        <f>IF(C138&gt;0.5,Raw!D138*D$11,-999)</f>
        <v>4.5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0.20579800000000001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0.22641600000000001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2.708999999999999E+18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0.70724537037037039</v>
      </c>
      <c r="C139" s="15">
        <f>Raw!C139</f>
        <v>101.3</v>
      </c>
      <c r="D139" s="15">
        <f>IF(C139&gt;0.5,Raw!D139*D$11,-999)</f>
        <v>4.5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0.36906499999999998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0.26745099999999999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2.708999999999999E+18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0.70729166666666676</v>
      </c>
      <c r="C140" s="15">
        <f>Raw!C140</f>
        <v>100.9</v>
      </c>
      <c r="D140" s="15">
        <f>IF(C140&gt;0.5,Raw!D140*D$11,-999)</f>
        <v>4.5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0.28017999999999998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0.20979999999999999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2.708999999999999E+18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0.70734953703703696</v>
      </c>
      <c r="C141" s="15">
        <f>Raw!C141</f>
        <v>99.8</v>
      </c>
      <c r="D141" s="15">
        <f>IF(C141&gt;0.5,Raw!D141*D$11,-999)</f>
        <v>4.5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0.33730100000000002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0.14943100000000001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2.708999999999999E+18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0.70740740740740737</v>
      </c>
      <c r="C142" s="15">
        <f>Raw!C142</f>
        <v>99.3</v>
      </c>
      <c r="D142" s="15">
        <f>IF(C142&gt;0.5,Raw!D142*D$11,-999)</f>
        <v>4.5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0.32767000000000002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0.44236500000000001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2.708999999999999E+18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0.70746527777777779</v>
      </c>
      <c r="C143" s="15">
        <f>Raw!C143</f>
        <v>98.2</v>
      </c>
      <c r="D143" s="15">
        <f>IF(C143&gt;0.5,Raw!D143*D$11,-999)</f>
        <v>4.5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0.115162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0.208811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2.708999999999999E+18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0.7075231481481481</v>
      </c>
      <c r="C144" s="15">
        <f>Raw!C144</f>
        <v>97.4</v>
      </c>
      <c r="D144" s="15">
        <f>IF(C144&gt;0.5,Raw!D144*D$11,-999)</f>
        <v>4.5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0.175345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0.120254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2.708999999999999E+18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0.70756944444444436</v>
      </c>
      <c r="C145" s="15">
        <f>Raw!C145</f>
        <v>97.3</v>
      </c>
      <c r="D145" s="15">
        <f>IF(C145&gt;0.5,Raw!D145*D$11,-999)</f>
        <v>4.5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0.149808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0.17408299999999999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2.708999999999999E+18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0.70762731481481478</v>
      </c>
      <c r="C146" s="15">
        <f>Raw!C146</f>
        <v>96</v>
      </c>
      <c r="D146" s="15">
        <f>IF(C146&gt;0.5,Raw!D146*D$11,-999)</f>
        <v>4.5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0.23269999999999999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0.14186499999999999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2.708999999999999E+18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0.70768518518518519</v>
      </c>
      <c r="C147" s="15">
        <f>Raw!C147</f>
        <v>95.6</v>
      </c>
      <c r="D147" s="15">
        <f>IF(C147&gt;0.5,Raw!D147*D$11,-999)</f>
        <v>4.5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0.26005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0.26089400000000001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2.708999999999999E+18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0.7077430555555555</v>
      </c>
      <c r="C148" s="15">
        <f>Raw!C148</f>
        <v>94.5</v>
      </c>
      <c r="D148" s="15">
        <f>IF(C148&gt;0.5,Raw!D148*D$11,-999)</f>
        <v>4.5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0.25850800000000002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0.27602900000000002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2.708999999999999E+18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0.70780092592592592</v>
      </c>
      <c r="C149" s="15">
        <f>Raw!C149</f>
        <v>93.8</v>
      </c>
      <c r="D149" s="15">
        <f>IF(C149&gt;0.5,Raw!D149*D$11,-999)</f>
        <v>4.5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0.29636699999999999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0.42602800000000002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2.708999999999999E+18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0.70784722222222218</v>
      </c>
      <c r="C150" s="15">
        <f>Raw!C150</f>
        <v>93.2</v>
      </c>
      <c r="D150" s="15">
        <f>IF(C150&gt;0.5,Raw!D150*D$11,-999)</f>
        <v>4.5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0.15826699999999999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0.60183600000000004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2.708999999999999E+18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0.7079050925925926</v>
      </c>
      <c r="C151" s="15">
        <f>Raw!C151</f>
        <v>92.2</v>
      </c>
      <c r="D151" s="15">
        <f>IF(C151&gt;0.5,Raw!D151*D$11,-999)</f>
        <v>4.5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0.50793699999999997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0.37319999999999998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2.708999999999999E+18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0.70796296296296291</v>
      </c>
      <c r="C152" s="15">
        <f>Raw!C152</f>
        <v>91.4</v>
      </c>
      <c r="D152" s="15">
        <f>IF(C152&gt;0.5,Raw!D152*D$11,-999)</f>
        <v>4.5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0.474966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0.28584100000000001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2.708999999999999E+18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0.70802083333333332</v>
      </c>
      <c r="C153" s="15">
        <f>Raw!C153</f>
        <v>91.2</v>
      </c>
      <c r="D153" s="15">
        <f>IF(C153&gt;0.5,Raw!D153*D$11,-999)</f>
        <v>4.5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0.34356999999999999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0.52444900000000005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2.708999999999999E+18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0.70807870370370374</v>
      </c>
      <c r="C154" s="15">
        <f>Raw!C154</f>
        <v>89.6</v>
      </c>
      <c r="D154" s="15">
        <f>IF(C154&gt;0.5,Raw!D154*D$11,-999)</f>
        <v>4.5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0.45536700000000002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0.41452899999999998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2.708999999999999E+18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0.70813657407407404</v>
      </c>
      <c r="C155" s="15">
        <f>Raw!C155</f>
        <v>89.1</v>
      </c>
      <c r="D155" s="15">
        <f>IF(C155&gt;0.5,Raw!D155*D$11,-999)</f>
        <v>4.5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0.53693100000000005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0.55213000000000001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2.708999999999999E+18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0.70818287037037031</v>
      </c>
      <c r="C156" s="15">
        <f>Raw!C156</f>
        <v>88.3</v>
      </c>
      <c r="D156" s="15">
        <f>IF(C156&gt;0.5,Raw!D156*D$11,-999)</f>
        <v>4.5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0.567523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0.42061399999999999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2.708999999999999E+18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0.70824074074074073</v>
      </c>
      <c r="C157" s="15">
        <f>Raw!C157</f>
        <v>88</v>
      </c>
      <c r="D157" s="15">
        <f>IF(C157&gt;0.5,Raw!D157*D$11,-999)</f>
        <v>4.5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0.59701899999999997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0.58183300000000004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2.708999999999999E+18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0.70829861111111114</v>
      </c>
      <c r="C158" s="15">
        <f>Raw!C158</f>
        <v>86.5</v>
      </c>
      <c r="D158" s="15">
        <f>IF(C158&gt;0.5,Raw!D158*D$11,-999)</f>
        <v>4.5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0.61082599999999998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0.42592000000000002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2.708999999999999E+18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0.70835648148148145</v>
      </c>
      <c r="C159" s="15">
        <f>Raw!C159</f>
        <v>86.5</v>
      </c>
      <c r="D159" s="15">
        <f>IF(C159&gt;0.5,Raw!D159*D$11,-999)</f>
        <v>4.5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0.57580500000000001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0.62042699999999995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2.708999999999999E+18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0.70841435185185186</v>
      </c>
      <c r="C160" s="15">
        <f>Raw!C160</f>
        <v>84.9</v>
      </c>
      <c r="D160" s="15">
        <f>IF(C160&gt;0.5,Raw!D160*D$11,-999)</f>
        <v>4.5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0.53461000000000003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0.60594000000000003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2.708999999999999E+18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0.70846064814814813</v>
      </c>
      <c r="C161" s="15">
        <f>Raw!C161</f>
        <v>84.7</v>
      </c>
      <c r="D161" s="15">
        <f>IF(C161&gt;0.5,Raw!D161*D$11,-999)</f>
        <v>4.5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0.65642199999999995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0.72956399999999999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2.708999999999999E+18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0.70851851851851855</v>
      </c>
      <c r="C162" s="15">
        <f>Raw!C162</f>
        <v>83.8</v>
      </c>
      <c r="D162" s="15">
        <f>IF(C162&gt;0.5,Raw!D162*D$11,-999)</f>
        <v>4.5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0.58285600000000004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0.734657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2.708999999999999E+18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0.70857638888888885</v>
      </c>
      <c r="C163" s="15">
        <f>Raw!C163</f>
        <v>83</v>
      </c>
      <c r="D163" s="15">
        <f>IF(C163&gt;0.5,Raw!D163*D$11,-999)</f>
        <v>4.5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0.72487199999999996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0.53243499999999999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2.708999999999999E+18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0.70863425925925927</v>
      </c>
      <c r="C164" s="15">
        <f>Raw!C164</f>
        <v>82.3</v>
      </c>
      <c r="D164" s="15">
        <f>IF(C164&gt;0.5,Raw!D164*D$11,-999)</f>
        <v>4.5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0.740537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0.79529300000000003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2.708999999999999E+18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0.70869212962962969</v>
      </c>
      <c r="C165" s="15">
        <f>Raw!C165</f>
        <v>81.2</v>
      </c>
      <c r="D165" s="15">
        <f>IF(C165&gt;0.5,Raw!D165*D$11,-999)</f>
        <v>4.5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0.68539300000000003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0.79675300000000004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2.708999999999999E+18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0.70873842592592595</v>
      </c>
      <c r="C166" s="15">
        <f>Raw!C166</f>
        <v>80.900000000000006</v>
      </c>
      <c r="D166" s="15">
        <f>IF(C166&gt;0.5,Raw!D166*D$11,-999)</f>
        <v>4.5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0.68731299999999995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0.69779599999999997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2.708999999999999E+18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0.70879629629629637</v>
      </c>
      <c r="C167" s="15">
        <f>Raw!C167</f>
        <v>79.8</v>
      </c>
      <c r="D167" s="15">
        <f>IF(C167&gt;0.5,Raw!D167*D$11,-999)</f>
        <v>4.5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0.727217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0.70660100000000003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2.708999999999999E+18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0.70885416666666667</v>
      </c>
      <c r="C168" s="15">
        <f>Raw!C168</f>
        <v>79.400000000000006</v>
      </c>
      <c r="D168" s="15">
        <f>IF(C168&gt;0.5,Raw!D168*D$11,-999)</f>
        <v>4.5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0.69943900000000003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0.70170399999999999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2.708999999999999E+18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0.70891203703703709</v>
      </c>
      <c r="C169" s="15">
        <f>Raw!C169</f>
        <v>78.7</v>
      </c>
      <c r="D169" s="15">
        <f>IF(C169&gt;0.5,Raw!D169*D$11,-999)</f>
        <v>4.5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0.57796400000000003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0.56784500000000004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2.708999999999999E+18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0.70896990740740751</v>
      </c>
      <c r="C170" s="15">
        <f>Raw!C170</f>
        <v>77.599999999999994</v>
      </c>
      <c r="D170" s="15">
        <f>IF(C170&gt;0.5,Raw!D170*D$11,-999)</f>
        <v>4.5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0.77558300000000002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0.70478099999999999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2.708999999999999E+18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0.7090277777777777</v>
      </c>
      <c r="C171" s="15">
        <f>Raw!C171</f>
        <v>77</v>
      </c>
      <c r="D171" s="15">
        <f>IF(C171&gt;0.5,Raw!D171*D$11,-999)</f>
        <v>4.5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0.81480300000000006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0.68329600000000001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2.708999999999999E+18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0.70907407407407408</v>
      </c>
      <c r="C172" s="15">
        <f>Raw!C172</f>
        <v>75.8</v>
      </c>
      <c r="D172" s="15">
        <f>IF(C172&gt;0.5,Raw!D172*D$11,-999)</f>
        <v>4.5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0.71864600000000001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0.63625100000000001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2.708999999999999E+18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0.7091319444444445</v>
      </c>
      <c r="C173" s="15">
        <f>Raw!C173</f>
        <v>75.599999999999994</v>
      </c>
      <c r="D173" s="15">
        <f>IF(C173&gt;0.5,Raw!D173*D$11,-999)</f>
        <v>4.5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0.76953099999999997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0.69570399999999999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2.708999999999999E+18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0.70918981481481491</v>
      </c>
      <c r="C174" s="15">
        <f>Raw!C174</f>
        <v>74.900000000000006</v>
      </c>
      <c r="D174" s="15">
        <f>IF(C174&gt;0.5,Raw!D174*D$11,-999)</f>
        <v>4.5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0.71162499999999995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0.71644600000000003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2.708999999999999E+18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0.70924768518518511</v>
      </c>
      <c r="C175" s="15">
        <f>Raw!C175</f>
        <v>73.599999999999994</v>
      </c>
      <c r="D175" s="15">
        <f>IF(C175&gt;0.5,Raw!D175*D$11,-999)</f>
        <v>4.5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0.674014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0.67214099999999999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2.708999999999999E+18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0.70930555555555552</v>
      </c>
      <c r="C176" s="15">
        <f>Raw!C176</f>
        <v>72.7</v>
      </c>
      <c r="D176" s="15">
        <f>IF(C176&gt;0.5,Raw!D176*D$11,-999)</f>
        <v>4.5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0.76714700000000002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0.65410800000000002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2.708999999999999E+18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0.7093518518518519</v>
      </c>
      <c r="C177" s="15">
        <f>Raw!C177</f>
        <v>72.8</v>
      </c>
      <c r="D177" s="15">
        <f>IF(C177&gt;0.5,Raw!D177*D$11,-999)</f>
        <v>4.5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0.80618699999999999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0.78455600000000003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2.708999999999999E+18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0.70940972222222232</v>
      </c>
      <c r="C178" s="15">
        <f>Raw!C178</f>
        <v>71</v>
      </c>
      <c r="D178" s="15">
        <f>IF(C178&gt;0.5,Raw!D178*D$11,-999)</f>
        <v>4.5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0.79666199999999998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0.77424099999999996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2.708999999999999E+18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0.70946759259259251</v>
      </c>
      <c r="C179" s="15">
        <f>Raw!C179</f>
        <v>71</v>
      </c>
      <c r="D179" s="15">
        <f>IF(C179&gt;0.5,Raw!D179*D$11,-999)</f>
        <v>4.5</v>
      </c>
      <c r="E179" s="9">
        <f>IF(Raw!$G179&gt;$C$8,IF(Raw!$Q179&gt;$C$8,IF(Raw!$N179&gt;$C$9,IF(Raw!$N179&lt;$A$9,IF(Raw!$X179&gt;$C$9,IF(Raw!$X179&lt;$A$9,Raw!H179,-999),-999),-999),-999),-999),-999)</f>
        <v>0.113357</v>
      </c>
      <c r="F179" s="9">
        <f>IF(Raw!$G179&gt;$C$8,IF(Raw!$Q179&gt;$C$8,IF(Raw!$N179&gt;$C$9,IF(Raw!$N179&lt;$A$9,IF(Raw!$X179&gt;$C$9,IF(Raw!$X179&lt;$A$9,Raw!I179,-999),-999),-999),-999),-999),-999)</f>
        <v>0.16848399999999999</v>
      </c>
      <c r="G179" s="9">
        <f>Raw!G179</f>
        <v>0.85606499999999996</v>
      </c>
      <c r="H179" s="9">
        <f>IF(Raw!$G179&gt;$C$8,IF(Raw!$Q179&gt;$C$8,IF(Raw!$N179&gt;$C$9,IF(Raw!$N179&lt;$A$9,IF(Raw!$X179&gt;$C$9,IF(Raw!$X179&lt;$A$9,Raw!L179,-999),-999),-999),-999),-999),-999)</f>
        <v>581</v>
      </c>
      <c r="I179" s="9">
        <f>IF(Raw!$G179&gt;$C$8,IF(Raw!$Q179&gt;$C$8,IF(Raw!$N179&gt;$C$9,IF(Raw!$N179&lt;$A$9,IF(Raw!$X179&gt;$C$9,IF(Raw!$X179&lt;$A$9,Raw!M179,-999),-999),-999),-999),-999),-999)</f>
        <v>3.9999999999999998E-6</v>
      </c>
      <c r="J179" s="9">
        <f>IF(Raw!$G179&gt;$C$8,IF(Raw!$Q179&gt;$C$8,IF(Raw!$N179&gt;$C$9,IF(Raw!$N179&lt;$A$9,IF(Raw!$X179&gt;$C$9,IF(Raw!$X179&lt;$A$9,Raw!N179,-999),-999),-999),-999),-999),-999)</f>
        <v>686</v>
      </c>
      <c r="K179" s="9">
        <f>IF(Raw!$G179&gt;$C$8,IF(Raw!$Q179&gt;$C$8,IF(Raw!$N179&gt;$C$9,IF(Raw!$N179&lt;$A$9,IF(Raw!$X179&gt;$C$9,IF(Raw!$X179&lt;$A$9,Raw!R179,-999),-999),-999),-999),-999),-999)</f>
        <v>9.8595000000000002E-2</v>
      </c>
      <c r="L179" s="9">
        <f>IF(Raw!$G179&gt;$C$8,IF(Raw!$Q179&gt;$C$8,IF(Raw!$N179&gt;$C$9,IF(Raw!$N179&lt;$A$9,IF(Raw!$X179&gt;$C$9,IF(Raw!$X179&lt;$A$9,Raw!S179,-999),-999),-999),-999),-999),-999)</f>
        <v>0.15370800000000001</v>
      </c>
      <c r="M179" s="9">
        <f>Raw!Q179</f>
        <v>0.80980700000000005</v>
      </c>
      <c r="N179" s="9">
        <f>IF(Raw!$G179&gt;$C$8,IF(Raw!$Q179&gt;$C$8,IF(Raw!$N179&gt;$C$9,IF(Raw!$N179&lt;$A$9,IF(Raw!$X179&gt;$C$9,IF(Raw!$X179&lt;$A$9,Raw!V179,-999),-999),-999),-999),-999),-999)</f>
        <v>587.6</v>
      </c>
      <c r="O179" s="9">
        <f>IF(Raw!$G179&gt;$C$8,IF(Raw!$Q179&gt;$C$8,IF(Raw!$N179&gt;$C$9,IF(Raw!$N179&lt;$A$9,IF(Raw!$X179&gt;$C$9,IF(Raw!$X179&lt;$A$9,Raw!W179,-999),-999),-999),-999),-999),-999)</f>
        <v>6.7999999999999999E-5</v>
      </c>
      <c r="P179" s="9">
        <f>IF(Raw!$G179&gt;$C$8,IF(Raw!$Q179&gt;$C$8,IF(Raw!$N179&gt;$C$9,IF(Raw!$N179&lt;$A$9,IF(Raw!$X179&gt;$C$9,IF(Raw!$X179&lt;$A$9,Raw!X179,-999),-999),-999),-999),-999),-999)</f>
        <v>718</v>
      </c>
      <c r="R179" s="9">
        <f t="shared" si="36"/>
        <v>5.5126999999999995E-2</v>
      </c>
      <c r="S179" s="9">
        <f t="shared" si="37"/>
        <v>0.32719427364022696</v>
      </c>
      <c r="T179" s="9">
        <f t="shared" si="38"/>
        <v>5.5113000000000009E-2</v>
      </c>
      <c r="U179" s="9">
        <f t="shared" si="39"/>
        <v>0.35855648372238275</v>
      </c>
      <c r="V179" s="15">
        <f t="shared" si="32"/>
        <v>0.11394374040000001</v>
      </c>
      <c r="X179" s="11">
        <f t="shared" si="40"/>
        <v>2.708999999999999E+18</v>
      </c>
      <c r="Y179" s="11">
        <f t="shared" si="41"/>
        <v>5.8099999999999999E-18</v>
      </c>
      <c r="Z179" s="11">
        <f t="shared" si="42"/>
        <v>6.8599999999999998E-4</v>
      </c>
      <c r="AA179" s="16">
        <f t="shared" si="43"/>
        <v>1.0681819699032041E-2</v>
      </c>
      <c r="AB179" s="9">
        <f t="shared" si="33"/>
        <v>9.9183707129072748E-2</v>
      </c>
      <c r="AC179" s="9">
        <f t="shared" si="34"/>
        <v>0.98931818030096808</v>
      </c>
      <c r="AD179" s="15">
        <f t="shared" si="35"/>
        <v>15.571165742029217</v>
      </c>
      <c r="AE179" s="3">
        <f t="shared" si="44"/>
        <v>699.52399999999977</v>
      </c>
      <c r="AF179" s="2">
        <f t="shared" si="45"/>
        <v>0.25</v>
      </c>
      <c r="AG179" s="9">
        <f t="shared" si="46"/>
        <v>4.2947249507080173E-3</v>
      </c>
      <c r="AH179" s="2">
        <f t="shared" si="47"/>
        <v>0.20781950528126672</v>
      </c>
    </row>
    <row r="180" spans="1:34">
      <c r="A180" s="1">
        <f>Raw!A180</f>
        <v>167</v>
      </c>
      <c r="B180" s="14">
        <f>Raw!B180</f>
        <v>0.70952546296296293</v>
      </c>
      <c r="C180" s="15">
        <f>Raw!C180</f>
        <v>69.8</v>
      </c>
      <c r="D180" s="15">
        <f>IF(C180&gt;0.5,Raw!D180*D$11,-999)</f>
        <v>4.5</v>
      </c>
      <c r="E180" s="9">
        <f>IF(Raw!$G180&gt;$C$8,IF(Raw!$Q180&gt;$C$8,IF(Raw!$N180&gt;$C$9,IF(Raw!$N180&lt;$A$9,IF(Raw!$X180&gt;$C$9,IF(Raw!$X180&lt;$A$9,Raw!H180,-999),-999),-999),-999),-999),-999)</f>
        <v>0.11321299999999999</v>
      </c>
      <c r="F180" s="9">
        <f>IF(Raw!$G180&gt;$C$8,IF(Raw!$Q180&gt;$C$8,IF(Raw!$N180&gt;$C$9,IF(Raw!$N180&lt;$A$9,IF(Raw!$X180&gt;$C$9,IF(Raw!$X180&lt;$A$9,Raw!I180,-999),-999),-999),-999),-999),-999)</f>
        <v>0.172398</v>
      </c>
      <c r="G180" s="9">
        <f>Raw!G180</f>
        <v>0.861564</v>
      </c>
      <c r="H180" s="9">
        <f>IF(Raw!$G180&gt;$C$8,IF(Raw!$Q180&gt;$C$8,IF(Raw!$N180&gt;$C$9,IF(Raw!$N180&lt;$A$9,IF(Raw!$X180&gt;$C$9,IF(Raw!$X180&lt;$A$9,Raw!L180,-999),-999),-999),-999),-999),-999)</f>
        <v>707.3</v>
      </c>
      <c r="I180" s="9">
        <f>IF(Raw!$G180&gt;$C$8,IF(Raw!$Q180&gt;$C$8,IF(Raw!$N180&gt;$C$9,IF(Raw!$N180&lt;$A$9,IF(Raw!$X180&gt;$C$9,IF(Raw!$X180&lt;$A$9,Raw!M180,-999),-999),-999),-999),-999),-999)</f>
        <v>6.9999999999999999E-6</v>
      </c>
      <c r="J180" s="9">
        <f>IF(Raw!$G180&gt;$C$8,IF(Raw!$Q180&gt;$C$8,IF(Raw!$N180&gt;$C$9,IF(Raw!$N180&lt;$A$9,IF(Raw!$X180&gt;$C$9,IF(Raw!$X180&lt;$A$9,Raw!N180,-999),-999),-999),-999),-999),-999)</f>
        <v>1257</v>
      </c>
      <c r="K180" s="9">
        <f>IF(Raw!$G180&gt;$C$8,IF(Raw!$Q180&gt;$C$8,IF(Raw!$N180&gt;$C$9,IF(Raw!$N180&lt;$A$9,IF(Raw!$X180&gt;$C$9,IF(Raw!$X180&lt;$A$9,Raw!R180,-999),-999),-999),-999),-999),-999)</f>
        <v>0.105924</v>
      </c>
      <c r="L180" s="9">
        <f>IF(Raw!$G180&gt;$C$8,IF(Raw!$Q180&gt;$C$8,IF(Raw!$N180&gt;$C$9,IF(Raw!$N180&lt;$A$9,IF(Raw!$X180&gt;$C$9,IF(Raw!$X180&lt;$A$9,Raw!S180,-999),-999),-999),-999),-999),-999)</f>
        <v>0.154088</v>
      </c>
      <c r="M180" s="9">
        <f>Raw!Q180</f>
        <v>0.81339300000000003</v>
      </c>
      <c r="N180" s="9">
        <f>IF(Raw!$G180&gt;$C$8,IF(Raw!$Q180&gt;$C$8,IF(Raw!$N180&gt;$C$9,IF(Raw!$N180&lt;$A$9,IF(Raw!$X180&gt;$C$9,IF(Raw!$X180&lt;$A$9,Raw!V180,-999),-999),-999),-999),-999),-999)</f>
        <v>657.3</v>
      </c>
      <c r="O180" s="9">
        <f>IF(Raw!$G180&gt;$C$8,IF(Raw!$Q180&gt;$C$8,IF(Raw!$N180&gt;$C$9,IF(Raw!$N180&lt;$A$9,IF(Raw!$X180&gt;$C$9,IF(Raw!$X180&lt;$A$9,Raw!W180,-999),-999),-999),-999),-999),-999)</f>
        <v>0.52501200000000003</v>
      </c>
      <c r="P180" s="9">
        <f>IF(Raw!$G180&gt;$C$8,IF(Raw!$Q180&gt;$C$8,IF(Raw!$N180&gt;$C$9,IF(Raw!$N180&lt;$A$9,IF(Raw!$X180&gt;$C$9,IF(Raw!$X180&lt;$A$9,Raw!X180,-999),-999),-999),-999),-999),-999)</f>
        <v>752</v>
      </c>
      <c r="R180" s="9">
        <f t="shared" si="36"/>
        <v>5.9185000000000001E-2</v>
      </c>
      <c r="S180" s="9">
        <f t="shared" si="37"/>
        <v>0.34330444668731658</v>
      </c>
      <c r="T180" s="9">
        <f t="shared" si="38"/>
        <v>4.8163999999999998E-2</v>
      </c>
      <c r="U180" s="9">
        <f t="shared" si="39"/>
        <v>0.31257463267743107</v>
      </c>
      <c r="V180" s="15">
        <f t="shared" si="32"/>
        <v>0.11422543439999999</v>
      </c>
      <c r="X180" s="11">
        <f t="shared" si="40"/>
        <v>2.708999999999999E+18</v>
      </c>
      <c r="Y180" s="11">
        <f t="shared" si="41"/>
        <v>7.0729999999999993E-18</v>
      </c>
      <c r="Z180" s="11">
        <f t="shared" si="42"/>
        <v>1.2569999999999999E-3</v>
      </c>
      <c r="AA180" s="16">
        <f t="shared" si="43"/>
        <v>2.3518623811759738E-2</v>
      </c>
      <c r="AB180" s="9">
        <f t="shared" si="33"/>
        <v>0.10705675099726961</v>
      </c>
      <c r="AC180" s="9">
        <f t="shared" si="34"/>
        <v>0.97648137618824016</v>
      </c>
      <c r="AD180" s="15">
        <f t="shared" si="35"/>
        <v>18.710122364168445</v>
      </c>
      <c r="AE180" s="3">
        <f t="shared" si="44"/>
        <v>851.58919999999966</v>
      </c>
      <c r="AF180" s="2">
        <f t="shared" si="45"/>
        <v>0.25</v>
      </c>
      <c r="AG180" s="9">
        <f t="shared" si="46"/>
        <v>4.4986997117921071E-3</v>
      </c>
      <c r="AH180" s="2">
        <f t="shared" si="47"/>
        <v>0.21768973781650089</v>
      </c>
    </row>
    <row r="181" spans="1:34">
      <c r="A181" s="1">
        <f>Raw!A181</f>
        <v>168</v>
      </c>
      <c r="B181" s="14">
        <f>Raw!B181</f>
        <v>0.70958333333333334</v>
      </c>
      <c r="C181" s="15">
        <f>Raw!C181</f>
        <v>69.2</v>
      </c>
      <c r="D181" s="15">
        <f>IF(C181&gt;0.5,Raw!D181*D$11,-999)</f>
        <v>4.5</v>
      </c>
      <c r="E181" s="9">
        <f>IF(Raw!$G181&gt;$C$8,IF(Raw!$Q181&gt;$C$8,IF(Raw!$N181&gt;$C$9,IF(Raw!$N181&lt;$A$9,IF(Raw!$X181&gt;$C$9,IF(Raw!$X181&lt;$A$9,Raw!H181,-999),-999),-999),-999),-999),-999)</f>
        <v>0.115372</v>
      </c>
      <c r="F181" s="9">
        <f>IF(Raw!$G181&gt;$C$8,IF(Raw!$Q181&gt;$C$8,IF(Raw!$N181&gt;$C$9,IF(Raw!$N181&lt;$A$9,IF(Raw!$X181&gt;$C$9,IF(Raw!$X181&lt;$A$9,Raw!I181,-999),-999),-999),-999),-999),-999)</f>
        <v>0.18088799999999999</v>
      </c>
      <c r="G181" s="9">
        <f>Raw!G181</f>
        <v>0.89159699999999997</v>
      </c>
      <c r="H181" s="9">
        <f>IF(Raw!$G181&gt;$C$8,IF(Raw!$Q181&gt;$C$8,IF(Raw!$N181&gt;$C$9,IF(Raw!$N181&lt;$A$9,IF(Raw!$X181&gt;$C$9,IF(Raw!$X181&lt;$A$9,Raw!L181,-999),-999),-999),-999),-999),-999)</f>
        <v>708.3</v>
      </c>
      <c r="I181" s="9">
        <f>IF(Raw!$G181&gt;$C$8,IF(Raw!$Q181&gt;$C$8,IF(Raw!$N181&gt;$C$9,IF(Raw!$N181&lt;$A$9,IF(Raw!$X181&gt;$C$9,IF(Raw!$X181&lt;$A$9,Raw!M181,-999),-999),-999),-999),-999),-999)</f>
        <v>6.0269000000000003E-2</v>
      </c>
      <c r="J181" s="9">
        <f>IF(Raw!$G181&gt;$C$8,IF(Raw!$Q181&gt;$C$8,IF(Raw!$N181&gt;$C$9,IF(Raw!$N181&lt;$A$9,IF(Raw!$X181&gt;$C$9,IF(Raw!$X181&lt;$A$9,Raw!N181,-999),-999),-999),-999),-999),-999)</f>
        <v>1160</v>
      </c>
      <c r="K181" s="9">
        <f>IF(Raw!$G181&gt;$C$8,IF(Raw!$Q181&gt;$C$8,IF(Raw!$N181&gt;$C$9,IF(Raw!$N181&lt;$A$9,IF(Raw!$X181&gt;$C$9,IF(Raw!$X181&lt;$A$9,Raw!R181,-999),-999),-999),-999),-999),-999)</f>
        <v>0.108402</v>
      </c>
      <c r="L181" s="9">
        <f>IF(Raw!$G181&gt;$C$8,IF(Raw!$Q181&gt;$C$8,IF(Raw!$N181&gt;$C$9,IF(Raw!$N181&lt;$A$9,IF(Raw!$X181&gt;$C$9,IF(Raw!$X181&lt;$A$9,Raw!S181,-999),-999),-999),-999),-999),-999)</f>
        <v>0.16460900000000001</v>
      </c>
      <c r="M181" s="9">
        <f>Raw!Q181</f>
        <v>0.84631299999999998</v>
      </c>
      <c r="N181" s="9">
        <f>IF(Raw!$G181&gt;$C$8,IF(Raw!$Q181&gt;$C$8,IF(Raw!$N181&gt;$C$9,IF(Raw!$N181&lt;$A$9,IF(Raw!$X181&gt;$C$9,IF(Raw!$X181&lt;$A$9,Raw!V181,-999),-999),-999),-999),-999),-999)</f>
        <v>661.6</v>
      </c>
      <c r="O181" s="9">
        <f>IF(Raw!$G181&gt;$C$8,IF(Raw!$Q181&gt;$C$8,IF(Raw!$N181&gt;$C$9,IF(Raw!$N181&lt;$A$9,IF(Raw!$X181&gt;$C$9,IF(Raw!$X181&lt;$A$9,Raw!W181,-999),-999),-999),-999),-999),-999)</f>
        <v>4.8750000000000002E-2</v>
      </c>
      <c r="P181" s="9">
        <f>IF(Raw!$G181&gt;$C$8,IF(Raw!$Q181&gt;$C$8,IF(Raw!$N181&gt;$C$9,IF(Raw!$N181&lt;$A$9,IF(Raw!$X181&gt;$C$9,IF(Raw!$X181&lt;$A$9,Raw!X181,-999),-999),-999),-999),-999),-999)</f>
        <v>1347</v>
      </c>
      <c r="R181" s="9">
        <f t="shared" si="36"/>
        <v>6.5515999999999991E-2</v>
      </c>
      <c r="S181" s="9">
        <f t="shared" si="37"/>
        <v>0.36219096899739062</v>
      </c>
      <c r="T181" s="9">
        <f t="shared" si="38"/>
        <v>5.6207000000000007E-2</v>
      </c>
      <c r="U181" s="9">
        <f t="shared" si="39"/>
        <v>0.34145763597373174</v>
      </c>
      <c r="V181" s="15">
        <f t="shared" si="32"/>
        <v>0.1220246517</v>
      </c>
      <c r="X181" s="11">
        <f t="shared" si="40"/>
        <v>2.708999999999999E+18</v>
      </c>
      <c r="Y181" s="11">
        <f t="shared" si="41"/>
        <v>7.0829999999999984E-18</v>
      </c>
      <c r="Z181" s="11">
        <f t="shared" si="42"/>
        <v>1.16E-3</v>
      </c>
      <c r="AA181" s="16">
        <f t="shared" si="43"/>
        <v>2.1773275085603477E-2</v>
      </c>
      <c r="AB181" s="9">
        <f t="shared" si="33"/>
        <v>0.10962581047273651</v>
      </c>
      <c r="AC181" s="9">
        <f t="shared" si="34"/>
        <v>0.97822672491439666</v>
      </c>
      <c r="AD181" s="15">
        <f t="shared" si="35"/>
        <v>18.770064728968517</v>
      </c>
      <c r="AE181" s="3">
        <f t="shared" si="44"/>
        <v>852.79319999999962</v>
      </c>
      <c r="AF181" s="2">
        <f t="shared" si="45"/>
        <v>0.25</v>
      </c>
      <c r="AG181" s="9">
        <f t="shared" si="46"/>
        <v>4.930139945713472E-3</v>
      </c>
      <c r="AH181" s="2">
        <f t="shared" si="47"/>
        <v>0.23856690620354526</v>
      </c>
    </row>
    <row r="182" spans="1:34">
      <c r="A182" s="1">
        <f>Raw!A182</f>
        <v>169</v>
      </c>
      <c r="B182" s="14">
        <f>Raw!B182</f>
        <v>0.70962962962962972</v>
      </c>
      <c r="C182" s="15">
        <f>Raw!C182</f>
        <v>68.099999999999994</v>
      </c>
      <c r="D182" s="15">
        <f>IF(C182&gt;0.5,Raw!D182*D$11,-999)</f>
        <v>4.5</v>
      </c>
      <c r="E182" s="9">
        <f>IF(Raw!$G182&gt;$C$8,IF(Raw!$Q182&gt;$C$8,IF(Raw!$N182&gt;$C$9,IF(Raw!$N182&lt;$A$9,IF(Raw!$X182&gt;$C$9,IF(Raw!$X182&lt;$A$9,Raw!H182,-999),-999),-999),-999),-999),-999)</f>
        <v>0.115282</v>
      </c>
      <c r="F182" s="9">
        <f>IF(Raw!$G182&gt;$C$8,IF(Raw!$Q182&gt;$C$8,IF(Raw!$N182&gt;$C$9,IF(Raw!$N182&lt;$A$9,IF(Raw!$X182&gt;$C$9,IF(Raw!$X182&lt;$A$9,Raw!I182,-999),-999),-999),-999),-999),-999)</f>
        <v>0.18160599999999999</v>
      </c>
      <c r="G182" s="9">
        <f>Raw!G182</f>
        <v>0.86800299999999997</v>
      </c>
      <c r="H182" s="9">
        <f>IF(Raw!$G182&gt;$C$8,IF(Raw!$Q182&gt;$C$8,IF(Raw!$N182&gt;$C$9,IF(Raw!$N182&lt;$A$9,IF(Raw!$X182&gt;$C$9,IF(Raw!$X182&lt;$A$9,Raw!L182,-999),-999),-999),-999),-999),-999)</f>
        <v>760.2</v>
      </c>
      <c r="I182" s="9">
        <f>IF(Raw!$G182&gt;$C$8,IF(Raw!$Q182&gt;$C$8,IF(Raw!$N182&gt;$C$9,IF(Raw!$N182&lt;$A$9,IF(Raw!$X182&gt;$C$9,IF(Raw!$X182&lt;$A$9,Raw!M182,-999),-999),-999),-999),-999),-999)</f>
        <v>0.37081999999999998</v>
      </c>
      <c r="J182" s="9">
        <f>IF(Raw!$G182&gt;$C$8,IF(Raw!$Q182&gt;$C$8,IF(Raw!$N182&gt;$C$9,IF(Raw!$N182&lt;$A$9,IF(Raw!$X182&gt;$C$9,IF(Raw!$X182&lt;$A$9,Raw!N182,-999),-999),-999),-999),-999),-999)</f>
        <v>639</v>
      </c>
      <c r="K182" s="9">
        <f>IF(Raw!$G182&gt;$C$8,IF(Raw!$Q182&gt;$C$8,IF(Raw!$N182&gt;$C$9,IF(Raw!$N182&lt;$A$9,IF(Raw!$X182&gt;$C$9,IF(Raw!$X182&lt;$A$9,Raw!R182,-999),-999),-999),-999),-999),-999)</f>
        <v>0.108197</v>
      </c>
      <c r="L182" s="9">
        <f>IF(Raw!$G182&gt;$C$8,IF(Raw!$Q182&gt;$C$8,IF(Raw!$N182&gt;$C$9,IF(Raw!$N182&lt;$A$9,IF(Raw!$X182&gt;$C$9,IF(Raw!$X182&lt;$A$9,Raw!S182,-999),-999),-999),-999),-999),-999)</f>
        <v>0.16573199999999999</v>
      </c>
      <c r="M182" s="9">
        <f>Raw!Q182</f>
        <v>0.83807500000000001</v>
      </c>
      <c r="N182" s="9">
        <f>IF(Raw!$G182&gt;$C$8,IF(Raw!$Q182&gt;$C$8,IF(Raw!$N182&gt;$C$9,IF(Raw!$N182&lt;$A$9,IF(Raw!$X182&gt;$C$9,IF(Raw!$X182&lt;$A$9,Raw!V182,-999),-999),-999),-999),-999),-999)</f>
        <v>619.79999999999995</v>
      </c>
      <c r="O182" s="9">
        <f>IF(Raw!$G182&gt;$C$8,IF(Raw!$Q182&gt;$C$8,IF(Raw!$N182&gt;$C$9,IF(Raw!$N182&lt;$A$9,IF(Raw!$X182&gt;$C$9,IF(Raw!$X182&lt;$A$9,Raw!W182,-999),-999),-999),-999),-999),-999)</f>
        <v>9.9999999999999995E-7</v>
      </c>
      <c r="P182" s="9">
        <f>IF(Raw!$G182&gt;$C$8,IF(Raw!$Q182&gt;$C$8,IF(Raw!$N182&gt;$C$9,IF(Raw!$N182&lt;$A$9,IF(Raw!$X182&gt;$C$9,IF(Raw!$X182&lt;$A$9,Raw!X182,-999),-999),-999),-999),-999),-999)</f>
        <v>896</v>
      </c>
      <c r="R182" s="9">
        <f t="shared" si="36"/>
        <v>6.6323999999999994E-2</v>
      </c>
      <c r="S182" s="9">
        <f t="shared" si="37"/>
        <v>0.36520819796702753</v>
      </c>
      <c r="T182" s="9">
        <f t="shared" si="38"/>
        <v>5.7534999999999989E-2</v>
      </c>
      <c r="U182" s="9">
        <f t="shared" si="39"/>
        <v>0.34715685564646531</v>
      </c>
      <c r="V182" s="15">
        <f t="shared" si="32"/>
        <v>0.12285713159999999</v>
      </c>
      <c r="X182" s="11">
        <f t="shared" si="40"/>
        <v>2.708999999999999E+18</v>
      </c>
      <c r="Y182" s="11">
        <f t="shared" si="41"/>
        <v>7.6020000000000001E-18</v>
      </c>
      <c r="Z182" s="11">
        <f t="shared" si="42"/>
        <v>6.3899999999999992E-4</v>
      </c>
      <c r="AA182" s="16">
        <f t="shared" si="43"/>
        <v>1.2988527823404868E-2</v>
      </c>
      <c r="AB182" s="9">
        <f t="shared" si="33"/>
        <v>0.1089442949483196</v>
      </c>
      <c r="AC182" s="9">
        <f t="shared" si="34"/>
        <v>0.98701147217659513</v>
      </c>
      <c r="AD182" s="15">
        <f t="shared" si="35"/>
        <v>20.326334621916857</v>
      </c>
      <c r="AE182" s="3">
        <f t="shared" si="44"/>
        <v>915.28079999999977</v>
      </c>
      <c r="AF182" s="2">
        <f t="shared" si="45"/>
        <v>0.25</v>
      </c>
      <c r="AG182" s="9">
        <f t="shared" si="46"/>
        <v>5.428020318586569E-3</v>
      </c>
      <c r="AH182" s="2">
        <f t="shared" si="47"/>
        <v>0.26265907833733504</v>
      </c>
    </row>
    <row r="183" spans="1:34">
      <c r="A183" s="1">
        <f>Raw!A183</f>
        <v>170</v>
      </c>
      <c r="B183" s="14">
        <f>Raw!B183</f>
        <v>0.70968749999999992</v>
      </c>
      <c r="C183" s="15">
        <f>Raw!C183</f>
        <v>67.599999999999994</v>
      </c>
      <c r="D183" s="15">
        <f>IF(C183&gt;0.5,Raw!D183*D$11,-999)</f>
        <v>4.5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0.89956899999999995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0.77325999999999995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2.708999999999999E+18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0.70974537037037033</v>
      </c>
      <c r="C184" s="15">
        <f>Raw!C184</f>
        <v>67.2</v>
      </c>
      <c r="D184" s="15">
        <f>IF(C184&gt;0.5,Raw!D184*D$11,-999)</f>
        <v>4.5</v>
      </c>
      <c r="E184" s="9">
        <f>IF(Raw!$G184&gt;$C$8,IF(Raw!$Q184&gt;$C$8,IF(Raw!$N184&gt;$C$9,IF(Raw!$N184&lt;$A$9,IF(Raw!$X184&gt;$C$9,IF(Raw!$X184&lt;$A$9,Raw!H184,-999),-999),-999),-999),-999),-999)</f>
        <v>0.127688</v>
      </c>
      <c r="F184" s="9">
        <f>IF(Raw!$G184&gt;$C$8,IF(Raw!$Q184&gt;$C$8,IF(Raw!$N184&gt;$C$9,IF(Raw!$N184&lt;$A$9,IF(Raw!$X184&gt;$C$9,IF(Raw!$X184&lt;$A$9,Raw!I184,-999),-999),-999),-999),-999),-999)</f>
        <v>0.19045599999999999</v>
      </c>
      <c r="G184" s="9">
        <f>Raw!G184</f>
        <v>0.87726300000000001</v>
      </c>
      <c r="H184" s="9">
        <f>IF(Raw!$G184&gt;$C$8,IF(Raw!$Q184&gt;$C$8,IF(Raw!$N184&gt;$C$9,IF(Raw!$N184&lt;$A$9,IF(Raw!$X184&gt;$C$9,IF(Raw!$X184&lt;$A$9,Raw!L184,-999),-999),-999),-999),-999),-999)</f>
        <v>743.7</v>
      </c>
      <c r="I184" s="9">
        <f>IF(Raw!$G184&gt;$C$8,IF(Raw!$Q184&gt;$C$8,IF(Raw!$N184&gt;$C$9,IF(Raw!$N184&lt;$A$9,IF(Raw!$X184&gt;$C$9,IF(Raw!$X184&lt;$A$9,Raw!M184,-999),-999),-999),-999),-999),-999)</f>
        <v>8.7488999999999997E-2</v>
      </c>
      <c r="J184" s="9">
        <f>IF(Raw!$G184&gt;$C$8,IF(Raw!$Q184&gt;$C$8,IF(Raw!$N184&gt;$C$9,IF(Raw!$N184&lt;$A$9,IF(Raw!$X184&gt;$C$9,IF(Raw!$X184&lt;$A$9,Raw!N184,-999),-999),-999),-999),-999),-999)</f>
        <v>491</v>
      </c>
      <c r="K184" s="9">
        <f>IF(Raw!$G184&gt;$C$8,IF(Raw!$Q184&gt;$C$8,IF(Raw!$N184&gt;$C$9,IF(Raw!$N184&lt;$A$9,IF(Raw!$X184&gt;$C$9,IF(Raw!$X184&lt;$A$9,Raw!R184,-999),-999),-999),-999),-999),-999)</f>
        <v>0.10764899999999999</v>
      </c>
      <c r="L184" s="9">
        <f>IF(Raw!$G184&gt;$C$8,IF(Raw!$Q184&gt;$C$8,IF(Raw!$N184&gt;$C$9,IF(Raw!$N184&lt;$A$9,IF(Raw!$X184&gt;$C$9,IF(Raw!$X184&lt;$A$9,Raw!S184,-999),-999),-999),-999),-999),-999)</f>
        <v>0.17683699999999999</v>
      </c>
      <c r="M184" s="9">
        <f>Raw!Q184</f>
        <v>0.88695199999999996</v>
      </c>
      <c r="N184" s="9">
        <f>IF(Raw!$G184&gt;$C$8,IF(Raw!$Q184&gt;$C$8,IF(Raw!$N184&gt;$C$9,IF(Raw!$N184&lt;$A$9,IF(Raw!$X184&gt;$C$9,IF(Raw!$X184&lt;$A$9,Raw!V184,-999),-999),-999),-999),-999),-999)</f>
        <v>768.1</v>
      </c>
      <c r="O184" s="9">
        <f>IF(Raw!$G184&gt;$C$8,IF(Raw!$Q184&gt;$C$8,IF(Raw!$N184&gt;$C$9,IF(Raw!$N184&lt;$A$9,IF(Raw!$X184&gt;$C$9,IF(Raw!$X184&lt;$A$9,Raw!W184,-999),-999),-999),-999),-999),-999)</f>
        <v>3.9999999999999998E-6</v>
      </c>
      <c r="P184" s="9">
        <f>IF(Raw!$G184&gt;$C$8,IF(Raw!$Q184&gt;$C$8,IF(Raw!$N184&gt;$C$9,IF(Raw!$N184&lt;$A$9,IF(Raw!$X184&gt;$C$9,IF(Raw!$X184&lt;$A$9,Raw!X184,-999),-999),-999),-999),-999),-999)</f>
        <v>1125</v>
      </c>
      <c r="R184" s="9">
        <f t="shared" si="36"/>
        <v>6.276799999999999E-2</v>
      </c>
      <c r="S184" s="9">
        <f t="shared" si="37"/>
        <v>0.32956693409501403</v>
      </c>
      <c r="T184" s="9">
        <f t="shared" si="38"/>
        <v>6.9188E-2</v>
      </c>
      <c r="U184" s="9">
        <f t="shared" si="39"/>
        <v>0.39125296176705104</v>
      </c>
      <c r="V184" s="15">
        <f t="shared" si="32"/>
        <v>0.13108926809999999</v>
      </c>
      <c r="X184" s="11">
        <f t="shared" si="40"/>
        <v>2.708999999999999E+18</v>
      </c>
      <c r="Y184" s="11">
        <f t="shared" si="41"/>
        <v>7.4369999999999998E-18</v>
      </c>
      <c r="Z184" s="11">
        <f t="shared" si="42"/>
        <v>4.9100000000000001E-4</v>
      </c>
      <c r="AA184" s="16">
        <f t="shared" si="43"/>
        <v>9.795199954476929E-3</v>
      </c>
      <c r="AB184" s="9">
        <f t="shared" si="33"/>
        <v>0.10832671029445035</v>
      </c>
      <c r="AC184" s="9">
        <f t="shared" si="34"/>
        <v>0.99020480004552303</v>
      </c>
      <c r="AD184" s="15">
        <f t="shared" si="35"/>
        <v>19.949490742315536</v>
      </c>
      <c r="AE184" s="3">
        <f t="shared" si="44"/>
        <v>895.41479999999979</v>
      </c>
      <c r="AF184" s="2">
        <f t="shared" si="45"/>
        <v>0.25</v>
      </c>
      <c r="AG184" s="9">
        <f t="shared" si="46"/>
        <v>6.0040748759040913E-3</v>
      </c>
      <c r="AH184" s="2">
        <f t="shared" si="47"/>
        <v>0.29053405857256775</v>
      </c>
    </row>
    <row r="185" spans="1:34">
      <c r="A185" s="1">
        <f>Raw!A185</f>
        <v>172</v>
      </c>
      <c r="B185" s="14">
        <f>Raw!B185</f>
        <v>0.70980324074074075</v>
      </c>
      <c r="C185" s="15">
        <f>Raw!C185</f>
        <v>65.900000000000006</v>
      </c>
      <c r="D185" s="15">
        <f>IF(C185&gt;0.5,Raw!D185*D$11,-999)</f>
        <v>4.5</v>
      </c>
      <c r="E185" s="9">
        <f>IF(Raw!$G185&gt;$C$8,IF(Raw!$Q185&gt;$C$8,IF(Raw!$N185&gt;$C$9,IF(Raw!$N185&lt;$A$9,IF(Raw!$X185&gt;$C$9,IF(Raw!$X185&lt;$A$9,Raw!H185,-999),-999),-999),-999),-999),-999)</f>
        <v>0.127336</v>
      </c>
      <c r="F185" s="9">
        <f>IF(Raw!$G185&gt;$C$8,IF(Raw!$Q185&gt;$C$8,IF(Raw!$N185&gt;$C$9,IF(Raw!$N185&lt;$A$9,IF(Raw!$X185&gt;$C$9,IF(Raw!$X185&lt;$A$9,Raw!I185,-999),-999),-999),-999),-999),-999)</f>
        <v>0.18933900000000001</v>
      </c>
      <c r="G185" s="9">
        <f>Raw!G185</f>
        <v>0.87974600000000003</v>
      </c>
      <c r="H185" s="9">
        <f>IF(Raw!$G185&gt;$C$8,IF(Raw!$Q185&gt;$C$8,IF(Raw!$N185&gt;$C$9,IF(Raw!$N185&lt;$A$9,IF(Raw!$X185&gt;$C$9,IF(Raw!$X185&lt;$A$9,Raw!L185,-999),-999),-999),-999),-999),-999)</f>
        <v>617.20000000000005</v>
      </c>
      <c r="I185" s="9">
        <f>IF(Raw!$G185&gt;$C$8,IF(Raw!$Q185&gt;$C$8,IF(Raw!$N185&gt;$C$9,IF(Raw!$N185&lt;$A$9,IF(Raw!$X185&gt;$C$9,IF(Raw!$X185&lt;$A$9,Raw!M185,-999),-999),-999),-999),-999),-999)</f>
        <v>6.4999999999999994E-5</v>
      </c>
      <c r="J185" s="9">
        <f>IF(Raw!$G185&gt;$C$8,IF(Raw!$Q185&gt;$C$8,IF(Raw!$N185&gt;$C$9,IF(Raw!$N185&lt;$A$9,IF(Raw!$X185&gt;$C$9,IF(Raw!$X185&lt;$A$9,Raw!N185,-999),-999),-999),-999),-999),-999)</f>
        <v>665</v>
      </c>
      <c r="K185" s="9">
        <f>IF(Raw!$G185&gt;$C$8,IF(Raw!$Q185&gt;$C$8,IF(Raw!$N185&gt;$C$9,IF(Raw!$N185&lt;$A$9,IF(Raw!$X185&gt;$C$9,IF(Raw!$X185&lt;$A$9,Raw!R185,-999),-999),-999),-999),-999),-999)</f>
        <v>0.1164</v>
      </c>
      <c r="L185" s="9">
        <f>IF(Raw!$G185&gt;$C$8,IF(Raw!$Q185&gt;$C$8,IF(Raw!$N185&gt;$C$9,IF(Raw!$N185&lt;$A$9,IF(Raw!$X185&gt;$C$9,IF(Raw!$X185&lt;$A$9,Raw!S185,-999),-999),-999),-999),-999),-999)</f>
        <v>0.17740600000000001</v>
      </c>
      <c r="M185" s="9">
        <f>Raw!Q185</f>
        <v>0.89636099999999996</v>
      </c>
      <c r="N185" s="9">
        <f>IF(Raw!$G185&gt;$C$8,IF(Raw!$Q185&gt;$C$8,IF(Raw!$N185&gt;$C$9,IF(Raw!$N185&lt;$A$9,IF(Raw!$X185&gt;$C$9,IF(Raw!$X185&lt;$A$9,Raw!V185,-999),-999),-999),-999),-999),-999)</f>
        <v>602.6</v>
      </c>
      <c r="O185" s="9">
        <f>IF(Raw!$G185&gt;$C$8,IF(Raw!$Q185&gt;$C$8,IF(Raw!$N185&gt;$C$9,IF(Raw!$N185&lt;$A$9,IF(Raw!$X185&gt;$C$9,IF(Raw!$X185&lt;$A$9,Raw!W185,-999),-999),-999),-999),-999),-999)</f>
        <v>3.9999999999999998E-6</v>
      </c>
      <c r="P185" s="9">
        <f>IF(Raw!$G185&gt;$C$8,IF(Raw!$Q185&gt;$C$8,IF(Raw!$N185&gt;$C$9,IF(Raw!$N185&lt;$A$9,IF(Raw!$X185&gt;$C$9,IF(Raw!$X185&lt;$A$9,Raw!X185,-999),-999),-999),-999),-999),-999)</f>
        <v>481</v>
      </c>
      <c r="R185" s="9">
        <f t="shared" si="36"/>
        <v>6.2003000000000003E-2</v>
      </c>
      <c r="S185" s="9">
        <f t="shared" si="37"/>
        <v>0.327470832739161</v>
      </c>
      <c r="T185" s="9">
        <f t="shared" si="38"/>
        <v>6.1006000000000005E-2</v>
      </c>
      <c r="U185" s="9">
        <f t="shared" si="39"/>
        <v>0.34387788462622459</v>
      </c>
      <c r="V185" s="15">
        <f t="shared" si="32"/>
        <v>0.13151106779999999</v>
      </c>
      <c r="X185" s="11">
        <f t="shared" si="40"/>
        <v>2.708999999999999E+18</v>
      </c>
      <c r="Y185" s="11">
        <f t="shared" si="41"/>
        <v>6.172E-18</v>
      </c>
      <c r="Z185" s="11">
        <f t="shared" si="42"/>
        <v>6.6500000000000001E-4</v>
      </c>
      <c r="AA185" s="16">
        <f t="shared" si="43"/>
        <v>1.099649793897502E-2</v>
      </c>
      <c r="AB185" s="9">
        <f t="shared" si="33"/>
        <v>0.11707085235326511</v>
      </c>
      <c r="AC185" s="9">
        <f t="shared" si="34"/>
        <v>0.98900350206102494</v>
      </c>
      <c r="AD185" s="15">
        <f t="shared" si="35"/>
        <v>16.536087126278225</v>
      </c>
      <c r="AE185" s="3">
        <f t="shared" si="44"/>
        <v>743.10879999999975</v>
      </c>
      <c r="AF185" s="2">
        <f t="shared" si="45"/>
        <v>0.25</v>
      </c>
      <c r="AG185" s="9">
        <f t="shared" si="46"/>
        <v>4.3741497392150008E-3</v>
      </c>
      <c r="AH185" s="2">
        <f t="shared" si="47"/>
        <v>0.21166282946245077</v>
      </c>
    </row>
    <row r="186" spans="1:34">
      <c r="A186" s="1">
        <f>Raw!A186</f>
        <v>173</v>
      </c>
      <c r="B186" s="14">
        <f>Raw!B186</f>
        <v>0.70986111111111105</v>
      </c>
      <c r="C186" s="15">
        <f>Raw!C186</f>
        <v>65.400000000000006</v>
      </c>
      <c r="D186" s="15">
        <f>IF(C186&gt;0.5,Raw!D186*D$11,-999)</f>
        <v>4.5</v>
      </c>
      <c r="E186" s="9">
        <f>IF(Raw!$G186&gt;$C$8,IF(Raw!$Q186&gt;$C$8,IF(Raw!$N186&gt;$C$9,IF(Raw!$N186&lt;$A$9,IF(Raw!$X186&gt;$C$9,IF(Raw!$X186&lt;$A$9,Raw!H186,-999),-999),-999),-999),-999),-999)</f>
        <v>0.122227</v>
      </c>
      <c r="F186" s="9">
        <f>IF(Raw!$G186&gt;$C$8,IF(Raw!$Q186&gt;$C$8,IF(Raw!$N186&gt;$C$9,IF(Raw!$N186&lt;$A$9,IF(Raw!$X186&gt;$C$9,IF(Raw!$X186&lt;$A$9,Raw!I186,-999),-999),-999),-999),-999),-999)</f>
        <v>0.18441199999999999</v>
      </c>
      <c r="G186" s="9">
        <f>Raw!G186</f>
        <v>0.86874300000000004</v>
      </c>
      <c r="H186" s="9">
        <f>IF(Raw!$G186&gt;$C$8,IF(Raw!$Q186&gt;$C$8,IF(Raw!$N186&gt;$C$9,IF(Raw!$N186&lt;$A$9,IF(Raw!$X186&gt;$C$9,IF(Raw!$X186&lt;$A$9,Raw!L186,-999),-999),-999),-999),-999),-999)</f>
        <v>637.1</v>
      </c>
      <c r="I186" s="9">
        <f>IF(Raw!$G186&gt;$C$8,IF(Raw!$Q186&gt;$C$8,IF(Raw!$N186&gt;$C$9,IF(Raw!$N186&lt;$A$9,IF(Raw!$X186&gt;$C$9,IF(Raw!$X186&lt;$A$9,Raw!M186,-999),-999),-999),-999),-999),-999)</f>
        <v>0.20078799999999999</v>
      </c>
      <c r="J186" s="9">
        <f>IF(Raw!$G186&gt;$C$8,IF(Raw!$Q186&gt;$C$8,IF(Raw!$N186&gt;$C$9,IF(Raw!$N186&lt;$A$9,IF(Raw!$X186&gt;$C$9,IF(Raw!$X186&lt;$A$9,Raw!N186,-999),-999),-999),-999),-999),-999)</f>
        <v>864</v>
      </c>
      <c r="K186" s="9">
        <f>IF(Raw!$G186&gt;$C$8,IF(Raw!$Q186&gt;$C$8,IF(Raw!$N186&gt;$C$9,IF(Raw!$N186&lt;$A$9,IF(Raw!$X186&gt;$C$9,IF(Raw!$X186&lt;$A$9,Raw!R186,-999),-999),-999),-999),-999),-999)</f>
        <v>0.116371</v>
      </c>
      <c r="L186" s="9">
        <f>IF(Raw!$G186&gt;$C$8,IF(Raw!$Q186&gt;$C$8,IF(Raw!$N186&gt;$C$9,IF(Raw!$N186&lt;$A$9,IF(Raw!$X186&gt;$C$9,IF(Raw!$X186&lt;$A$9,Raw!S186,-999),-999),-999),-999),-999),-999)</f>
        <v>0.17352500000000001</v>
      </c>
      <c r="M186" s="9">
        <f>Raw!Q186</f>
        <v>0.83605499999999999</v>
      </c>
      <c r="N186" s="9">
        <f>IF(Raw!$G186&gt;$C$8,IF(Raw!$Q186&gt;$C$8,IF(Raw!$N186&gt;$C$9,IF(Raw!$N186&lt;$A$9,IF(Raw!$X186&gt;$C$9,IF(Raw!$X186&lt;$A$9,Raw!V186,-999),-999),-999),-999),-999),-999)</f>
        <v>618.9</v>
      </c>
      <c r="O186" s="9">
        <f>IF(Raw!$G186&gt;$C$8,IF(Raw!$Q186&gt;$C$8,IF(Raw!$N186&gt;$C$9,IF(Raw!$N186&lt;$A$9,IF(Raw!$X186&gt;$C$9,IF(Raw!$X186&lt;$A$9,Raw!W186,-999),-999),-999),-999),-999),-999)</f>
        <v>0.18029000000000001</v>
      </c>
      <c r="P186" s="9">
        <f>IF(Raw!$G186&gt;$C$8,IF(Raw!$Q186&gt;$C$8,IF(Raw!$N186&gt;$C$9,IF(Raw!$N186&lt;$A$9,IF(Raw!$X186&gt;$C$9,IF(Raw!$X186&lt;$A$9,Raw!X186,-999),-999),-999),-999),-999),-999)</f>
        <v>893</v>
      </c>
      <c r="R186" s="9">
        <f t="shared" si="36"/>
        <v>6.218499999999999E-2</v>
      </c>
      <c r="S186" s="9">
        <f t="shared" si="37"/>
        <v>0.33720690627507965</v>
      </c>
      <c r="T186" s="9">
        <f t="shared" si="38"/>
        <v>5.715400000000001E-2</v>
      </c>
      <c r="U186" s="9">
        <f t="shared" si="39"/>
        <v>0.32937040772223025</v>
      </c>
      <c r="V186" s="15">
        <f t="shared" si="32"/>
        <v>0.1286340825</v>
      </c>
      <c r="X186" s="11">
        <f t="shared" si="40"/>
        <v>2.708999999999999E+18</v>
      </c>
      <c r="Y186" s="11">
        <f t="shared" si="41"/>
        <v>6.3710000000000002E-18</v>
      </c>
      <c r="Z186" s="11">
        <f t="shared" si="42"/>
        <v>8.6399999999999997E-4</v>
      </c>
      <c r="AA186" s="16">
        <f t="shared" si="43"/>
        <v>1.4692714730028198E-2</v>
      </c>
      <c r="AB186" s="9">
        <f t="shared" si="33"/>
        <v>0.11721074741768003</v>
      </c>
      <c r="AC186" s="9">
        <f t="shared" si="34"/>
        <v>0.9853072852699718</v>
      </c>
      <c r="AD186" s="15">
        <f t="shared" si="35"/>
        <v>17.005456863458562</v>
      </c>
      <c r="AE186" s="3">
        <f t="shared" si="44"/>
        <v>767.06839999999977</v>
      </c>
      <c r="AF186" s="2">
        <f t="shared" si="45"/>
        <v>0.25</v>
      </c>
      <c r="AG186" s="9">
        <f t="shared" si="46"/>
        <v>4.3085340466308816E-3</v>
      </c>
      <c r="AH186" s="2">
        <f t="shared" si="47"/>
        <v>0.20848772024637133</v>
      </c>
    </row>
    <row r="187" spans="1:34">
      <c r="A187" s="1">
        <f>Raw!A187</f>
        <v>174</v>
      </c>
      <c r="B187" s="14">
        <f>Raw!B187</f>
        <v>0.70991898148148147</v>
      </c>
      <c r="C187" s="15">
        <f>Raw!C187</f>
        <v>64.7</v>
      </c>
      <c r="D187" s="15">
        <f>IF(C187&gt;0.5,Raw!D187*D$11,-999)</f>
        <v>4.5</v>
      </c>
      <c r="E187" s="9">
        <f>IF(Raw!$G187&gt;$C$8,IF(Raw!$Q187&gt;$C$8,IF(Raw!$N187&gt;$C$9,IF(Raw!$N187&lt;$A$9,IF(Raw!$X187&gt;$C$9,IF(Raw!$X187&lt;$A$9,Raw!H187,-999),-999),-999),-999),-999),-999)</f>
        <v>0.116698</v>
      </c>
      <c r="F187" s="9">
        <f>IF(Raw!$G187&gt;$C$8,IF(Raw!$Q187&gt;$C$8,IF(Raw!$N187&gt;$C$9,IF(Raw!$N187&lt;$A$9,IF(Raw!$X187&gt;$C$9,IF(Raw!$X187&lt;$A$9,Raw!I187,-999),-999),-999),-999),-999),-999)</f>
        <v>0.181256</v>
      </c>
      <c r="G187" s="9">
        <f>Raw!G187</f>
        <v>0.91456400000000004</v>
      </c>
      <c r="H187" s="9">
        <f>IF(Raw!$G187&gt;$C$8,IF(Raw!$Q187&gt;$C$8,IF(Raw!$N187&gt;$C$9,IF(Raw!$N187&lt;$A$9,IF(Raw!$X187&gt;$C$9,IF(Raw!$X187&lt;$A$9,Raw!L187,-999),-999),-999),-999),-999),-999)</f>
        <v>719.5</v>
      </c>
      <c r="I187" s="9">
        <f>IF(Raw!$G187&gt;$C$8,IF(Raw!$Q187&gt;$C$8,IF(Raw!$N187&gt;$C$9,IF(Raw!$N187&lt;$A$9,IF(Raw!$X187&gt;$C$9,IF(Raw!$X187&lt;$A$9,Raw!M187,-999),-999),-999),-999),-999),-999)</f>
        <v>4.3232E-2</v>
      </c>
      <c r="J187" s="9">
        <f>IF(Raw!$G187&gt;$C$8,IF(Raw!$Q187&gt;$C$8,IF(Raw!$N187&gt;$C$9,IF(Raw!$N187&lt;$A$9,IF(Raw!$X187&gt;$C$9,IF(Raw!$X187&lt;$A$9,Raw!N187,-999),-999),-999),-999),-999),-999)</f>
        <v>824</v>
      </c>
      <c r="K187" s="9">
        <f>IF(Raw!$G187&gt;$C$8,IF(Raw!$Q187&gt;$C$8,IF(Raw!$N187&gt;$C$9,IF(Raw!$N187&lt;$A$9,IF(Raw!$X187&gt;$C$9,IF(Raw!$X187&lt;$A$9,Raw!R187,-999),-999),-999),-999),-999),-999)</f>
        <v>0.11167100000000001</v>
      </c>
      <c r="L187" s="9">
        <f>IF(Raw!$G187&gt;$C$8,IF(Raw!$Q187&gt;$C$8,IF(Raw!$N187&gt;$C$9,IF(Raw!$N187&lt;$A$9,IF(Raw!$X187&gt;$C$9,IF(Raw!$X187&lt;$A$9,Raw!S187,-999),-999),-999),-999),-999),-999)</f>
        <v>0.16857800000000001</v>
      </c>
      <c r="M187" s="9">
        <f>Raw!Q187</f>
        <v>0.86345099999999997</v>
      </c>
      <c r="N187" s="9">
        <f>IF(Raw!$G187&gt;$C$8,IF(Raw!$Q187&gt;$C$8,IF(Raw!$N187&gt;$C$9,IF(Raw!$N187&lt;$A$9,IF(Raw!$X187&gt;$C$9,IF(Raw!$X187&lt;$A$9,Raw!V187,-999),-999),-999),-999),-999),-999)</f>
        <v>610</v>
      </c>
      <c r="O187" s="9">
        <f>IF(Raw!$G187&gt;$C$8,IF(Raw!$Q187&gt;$C$8,IF(Raw!$N187&gt;$C$9,IF(Raw!$N187&lt;$A$9,IF(Raw!$X187&gt;$C$9,IF(Raw!$X187&lt;$A$9,Raw!W187,-999),-999),-999),-999),-999),-999)</f>
        <v>8.1324999999999995E-2</v>
      </c>
      <c r="P187" s="9">
        <f>IF(Raw!$G187&gt;$C$8,IF(Raw!$Q187&gt;$C$8,IF(Raw!$N187&gt;$C$9,IF(Raw!$N187&lt;$A$9,IF(Raw!$X187&gt;$C$9,IF(Raw!$X187&lt;$A$9,Raw!X187,-999),-999),-999),-999),-999),-999)</f>
        <v>736</v>
      </c>
      <c r="R187" s="9">
        <f t="shared" si="36"/>
        <v>6.4558000000000004E-2</v>
      </c>
      <c r="S187" s="9">
        <f t="shared" si="37"/>
        <v>0.35617027850112548</v>
      </c>
      <c r="T187" s="9">
        <f t="shared" si="38"/>
        <v>5.6906999999999999E-2</v>
      </c>
      <c r="U187" s="9">
        <f t="shared" si="39"/>
        <v>0.33757073876781074</v>
      </c>
      <c r="V187" s="15">
        <f t="shared" si="32"/>
        <v>0.1249668714</v>
      </c>
      <c r="X187" s="11">
        <f t="shared" si="40"/>
        <v>2.708999999999999E+18</v>
      </c>
      <c r="Y187" s="11">
        <f t="shared" si="41"/>
        <v>7.1949999999999991E-18</v>
      </c>
      <c r="Z187" s="11">
        <f t="shared" si="42"/>
        <v>8.2399999999999997E-4</v>
      </c>
      <c r="AA187" s="16">
        <f t="shared" si="43"/>
        <v>1.580692239376295E-2</v>
      </c>
      <c r="AB187" s="9">
        <f t="shared" si="33"/>
        <v>0.11257052453266188</v>
      </c>
      <c r="AC187" s="9">
        <f t="shared" si="34"/>
        <v>0.98419307760623698</v>
      </c>
      <c r="AD187" s="15">
        <f t="shared" si="35"/>
        <v>19.183158244857946</v>
      </c>
      <c r="AE187" s="3">
        <f t="shared" si="44"/>
        <v>866.27799999999968</v>
      </c>
      <c r="AF187" s="2">
        <f t="shared" si="45"/>
        <v>0.25</v>
      </c>
      <c r="AG187" s="9">
        <f t="shared" si="46"/>
        <v>4.9812868466280894E-3</v>
      </c>
      <c r="AH187" s="2">
        <f t="shared" si="47"/>
        <v>0.24104187812066263</v>
      </c>
    </row>
    <row r="188" spans="1:34">
      <c r="A188" s="1">
        <f>Raw!A188</f>
        <v>175</v>
      </c>
      <c r="B188" s="14">
        <f>Raw!B188</f>
        <v>0.70997685185185189</v>
      </c>
      <c r="C188" s="15">
        <f>Raw!C188</f>
        <v>64.099999999999994</v>
      </c>
      <c r="D188" s="15">
        <f>IF(C188&gt;0.5,Raw!D188*D$11,-999)</f>
        <v>4.5</v>
      </c>
      <c r="E188" s="9">
        <f>IF(Raw!$G188&gt;$C$8,IF(Raw!$Q188&gt;$C$8,IF(Raw!$N188&gt;$C$9,IF(Raw!$N188&lt;$A$9,IF(Raw!$X188&gt;$C$9,IF(Raw!$X188&lt;$A$9,Raw!H188,-999),-999),-999),-999),-999),-999)</f>
        <v>0.12696099999999999</v>
      </c>
      <c r="F188" s="9">
        <f>IF(Raw!$G188&gt;$C$8,IF(Raw!$Q188&gt;$C$8,IF(Raw!$N188&gt;$C$9,IF(Raw!$N188&lt;$A$9,IF(Raw!$X188&gt;$C$9,IF(Raw!$X188&lt;$A$9,Raw!I188,-999),-999),-999),-999),-999),-999)</f>
        <v>0.19306300000000001</v>
      </c>
      <c r="G188" s="9">
        <f>Raw!G188</f>
        <v>0.90435399999999999</v>
      </c>
      <c r="H188" s="9">
        <f>IF(Raw!$G188&gt;$C$8,IF(Raw!$Q188&gt;$C$8,IF(Raw!$N188&gt;$C$9,IF(Raw!$N188&lt;$A$9,IF(Raw!$X188&gt;$C$9,IF(Raw!$X188&lt;$A$9,Raw!L188,-999),-999),-999),-999),-999),-999)</f>
        <v>595.9</v>
      </c>
      <c r="I188" s="9">
        <f>IF(Raw!$G188&gt;$C$8,IF(Raw!$Q188&gt;$C$8,IF(Raw!$N188&gt;$C$9,IF(Raw!$N188&lt;$A$9,IF(Raw!$X188&gt;$C$9,IF(Raw!$X188&lt;$A$9,Raw!M188,-999),-999),-999),-999),-999),-999)</f>
        <v>2.0999999999999999E-5</v>
      </c>
      <c r="J188" s="9">
        <f>IF(Raw!$G188&gt;$C$8,IF(Raw!$Q188&gt;$C$8,IF(Raw!$N188&gt;$C$9,IF(Raw!$N188&lt;$A$9,IF(Raw!$X188&gt;$C$9,IF(Raw!$X188&lt;$A$9,Raw!N188,-999),-999),-999),-999),-999),-999)</f>
        <v>975</v>
      </c>
      <c r="K188" s="9">
        <f>IF(Raw!$G188&gt;$C$8,IF(Raw!$Q188&gt;$C$8,IF(Raw!$N188&gt;$C$9,IF(Raw!$N188&lt;$A$9,IF(Raw!$X188&gt;$C$9,IF(Raw!$X188&lt;$A$9,Raw!R188,-999),-999),-999),-999),-999),-999)</f>
        <v>0.12123100000000001</v>
      </c>
      <c r="L188" s="9">
        <f>IF(Raw!$G188&gt;$C$8,IF(Raw!$Q188&gt;$C$8,IF(Raw!$N188&gt;$C$9,IF(Raw!$N188&lt;$A$9,IF(Raw!$X188&gt;$C$9,IF(Raw!$X188&lt;$A$9,Raw!S188,-999),-999),-999),-999),-999),-999)</f>
        <v>0.18248600000000001</v>
      </c>
      <c r="M188" s="9">
        <f>Raw!Q188</f>
        <v>0.84137799999999996</v>
      </c>
      <c r="N188" s="9">
        <f>IF(Raw!$G188&gt;$C$8,IF(Raw!$Q188&gt;$C$8,IF(Raw!$N188&gt;$C$9,IF(Raw!$N188&lt;$A$9,IF(Raw!$X188&gt;$C$9,IF(Raw!$X188&lt;$A$9,Raw!V188,-999),-999),-999),-999),-999),-999)</f>
        <v>596.29999999999995</v>
      </c>
      <c r="O188" s="9">
        <f>IF(Raw!$G188&gt;$C$8,IF(Raw!$Q188&gt;$C$8,IF(Raw!$N188&gt;$C$9,IF(Raw!$N188&lt;$A$9,IF(Raw!$X188&gt;$C$9,IF(Raw!$X188&lt;$A$9,Raw!W188,-999),-999),-999),-999),-999),-999)</f>
        <v>6.5154000000000004E-2</v>
      </c>
      <c r="P188" s="9">
        <f>IF(Raw!$G188&gt;$C$8,IF(Raw!$Q188&gt;$C$8,IF(Raw!$N188&gt;$C$9,IF(Raw!$N188&lt;$A$9,IF(Raw!$X188&gt;$C$9,IF(Raw!$X188&lt;$A$9,Raw!X188,-999),-999),-999),-999),-999),-999)</f>
        <v>868</v>
      </c>
      <c r="R188" s="9">
        <f t="shared" si="36"/>
        <v>6.6102000000000022E-2</v>
      </c>
      <c r="S188" s="9">
        <f t="shared" si="37"/>
        <v>0.3423856461362354</v>
      </c>
      <c r="T188" s="9">
        <f t="shared" si="38"/>
        <v>6.1255000000000004E-2</v>
      </c>
      <c r="U188" s="9">
        <f t="shared" si="39"/>
        <v>0.33566958561204696</v>
      </c>
      <c r="V188" s="15">
        <f t="shared" si="32"/>
        <v>0.1352768718</v>
      </c>
      <c r="X188" s="11">
        <f t="shared" si="40"/>
        <v>2.708999999999999E+18</v>
      </c>
      <c r="Y188" s="11">
        <f t="shared" si="41"/>
        <v>5.9589999999999996E-18</v>
      </c>
      <c r="Z188" s="11">
        <f t="shared" si="42"/>
        <v>9.7499999999999996E-4</v>
      </c>
      <c r="AA188" s="16">
        <f t="shared" si="43"/>
        <v>1.5495468995365292E-2</v>
      </c>
      <c r="AB188" s="9">
        <f t="shared" si="33"/>
        <v>0.12218017495331111</v>
      </c>
      <c r="AC188" s="9">
        <f t="shared" si="34"/>
        <v>0.98450453100463464</v>
      </c>
      <c r="AD188" s="15">
        <f t="shared" si="35"/>
        <v>15.892788713195172</v>
      </c>
      <c r="AE188" s="3">
        <f t="shared" si="44"/>
        <v>717.46359999999981</v>
      </c>
      <c r="AF188" s="2">
        <f t="shared" si="45"/>
        <v>0.25</v>
      </c>
      <c r="AG188" s="9">
        <f t="shared" si="46"/>
        <v>4.1036352319831076E-3</v>
      </c>
      <c r="AH188" s="2">
        <f t="shared" si="47"/>
        <v>0.19857277324009137</v>
      </c>
    </row>
    <row r="189" spans="1:34">
      <c r="A189" s="1">
        <f>Raw!A189</f>
        <v>176</v>
      </c>
      <c r="B189" s="14">
        <f>Raw!B189</f>
        <v>0.71002314814814815</v>
      </c>
      <c r="C189" s="15">
        <f>Raw!C189</f>
        <v>62.5</v>
      </c>
      <c r="D189" s="15">
        <f>IF(C189&gt;0.5,Raw!D189*D$11,-999)</f>
        <v>4.5</v>
      </c>
      <c r="E189" s="9">
        <f>IF(Raw!$G189&gt;$C$8,IF(Raw!$Q189&gt;$C$8,IF(Raw!$N189&gt;$C$9,IF(Raw!$N189&lt;$A$9,IF(Raw!$X189&gt;$C$9,IF(Raw!$X189&lt;$A$9,Raw!H189,-999),-999),-999),-999),-999),-999)</f>
        <v>0.123469</v>
      </c>
      <c r="F189" s="9">
        <f>IF(Raw!$G189&gt;$C$8,IF(Raw!$Q189&gt;$C$8,IF(Raw!$N189&gt;$C$9,IF(Raw!$N189&lt;$A$9,IF(Raw!$X189&gt;$C$9,IF(Raw!$X189&lt;$A$9,Raw!I189,-999),-999),-999),-999),-999),-999)</f>
        <v>0.190718</v>
      </c>
      <c r="G189" s="9">
        <f>Raw!G189</f>
        <v>0.87035600000000002</v>
      </c>
      <c r="H189" s="9">
        <f>IF(Raw!$G189&gt;$C$8,IF(Raw!$Q189&gt;$C$8,IF(Raw!$N189&gt;$C$9,IF(Raw!$N189&lt;$A$9,IF(Raw!$X189&gt;$C$9,IF(Raw!$X189&lt;$A$9,Raw!L189,-999),-999),-999),-999),-999),-999)</f>
        <v>685</v>
      </c>
      <c r="I189" s="9">
        <f>IF(Raw!$G189&gt;$C$8,IF(Raw!$Q189&gt;$C$8,IF(Raw!$N189&gt;$C$9,IF(Raw!$N189&lt;$A$9,IF(Raw!$X189&gt;$C$9,IF(Raw!$X189&lt;$A$9,Raw!M189,-999),-999),-999),-999),-999),-999)</f>
        <v>6.9999999999999999E-6</v>
      </c>
      <c r="J189" s="9">
        <f>IF(Raw!$G189&gt;$C$8,IF(Raw!$Q189&gt;$C$8,IF(Raw!$N189&gt;$C$9,IF(Raw!$N189&lt;$A$9,IF(Raw!$X189&gt;$C$9,IF(Raw!$X189&lt;$A$9,Raw!N189,-999),-999),-999),-999),-999),-999)</f>
        <v>1114</v>
      </c>
      <c r="K189" s="9">
        <f>IF(Raw!$G189&gt;$C$8,IF(Raw!$Q189&gt;$C$8,IF(Raw!$N189&gt;$C$9,IF(Raw!$N189&lt;$A$9,IF(Raw!$X189&gt;$C$9,IF(Raw!$X189&lt;$A$9,Raw!R189,-999),-999),-999),-999),-999),-999)</f>
        <v>0.12119199999999999</v>
      </c>
      <c r="L189" s="9">
        <f>IF(Raw!$G189&gt;$C$8,IF(Raw!$Q189&gt;$C$8,IF(Raw!$N189&gt;$C$9,IF(Raw!$N189&lt;$A$9,IF(Raw!$X189&gt;$C$9,IF(Raw!$X189&lt;$A$9,Raw!S189,-999),-999),-999),-999),-999),-999)</f>
        <v>0.183891</v>
      </c>
      <c r="M189" s="9">
        <f>Raw!Q189</f>
        <v>0.86322600000000005</v>
      </c>
      <c r="N189" s="9">
        <f>IF(Raw!$G189&gt;$C$8,IF(Raw!$Q189&gt;$C$8,IF(Raw!$N189&gt;$C$9,IF(Raw!$N189&lt;$A$9,IF(Raw!$X189&gt;$C$9,IF(Raw!$X189&lt;$A$9,Raw!V189,-999),-999),-999),-999),-999),-999)</f>
        <v>682.6</v>
      </c>
      <c r="O189" s="9">
        <f>IF(Raw!$G189&gt;$C$8,IF(Raw!$Q189&gt;$C$8,IF(Raw!$N189&gt;$C$9,IF(Raw!$N189&lt;$A$9,IF(Raw!$X189&gt;$C$9,IF(Raw!$X189&lt;$A$9,Raw!W189,-999),-999),-999),-999),-999),-999)</f>
        <v>0.109013</v>
      </c>
      <c r="P189" s="9">
        <f>IF(Raw!$G189&gt;$C$8,IF(Raw!$Q189&gt;$C$8,IF(Raw!$N189&gt;$C$9,IF(Raw!$N189&lt;$A$9,IF(Raw!$X189&gt;$C$9,IF(Raw!$X189&lt;$A$9,Raw!X189,-999),-999),-999),-999),-999),-999)</f>
        <v>988</v>
      </c>
      <c r="R189" s="9">
        <f t="shared" si="36"/>
        <v>6.7249000000000003E-2</v>
      </c>
      <c r="S189" s="9">
        <f t="shared" si="37"/>
        <v>0.35260961209744229</v>
      </c>
      <c r="T189" s="9">
        <f t="shared" si="38"/>
        <v>6.2699000000000005E-2</v>
      </c>
      <c r="U189" s="9">
        <f t="shared" si="39"/>
        <v>0.34095741499040194</v>
      </c>
      <c r="V189" s="15">
        <f t="shared" si="32"/>
        <v>0.1363183983</v>
      </c>
      <c r="X189" s="11">
        <f t="shared" si="40"/>
        <v>2.708999999999999E+18</v>
      </c>
      <c r="Y189" s="11">
        <f t="shared" si="41"/>
        <v>6.8499999999999998E-18</v>
      </c>
      <c r="Z189" s="11">
        <f t="shared" si="42"/>
        <v>1.114E-3</v>
      </c>
      <c r="AA189" s="16">
        <f t="shared" si="43"/>
        <v>2.0253427066290176E-2</v>
      </c>
      <c r="AB189" s="9">
        <f t="shared" si="33"/>
        <v>0.12246186962362932</v>
      </c>
      <c r="AC189" s="9">
        <f t="shared" si="34"/>
        <v>0.97974657293370992</v>
      </c>
      <c r="AD189" s="15">
        <f t="shared" si="35"/>
        <v>18.180814242630323</v>
      </c>
      <c r="AE189" s="3">
        <f t="shared" si="44"/>
        <v>824.73999999999978</v>
      </c>
      <c r="AF189" s="2">
        <f t="shared" si="45"/>
        <v>0.25</v>
      </c>
      <c r="AG189" s="9">
        <f t="shared" si="46"/>
        <v>4.7683718666060894E-3</v>
      </c>
      <c r="AH189" s="2">
        <f t="shared" si="47"/>
        <v>0.23073903304373905</v>
      </c>
    </row>
    <row r="190" spans="1:34">
      <c r="A190" s="1">
        <f>Raw!A190</f>
        <v>177</v>
      </c>
      <c r="B190" s="14">
        <f>Raw!B190</f>
        <v>0.71008101851851846</v>
      </c>
      <c r="C190" s="15">
        <f>Raw!C190</f>
        <v>62.1</v>
      </c>
      <c r="D190" s="15">
        <f>IF(C190&gt;0.5,Raw!D190*D$11,-999)</f>
        <v>4.5</v>
      </c>
      <c r="E190" s="9">
        <f>IF(Raw!$G190&gt;$C$8,IF(Raw!$Q190&gt;$C$8,IF(Raw!$N190&gt;$C$9,IF(Raw!$N190&lt;$A$9,IF(Raw!$X190&gt;$C$9,IF(Raw!$X190&lt;$A$9,Raw!H190,-999),-999),-999),-999),-999),-999)</f>
        <v>0.139849</v>
      </c>
      <c r="F190" s="9">
        <f>IF(Raw!$G190&gt;$C$8,IF(Raw!$Q190&gt;$C$8,IF(Raw!$N190&gt;$C$9,IF(Raw!$N190&lt;$A$9,IF(Raw!$X190&gt;$C$9,IF(Raw!$X190&lt;$A$9,Raw!I190,-999),-999),-999),-999),-999),-999)</f>
        <v>0.202653</v>
      </c>
      <c r="G190" s="9">
        <f>Raw!G190</f>
        <v>0.90235299999999996</v>
      </c>
      <c r="H190" s="9">
        <f>IF(Raw!$G190&gt;$C$8,IF(Raw!$Q190&gt;$C$8,IF(Raw!$N190&gt;$C$9,IF(Raw!$N190&lt;$A$9,IF(Raw!$X190&gt;$C$9,IF(Raw!$X190&lt;$A$9,Raw!L190,-999),-999),-999),-999),-999),-999)</f>
        <v>606</v>
      </c>
      <c r="I190" s="9">
        <f>IF(Raw!$G190&gt;$C$8,IF(Raw!$Q190&gt;$C$8,IF(Raw!$N190&gt;$C$9,IF(Raw!$N190&lt;$A$9,IF(Raw!$X190&gt;$C$9,IF(Raw!$X190&lt;$A$9,Raw!M190,-999),-999),-999),-999),-999),-999)</f>
        <v>3.9999999999999998E-6</v>
      </c>
      <c r="J190" s="9">
        <f>IF(Raw!$G190&gt;$C$8,IF(Raw!$Q190&gt;$C$8,IF(Raw!$N190&gt;$C$9,IF(Raw!$N190&lt;$A$9,IF(Raw!$X190&gt;$C$9,IF(Raw!$X190&lt;$A$9,Raw!N190,-999),-999),-999),-999),-999),-999)</f>
        <v>901</v>
      </c>
      <c r="K190" s="9">
        <f>IF(Raw!$G190&gt;$C$8,IF(Raw!$Q190&gt;$C$8,IF(Raw!$N190&gt;$C$9,IF(Raw!$N190&lt;$A$9,IF(Raw!$X190&gt;$C$9,IF(Raw!$X190&lt;$A$9,Raw!R190,-999),-999),-999),-999),-999),-999)</f>
        <v>0.11523899999999999</v>
      </c>
      <c r="L190" s="9">
        <f>IF(Raw!$G190&gt;$C$8,IF(Raw!$Q190&gt;$C$8,IF(Raw!$N190&gt;$C$9,IF(Raw!$N190&lt;$A$9,IF(Raw!$X190&gt;$C$9,IF(Raw!$X190&lt;$A$9,Raw!S190,-999),-999),-999),-999),-999),-999)</f>
        <v>0.18634600000000001</v>
      </c>
      <c r="M190" s="9">
        <f>Raw!Q190</f>
        <v>0.90386900000000003</v>
      </c>
      <c r="N190" s="9">
        <f>IF(Raw!$G190&gt;$C$8,IF(Raw!$Q190&gt;$C$8,IF(Raw!$N190&gt;$C$9,IF(Raw!$N190&lt;$A$9,IF(Raw!$X190&gt;$C$9,IF(Raw!$X190&lt;$A$9,Raw!V190,-999),-999),-999),-999),-999),-999)</f>
        <v>715.1</v>
      </c>
      <c r="O190" s="9">
        <f>IF(Raw!$G190&gt;$C$8,IF(Raw!$Q190&gt;$C$8,IF(Raw!$N190&gt;$C$9,IF(Raw!$N190&lt;$A$9,IF(Raw!$X190&gt;$C$9,IF(Raw!$X190&lt;$A$9,Raw!W190,-999),-999),-999),-999),-999),-999)</f>
        <v>0.16059300000000001</v>
      </c>
      <c r="P190" s="9">
        <f>IF(Raw!$G190&gt;$C$8,IF(Raw!$Q190&gt;$C$8,IF(Raw!$N190&gt;$C$9,IF(Raw!$N190&lt;$A$9,IF(Raw!$X190&gt;$C$9,IF(Raw!$X190&lt;$A$9,Raw!X190,-999),-999),-999),-999),-999),-999)</f>
        <v>635</v>
      </c>
      <c r="R190" s="9">
        <f t="shared" si="36"/>
        <v>6.2803999999999999E-2</v>
      </c>
      <c r="S190" s="9">
        <f t="shared" si="37"/>
        <v>0.30990905636728794</v>
      </c>
      <c r="T190" s="9">
        <f t="shared" si="38"/>
        <v>7.1107000000000017E-2</v>
      </c>
      <c r="U190" s="9">
        <f t="shared" si="39"/>
        <v>0.38158586715035481</v>
      </c>
      <c r="V190" s="15">
        <f t="shared" si="32"/>
        <v>0.13813828980000001</v>
      </c>
      <c r="X190" s="11">
        <f t="shared" si="40"/>
        <v>2.708999999999999E+18</v>
      </c>
      <c r="Y190" s="11">
        <f t="shared" si="41"/>
        <v>6.0599999999999993E-18</v>
      </c>
      <c r="Z190" s="11">
        <f t="shared" si="42"/>
        <v>9.01E-4</v>
      </c>
      <c r="AA190" s="16">
        <f t="shared" si="43"/>
        <v>1.457570882109227E-2</v>
      </c>
      <c r="AB190" s="9">
        <f t="shared" si="33"/>
        <v>0.1162754349271414</v>
      </c>
      <c r="AC190" s="9">
        <f t="shared" si="34"/>
        <v>0.98542429117890773</v>
      </c>
      <c r="AD190" s="15">
        <f t="shared" si="35"/>
        <v>16.177257293110177</v>
      </c>
      <c r="AE190" s="3">
        <f t="shared" si="44"/>
        <v>729.62399999999968</v>
      </c>
      <c r="AF190" s="2">
        <f t="shared" si="45"/>
        <v>0.25</v>
      </c>
      <c r="AG190" s="9">
        <f t="shared" si="46"/>
        <v>4.7484713479275763E-3</v>
      </c>
      <c r="AH190" s="2">
        <f t="shared" si="47"/>
        <v>0.22977605730161915</v>
      </c>
    </row>
    <row r="191" spans="1:34">
      <c r="A191" s="1">
        <f>Raw!A191</f>
        <v>178</v>
      </c>
      <c r="B191" s="14">
        <f>Raw!B191</f>
        <v>0.71013888888888888</v>
      </c>
      <c r="C191" s="15">
        <f>Raw!C191</f>
        <v>61.6</v>
      </c>
      <c r="D191" s="15">
        <f>IF(C191&gt;0.5,Raw!D191*D$11,-999)</f>
        <v>4.5</v>
      </c>
      <c r="E191" s="9">
        <f>IF(Raw!$G191&gt;$C$8,IF(Raw!$Q191&gt;$C$8,IF(Raw!$N191&gt;$C$9,IF(Raw!$N191&lt;$A$9,IF(Raw!$X191&gt;$C$9,IF(Raw!$X191&lt;$A$9,Raw!H191,-999),-999),-999),-999),-999),-999)</f>
        <v>0.12967500000000001</v>
      </c>
      <c r="F191" s="9">
        <f>IF(Raw!$G191&gt;$C$8,IF(Raw!$Q191&gt;$C$8,IF(Raw!$N191&gt;$C$9,IF(Raw!$N191&lt;$A$9,IF(Raw!$X191&gt;$C$9,IF(Raw!$X191&lt;$A$9,Raw!I191,-999),-999),-999),-999),-999),-999)</f>
        <v>0.20019899999999999</v>
      </c>
      <c r="G191" s="9">
        <f>Raw!G191</f>
        <v>0.86987199999999998</v>
      </c>
      <c r="H191" s="9">
        <f>IF(Raw!$G191&gt;$C$8,IF(Raw!$Q191&gt;$C$8,IF(Raw!$N191&gt;$C$9,IF(Raw!$N191&lt;$A$9,IF(Raw!$X191&gt;$C$9,IF(Raw!$X191&lt;$A$9,Raw!L191,-999),-999),-999),-999),-999),-999)</f>
        <v>660.3</v>
      </c>
      <c r="I191" s="9">
        <f>IF(Raw!$G191&gt;$C$8,IF(Raw!$Q191&gt;$C$8,IF(Raw!$N191&gt;$C$9,IF(Raw!$N191&lt;$A$9,IF(Raw!$X191&gt;$C$9,IF(Raw!$X191&lt;$A$9,Raw!M191,-999),-999),-999),-999),-999),-999)</f>
        <v>3.0000000000000001E-6</v>
      </c>
      <c r="J191" s="9">
        <f>IF(Raw!$G191&gt;$C$8,IF(Raw!$Q191&gt;$C$8,IF(Raw!$N191&gt;$C$9,IF(Raw!$N191&lt;$A$9,IF(Raw!$X191&gt;$C$9,IF(Raw!$X191&lt;$A$9,Raw!N191,-999),-999),-999),-999),-999),-999)</f>
        <v>672</v>
      </c>
      <c r="K191" s="9">
        <f>IF(Raw!$G191&gt;$C$8,IF(Raw!$Q191&gt;$C$8,IF(Raw!$N191&gt;$C$9,IF(Raw!$N191&lt;$A$9,IF(Raw!$X191&gt;$C$9,IF(Raw!$X191&lt;$A$9,Raw!R191,-999),-999),-999),-999),-999),-999)</f>
        <v>0.12103700000000001</v>
      </c>
      <c r="L191" s="9">
        <f>IF(Raw!$G191&gt;$C$8,IF(Raw!$Q191&gt;$C$8,IF(Raw!$N191&gt;$C$9,IF(Raw!$N191&lt;$A$9,IF(Raw!$X191&gt;$C$9,IF(Raw!$X191&lt;$A$9,Raw!S191,-999),-999),-999),-999),-999),-999)</f>
        <v>0.18612699999999999</v>
      </c>
      <c r="M191" s="9">
        <f>Raw!Q191</f>
        <v>0.91445900000000002</v>
      </c>
      <c r="N191" s="9">
        <f>IF(Raw!$G191&gt;$C$8,IF(Raw!$Q191&gt;$C$8,IF(Raw!$N191&gt;$C$9,IF(Raw!$N191&lt;$A$9,IF(Raw!$X191&gt;$C$9,IF(Raw!$X191&lt;$A$9,Raw!V191,-999),-999),-999),-999),-999),-999)</f>
        <v>701.4</v>
      </c>
      <c r="O191" s="9">
        <f>IF(Raw!$G191&gt;$C$8,IF(Raw!$Q191&gt;$C$8,IF(Raw!$N191&gt;$C$9,IF(Raw!$N191&lt;$A$9,IF(Raw!$X191&gt;$C$9,IF(Raw!$X191&lt;$A$9,Raw!W191,-999),-999),-999),-999),-999),-999)</f>
        <v>0.31901499999999999</v>
      </c>
      <c r="P191" s="9">
        <f>IF(Raw!$G191&gt;$C$8,IF(Raw!$Q191&gt;$C$8,IF(Raw!$N191&gt;$C$9,IF(Raw!$N191&lt;$A$9,IF(Raw!$X191&gt;$C$9,IF(Raw!$X191&lt;$A$9,Raw!X191,-999),-999),-999),-999),-999),-999)</f>
        <v>845</v>
      </c>
      <c r="R191" s="9">
        <f t="shared" si="36"/>
        <v>7.0523999999999976E-2</v>
      </c>
      <c r="S191" s="9">
        <f t="shared" si="37"/>
        <v>0.35226949185560358</v>
      </c>
      <c r="T191" s="9">
        <f t="shared" si="38"/>
        <v>6.5089999999999981E-2</v>
      </c>
      <c r="U191" s="9">
        <f t="shared" si="39"/>
        <v>0.34970745781106444</v>
      </c>
      <c r="V191" s="15">
        <f t="shared" si="32"/>
        <v>0.13797594509999997</v>
      </c>
      <c r="X191" s="11">
        <f t="shared" si="40"/>
        <v>2.708999999999999E+18</v>
      </c>
      <c r="Y191" s="11">
        <f t="shared" si="41"/>
        <v>6.6029999999999995E-18</v>
      </c>
      <c r="Z191" s="11">
        <f t="shared" si="42"/>
        <v>6.7199999999999996E-4</v>
      </c>
      <c r="AA191" s="16">
        <f t="shared" si="43"/>
        <v>1.187764389778311E-2</v>
      </c>
      <c r="AB191" s="9">
        <f t="shared" si="33"/>
        <v>0.1218101158413067</v>
      </c>
      <c r="AC191" s="9">
        <f t="shared" si="34"/>
        <v>0.98812235610221699</v>
      </c>
      <c r="AD191" s="15">
        <f t="shared" si="35"/>
        <v>17.675065324082013</v>
      </c>
      <c r="AE191" s="3">
        <f t="shared" si="44"/>
        <v>795.0011999999997</v>
      </c>
      <c r="AF191" s="2">
        <f t="shared" si="45"/>
        <v>0.25</v>
      </c>
      <c r="AG191" s="9">
        <f t="shared" si="46"/>
        <v>4.7546939700993983E-3</v>
      </c>
      <c r="AH191" s="2">
        <f t="shared" si="47"/>
        <v>0.23007716675010362</v>
      </c>
    </row>
    <row r="192" spans="1:34">
      <c r="A192" s="1">
        <f>Raw!A192</f>
        <v>179</v>
      </c>
      <c r="B192" s="14">
        <f>Raw!B192</f>
        <v>0.71019675925925929</v>
      </c>
      <c r="C192" s="15">
        <f>Raw!C192</f>
        <v>60.6</v>
      </c>
      <c r="D192" s="15">
        <f>IF(C192&gt;0.5,Raw!D192*D$11,-999)</f>
        <v>4.5</v>
      </c>
      <c r="E192" s="9">
        <f>IF(Raw!$G192&gt;$C$8,IF(Raw!$Q192&gt;$C$8,IF(Raw!$N192&gt;$C$9,IF(Raw!$N192&lt;$A$9,IF(Raw!$X192&gt;$C$9,IF(Raw!$X192&lt;$A$9,Raw!H192,-999),-999),-999),-999),-999),-999)</f>
        <v>0.144922</v>
      </c>
      <c r="F192" s="9">
        <f>IF(Raw!$G192&gt;$C$8,IF(Raw!$Q192&gt;$C$8,IF(Raw!$N192&gt;$C$9,IF(Raw!$N192&lt;$A$9,IF(Raw!$X192&gt;$C$9,IF(Raw!$X192&lt;$A$9,Raw!I192,-999),-999),-999),-999),-999),-999)</f>
        <v>0.20466100000000001</v>
      </c>
      <c r="G192" s="9">
        <f>Raw!G192</f>
        <v>0.91770700000000005</v>
      </c>
      <c r="H192" s="9">
        <f>IF(Raw!$G192&gt;$C$8,IF(Raw!$Q192&gt;$C$8,IF(Raw!$N192&gt;$C$9,IF(Raw!$N192&lt;$A$9,IF(Raw!$X192&gt;$C$9,IF(Raw!$X192&lt;$A$9,Raw!L192,-999),-999),-999),-999),-999),-999)</f>
        <v>474.4</v>
      </c>
      <c r="I192" s="9">
        <f>IF(Raw!$G192&gt;$C$8,IF(Raw!$Q192&gt;$C$8,IF(Raw!$N192&gt;$C$9,IF(Raw!$N192&lt;$A$9,IF(Raw!$X192&gt;$C$9,IF(Raw!$X192&lt;$A$9,Raw!M192,-999),-999),-999),-999),-999),-999)</f>
        <v>0.22917699999999999</v>
      </c>
      <c r="J192" s="9">
        <f>IF(Raw!$G192&gt;$C$8,IF(Raw!$Q192&gt;$C$8,IF(Raw!$N192&gt;$C$9,IF(Raw!$N192&lt;$A$9,IF(Raw!$X192&gt;$C$9,IF(Raw!$X192&lt;$A$9,Raw!N192,-999),-999),-999),-999),-999),-999)</f>
        <v>831</v>
      </c>
      <c r="K192" s="9">
        <f>IF(Raw!$G192&gt;$C$8,IF(Raw!$Q192&gt;$C$8,IF(Raw!$N192&gt;$C$9,IF(Raw!$N192&lt;$A$9,IF(Raw!$X192&gt;$C$9,IF(Raw!$X192&lt;$A$9,Raw!R192,-999),-999),-999),-999),-999),-999)</f>
        <v>0.124206</v>
      </c>
      <c r="L192" s="9">
        <f>IF(Raw!$G192&gt;$C$8,IF(Raw!$Q192&gt;$C$8,IF(Raw!$N192&gt;$C$9,IF(Raw!$N192&lt;$A$9,IF(Raw!$X192&gt;$C$9,IF(Raw!$X192&lt;$A$9,Raw!S192,-999),-999),-999),-999),-999),-999)</f>
        <v>0.19520100000000001</v>
      </c>
      <c r="M192" s="9">
        <f>Raw!Q192</f>
        <v>0.87335700000000005</v>
      </c>
      <c r="N192" s="9">
        <f>IF(Raw!$G192&gt;$C$8,IF(Raw!$Q192&gt;$C$8,IF(Raw!$N192&gt;$C$9,IF(Raw!$N192&lt;$A$9,IF(Raw!$X192&gt;$C$9,IF(Raw!$X192&lt;$A$9,Raw!V192,-999),-999),-999),-999),-999),-999)</f>
        <v>711.1</v>
      </c>
      <c r="O192" s="9">
        <f>IF(Raw!$G192&gt;$C$8,IF(Raw!$Q192&gt;$C$8,IF(Raw!$N192&gt;$C$9,IF(Raw!$N192&lt;$A$9,IF(Raw!$X192&gt;$C$9,IF(Raw!$X192&lt;$A$9,Raw!W192,-999),-999),-999),-999),-999),-999)</f>
        <v>0.23635800000000001</v>
      </c>
      <c r="P192" s="9">
        <f>IF(Raw!$G192&gt;$C$8,IF(Raw!$Q192&gt;$C$8,IF(Raw!$N192&gt;$C$9,IF(Raw!$N192&lt;$A$9,IF(Raw!$X192&gt;$C$9,IF(Raw!$X192&lt;$A$9,Raw!X192,-999),-999),-999),-999),-999),-999)</f>
        <v>855</v>
      </c>
      <c r="R192" s="9">
        <f t="shared" si="36"/>
        <v>5.9739000000000014E-2</v>
      </c>
      <c r="S192" s="9">
        <f t="shared" si="37"/>
        <v>0.29189244653353602</v>
      </c>
      <c r="T192" s="9">
        <f t="shared" si="38"/>
        <v>7.0995000000000016E-2</v>
      </c>
      <c r="U192" s="9">
        <f t="shared" si="39"/>
        <v>0.36370203021500919</v>
      </c>
      <c r="V192" s="15">
        <f t="shared" si="32"/>
        <v>0.14470250130000001</v>
      </c>
      <c r="X192" s="11">
        <f t="shared" si="40"/>
        <v>2.708999999999999E+18</v>
      </c>
      <c r="Y192" s="11">
        <f t="shared" si="41"/>
        <v>4.7439999999999996E-18</v>
      </c>
      <c r="Z192" s="11">
        <f t="shared" si="42"/>
        <v>8.3099999999999992E-4</v>
      </c>
      <c r="AA192" s="16">
        <f t="shared" si="43"/>
        <v>1.0566744642028452E-2</v>
      </c>
      <c r="AB192" s="9">
        <f t="shared" si="33"/>
        <v>0.12495618603586081</v>
      </c>
      <c r="AC192" s="9">
        <f t="shared" si="34"/>
        <v>0.98943325535797144</v>
      </c>
      <c r="AD192" s="15">
        <f t="shared" si="35"/>
        <v>12.715697523499943</v>
      </c>
      <c r="AE192" s="3">
        <f t="shared" si="44"/>
        <v>571.17759999999976</v>
      </c>
      <c r="AF192" s="2">
        <f t="shared" si="45"/>
        <v>0.25</v>
      </c>
      <c r="AG192" s="9">
        <f t="shared" si="46"/>
        <v>3.5574807729976099E-3</v>
      </c>
      <c r="AH192" s="2">
        <f t="shared" si="47"/>
        <v>0.17214464320237791</v>
      </c>
    </row>
    <row r="193" spans="1:34">
      <c r="A193" s="1">
        <f>Raw!A193</f>
        <v>180</v>
      </c>
      <c r="B193" s="14">
        <f>Raw!B193</f>
        <v>0.7102546296296296</v>
      </c>
      <c r="C193" s="15">
        <f>Raw!C193</f>
        <v>60.1</v>
      </c>
      <c r="D193" s="15">
        <f>IF(C193&gt;0.5,Raw!D193*D$11,-999)</f>
        <v>4.5</v>
      </c>
      <c r="E193" s="9">
        <f>IF(Raw!$G193&gt;$C$8,IF(Raw!$Q193&gt;$C$8,IF(Raw!$N193&gt;$C$9,IF(Raw!$N193&lt;$A$9,IF(Raw!$X193&gt;$C$9,IF(Raw!$X193&lt;$A$9,Raw!H193,-999),-999),-999),-999),-999),-999)</f>
        <v>0.144562</v>
      </c>
      <c r="F193" s="9">
        <f>IF(Raw!$G193&gt;$C$8,IF(Raw!$Q193&gt;$C$8,IF(Raw!$N193&gt;$C$9,IF(Raw!$N193&lt;$A$9,IF(Raw!$X193&gt;$C$9,IF(Raw!$X193&lt;$A$9,Raw!I193,-999),-999),-999),-999),-999),-999)</f>
        <v>0.216061</v>
      </c>
      <c r="G193" s="9">
        <f>Raw!G193</f>
        <v>0.90194600000000003</v>
      </c>
      <c r="H193" s="9">
        <f>IF(Raw!$G193&gt;$C$8,IF(Raw!$Q193&gt;$C$8,IF(Raw!$N193&gt;$C$9,IF(Raw!$N193&lt;$A$9,IF(Raw!$X193&gt;$C$9,IF(Raw!$X193&lt;$A$9,Raw!L193,-999),-999),-999),-999),-999),-999)</f>
        <v>683.9</v>
      </c>
      <c r="I193" s="9">
        <f>IF(Raw!$G193&gt;$C$8,IF(Raw!$Q193&gt;$C$8,IF(Raw!$N193&gt;$C$9,IF(Raw!$N193&lt;$A$9,IF(Raw!$X193&gt;$C$9,IF(Raw!$X193&lt;$A$9,Raw!M193,-999),-999),-999),-999),-999),-999)</f>
        <v>1.5E-5</v>
      </c>
      <c r="J193" s="9">
        <f>IF(Raw!$G193&gt;$C$8,IF(Raw!$Q193&gt;$C$8,IF(Raw!$N193&gt;$C$9,IF(Raw!$N193&lt;$A$9,IF(Raw!$X193&gt;$C$9,IF(Raw!$X193&lt;$A$9,Raw!N193,-999),-999),-999),-999),-999),-999)</f>
        <v>1013</v>
      </c>
      <c r="K193" s="9">
        <f>IF(Raw!$G193&gt;$C$8,IF(Raw!$Q193&gt;$C$8,IF(Raw!$N193&gt;$C$9,IF(Raw!$N193&lt;$A$9,IF(Raw!$X193&gt;$C$9,IF(Raw!$X193&lt;$A$9,Raw!R193,-999),-999),-999),-999),-999),-999)</f>
        <v>0.11942700000000001</v>
      </c>
      <c r="L193" s="9">
        <f>IF(Raw!$G193&gt;$C$8,IF(Raw!$Q193&gt;$C$8,IF(Raw!$N193&gt;$C$9,IF(Raw!$N193&lt;$A$9,IF(Raw!$X193&gt;$C$9,IF(Raw!$X193&lt;$A$9,Raw!S193,-999),-999),-999),-999),-999),-999)</f>
        <v>0.204043</v>
      </c>
      <c r="M193" s="9">
        <f>Raw!Q193</f>
        <v>0.86334999999999995</v>
      </c>
      <c r="N193" s="9">
        <f>IF(Raw!$G193&gt;$C$8,IF(Raw!$Q193&gt;$C$8,IF(Raw!$N193&gt;$C$9,IF(Raw!$N193&lt;$A$9,IF(Raw!$X193&gt;$C$9,IF(Raw!$X193&lt;$A$9,Raw!V193,-999),-999),-999),-999),-999),-999)</f>
        <v>736.6</v>
      </c>
      <c r="O193" s="9">
        <f>IF(Raw!$G193&gt;$C$8,IF(Raw!$Q193&gt;$C$8,IF(Raw!$N193&gt;$C$9,IF(Raw!$N193&lt;$A$9,IF(Raw!$X193&gt;$C$9,IF(Raw!$X193&lt;$A$9,Raw!W193,-999),-999),-999),-999),-999),-999)</f>
        <v>1.9999999999999999E-6</v>
      </c>
      <c r="P193" s="9">
        <f>IF(Raw!$G193&gt;$C$8,IF(Raw!$Q193&gt;$C$8,IF(Raw!$N193&gt;$C$9,IF(Raw!$N193&lt;$A$9,IF(Raw!$X193&gt;$C$9,IF(Raw!$X193&lt;$A$9,Raw!X193,-999),-999),-999),-999),-999),-999)</f>
        <v>1024</v>
      </c>
      <c r="R193" s="9">
        <f t="shared" si="36"/>
        <v>7.1499000000000007E-2</v>
      </c>
      <c r="S193" s="9">
        <f t="shared" si="37"/>
        <v>0.33092043450692166</v>
      </c>
      <c r="T193" s="9">
        <f t="shared" si="38"/>
        <v>8.4615999999999997E-2</v>
      </c>
      <c r="U193" s="9">
        <f t="shared" si="39"/>
        <v>0.41469690212357196</v>
      </c>
      <c r="V193" s="15">
        <f t="shared" si="32"/>
        <v>0.15125707589999998</v>
      </c>
      <c r="X193" s="11">
        <f t="shared" si="40"/>
        <v>2.708999999999999E+18</v>
      </c>
      <c r="Y193" s="11">
        <f t="shared" si="41"/>
        <v>6.8389999999999996E-18</v>
      </c>
      <c r="Z193" s="11">
        <f t="shared" si="42"/>
        <v>1.013E-3</v>
      </c>
      <c r="AA193" s="16">
        <f t="shared" si="43"/>
        <v>1.8421962201824234E-2</v>
      </c>
      <c r="AB193" s="9">
        <f t="shared" si="33"/>
        <v>0.12098579275366957</v>
      </c>
      <c r="AC193" s="9">
        <f t="shared" si="34"/>
        <v>0.98157803779817576</v>
      </c>
      <c r="AD193" s="15">
        <f t="shared" si="35"/>
        <v>18.185550051159165</v>
      </c>
      <c r="AE193" s="3">
        <f t="shared" si="44"/>
        <v>823.4155999999997</v>
      </c>
      <c r="AF193" s="2">
        <f t="shared" si="45"/>
        <v>0.25</v>
      </c>
      <c r="AG193" s="9">
        <f t="shared" si="46"/>
        <v>5.8011471304837466E-3</v>
      </c>
      <c r="AH193" s="2">
        <f t="shared" si="47"/>
        <v>0.28071449058040876</v>
      </c>
    </row>
    <row r="194" spans="1:34">
      <c r="A194" s="1">
        <f>Raw!A194</f>
        <v>181</v>
      </c>
      <c r="B194" s="14">
        <f>Raw!B194</f>
        <v>0.71030092592592586</v>
      </c>
      <c r="C194" s="15">
        <f>Raw!C194</f>
        <v>58.8</v>
      </c>
      <c r="D194" s="15">
        <f>IF(C194&gt;0.5,Raw!D194*D$11,-999)</f>
        <v>4.5</v>
      </c>
      <c r="E194" s="9">
        <f>IF(Raw!$G194&gt;$C$8,IF(Raw!$Q194&gt;$C$8,IF(Raw!$N194&gt;$C$9,IF(Raw!$N194&lt;$A$9,IF(Raw!$X194&gt;$C$9,IF(Raw!$X194&lt;$A$9,Raw!H194,-999),-999),-999),-999),-999),-999)</f>
        <v>0.14491499999999999</v>
      </c>
      <c r="F194" s="9">
        <f>IF(Raw!$G194&gt;$C$8,IF(Raw!$Q194&gt;$C$8,IF(Raw!$N194&gt;$C$9,IF(Raw!$N194&lt;$A$9,IF(Raw!$X194&gt;$C$9,IF(Raw!$X194&lt;$A$9,Raw!I194,-999),-999),-999),-999),-999),-999)</f>
        <v>0.21965999999999999</v>
      </c>
      <c r="G194" s="9">
        <f>Raw!G194</f>
        <v>0.86936500000000005</v>
      </c>
      <c r="H194" s="9">
        <f>IF(Raw!$G194&gt;$C$8,IF(Raw!$Q194&gt;$C$8,IF(Raw!$N194&gt;$C$9,IF(Raw!$N194&lt;$A$9,IF(Raw!$X194&gt;$C$9,IF(Raw!$X194&lt;$A$9,Raw!L194,-999),-999),-999),-999),-999),-999)</f>
        <v>639.79999999999995</v>
      </c>
      <c r="I194" s="9">
        <f>IF(Raw!$G194&gt;$C$8,IF(Raw!$Q194&gt;$C$8,IF(Raw!$N194&gt;$C$9,IF(Raw!$N194&lt;$A$9,IF(Raw!$X194&gt;$C$9,IF(Raw!$X194&lt;$A$9,Raw!M194,-999),-999),-999),-999),-999),-999)</f>
        <v>6.0000000000000002E-6</v>
      </c>
      <c r="J194" s="9">
        <f>IF(Raw!$G194&gt;$C$8,IF(Raw!$Q194&gt;$C$8,IF(Raw!$N194&gt;$C$9,IF(Raw!$N194&lt;$A$9,IF(Raw!$X194&gt;$C$9,IF(Raw!$X194&lt;$A$9,Raw!N194,-999),-999),-999),-999),-999),-999)</f>
        <v>935</v>
      </c>
      <c r="K194" s="9">
        <f>IF(Raw!$G194&gt;$C$8,IF(Raw!$Q194&gt;$C$8,IF(Raw!$N194&gt;$C$9,IF(Raw!$N194&lt;$A$9,IF(Raw!$X194&gt;$C$9,IF(Raw!$X194&lt;$A$9,Raw!R194,-999),-999),-999),-999),-999),-999)</f>
        <v>0.137738</v>
      </c>
      <c r="L194" s="9">
        <f>IF(Raw!$G194&gt;$C$8,IF(Raw!$Q194&gt;$C$8,IF(Raw!$N194&gt;$C$9,IF(Raw!$N194&lt;$A$9,IF(Raw!$X194&gt;$C$9,IF(Raw!$X194&lt;$A$9,Raw!S194,-999),-999),-999),-999),-999),-999)</f>
        <v>0.208396</v>
      </c>
      <c r="M194" s="9">
        <f>Raw!Q194</f>
        <v>0.89869500000000002</v>
      </c>
      <c r="N194" s="9">
        <f>IF(Raw!$G194&gt;$C$8,IF(Raw!$Q194&gt;$C$8,IF(Raw!$N194&gt;$C$9,IF(Raw!$N194&lt;$A$9,IF(Raw!$X194&gt;$C$9,IF(Raw!$X194&lt;$A$9,Raw!V194,-999),-999),-999),-999),-999),-999)</f>
        <v>603</v>
      </c>
      <c r="O194" s="9">
        <f>IF(Raw!$G194&gt;$C$8,IF(Raw!$Q194&gt;$C$8,IF(Raw!$N194&gt;$C$9,IF(Raw!$N194&lt;$A$9,IF(Raw!$X194&gt;$C$9,IF(Raw!$X194&lt;$A$9,Raw!W194,-999),-999),-999),-999),-999),-999)</f>
        <v>0.15458</v>
      </c>
      <c r="P194" s="9">
        <f>IF(Raw!$G194&gt;$C$8,IF(Raw!$Q194&gt;$C$8,IF(Raw!$N194&gt;$C$9,IF(Raw!$N194&lt;$A$9,IF(Raw!$X194&gt;$C$9,IF(Raw!$X194&lt;$A$9,Raw!X194,-999),-999),-999),-999),-999),-999)</f>
        <v>1009</v>
      </c>
      <c r="R194" s="9">
        <f t="shared" si="36"/>
        <v>7.4745000000000006E-2</v>
      </c>
      <c r="S194" s="9">
        <f t="shared" si="37"/>
        <v>0.34027588090685607</v>
      </c>
      <c r="T194" s="9">
        <f t="shared" si="38"/>
        <v>7.0657999999999999E-2</v>
      </c>
      <c r="U194" s="9">
        <f t="shared" si="39"/>
        <v>0.33905641183132113</v>
      </c>
      <c r="V194" s="15">
        <f t="shared" si="32"/>
        <v>0.15448395479999999</v>
      </c>
      <c r="X194" s="11">
        <f t="shared" si="40"/>
        <v>2.708999999999999E+18</v>
      </c>
      <c r="Y194" s="11">
        <f t="shared" si="41"/>
        <v>6.3979999999999994E-18</v>
      </c>
      <c r="Z194" s="11">
        <f t="shared" si="42"/>
        <v>9.3499999999999996E-4</v>
      </c>
      <c r="AA194" s="16">
        <f t="shared" si="43"/>
        <v>1.5947157078017034E-2</v>
      </c>
      <c r="AB194" s="9">
        <f t="shared" si="33"/>
        <v>0.13886479422481854</v>
      </c>
      <c r="AC194" s="9">
        <f t="shared" si="34"/>
        <v>0.98405284292198281</v>
      </c>
      <c r="AD194" s="15">
        <f t="shared" si="35"/>
        <v>17.055782971141209</v>
      </c>
      <c r="AE194" s="3">
        <f t="shared" si="44"/>
        <v>770.31919999999968</v>
      </c>
      <c r="AF194" s="2">
        <f t="shared" si="45"/>
        <v>0.25</v>
      </c>
      <c r="AG194" s="9">
        <f t="shared" si="46"/>
        <v>4.4483635193606832E-3</v>
      </c>
      <c r="AH194" s="2">
        <f t="shared" si="47"/>
        <v>0.215253995660972</v>
      </c>
    </row>
    <row r="195" spans="1:34">
      <c r="A195" s="1">
        <f>Raw!A195</f>
        <v>182</v>
      </c>
      <c r="B195" s="14">
        <f>Raw!B195</f>
        <v>0.71035879629629628</v>
      </c>
      <c r="C195" s="15">
        <f>Raw!C195</f>
        <v>58.3</v>
      </c>
      <c r="D195" s="15">
        <f>IF(C195&gt;0.5,Raw!D195*D$11,-999)</f>
        <v>4.5</v>
      </c>
      <c r="E195" s="9">
        <f>IF(Raw!$G195&gt;$C$8,IF(Raw!$Q195&gt;$C$8,IF(Raw!$N195&gt;$C$9,IF(Raw!$N195&lt;$A$9,IF(Raw!$X195&gt;$C$9,IF(Raw!$X195&lt;$A$9,Raw!H195,-999),-999),-999),-999),-999),-999)</f>
        <v>0.140573</v>
      </c>
      <c r="F195" s="9">
        <f>IF(Raw!$G195&gt;$C$8,IF(Raw!$Q195&gt;$C$8,IF(Raw!$N195&gt;$C$9,IF(Raw!$N195&lt;$A$9,IF(Raw!$X195&gt;$C$9,IF(Raw!$X195&lt;$A$9,Raw!I195,-999),-999),-999),-999),-999),-999)</f>
        <v>0.22100400000000001</v>
      </c>
      <c r="G195" s="9">
        <f>Raw!G195</f>
        <v>0.87979200000000002</v>
      </c>
      <c r="H195" s="9">
        <f>IF(Raw!$G195&gt;$C$8,IF(Raw!$Q195&gt;$C$8,IF(Raw!$N195&gt;$C$9,IF(Raw!$N195&lt;$A$9,IF(Raw!$X195&gt;$C$9,IF(Raw!$X195&lt;$A$9,Raw!L195,-999),-999),-999),-999),-999),-999)</f>
        <v>652.20000000000005</v>
      </c>
      <c r="I195" s="9">
        <f>IF(Raw!$G195&gt;$C$8,IF(Raw!$Q195&gt;$C$8,IF(Raw!$N195&gt;$C$9,IF(Raw!$N195&lt;$A$9,IF(Raw!$X195&gt;$C$9,IF(Raw!$X195&lt;$A$9,Raw!M195,-999),-999),-999),-999),-999),-999)</f>
        <v>9.0000000000000002E-6</v>
      </c>
      <c r="J195" s="9">
        <f>IF(Raw!$G195&gt;$C$8,IF(Raw!$Q195&gt;$C$8,IF(Raw!$N195&gt;$C$9,IF(Raw!$N195&lt;$A$9,IF(Raw!$X195&gt;$C$9,IF(Raw!$X195&lt;$A$9,Raw!N195,-999),-999),-999),-999),-999),-999)</f>
        <v>1096</v>
      </c>
      <c r="K195" s="9">
        <f>IF(Raw!$G195&gt;$C$8,IF(Raw!$Q195&gt;$C$8,IF(Raw!$N195&gt;$C$9,IF(Raw!$N195&lt;$A$9,IF(Raw!$X195&gt;$C$9,IF(Raw!$X195&lt;$A$9,Raw!R195,-999),-999),-999),-999),-999),-999)</f>
        <v>0.13303899999999999</v>
      </c>
      <c r="L195" s="9">
        <f>IF(Raw!$G195&gt;$C$8,IF(Raw!$Q195&gt;$C$8,IF(Raw!$N195&gt;$C$9,IF(Raw!$N195&lt;$A$9,IF(Raw!$X195&gt;$C$9,IF(Raw!$X195&lt;$A$9,Raw!S195,-999),-999),-999),-999),-999),-999)</f>
        <v>0.217027</v>
      </c>
      <c r="M195" s="9">
        <f>Raw!Q195</f>
        <v>0.88663499999999995</v>
      </c>
      <c r="N195" s="9">
        <f>IF(Raw!$G195&gt;$C$8,IF(Raw!$Q195&gt;$C$8,IF(Raw!$N195&gt;$C$9,IF(Raw!$N195&lt;$A$9,IF(Raw!$X195&gt;$C$9,IF(Raw!$X195&lt;$A$9,Raw!V195,-999),-999),-999),-999),-999),-999)</f>
        <v>645.20000000000005</v>
      </c>
      <c r="O195" s="9">
        <f>IF(Raw!$G195&gt;$C$8,IF(Raw!$Q195&gt;$C$8,IF(Raw!$N195&gt;$C$9,IF(Raw!$N195&lt;$A$9,IF(Raw!$X195&gt;$C$9,IF(Raw!$X195&lt;$A$9,Raw!W195,-999),-999),-999),-999),-999),-999)</f>
        <v>2.3616999999999999E-2</v>
      </c>
      <c r="P195" s="9">
        <f>IF(Raw!$G195&gt;$C$8,IF(Raw!$Q195&gt;$C$8,IF(Raw!$N195&gt;$C$9,IF(Raw!$N195&lt;$A$9,IF(Raw!$X195&gt;$C$9,IF(Raw!$X195&lt;$A$9,Raw!X195,-999),-999),-999),-999),-999),-999)</f>
        <v>670</v>
      </c>
      <c r="R195" s="9">
        <f t="shared" si="36"/>
        <v>8.0431000000000002E-2</v>
      </c>
      <c r="S195" s="9">
        <f t="shared" si="37"/>
        <v>0.36393458941919604</v>
      </c>
      <c r="T195" s="9">
        <f t="shared" si="38"/>
        <v>8.3988000000000007E-2</v>
      </c>
      <c r="U195" s="9">
        <f t="shared" si="39"/>
        <v>0.38699332341137282</v>
      </c>
      <c r="V195" s="15">
        <f t="shared" si="32"/>
        <v>0.1608821151</v>
      </c>
      <c r="X195" s="11">
        <f t="shared" si="40"/>
        <v>2.708999999999999E+18</v>
      </c>
      <c r="Y195" s="11">
        <f t="shared" si="41"/>
        <v>6.5220000000000004E-18</v>
      </c>
      <c r="Z195" s="11">
        <f t="shared" si="42"/>
        <v>1.096E-3</v>
      </c>
      <c r="AA195" s="16">
        <f t="shared" si="43"/>
        <v>1.8996384938156544E-2</v>
      </c>
      <c r="AB195" s="9">
        <f t="shared" si="33"/>
        <v>0.13463446837818588</v>
      </c>
      <c r="AC195" s="9">
        <f t="shared" si="34"/>
        <v>0.98100361506184353</v>
      </c>
      <c r="AD195" s="15">
        <f t="shared" si="35"/>
        <v>17.332468009266922</v>
      </c>
      <c r="AE195" s="3">
        <f t="shared" si="44"/>
        <v>785.24879999999985</v>
      </c>
      <c r="AF195" s="2">
        <f t="shared" si="45"/>
        <v>0.25</v>
      </c>
      <c r="AG195" s="9">
        <f t="shared" si="46"/>
        <v>5.1596533829442364E-3</v>
      </c>
      <c r="AH195" s="2">
        <f t="shared" si="47"/>
        <v>0.24967294198654394</v>
      </c>
    </row>
    <row r="196" spans="1:34">
      <c r="A196" s="1">
        <f>Raw!A196</f>
        <v>183</v>
      </c>
      <c r="B196" s="14">
        <f>Raw!B196</f>
        <v>0.7104166666666667</v>
      </c>
      <c r="C196" s="15">
        <f>Raw!C196</f>
        <v>57.7</v>
      </c>
      <c r="D196" s="15">
        <f>IF(C196&gt;0.5,Raw!D196*D$11,-999)</f>
        <v>4.5</v>
      </c>
      <c r="E196" s="9">
        <f>IF(Raw!$G196&gt;$C$8,IF(Raw!$Q196&gt;$C$8,IF(Raw!$N196&gt;$C$9,IF(Raw!$N196&lt;$A$9,IF(Raw!$X196&gt;$C$9,IF(Raw!$X196&lt;$A$9,Raw!H196,-999),-999),-999),-999),-999),-999)</f>
        <v>0.142927</v>
      </c>
      <c r="F196" s="9">
        <f>IF(Raw!$G196&gt;$C$8,IF(Raw!$Q196&gt;$C$8,IF(Raw!$N196&gt;$C$9,IF(Raw!$N196&lt;$A$9,IF(Raw!$X196&gt;$C$9,IF(Raw!$X196&lt;$A$9,Raw!I196,-999),-999),-999),-999),-999),-999)</f>
        <v>0.21301300000000001</v>
      </c>
      <c r="G196" s="9">
        <f>Raw!G196</f>
        <v>0.84557300000000002</v>
      </c>
      <c r="H196" s="9">
        <f>IF(Raw!$G196&gt;$C$8,IF(Raw!$Q196&gt;$C$8,IF(Raw!$N196&gt;$C$9,IF(Raw!$N196&lt;$A$9,IF(Raw!$X196&gt;$C$9,IF(Raw!$X196&lt;$A$9,Raw!L196,-999),-999),-999),-999),-999),-999)</f>
        <v>589.20000000000005</v>
      </c>
      <c r="I196" s="9">
        <f>IF(Raw!$G196&gt;$C$8,IF(Raw!$Q196&gt;$C$8,IF(Raw!$N196&gt;$C$9,IF(Raw!$N196&lt;$A$9,IF(Raw!$X196&gt;$C$9,IF(Raw!$X196&lt;$A$9,Raw!M196,-999),-999),-999),-999),-999),-999)</f>
        <v>1.9999999999999999E-6</v>
      </c>
      <c r="J196" s="9">
        <f>IF(Raw!$G196&gt;$C$8,IF(Raw!$Q196&gt;$C$8,IF(Raw!$N196&gt;$C$9,IF(Raw!$N196&lt;$A$9,IF(Raw!$X196&gt;$C$9,IF(Raw!$X196&lt;$A$9,Raw!N196,-999),-999),-999),-999),-999),-999)</f>
        <v>1051</v>
      </c>
      <c r="K196" s="9">
        <f>IF(Raw!$G196&gt;$C$8,IF(Raw!$Q196&gt;$C$8,IF(Raw!$N196&gt;$C$9,IF(Raw!$N196&lt;$A$9,IF(Raw!$X196&gt;$C$9,IF(Raw!$X196&lt;$A$9,Raw!R196,-999),-999),-999),-999),-999),-999)</f>
        <v>0.12483</v>
      </c>
      <c r="L196" s="9">
        <f>IF(Raw!$G196&gt;$C$8,IF(Raw!$Q196&gt;$C$8,IF(Raw!$N196&gt;$C$9,IF(Raw!$N196&lt;$A$9,IF(Raw!$X196&gt;$C$9,IF(Raw!$X196&lt;$A$9,Raw!S196,-999),-999),-999),-999),-999),-999)</f>
        <v>0.198518</v>
      </c>
      <c r="M196" s="9">
        <f>Raw!Q196</f>
        <v>0.83458500000000002</v>
      </c>
      <c r="N196" s="9">
        <f>IF(Raw!$G196&gt;$C$8,IF(Raw!$Q196&gt;$C$8,IF(Raw!$N196&gt;$C$9,IF(Raw!$N196&lt;$A$9,IF(Raw!$X196&gt;$C$9,IF(Raw!$X196&lt;$A$9,Raw!V196,-999),-999),-999),-999),-999),-999)</f>
        <v>639.20000000000005</v>
      </c>
      <c r="O196" s="9">
        <f>IF(Raw!$G196&gt;$C$8,IF(Raw!$Q196&gt;$C$8,IF(Raw!$N196&gt;$C$9,IF(Raw!$N196&lt;$A$9,IF(Raw!$X196&gt;$C$9,IF(Raw!$X196&lt;$A$9,Raw!W196,-999),-999),-999),-999),-999),-999)</f>
        <v>6.9999999999999999E-6</v>
      </c>
      <c r="P196" s="9">
        <f>IF(Raw!$G196&gt;$C$8,IF(Raw!$Q196&gt;$C$8,IF(Raw!$N196&gt;$C$9,IF(Raw!$N196&lt;$A$9,IF(Raw!$X196&gt;$C$9,IF(Raw!$X196&lt;$A$9,Raw!X196,-999),-999),-999),-999),-999),-999)</f>
        <v>851</v>
      </c>
      <c r="R196" s="9">
        <f t="shared" si="36"/>
        <v>7.0086000000000009E-2</v>
      </c>
      <c r="S196" s="9">
        <f t="shared" si="37"/>
        <v>0.32902217235567788</v>
      </c>
      <c r="T196" s="9">
        <f t="shared" si="38"/>
        <v>7.3688000000000003E-2</v>
      </c>
      <c r="U196" s="9">
        <f t="shared" si="39"/>
        <v>0.3711905217662882</v>
      </c>
      <c r="V196" s="15">
        <f t="shared" si="32"/>
        <v>0.14716139339999998</v>
      </c>
      <c r="X196" s="11">
        <f t="shared" si="40"/>
        <v>2.708999999999999E+18</v>
      </c>
      <c r="Y196" s="11">
        <f t="shared" si="41"/>
        <v>5.8919999999999999E-18</v>
      </c>
      <c r="Z196" s="11">
        <f t="shared" si="42"/>
        <v>1.0509999999999999E-3</v>
      </c>
      <c r="AA196" s="16">
        <f t="shared" si="43"/>
        <v>1.6498687738135495E-2</v>
      </c>
      <c r="AB196" s="9">
        <f t="shared" si="33"/>
        <v>0.12604575530204773</v>
      </c>
      <c r="AC196" s="9">
        <f t="shared" si="34"/>
        <v>0.98350131226186444</v>
      </c>
      <c r="AD196" s="15">
        <f t="shared" si="35"/>
        <v>15.698085383573261</v>
      </c>
      <c r="AE196" s="3">
        <f t="shared" si="44"/>
        <v>709.39679999999976</v>
      </c>
      <c r="AF196" s="2">
        <f t="shared" si="45"/>
        <v>0.25</v>
      </c>
      <c r="AG196" s="9">
        <f t="shared" si="46"/>
        <v>4.4822926955848464E-3</v>
      </c>
      <c r="AH196" s="2">
        <f t="shared" si="47"/>
        <v>0.21689581084085777</v>
      </c>
    </row>
    <row r="197" spans="1:34">
      <c r="A197" s="1">
        <f>Raw!A197</f>
        <v>184</v>
      </c>
      <c r="B197" s="14">
        <f>Raw!B197</f>
        <v>0.710474537037037</v>
      </c>
      <c r="C197" s="15">
        <f>Raw!C197</f>
        <v>57.2</v>
      </c>
      <c r="D197" s="15">
        <f>IF(C197&gt;0.5,Raw!D197*D$11,-999)</f>
        <v>4.5</v>
      </c>
      <c r="E197" s="9">
        <f>IF(Raw!$G197&gt;$C$8,IF(Raw!$Q197&gt;$C$8,IF(Raw!$N197&gt;$C$9,IF(Raw!$N197&lt;$A$9,IF(Raw!$X197&gt;$C$9,IF(Raw!$X197&lt;$A$9,Raw!H197,-999),-999),-999),-999),-999),-999)</f>
        <v>0.14812400000000001</v>
      </c>
      <c r="F197" s="9">
        <f>IF(Raw!$G197&gt;$C$8,IF(Raw!$Q197&gt;$C$8,IF(Raw!$N197&gt;$C$9,IF(Raw!$N197&lt;$A$9,IF(Raw!$X197&gt;$C$9,IF(Raw!$X197&lt;$A$9,Raw!I197,-999),-999),-999),-999),-999),-999)</f>
        <v>0.22523599999999999</v>
      </c>
      <c r="G197" s="9">
        <f>Raw!G197</f>
        <v>0.89164699999999997</v>
      </c>
      <c r="H197" s="9">
        <f>IF(Raw!$G197&gt;$C$8,IF(Raw!$Q197&gt;$C$8,IF(Raw!$N197&gt;$C$9,IF(Raw!$N197&lt;$A$9,IF(Raw!$X197&gt;$C$9,IF(Raw!$X197&lt;$A$9,Raw!L197,-999),-999),-999),-999),-999),-999)</f>
        <v>621.29999999999995</v>
      </c>
      <c r="I197" s="9">
        <f>IF(Raw!$G197&gt;$C$8,IF(Raw!$Q197&gt;$C$8,IF(Raw!$N197&gt;$C$9,IF(Raw!$N197&lt;$A$9,IF(Raw!$X197&gt;$C$9,IF(Raw!$X197&lt;$A$9,Raw!M197,-999),-999),-999),-999),-999),-999)</f>
        <v>6.3683000000000003E-2</v>
      </c>
      <c r="J197" s="9">
        <f>IF(Raw!$G197&gt;$C$8,IF(Raw!$Q197&gt;$C$8,IF(Raw!$N197&gt;$C$9,IF(Raw!$N197&lt;$A$9,IF(Raw!$X197&gt;$C$9,IF(Raw!$X197&lt;$A$9,Raw!N197,-999),-999),-999),-999),-999),-999)</f>
        <v>640</v>
      </c>
      <c r="K197" s="9">
        <f>IF(Raw!$G197&gt;$C$8,IF(Raw!$Q197&gt;$C$8,IF(Raw!$N197&gt;$C$9,IF(Raw!$N197&lt;$A$9,IF(Raw!$X197&gt;$C$9,IF(Raw!$X197&lt;$A$9,Raw!R197,-999),-999),-999),-999),-999),-999)</f>
        <v>0.13240099999999999</v>
      </c>
      <c r="L197" s="9">
        <f>IF(Raw!$G197&gt;$C$8,IF(Raw!$Q197&gt;$C$8,IF(Raw!$N197&gt;$C$9,IF(Raw!$N197&lt;$A$9,IF(Raw!$X197&gt;$C$9,IF(Raw!$X197&lt;$A$9,Raw!S197,-999),-999),-999),-999),-999),-999)</f>
        <v>0.21510899999999999</v>
      </c>
      <c r="M197" s="9">
        <f>Raw!Q197</f>
        <v>0.90196699999999996</v>
      </c>
      <c r="N197" s="9">
        <f>IF(Raw!$G197&gt;$C$8,IF(Raw!$Q197&gt;$C$8,IF(Raw!$N197&gt;$C$9,IF(Raw!$N197&lt;$A$9,IF(Raw!$X197&gt;$C$9,IF(Raw!$X197&lt;$A$9,Raw!V197,-999),-999),-999),-999),-999),-999)</f>
        <v>664.5</v>
      </c>
      <c r="O197" s="9">
        <f>IF(Raw!$G197&gt;$C$8,IF(Raw!$Q197&gt;$C$8,IF(Raw!$N197&gt;$C$9,IF(Raw!$N197&lt;$A$9,IF(Raw!$X197&gt;$C$9,IF(Raw!$X197&lt;$A$9,Raw!W197,-999),-999),-999),-999),-999),-999)</f>
        <v>3.7981000000000001E-2</v>
      </c>
      <c r="P197" s="9">
        <f>IF(Raw!$G197&gt;$C$8,IF(Raw!$Q197&gt;$C$8,IF(Raw!$N197&gt;$C$9,IF(Raw!$N197&lt;$A$9,IF(Raw!$X197&gt;$C$9,IF(Raw!$X197&lt;$A$9,Raw!X197,-999),-999),-999),-999),-999),-999)</f>
        <v>570</v>
      </c>
      <c r="R197" s="9">
        <f t="shared" si="36"/>
        <v>7.7111999999999986E-2</v>
      </c>
      <c r="S197" s="9">
        <f t="shared" si="37"/>
        <v>0.34236090145447434</v>
      </c>
      <c r="T197" s="9">
        <f t="shared" si="38"/>
        <v>8.2708000000000004E-2</v>
      </c>
      <c r="U197" s="9">
        <f t="shared" si="39"/>
        <v>0.38449344285920162</v>
      </c>
      <c r="V197" s="15">
        <f t="shared" si="32"/>
        <v>0.15946030169999997</v>
      </c>
      <c r="X197" s="11">
        <f t="shared" si="40"/>
        <v>2.708999999999999E+18</v>
      </c>
      <c r="Y197" s="11">
        <f t="shared" si="41"/>
        <v>6.2129999999999992E-18</v>
      </c>
      <c r="Z197" s="11">
        <f t="shared" si="42"/>
        <v>6.3999999999999994E-4</v>
      </c>
      <c r="AA197" s="16">
        <f t="shared" si="43"/>
        <v>1.0657054676207875E-2</v>
      </c>
      <c r="AB197" s="9">
        <f t="shared" si="33"/>
        <v>0.13328242367815979</v>
      </c>
      <c r="AC197" s="9">
        <f t="shared" si="34"/>
        <v>0.98934294532379219</v>
      </c>
      <c r="AD197" s="15">
        <f t="shared" si="35"/>
        <v>16.651647931574811</v>
      </c>
      <c r="AE197" s="3">
        <f t="shared" si="44"/>
        <v>748.04519999999968</v>
      </c>
      <c r="AF197" s="2">
        <f t="shared" si="45"/>
        <v>0.25</v>
      </c>
      <c r="AG197" s="9">
        <f t="shared" si="46"/>
        <v>4.924961109608079E-3</v>
      </c>
      <c r="AH197" s="2">
        <f t="shared" si="47"/>
        <v>0.23831630501960255</v>
      </c>
    </row>
    <row r="198" spans="1:34">
      <c r="A198" s="1">
        <f>Raw!A198</f>
        <v>185</v>
      </c>
      <c r="B198" s="14">
        <f>Raw!B198</f>
        <v>0.71053240740740742</v>
      </c>
      <c r="C198" s="15">
        <f>Raw!C198</f>
        <v>56.1</v>
      </c>
      <c r="D198" s="15">
        <f>IF(C198&gt;0.5,Raw!D198*D$11,-999)</f>
        <v>4.5</v>
      </c>
      <c r="E198" s="9">
        <f>IF(Raw!$G198&gt;$C$8,IF(Raw!$Q198&gt;$C$8,IF(Raw!$N198&gt;$C$9,IF(Raw!$N198&lt;$A$9,IF(Raw!$X198&gt;$C$9,IF(Raw!$X198&lt;$A$9,Raw!H198,-999),-999),-999),-999),-999),-999)</f>
        <v>0.14855099999999999</v>
      </c>
      <c r="F198" s="9">
        <f>IF(Raw!$G198&gt;$C$8,IF(Raw!$Q198&gt;$C$8,IF(Raw!$N198&gt;$C$9,IF(Raw!$N198&lt;$A$9,IF(Raw!$X198&gt;$C$9,IF(Raw!$X198&lt;$A$9,Raw!I198,-999),-999),-999),-999),-999),-999)</f>
        <v>0.22999600000000001</v>
      </c>
      <c r="G198" s="9">
        <f>Raw!G198</f>
        <v>0.91449100000000005</v>
      </c>
      <c r="H198" s="9">
        <f>IF(Raw!$G198&gt;$C$8,IF(Raw!$Q198&gt;$C$8,IF(Raw!$N198&gt;$C$9,IF(Raw!$N198&lt;$A$9,IF(Raw!$X198&gt;$C$9,IF(Raw!$X198&lt;$A$9,Raw!L198,-999),-999),-999),-999),-999),-999)</f>
        <v>729.3</v>
      </c>
      <c r="I198" s="9">
        <f>IF(Raw!$G198&gt;$C$8,IF(Raw!$Q198&gt;$C$8,IF(Raw!$N198&gt;$C$9,IF(Raw!$N198&lt;$A$9,IF(Raw!$X198&gt;$C$9,IF(Raw!$X198&lt;$A$9,Raw!M198,-999),-999),-999),-999),-999),-999)</f>
        <v>3.0000000000000001E-6</v>
      </c>
      <c r="J198" s="9">
        <f>IF(Raw!$G198&gt;$C$8,IF(Raw!$Q198&gt;$C$8,IF(Raw!$N198&gt;$C$9,IF(Raw!$N198&lt;$A$9,IF(Raw!$X198&gt;$C$9,IF(Raw!$X198&lt;$A$9,Raw!N198,-999),-999),-999),-999),-999),-999)</f>
        <v>999</v>
      </c>
      <c r="K198" s="9">
        <f>IF(Raw!$G198&gt;$C$8,IF(Raw!$Q198&gt;$C$8,IF(Raw!$N198&gt;$C$9,IF(Raw!$N198&lt;$A$9,IF(Raw!$X198&gt;$C$9,IF(Raw!$X198&lt;$A$9,Raw!R198,-999),-999),-999),-999),-999),-999)</f>
        <v>0.13931399999999999</v>
      </c>
      <c r="L198" s="9">
        <f>IF(Raw!$G198&gt;$C$8,IF(Raw!$Q198&gt;$C$8,IF(Raw!$N198&gt;$C$9,IF(Raw!$N198&lt;$A$9,IF(Raw!$X198&gt;$C$9,IF(Raw!$X198&lt;$A$9,Raw!S198,-999),-999),-999),-999),-999),-999)</f>
        <v>0.21763099999999999</v>
      </c>
      <c r="M198" s="9">
        <f>Raw!Q198</f>
        <v>0.87831499999999996</v>
      </c>
      <c r="N198" s="9">
        <f>IF(Raw!$G198&gt;$C$8,IF(Raw!$Q198&gt;$C$8,IF(Raw!$N198&gt;$C$9,IF(Raw!$N198&lt;$A$9,IF(Raw!$X198&gt;$C$9,IF(Raw!$X198&lt;$A$9,Raw!V198,-999),-999),-999),-999),-999),-999)</f>
        <v>619.4</v>
      </c>
      <c r="O198" s="9">
        <f>IF(Raw!$G198&gt;$C$8,IF(Raw!$Q198&gt;$C$8,IF(Raw!$N198&gt;$C$9,IF(Raw!$N198&lt;$A$9,IF(Raw!$X198&gt;$C$9,IF(Raw!$X198&lt;$A$9,Raw!W198,-999),-999),-999),-999),-999),-999)</f>
        <v>6.0000000000000002E-6</v>
      </c>
      <c r="P198" s="9">
        <f>IF(Raw!$G198&gt;$C$8,IF(Raw!$Q198&gt;$C$8,IF(Raw!$N198&gt;$C$9,IF(Raw!$N198&lt;$A$9,IF(Raw!$X198&gt;$C$9,IF(Raw!$X198&lt;$A$9,Raw!X198,-999),-999),-999),-999),-999),-999)</f>
        <v>862</v>
      </c>
      <c r="R198" s="9">
        <f t="shared" si="36"/>
        <v>8.1445000000000017E-2</v>
      </c>
      <c r="S198" s="9">
        <f t="shared" si="37"/>
        <v>0.35411485417137695</v>
      </c>
      <c r="T198" s="9">
        <f t="shared" si="38"/>
        <v>7.8316999999999998E-2</v>
      </c>
      <c r="U198" s="9">
        <f t="shared" si="39"/>
        <v>0.35986141680183431</v>
      </c>
      <c r="V198" s="15">
        <f t="shared" si="32"/>
        <v>0.16132986029999999</v>
      </c>
      <c r="X198" s="11">
        <f t="shared" si="40"/>
        <v>2.708999999999999E+18</v>
      </c>
      <c r="Y198" s="11">
        <f t="shared" si="41"/>
        <v>7.2929999999999996E-18</v>
      </c>
      <c r="Z198" s="11">
        <f t="shared" si="42"/>
        <v>9.9899999999999989E-4</v>
      </c>
      <c r="AA198" s="16">
        <f t="shared" si="43"/>
        <v>1.9354971571110061E-2</v>
      </c>
      <c r="AB198" s="9">
        <f t="shared" si="33"/>
        <v>0.14082982330853461</v>
      </c>
      <c r="AC198" s="9">
        <f t="shared" si="34"/>
        <v>0.98064502842889012</v>
      </c>
      <c r="AD198" s="15">
        <f t="shared" si="35"/>
        <v>19.374345917027096</v>
      </c>
      <c r="AE198" s="3">
        <f t="shared" si="44"/>
        <v>878.07719999999972</v>
      </c>
      <c r="AF198" s="2">
        <f t="shared" si="45"/>
        <v>0.25</v>
      </c>
      <c r="AG198" s="9">
        <f t="shared" si="46"/>
        <v>5.3631381317770805E-3</v>
      </c>
      <c r="AH198" s="2">
        <f t="shared" si="47"/>
        <v>0.25951946308395507</v>
      </c>
    </row>
    <row r="199" spans="1:34">
      <c r="A199" s="1">
        <f>Raw!A199</f>
        <v>186</v>
      </c>
      <c r="B199" s="14">
        <f>Raw!B199</f>
        <v>0.71057870370370368</v>
      </c>
      <c r="C199" s="15">
        <f>Raw!C199</f>
        <v>55.4</v>
      </c>
      <c r="D199" s="15">
        <f>IF(C199&gt;0.5,Raw!D199*D$11,-999)</f>
        <v>4.5</v>
      </c>
      <c r="E199" s="9">
        <f>IF(Raw!$G199&gt;$C$8,IF(Raw!$Q199&gt;$C$8,IF(Raw!$N199&gt;$C$9,IF(Raw!$N199&lt;$A$9,IF(Raw!$X199&gt;$C$9,IF(Raw!$X199&lt;$A$9,Raw!H199,-999),-999),-999),-999),-999),-999)</f>
        <v>0.15029999999999999</v>
      </c>
      <c r="F199" s="9">
        <f>IF(Raw!$G199&gt;$C$8,IF(Raw!$Q199&gt;$C$8,IF(Raw!$N199&gt;$C$9,IF(Raw!$N199&lt;$A$9,IF(Raw!$X199&gt;$C$9,IF(Raw!$X199&lt;$A$9,Raw!I199,-999),-999),-999),-999),-999),-999)</f>
        <v>0.239287</v>
      </c>
      <c r="G199" s="9">
        <f>Raw!G199</f>
        <v>0.92085399999999995</v>
      </c>
      <c r="H199" s="9">
        <f>IF(Raw!$G199&gt;$C$8,IF(Raw!$Q199&gt;$C$8,IF(Raw!$N199&gt;$C$9,IF(Raw!$N199&lt;$A$9,IF(Raw!$X199&gt;$C$9,IF(Raw!$X199&lt;$A$9,Raw!L199,-999),-999),-999),-999),-999),-999)</f>
        <v>587.9</v>
      </c>
      <c r="I199" s="9">
        <f>IF(Raw!$G199&gt;$C$8,IF(Raw!$Q199&gt;$C$8,IF(Raw!$N199&gt;$C$9,IF(Raw!$N199&lt;$A$9,IF(Raw!$X199&gt;$C$9,IF(Raw!$X199&lt;$A$9,Raw!M199,-999),-999),-999),-999),-999),-999)</f>
        <v>3.9999999999999998E-6</v>
      </c>
      <c r="J199" s="9">
        <f>IF(Raw!$G199&gt;$C$8,IF(Raw!$Q199&gt;$C$8,IF(Raw!$N199&gt;$C$9,IF(Raw!$N199&lt;$A$9,IF(Raw!$X199&gt;$C$9,IF(Raw!$X199&lt;$A$9,Raw!N199,-999),-999),-999),-999),-999),-999)</f>
        <v>836</v>
      </c>
      <c r="K199" s="9">
        <f>IF(Raw!$G199&gt;$C$8,IF(Raw!$Q199&gt;$C$8,IF(Raw!$N199&gt;$C$9,IF(Raw!$N199&lt;$A$9,IF(Raw!$X199&gt;$C$9,IF(Raw!$X199&lt;$A$9,Raw!R199,-999),-999),-999),-999),-999),-999)</f>
        <v>0.13267899999999999</v>
      </c>
      <c r="L199" s="9">
        <f>IF(Raw!$G199&gt;$C$8,IF(Raw!$Q199&gt;$C$8,IF(Raw!$N199&gt;$C$9,IF(Raw!$N199&lt;$A$9,IF(Raw!$X199&gt;$C$9,IF(Raw!$X199&lt;$A$9,Raw!S199,-999),-999),-999),-999),-999),-999)</f>
        <v>0.22455600000000001</v>
      </c>
      <c r="M199" s="9">
        <f>Raw!Q199</f>
        <v>0.892096</v>
      </c>
      <c r="N199" s="9">
        <f>IF(Raw!$G199&gt;$C$8,IF(Raw!$Q199&gt;$C$8,IF(Raw!$N199&gt;$C$9,IF(Raw!$N199&lt;$A$9,IF(Raw!$X199&gt;$C$9,IF(Raw!$X199&lt;$A$9,Raw!V199,-999),-999),-999),-999),-999),-999)</f>
        <v>742.6</v>
      </c>
      <c r="O199" s="9">
        <f>IF(Raw!$G199&gt;$C$8,IF(Raw!$Q199&gt;$C$8,IF(Raw!$N199&gt;$C$9,IF(Raw!$N199&lt;$A$9,IF(Raw!$X199&gt;$C$9,IF(Raw!$X199&lt;$A$9,Raw!W199,-999),-999),-999),-999),-999),-999)</f>
        <v>1.9999999999999999E-6</v>
      </c>
      <c r="P199" s="9">
        <f>IF(Raw!$G199&gt;$C$8,IF(Raw!$Q199&gt;$C$8,IF(Raw!$N199&gt;$C$9,IF(Raw!$N199&lt;$A$9,IF(Raw!$X199&gt;$C$9,IF(Raw!$X199&lt;$A$9,Raw!X199,-999),-999),-999),-999),-999),-999)</f>
        <v>711</v>
      </c>
      <c r="R199" s="9">
        <f t="shared" si="36"/>
        <v>8.8987000000000011E-2</v>
      </c>
      <c r="S199" s="9">
        <f t="shared" si="37"/>
        <v>0.37188397196671785</v>
      </c>
      <c r="T199" s="9">
        <f t="shared" si="38"/>
        <v>9.1877000000000014E-2</v>
      </c>
      <c r="U199" s="9">
        <f t="shared" si="39"/>
        <v>0.40914961078750961</v>
      </c>
      <c r="V199" s="15">
        <f t="shared" si="32"/>
        <v>0.16646336279999999</v>
      </c>
      <c r="X199" s="11">
        <f t="shared" si="40"/>
        <v>2.708999999999999E+18</v>
      </c>
      <c r="Y199" s="11">
        <f t="shared" si="41"/>
        <v>5.8789999999999993E-18</v>
      </c>
      <c r="Z199" s="11">
        <f t="shared" si="42"/>
        <v>8.3599999999999994E-4</v>
      </c>
      <c r="AA199" s="16">
        <f t="shared" si="43"/>
        <v>1.3139370709684402E-2</v>
      </c>
      <c r="AB199" s="9">
        <f t="shared" si="33"/>
        <v>0.13388620596269366</v>
      </c>
      <c r="AC199" s="9">
        <f t="shared" si="34"/>
        <v>0.98686062929031571</v>
      </c>
      <c r="AD199" s="15">
        <f t="shared" si="35"/>
        <v>15.71695060967034</v>
      </c>
      <c r="AE199" s="3">
        <f t="shared" si="44"/>
        <v>707.83159999999975</v>
      </c>
      <c r="AF199" s="2">
        <f t="shared" si="45"/>
        <v>0.25</v>
      </c>
      <c r="AG199" s="9">
        <f t="shared" si="46"/>
        <v>4.9466032497793317E-3</v>
      </c>
      <c r="AH199" s="2">
        <f t="shared" si="47"/>
        <v>0.23936355691937233</v>
      </c>
    </row>
    <row r="200" spans="1:34">
      <c r="A200" s="1">
        <f>Raw!A200</f>
        <v>187</v>
      </c>
      <c r="B200" s="14">
        <f>Raw!B200</f>
        <v>0.71064814814814825</v>
      </c>
      <c r="C200" s="15">
        <f>Raw!C200</f>
        <v>54.8</v>
      </c>
      <c r="D200" s="15">
        <f>IF(C200&gt;0.5,Raw!D200*D$11,-999)</f>
        <v>4.5</v>
      </c>
      <c r="E200" s="9">
        <f>IF(Raw!$G200&gt;$C$8,IF(Raw!$Q200&gt;$C$8,IF(Raw!$N200&gt;$C$9,IF(Raw!$N200&lt;$A$9,IF(Raw!$X200&gt;$C$9,IF(Raw!$X200&lt;$A$9,Raw!H200,-999),-999),-999),-999),-999),-999)</f>
        <v>0.155032</v>
      </c>
      <c r="F200" s="9">
        <f>IF(Raw!$G200&gt;$C$8,IF(Raw!$Q200&gt;$C$8,IF(Raw!$N200&gt;$C$9,IF(Raw!$N200&lt;$A$9,IF(Raw!$X200&gt;$C$9,IF(Raw!$X200&lt;$A$9,Raw!I200,-999),-999),-999),-999),-999),-999)</f>
        <v>0.23454700000000001</v>
      </c>
      <c r="G200" s="9">
        <f>Raw!G200</f>
        <v>0.86715200000000003</v>
      </c>
      <c r="H200" s="9">
        <f>IF(Raw!$G200&gt;$C$8,IF(Raw!$Q200&gt;$C$8,IF(Raw!$N200&gt;$C$9,IF(Raw!$N200&lt;$A$9,IF(Raw!$X200&gt;$C$9,IF(Raw!$X200&lt;$A$9,Raw!L200,-999),-999),-999),-999),-999),-999)</f>
        <v>599.6</v>
      </c>
      <c r="I200" s="9">
        <f>IF(Raw!$G200&gt;$C$8,IF(Raw!$Q200&gt;$C$8,IF(Raw!$N200&gt;$C$9,IF(Raw!$N200&lt;$A$9,IF(Raw!$X200&gt;$C$9,IF(Raw!$X200&lt;$A$9,Raw!M200,-999),-999),-999),-999),-999),-999)</f>
        <v>1.1E-5</v>
      </c>
      <c r="J200" s="9">
        <f>IF(Raw!$G200&gt;$C$8,IF(Raw!$Q200&gt;$C$8,IF(Raw!$N200&gt;$C$9,IF(Raw!$N200&lt;$A$9,IF(Raw!$X200&gt;$C$9,IF(Raw!$X200&lt;$A$9,Raw!N200,-999),-999),-999),-999),-999),-999)</f>
        <v>1518</v>
      </c>
      <c r="K200" s="9">
        <f>IF(Raw!$G200&gt;$C$8,IF(Raw!$Q200&gt;$C$8,IF(Raw!$N200&gt;$C$9,IF(Raw!$N200&lt;$A$9,IF(Raw!$X200&gt;$C$9,IF(Raw!$X200&lt;$A$9,Raw!R200,-999),-999),-999),-999),-999),-999)</f>
        <v>0.143627</v>
      </c>
      <c r="L200" s="9">
        <f>IF(Raw!$G200&gt;$C$8,IF(Raw!$Q200&gt;$C$8,IF(Raw!$N200&gt;$C$9,IF(Raw!$N200&lt;$A$9,IF(Raw!$X200&gt;$C$9,IF(Raw!$X200&lt;$A$9,Raw!S200,-999),-999),-999),-999),-999),-999)</f>
        <v>0.22826199999999999</v>
      </c>
      <c r="M200" s="9">
        <f>Raw!Q200</f>
        <v>0.89697800000000005</v>
      </c>
      <c r="N200" s="9">
        <f>IF(Raw!$G200&gt;$C$8,IF(Raw!$Q200&gt;$C$8,IF(Raw!$N200&gt;$C$9,IF(Raw!$N200&lt;$A$9,IF(Raw!$X200&gt;$C$9,IF(Raw!$X200&lt;$A$9,Raw!V200,-999),-999),-999),-999),-999),-999)</f>
        <v>664.4</v>
      </c>
      <c r="O200" s="9">
        <f>IF(Raw!$G200&gt;$C$8,IF(Raw!$Q200&gt;$C$8,IF(Raw!$N200&gt;$C$9,IF(Raw!$N200&lt;$A$9,IF(Raw!$X200&gt;$C$9,IF(Raw!$X200&lt;$A$9,Raw!W200,-999),-999),-999),-999),-999),-999)</f>
        <v>1.9999999999999999E-6</v>
      </c>
      <c r="P200" s="9">
        <f>IF(Raw!$G200&gt;$C$8,IF(Raw!$Q200&gt;$C$8,IF(Raw!$N200&gt;$C$9,IF(Raw!$N200&lt;$A$9,IF(Raw!$X200&gt;$C$9,IF(Raw!$X200&lt;$A$9,Raw!X200,-999),-999),-999),-999),-999),-999)</f>
        <v>823</v>
      </c>
      <c r="R200" s="9">
        <f t="shared" si="36"/>
        <v>7.9515000000000002E-2</v>
      </c>
      <c r="S200" s="9">
        <f t="shared" si="37"/>
        <v>0.33901520803932689</v>
      </c>
      <c r="T200" s="9">
        <f t="shared" si="38"/>
        <v>8.4634999999999988E-2</v>
      </c>
      <c r="U200" s="9">
        <f t="shared" si="39"/>
        <v>0.37078006851775586</v>
      </c>
      <c r="V200" s="15">
        <f t="shared" si="32"/>
        <v>0.16921062059999997</v>
      </c>
      <c r="X200" s="11">
        <f t="shared" si="40"/>
        <v>2.708999999999999E+18</v>
      </c>
      <c r="Y200" s="11">
        <f t="shared" si="41"/>
        <v>5.9959999999999995E-18</v>
      </c>
      <c r="Z200" s="11">
        <f t="shared" si="42"/>
        <v>1.518E-3</v>
      </c>
      <c r="AA200" s="16">
        <f t="shared" si="43"/>
        <v>2.40637793850139E-2</v>
      </c>
      <c r="AB200" s="9">
        <f t="shared" si="33"/>
        <v>0.14566363796825066</v>
      </c>
      <c r="AC200" s="9">
        <f t="shared" si="34"/>
        <v>0.97593622061498608</v>
      </c>
      <c r="AD200" s="15">
        <f t="shared" si="35"/>
        <v>15.852292084989394</v>
      </c>
      <c r="AE200" s="3">
        <f t="shared" si="44"/>
        <v>721.91839999999979</v>
      </c>
      <c r="AF200" s="2">
        <f t="shared" si="45"/>
        <v>0.25</v>
      </c>
      <c r="AG200" s="9">
        <f t="shared" si="46"/>
        <v>4.5213184195660354E-3</v>
      </c>
      <c r="AH200" s="2">
        <f t="shared" si="47"/>
        <v>0.21878424531433363</v>
      </c>
    </row>
    <row r="201" spans="1:34">
      <c r="A201" s="1">
        <f>Raw!A201</f>
        <v>188</v>
      </c>
      <c r="B201" s="14">
        <f>Raw!B201</f>
        <v>0.71069444444444452</v>
      </c>
      <c r="C201" s="15">
        <f>Raw!C201</f>
        <v>53.9</v>
      </c>
      <c r="D201" s="15">
        <f>IF(C201&gt;0.5,Raw!D201*D$11,-999)</f>
        <v>4.5</v>
      </c>
      <c r="E201" s="9">
        <f>IF(Raw!$G201&gt;$C$8,IF(Raw!$Q201&gt;$C$8,IF(Raw!$N201&gt;$C$9,IF(Raw!$N201&lt;$A$9,IF(Raw!$X201&gt;$C$9,IF(Raw!$X201&lt;$A$9,Raw!H201,-999),-999),-999),-999),-999),-999)</f>
        <v>0.15631300000000001</v>
      </c>
      <c r="F201" s="9">
        <f>IF(Raw!$G201&gt;$C$8,IF(Raw!$Q201&gt;$C$8,IF(Raw!$N201&gt;$C$9,IF(Raw!$N201&lt;$A$9,IF(Raw!$X201&gt;$C$9,IF(Raw!$X201&lt;$A$9,Raw!I201,-999),-999),-999),-999),-999),-999)</f>
        <v>0.237787</v>
      </c>
      <c r="G201" s="9">
        <f>Raw!G201</f>
        <v>0.94025099999999995</v>
      </c>
      <c r="H201" s="9">
        <f>IF(Raw!$G201&gt;$C$8,IF(Raw!$Q201&gt;$C$8,IF(Raw!$N201&gt;$C$9,IF(Raw!$N201&lt;$A$9,IF(Raw!$X201&gt;$C$9,IF(Raw!$X201&lt;$A$9,Raw!L201,-999),-999),-999),-999),-999),-999)</f>
        <v>553.4</v>
      </c>
      <c r="I201" s="9">
        <f>IF(Raw!$G201&gt;$C$8,IF(Raw!$Q201&gt;$C$8,IF(Raw!$N201&gt;$C$9,IF(Raw!$N201&lt;$A$9,IF(Raw!$X201&gt;$C$9,IF(Raw!$X201&lt;$A$9,Raw!M201,-999),-999),-999),-999),-999),-999)</f>
        <v>3.0506999999999999E-2</v>
      </c>
      <c r="J201" s="9">
        <f>IF(Raw!$G201&gt;$C$8,IF(Raw!$Q201&gt;$C$8,IF(Raw!$N201&gt;$C$9,IF(Raw!$N201&lt;$A$9,IF(Raw!$X201&gt;$C$9,IF(Raw!$X201&lt;$A$9,Raw!N201,-999),-999),-999),-999),-999),-999)</f>
        <v>840</v>
      </c>
      <c r="K201" s="9">
        <f>IF(Raw!$G201&gt;$C$8,IF(Raw!$Q201&gt;$C$8,IF(Raw!$N201&gt;$C$9,IF(Raw!$N201&lt;$A$9,IF(Raw!$X201&gt;$C$9,IF(Raw!$X201&lt;$A$9,Raw!R201,-999),-999),-999),-999),-999),-999)</f>
        <v>0.145814</v>
      </c>
      <c r="L201" s="9">
        <f>IF(Raw!$G201&gt;$C$8,IF(Raw!$Q201&gt;$C$8,IF(Raw!$N201&gt;$C$9,IF(Raw!$N201&lt;$A$9,IF(Raw!$X201&gt;$C$9,IF(Raw!$X201&lt;$A$9,Raw!S201,-999),-999),-999),-999),-999),-999)</f>
        <v>0.22326699999999999</v>
      </c>
      <c r="M201" s="9">
        <f>Raw!Q201</f>
        <v>0.84702100000000002</v>
      </c>
      <c r="N201" s="9">
        <f>IF(Raw!$G201&gt;$C$8,IF(Raw!$Q201&gt;$C$8,IF(Raw!$N201&gt;$C$9,IF(Raw!$N201&lt;$A$9,IF(Raw!$X201&gt;$C$9,IF(Raw!$X201&lt;$A$9,Raw!V201,-999),-999),-999),-999),-999),-999)</f>
        <v>635.4</v>
      </c>
      <c r="O201" s="9">
        <f>IF(Raw!$G201&gt;$C$8,IF(Raw!$Q201&gt;$C$8,IF(Raw!$N201&gt;$C$9,IF(Raw!$N201&lt;$A$9,IF(Raw!$X201&gt;$C$9,IF(Raw!$X201&lt;$A$9,Raw!W201,-999),-999),-999),-999),-999),-999)</f>
        <v>0.181032</v>
      </c>
      <c r="P201" s="9">
        <f>IF(Raw!$G201&gt;$C$8,IF(Raw!$Q201&gt;$C$8,IF(Raw!$N201&gt;$C$9,IF(Raw!$N201&lt;$A$9,IF(Raw!$X201&gt;$C$9,IF(Raw!$X201&lt;$A$9,Raw!X201,-999),-999),-999),-999),-999),-999)</f>
        <v>627</v>
      </c>
      <c r="R201" s="9">
        <f t="shared" si="36"/>
        <v>8.1473999999999991E-2</v>
      </c>
      <c r="S201" s="9">
        <f t="shared" si="37"/>
        <v>0.34263437446117739</v>
      </c>
      <c r="T201" s="9">
        <f t="shared" si="38"/>
        <v>7.7452999999999994E-2</v>
      </c>
      <c r="U201" s="9">
        <f t="shared" si="39"/>
        <v>0.34690751432141786</v>
      </c>
      <c r="V201" s="15">
        <f t="shared" si="32"/>
        <v>0.16550782709999998</v>
      </c>
      <c r="X201" s="11">
        <f t="shared" si="40"/>
        <v>2.708999999999999E+18</v>
      </c>
      <c r="Y201" s="11">
        <f t="shared" si="41"/>
        <v>5.5339999999999992E-18</v>
      </c>
      <c r="Z201" s="11">
        <f t="shared" si="42"/>
        <v>8.3999999999999993E-4</v>
      </c>
      <c r="AA201" s="16">
        <f t="shared" si="43"/>
        <v>1.2436338858510596E-2</v>
      </c>
      <c r="AB201" s="9">
        <f t="shared" si="33"/>
        <v>0.14677723175360821</v>
      </c>
      <c r="AC201" s="9">
        <f t="shared" si="34"/>
        <v>0.98756366114148952</v>
      </c>
      <c r="AD201" s="15">
        <f t="shared" si="35"/>
        <v>14.805165307750713</v>
      </c>
      <c r="AE201" s="3">
        <f t="shared" si="44"/>
        <v>666.29359999999974</v>
      </c>
      <c r="AF201" s="2">
        <f t="shared" si="45"/>
        <v>0.25</v>
      </c>
      <c r="AG201" s="9">
        <f t="shared" si="46"/>
        <v>3.9507869969457607E-3</v>
      </c>
      <c r="AH201" s="2">
        <f t="shared" si="47"/>
        <v>0.19117652669272178</v>
      </c>
    </row>
    <row r="202" spans="1:34">
      <c r="A202" s="1">
        <f>Raw!A202</f>
        <v>189</v>
      </c>
      <c r="B202" s="14">
        <f>Raw!B202</f>
        <v>0.71075231481481482</v>
      </c>
      <c r="C202" s="15">
        <f>Raw!C202</f>
        <v>53.2</v>
      </c>
      <c r="D202" s="15">
        <f>IF(C202&gt;0.5,Raw!D202*D$11,-999)</f>
        <v>4.5</v>
      </c>
      <c r="E202" s="9">
        <f>IF(Raw!$G202&gt;$C$8,IF(Raw!$Q202&gt;$C$8,IF(Raw!$N202&gt;$C$9,IF(Raw!$N202&lt;$A$9,IF(Raw!$X202&gt;$C$9,IF(Raw!$X202&lt;$A$9,Raw!H202,-999),-999),-999),-999),-999),-999)</f>
        <v>0.147812</v>
      </c>
      <c r="F202" s="9">
        <f>IF(Raw!$G202&gt;$C$8,IF(Raw!$Q202&gt;$C$8,IF(Raw!$N202&gt;$C$9,IF(Raw!$N202&lt;$A$9,IF(Raw!$X202&gt;$C$9,IF(Raw!$X202&lt;$A$9,Raw!I202,-999),-999),-999),-999),-999),-999)</f>
        <v>0.23174</v>
      </c>
      <c r="G202" s="9">
        <f>Raw!G202</f>
        <v>0.92108500000000004</v>
      </c>
      <c r="H202" s="9">
        <f>IF(Raw!$G202&gt;$C$8,IF(Raw!$Q202&gt;$C$8,IF(Raw!$N202&gt;$C$9,IF(Raw!$N202&lt;$A$9,IF(Raw!$X202&gt;$C$9,IF(Raw!$X202&lt;$A$9,Raw!L202,-999),-999),-999),-999),-999),-999)</f>
        <v>696.2</v>
      </c>
      <c r="I202" s="9">
        <f>IF(Raw!$G202&gt;$C$8,IF(Raw!$Q202&gt;$C$8,IF(Raw!$N202&gt;$C$9,IF(Raw!$N202&lt;$A$9,IF(Raw!$X202&gt;$C$9,IF(Raw!$X202&lt;$A$9,Raw!M202,-999),-999),-999),-999),-999),-999)</f>
        <v>9.9999999999999995E-7</v>
      </c>
      <c r="J202" s="9">
        <f>IF(Raw!$G202&gt;$C$8,IF(Raw!$Q202&gt;$C$8,IF(Raw!$N202&gt;$C$9,IF(Raw!$N202&lt;$A$9,IF(Raw!$X202&gt;$C$9,IF(Raw!$X202&lt;$A$9,Raw!N202,-999),-999),-999),-999),-999),-999)</f>
        <v>1036</v>
      </c>
      <c r="K202" s="9">
        <f>IF(Raw!$G202&gt;$C$8,IF(Raw!$Q202&gt;$C$8,IF(Raw!$N202&gt;$C$9,IF(Raw!$N202&lt;$A$9,IF(Raw!$X202&gt;$C$9,IF(Raw!$X202&lt;$A$9,Raw!R202,-999),-999),-999),-999),-999),-999)</f>
        <v>0.141817</v>
      </c>
      <c r="L202" s="9">
        <f>IF(Raw!$G202&gt;$C$8,IF(Raw!$Q202&gt;$C$8,IF(Raw!$N202&gt;$C$9,IF(Raw!$N202&lt;$A$9,IF(Raw!$X202&gt;$C$9,IF(Raw!$X202&lt;$A$9,Raw!S202,-999),-999),-999),-999),-999),-999)</f>
        <v>0.220161</v>
      </c>
      <c r="M202" s="9">
        <f>Raw!Q202</f>
        <v>0.86863000000000001</v>
      </c>
      <c r="N202" s="9">
        <f>IF(Raw!$G202&gt;$C$8,IF(Raw!$Q202&gt;$C$8,IF(Raw!$N202&gt;$C$9,IF(Raw!$N202&lt;$A$9,IF(Raw!$X202&gt;$C$9,IF(Raw!$X202&lt;$A$9,Raw!V202,-999),-999),-999),-999),-999),-999)</f>
        <v>716.9</v>
      </c>
      <c r="O202" s="9">
        <f>IF(Raw!$G202&gt;$C$8,IF(Raw!$Q202&gt;$C$8,IF(Raw!$N202&gt;$C$9,IF(Raw!$N202&lt;$A$9,IF(Raw!$X202&gt;$C$9,IF(Raw!$X202&lt;$A$9,Raw!W202,-999),-999),-999),-999),-999),-999)</f>
        <v>0.32885599999999998</v>
      </c>
      <c r="P202" s="9">
        <f>IF(Raw!$G202&gt;$C$8,IF(Raw!$Q202&gt;$C$8,IF(Raw!$N202&gt;$C$9,IF(Raw!$N202&lt;$A$9,IF(Raw!$X202&gt;$C$9,IF(Raw!$X202&lt;$A$9,Raw!X202,-999),-999),-999),-999),-999),-999)</f>
        <v>1405</v>
      </c>
      <c r="R202" s="9">
        <f t="shared" si="36"/>
        <v>8.3928000000000003E-2</v>
      </c>
      <c r="S202" s="9">
        <f t="shared" si="37"/>
        <v>0.36216449469232764</v>
      </c>
      <c r="T202" s="9">
        <f t="shared" si="38"/>
        <v>7.8343999999999997E-2</v>
      </c>
      <c r="U202" s="9">
        <f t="shared" si="39"/>
        <v>0.35584867437920431</v>
      </c>
      <c r="V202" s="15">
        <f t="shared" si="32"/>
        <v>0.1632053493</v>
      </c>
      <c r="X202" s="11">
        <f t="shared" si="40"/>
        <v>2.708999999999999E+18</v>
      </c>
      <c r="Y202" s="11">
        <f t="shared" si="41"/>
        <v>6.9620000000000004E-18</v>
      </c>
      <c r="Z202" s="11">
        <f t="shared" si="42"/>
        <v>1.036E-3</v>
      </c>
      <c r="AA202" s="16">
        <f t="shared" si="43"/>
        <v>1.9164563300690066E-2</v>
      </c>
      <c r="AB202" s="9">
        <f t="shared" si="33"/>
        <v>0.14331842854722926</v>
      </c>
      <c r="AC202" s="9">
        <f t="shared" si="34"/>
        <v>0.98083543669930995</v>
      </c>
      <c r="AD202" s="15">
        <f t="shared" si="35"/>
        <v>18.498613224604309</v>
      </c>
      <c r="AE202" s="3">
        <f t="shared" si="44"/>
        <v>838.22479999999985</v>
      </c>
      <c r="AF202" s="2">
        <f t="shared" si="45"/>
        <v>0.25</v>
      </c>
      <c r="AG202" s="9">
        <f t="shared" si="46"/>
        <v>5.0636207644838933E-3</v>
      </c>
      <c r="AH202" s="2">
        <f t="shared" si="47"/>
        <v>0.24502597355705161</v>
      </c>
    </row>
    <row r="203" spans="1:34">
      <c r="A203" s="1">
        <f>Raw!A203</f>
        <v>190</v>
      </c>
      <c r="B203" s="14">
        <f>Raw!B203</f>
        <v>0.71081018518518524</v>
      </c>
      <c r="C203" s="15">
        <f>Raw!C203</f>
        <v>52.3</v>
      </c>
      <c r="D203" s="15">
        <f>IF(C203&gt;0.5,Raw!D203*D$11,-999)</f>
        <v>4.5</v>
      </c>
      <c r="E203" s="9">
        <f>IF(Raw!$G203&gt;$C$8,IF(Raw!$Q203&gt;$C$8,IF(Raw!$N203&gt;$C$9,IF(Raw!$N203&lt;$A$9,IF(Raw!$X203&gt;$C$9,IF(Raw!$X203&lt;$A$9,Raw!H203,-999),-999),-999),-999),-999),-999)</f>
        <v>0.16156799999999999</v>
      </c>
      <c r="F203" s="9">
        <f>IF(Raw!$G203&gt;$C$8,IF(Raw!$Q203&gt;$C$8,IF(Raw!$N203&gt;$C$9,IF(Raw!$N203&lt;$A$9,IF(Raw!$X203&gt;$C$9,IF(Raw!$X203&lt;$A$9,Raw!I203,-999),-999),-999),-999),-999),-999)</f>
        <v>0.245112</v>
      </c>
      <c r="G203" s="9">
        <f>Raw!G203</f>
        <v>0.93245699999999998</v>
      </c>
      <c r="H203" s="9">
        <f>IF(Raw!$G203&gt;$C$8,IF(Raw!$Q203&gt;$C$8,IF(Raw!$N203&gt;$C$9,IF(Raw!$N203&lt;$A$9,IF(Raw!$X203&gt;$C$9,IF(Raw!$X203&lt;$A$9,Raw!L203,-999),-999),-999),-999),-999),-999)</f>
        <v>684.2</v>
      </c>
      <c r="I203" s="9">
        <f>IF(Raw!$G203&gt;$C$8,IF(Raw!$Q203&gt;$C$8,IF(Raw!$N203&gt;$C$9,IF(Raw!$N203&lt;$A$9,IF(Raw!$X203&gt;$C$9,IF(Raw!$X203&lt;$A$9,Raw!M203,-999),-999),-999),-999),-999),-999)</f>
        <v>0.12903000000000001</v>
      </c>
      <c r="J203" s="9">
        <f>IF(Raw!$G203&gt;$C$8,IF(Raw!$Q203&gt;$C$8,IF(Raw!$N203&gt;$C$9,IF(Raw!$N203&lt;$A$9,IF(Raw!$X203&gt;$C$9,IF(Raw!$X203&lt;$A$9,Raw!N203,-999),-999),-999),-999),-999),-999)</f>
        <v>891</v>
      </c>
      <c r="K203" s="9">
        <f>IF(Raw!$G203&gt;$C$8,IF(Raw!$Q203&gt;$C$8,IF(Raw!$N203&gt;$C$9,IF(Raw!$N203&lt;$A$9,IF(Raw!$X203&gt;$C$9,IF(Raw!$X203&lt;$A$9,Raw!R203,-999),-999),-999),-999),-999),-999)</f>
        <v>0.152089</v>
      </c>
      <c r="L203" s="9">
        <f>IF(Raw!$G203&gt;$C$8,IF(Raw!$Q203&gt;$C$8,IF(Raw!$N203&gt;$C$9,IF(Raw!$N203&lt;$A$9,IF(Raw!$X203&gt;$C$9,IF(Raw!$X203&lt;$A$9,Raw!S203,-999),-999),-999),-999),-999),-999)</f>
        <v>0.23432</v>
      </c>
      <c r="M203" s="9">
        <f>Raw!Q203</f>
        <v>0.86774499999999999</v>
      </c>
      <c r="N203" s="9">
        <f>IF(Raw!$G203&gt;$C$8,IF(Raw!$Q203&gt;$C$8,IF(Raw!$N203&gt;$C$9,IF(Raw!$N203&lt;$A$9,IF(Raw!$X203&gt;$C$9,IF(Raw!$X203&lt;$A$9,Raw!V203,-999),-999),-999),-999),-999),-999)</f>
        <v>649.5</v>
      </c>
      <c r="O203" s="9">
        <f>IF(Raw!$G203&gt;$C$8,IF(Raw!$Q203&gt;$C$8,IF(Raw!$N203&gt;$C$9,IF(Raw!$N203&lt;$A$9,IF(Raw!$X203&gt;$C$9,IF(Raw!$X203&lt;$A$9,Raw!W203,-999),-999),-999),-999),-999),-999)</f>
        <v>0.14163999999999999</v>
      </c>
      <c r="P203" s="9">
        <f>IF(Raw!$G203&gt;$C$8,IF(Raw!$Q203&gt;$C$8,IF(Raw!$N203&gt;$C$9,IF(Raw!$N203&lt;$A$9,IF(Raw!$X203&gt;$C$9,IF(Raw!$X203&lt;$A$9,Raw!X203,-999),-999),-999),-999),-999),-999)</f>
        <v>777</v>
      </c>
      <c r="R203" s="9">
        <f t="shared" si="36"/>
        <v>8.3544000000000007E-2</v>
      </c>
      <c r="S203" s="9">
        <f t="shared" si="37"/>
        <v>0.34084010574757667</v>
      </c>
      <c r="T203" s="9">
        <f t="shared" si="38"/>
        <v>8.2230999999999999E-2</v>
      </c>
      <c r="U203" s="9">
        <f t="shared" si="39"/>
        <v>0.35093461932400138</v>
      </c>
      <c r="V203" s="15">
        <f t="shared" si="32"/>
        <v>0.173701416</v>
      </c>
      <c r="X203" s="11">
        <f t="shared" si="40"/>
        <v>2.708999999999999E+18</v>
      </c>
      <c r="Y203" s="11">
        <f t="shared" si="41"/>
        <v>6.8420000000000003E-18</v>
      </c>
      <c r="Z203" s="11">
        <f t="shared" si="42"/>
        <v>8.9099999999999997E-4</v>
      </c>
      <c r="AA203" s="16">
        <f t="shared" si="43"/>
        <v>1.6246362162944242E-2</v>
      </c>
      <c r="AB203" s="9">
        <f t="shared" si="33"/>
        <v>0.15342495460702107</v>
      </c>
      <c r="AC203" s="9">
        <f t="shared" si="34"/>
        <v>0.98375363783705572</v>
      </c>
      <c r="AD203" s="15">
        <f t="shared" si="35"/>
        <v>18.233852034729789</v>
      </c>
      <c r="AE203" s="3">
        <f t="shared" si="44"/>
        <v>823.77679999999975</v>
      </c>
      <c r="AF203" s="2">
        <f t="shared" si="45"/>
        <v>0.25</v>
      </c>
      <c r="AG203" s="9">
        <f t="shared" si="46"/>
        <v>4.9222230173985122E-3</v>
      </c>
      <c r="AH203" s="2">
        <f t="shared" si="47"/>
        <v>0.23818381016255405</v>
      </c>
    </row>
    <row r="204" spans="1:34">
      <c r="A204" s="1">
        <f>Raw!A204</f>
        <v>191</v>
      </c>
      <c r="B204" s="14">
        <f>Raw!B204</f>
        <v>0.71086805555555566</v>
      </c>
      <c r="C204" s="15">
        <f>Raw!C204</f>
        <v>51.5</v>
      </c>
      <c r="D204" s="15">
        <f>IF(C204&gt;0.5,Raw!D204*D$11,-999)</f>
        <v>4.5</v>
      </c>
      <c r="E204" s="9">
        <f>IF(Raw!$G204&gt;$C$8,IF(Raw!$Q204&gt;$C$8,IF(Raw!$N204&gt;$C$9,IF(Raw!$N204&lt;$A$9,IF(Raw!$X204&gt;$C$9,IF(Raw!$X204&lt;$A$9,Raw!H204,-999),-999),-999),-999),-999),-999)</f>
        <v>0.15967500000000001</v>
      </c>
      <c r="F204" s="9">
        <f>IF(Raw!$G204&gt;$C$8,IF(Raw!$Q204&gt;$C$8,IF(Raw!$N204&gt;$C$9,IF(Raw!$N204&lt;$A$9,IF(Raw!$X204&gt;$C$9,IF(Raw!$X204&lt;$A$9,Raw!I204,-999),-999),-999),-999),-999),-999)</f>
        <v>0.24732599999999999</v>
      </c>
      <c r="G204" s="9">
        <f>Raw!G204</f>
        <v>0.92109799999999997</v>
      </c>
      <c r="H204" s="9">
        <f>IF(Raw!$G204&gt;$C$8,IF(Raw!$Q204&gt;$C$8,IF(Raw!$N204&gt;$C$9,IF(Raw!$N204&lt;$A$9,IF(Raw!$X204&gt;$C$9,IF(Raw!$X204&lt;$A$9,Raw!L204,-999),-999),-999),-999),-999),-999)</f>
        <v>665.8</v>
      </c>
      <c r="I204" s="9">
        <f>IF(Raw!$G204&gt;$C$8,IF(Raw!$Q204&gt;$C$8,IF(Raw!$N204&gt;$C$9,IF(Raw!$N204&lt;$A$9,IF(Raw!$X204&gt;$C$9,IF(Raw!$X204&lt;$A$9,Raw!M204,-999),-999),-999),-999),-999),-999)</f>
        <v>1.2E-5</v>
      </c>
      <c r="J204" s="9">
        <f>IF(Raw!$G204&gt;$C$8,IF(Raw!$Q204&gt;$C$8,IF(Raw!$N204&gt;$C$9,IF(Raw!$N204&lt;$A$9,IF(Raw!$X204&gt;$C$9,IF(Raw!$X204&lt;$A$9,Raw!N204,-999),-999),-999),-999),-999),-999)</f>
        <v>881</v>
      </c>
      <c r="K204" s="9">
        <f>IF(Raw!$G204&gt;$C$8,IF(Raw!$Q204&gt;$C$8,IF(Raw!$N204&gt;$C$9,IF(Raw!$N204&lt;$A$9,IF(Raw!$X204&gt;$C$9,IF(Raw!$X204&lt;$A$9,Raw!R204,-999),-999),-999),-999),-999),-999)</f>
        <v>0.150144</v>
      </c>
      <c r="L204" s="9">
        <f>IF(Raw!$G204&gt;$C$8,IF(Raw!$Q204&gt;$C$8,IF(Raw!$N204&gt;$C$9,IF(Raw!$N204&lt;$A$9,IF(Raw!$X204&gt;$C$9,IF(Raw!$X204&lt;$A$9,Raw!S204,-999),-999),-999),-999),-999),-999)</f>
        <v>0.24000299999999999</v>
      </c>
      <c r="M204" s="9">
        <f>Raw!Q204</f>
        <v>0.89764600000000005</v>
      </c>
      <c r="N204" s="9">
        <f>IF(Raw!$G204&gt;$C$8,IF(Raw!$Q204&gt;$C$8,IF(Raw!$N204&gt;$C$9,IF(Raw!$N204&lt;$A$9,IF(Raw!$X204&gt;$C$9,IF(Raw!$X204&lt;$A$9,Raw!V204,-999),-999),-999),-999),-999),-999)</f>
        <v>749.9</v>
      </c>
      <c r="O204" s="9">
        <f>IF(Raw!$G204&gt;$C$8,IF(Raw!$Q204&gt;$C$8,IF(Raw!$N204&gt;$C$9,IF(Raw!$N204&lt;$A$9,IF(Raw!$X204&gt;$C$9,IF(Raw!$X204&lt;$A$9,Raw!W204,-999),-999),-999),-999),-999),-999)</f>
        <v>0.28100900000000001</v>
      </c>
      <c r="P204" s="9">
        <f>IF(Raw!$G204&gt;$C$8,IF(Raw!$Q204&gt;$C$8,IF(Raw!$N204&gt;$C$9,IF(Raw!$N204&lt;$A$9,IF(Raw!$X204&gt;$C$9,IF(Raw!$X204&lt;$A$9,Raw!X204,-999),-999),-999),-999),-999),-999)</f>
        <v>789</v>
      </c>
      <c r="R204" s="9">
        <f t="shared" si="36"/>
        <v>8.7650999999999979E-2</v>
      </c>
      <c r="S204" s="9">
        <f t="shared" si="37"/>
        <v>0.35439460469178324</v>
      </c>
      <c r="T204" s="9">
        <f t="shared" si="38"/>
        <v>8.9858999999999994E-2</v>
      </c>
      <c r="U204" s="9">
        <f t="shared" si="39"/>
        <v>0.37440781990225119</v>
      </c>
      <c r="V204" s="15">
        <f t="shared" si="32"/>
        <v>0.17791422389999997</v>
      </c>
      <c r="X204" s="11">
        <f t="shared" si="40"/>
        <v>2.708999999999999E+18</v>
      </c>
      <c r="Y204" s="11">
        <f t="shared" si="41"/>
        <v>6.6579999999999995E-18</v>
      </c>
      <c r="Z204" s="11">
        <f t="shared" si="42"/>
        <v>8.8099999999999995E-4</v>
      </c>
      <c r="AA204" s="16">
        <f t="shared" si="43"/>
        <v>1.5641627667286061E-2</v>
      </c>
      <c r="AB204" s="9">
        <f t="shared" si="33"/>
        <v>0.15154954102055465</v>
      </c>
      <c r="AC204" s="9">
        <f t="shared" si="34"/>
        <v>0.98435837233271406</v>
      </c>
      <c r="AD204" s="15">
        <f t="shared" si="35"/>
        <v>17.75440143846318</v>
      </c>
      <c r="AE204" s="3">
        <f t="shared" si="44"/>
        <v>801.62319999999977</v>
      </c>
      <c r="AF204" s="2">
        <f t="shared" si="45"/>
        <v>0.25</v>
      </c>
      <c r="AG204" s="9">
        <f t="shared" si="46"/>
        <v>5.1133744124956864E-3</v>
      </c>
      <c r="AH204" s="2">
        <f t="shared" si="47"/>
        <v>0.24743352669128538</v>
      </c>
    </row>
    <row r="205" spans="1:34">
      <c r="A205" s="1">
        <f>Raw!A205</f>
        <v>192</v>
      </c>
      <c r="B205" s="14">
        <f>Raw!B205</f>
        <v>0.71092592592592585</v>
      </c>
      <c r="C205" s="15">
        <f>Raw!C205</f>
        <v>50.6</v>
      </c>
      <c r="D205" s="15">
        <f>IF(C205&gt;0.5,Raw!D205*D$11,-999)</f>
        <v>4.5</v>
      </c>
      <c r="E205" s="9">
        <f>IF(Raw!$G205&gt;$C$8,IF(Raw!$Q205&gt;$C$8,IF(Raw!$N205&gt;$C$9,IF(Raw!$N205&lt;$A$9,IF(Raw!$X205&gt;$C$9,IF(Raw!$X205&lt;$A$9,Raw!H205,-999),-999),-999),-999),-999),-999)</f>
        <v>0.17138900000000001</v>
      </c>
      <c r="F205" s="9">
        <f>IF(Raw!$G205&gt;$C$8,IF(Raw!$Q205&gt;$C$8,IF(Raw!$N205&gt;$C$9,IF(Raw!$N205&lt;$A$9,IF(Raw!$X205&gt;$C$9,IF(Raw!$X205&lt;$A$9,Raw!I205,-999),-999),-999),-999),-999),-999)</f>
        <v>0.26107000000000002</v>
      </c>
      <c r="G205" s="9">
        <f>Raw!G205</f>
        <v>0.92217499999999997</v>
      </c>
      <c r="H205" s="9">
        <f>IF(Raw!$G205&gt;$C$8,IF(Raw!$Q205&gt;$C$8,IF(Raw!$N205&gt;$C$9,IF(Raw!$N205&lt;$A$9,IF(Raw!$X205&gt;$C$9,IF(Raw!$X205&lt;$A$9,Raw!L205,-999),-999),-999),-999),-999),-999)</f>
        <v>599.5</v>
      </c>
      <c r="I205" s="9">
        <f>IF(Raw!$G205&gt;$C$8,IF(Raw!$Q205&gt;$C$8,IF(Raw!$N205&gt;$C$9,IF(Raw!$N205&lt;$A$9,IF(Raw!$X205&gt;$C$9,IF(Raw!$X205&lt;$A$9,Raw!M205,-999),-999),-999),-999),-999),-999)</f>
        <v>0.234765</v>
      </c>
      <c r="J205" s="9">
        <f>IF(Raw!$G205&gt;$C$8,IF(Raw!$Q205&gt;$C$8,IF(Raw!$N205&gt;$C$9,IF(Raw!$N205&lt;$A$9,IF(Raw!$X205&gt;$C$9,IF(Raw!$X205&lt;$A$9,Raw!N205,-999),-999),-999),-999),-999),-999)</f>
        <v>794</v>
      </c>
      <c r="K205" s="9">
        <f>IF(Raw!$G205&gt;$C$8,IF(Raw!$Q205&gt;$C$8,IF(Raw!$N205&gt;$C$9,IF(Raw!$N205&lt;$A$9,IF(Raw!$X205&gt;$C$9,IF(Raw!$X205&lt;$A$9,Raw!R205,-999),-999),-999),-999),-999),-999)</f>
        <v>0.142513</v>
      </c>
      <c r="L205" s="9">
        <f>IF(Raw!$G205&gt;$C$8,IF(Raw!$Q205&gt;$C$8,IF(Raw!$N205&gt;$C$9,IF(Raw!$N205&lt;$A$9,IF(Raw!$X205&gt;$C$9,IF(Raw!$X205&lt;$A$9,Raw!S205,-999),-999),-999),-999),-999),-999)</f>
        <v>0.24707499999999999</v>
      </c>
      <c r="M205" s="9">
        <f>Raw!Q205</f>
        <v>0.93854899999999997</v>
      </c>
      <c r="N205" s="9">
        <f>IF(Raw!$G205&gt;$C$8,IF(Raw!$Q205&gt;$C$8,IF(Raw!$N205&gt;$C$9,IF(Raw!$N205&lt;$A$9,IF(Raw!$X205&gt;$C$9,IF(Raw!$X205&lt;$A$9,Raw!V205,-999),-999),-999),-999),-999),-999)</f>
        <v>723.8</v>
      </c>
      <c r="O205" s="9">
        <f>IF(Raw!$G205&gt;$C$8,IF(Raw!$Q205&gt;$C$8,IF(Raw!$N205&gt;$C$9,IF(Raw!$N205&lt;$A$9,IF(Raw!$X205&gt;$C$9,IF(Raw!$X205&lt;$A$9,Raw!W205,-999),-999),-999),-999),-999),-999)</f>
        <v>5.0000000000000004E-6</v>
      </c>
      <c r="P205" s="9">
        <f>IF(Raw!$G205&gt;$C$8,IF(Raw!$Q205&gt;$C$8,IF(Raw!$N205&gt;$C$9,IF(Raw!$N205&lt;$A$9,IF(Raw!$X205&gt;$C$9,IF(Raw!$X205&lt;$A$9,Raw!X205,-999),-999),-999),-999),-999),-999)</f>
        <v>747</v>
      </c>
      <c r="R205" s="9">
        <f t="shared" si="36"/>
        <v>8.9681000000000011E-2</v>
      </c>
      <c r="S205" s="9">
        <f t="shared" si="37"/>
        <v>0.34351323399854444</v>
      </c>
      <c r="T205" s="9">
        <f t="shared" si="38"/>
        <v>0.10456199999999999</v>
      </c>
      <c r="U205" s="9">
        <f t="shared" si="39"/>
        <v>0.42319943337043403</v>
      </c>
      <c r="V205" s="15">
        <f>IF(L205&gt;0,L205*V$8+V$10,-999)</f>
        <v>0.18315669749999999</v>
      </c>
      <c r="X205" s="11">
        <f t="shared" si="40"/>
        <v>2.708999999999999E+18</v>
      </c>
      <c r="Y205" s="11">
        <f t="shared" si="41"/>
        <v>5.9949999999999993E-18</v>
      </c>
      <c r="Z205" s="11">
        <f t="shared" si="42"/>
        <v>7.94E-4</v>
      </c>
      <c r="AA205" s="16">
        <f t="shared" si="43"/>
        <v>1.2730759133269157E-2</v>
      </c>
      <c r="AB205" s="9">
        <f>K205+T205*AA205</f>
        <v>0.14384415363649289</v>
      </c>
      <c r="AC205" s="9">
        <f>IF(T205&gt;0,(L205-AB205)/T205,-999)</f>
        <v>0.98726924086673085</v>
      </c>
      <c r="AD205" s="15">
        <f>IF(AC205&gt;0,X205*Y205*AC205,-999)</f>
        <v>16.033701679180297</v>
      </c>
      <c r="AE205" s="3">
        <f t="shared" si="44"/>
        <v>721.79799999999977</v>
      </c>
      <c r="AF205" s="2">
        <f t="shared" si="45"/>
        <v>0.25</v>
      </c>
      <c r="AG205" s="9">
        <f t="shared" si="46"/>
        <v>5.2195795888151366E-3</v>
      </c>
      <c r="AH205" s="2">
        <f t="shared" si="47"/>
        <v>0.25257273990152351</v>
      </c>
    </row>
    <row r="206" spans="1:34">
      <c r="A206" s="1">
        <f>Raw!A206</f>
        <v>193</v>
      </c>
      <c r="B206" s="14">
        <f>Raw!B206</f>
        <v>0.71098379629629627</v>
      </c>
      <c r="C206" s="15">
        <f>Raw!C206</f>
        <v>50.1</v>
      </c>
      <c r="D206" s="15">
        <f>IF(C206&gt;0.5,Raw!D206*D$11,-999)</f>
        <v>4.5</v>
      </c>
      <c r="E206" s="9">
        <f>IF(Raw!$G206&gt;$C$8,IF(Raw!$Q206&gt;$C$8,IF(Raw!$N206&gt;$C$9,IF(Raw!$N206&lt;$A$9,IF(Raw!$X206&gt;$C$9,IF(Raw!$X206&lt;$A$9,Raw!H206,-999),-999),-999),-999),-999),-999)</f>
        <v>0.181063</v>
      </c>
      <c r="F206" s="9">
        <f>IF(Raw!$G206&gt;$C$8,IF(Raw!$Q206&gt;$C$8,IF(Raw!$N206&gt;$C$9,IF(Raw!$N206&lt;$A$9,IF(Raw!$X206&gt;$C$9,IF(Raw!$X206&lt;$A$9,Raw!I206,-999),-999),-999),-999),-999),-999)</f>
        <v>0.27027699999999999</v>
      </c>
      <c r="G206" s="9">
        <f>Raw!G206</f>
        <v>0.90975099999999998</v>
      </c>
      <c r="H206" s="9">
        <f>IF(Raw!$G206&gt;$C$8,IF(Raw!$Q206&gt;$C$8,IF(Raw!$N206&gt;$C$9,IF(Raw!$N206&lt;$A$9,IF(Raw!$X206&gt;$C$9,IF(Raw!$X206&lt;$A$9,Raw!L206,-999),-999),-999),-999),-999),-999)</f>
        <v>547.1</v>
      </c>
      <c r="I206" s="9">
        <f>IF(Raw!$G206&gt;$C$8,IF(Raw!$Q206&gt;$C$8,IF(Raw!$N206&gt;$C$9,IF(Raw!$N206&lt;$A$9,IF(Raw!$X206&gt;$C$9,IF(Raw!$X206&lt;$A$9,Raw!M206,-999),-999),-999),-999),-999),-999)</f>
        <v>3.9999999999999998E-6</v>
      </c>
      <c r="J206" s="9">
        <f>IF(Raw!$G206&gt;$C$8,IF(Raw!$Q206&gt;$C$8,IF(Raw!$N206&gt;$C$9,IF(Raw!$N206&lt;$A$9,IF(Raw!$X206&gt;$C$9,IF(Raw!$X206&lt;$A$9,Raw!N206,-999),-999),-999),-999),-999),-999)</f>
        <v>817</v>
      </c>
      <c r="K206" s="9">
        <f>IF(Raw!$G206&gt;$C$8,IF(Raw!$Q206&gt;$C$8,IF(Raw!$N206&gt;$C$9,IF(Raw!$N206&lt;$A$9,IF(Raw!$X206&gt;$C$9,IF(Raw!$X206&lt;$A$9,Raw!R206,-999),-999),-999),-999),-999),-999)</f>
        <v>0.156168</v>
      </c>
      <c r="L206" s="9">
        <f>IF(Raw!$G206&gt;$C$8,IF(Raw!$Q206&gt;$C$8,IF(Raw!$N206&gt;$C$9,IF(Raw!$N206&lt;$A$9,IF(Raw!$X206&gt;$C$9,IF(Raw!$X206&lt;$A$9,Raw!S206,-999),-999),-999),-999),-999),-999)</f>
        <v>0.25118299999999999</v>
      </c>
      <c r="M206" s="9">
        <f>Raw!Q206</f>
        <v>0.93138399999999999</v>
      </c>
      <c r="N206" s="9">
        <f>IF(Raw!$G206&gt;$C$8,IF(Raw!$Q206&gt;$C$8,IF(Raw!$N206&gt;$C$9,IF(Raw!$N206&lt;$A$9,IF(Raw!$X206&gt;$C$9,IF(Raw!$X206&lt;$A$9,Raw!V206,-999),-999),-999),-999),-999),-999)</f>
        <v>684.8</v>
      </c>
      <c r="O206" s="9">
        <f>IF(Raw!$G206&gt;$C$8,IF(Raw!$Q206&gt;$C$8,IF(Raw!$N206&gt;$C$9,IF(Raw!$N206&lt;$A$9,IF(Raw!$X206&gt;$C$9,IF(Raw!$X206&lt;$A$9,Raw!W206,-999),-999),-999),-999),-999),-999)</f>
        <v>6.9999999999999999E-6</v>
      </c>
      <c r="P206" s="9">
        <f>IF(Raw!$G206&gt;$C$8,IF(Raw!$Q206&gt;$C$8,IF(Raw!$N206&gt;$C$9,IF(Raw!$N206&lt;$A$9,IF(Raw!$X206&gt;$C$9,IF(Raw!$X206&lt;$A$9,Raw!X206,-999),-999),-999),-999),-999),-999)</f>
        <v>897</v>
      </c>
      <c r="R206" s="9">
        <f>F206-E206</f>
        <v>8.9213999999999988E-2</v>
      </c>
      <c r="S206" s="9">
        <f>R206/F206</f>
        <v>0.33008358091883511</v>
      </c>
      <c r="T206" s="9">
        <f>L206-K206</f>
        <v>9.5014999999999988E-2</v>
      </c>
      <c r="U206" s="9">
        <f>T206/L206</f>
        <v>0.37827002623585193</v>
      </c>
      <c r="V206" s="15">
        <f>IF(L206&gt;0,L206*V$8+V$10,-999)</f>
        <v>0.18620195789999999</v>
      </c>
      <c r="X206" s="11">
        <f>D206*6.02*10^23*10^(-6)</f>
        <v>2.708999999999999E+18</v>
      </c>
      <c r="Y206" s="11">
        <f>H206*10^(-20)</f>
        <v>5.4709999999999996E-18</v>
      </c>
      <c r="Z206" s="11">
        <f>J206*10^(-6)</f>
        <v>8.1699999999999991E-4</v>
      </c>
      <c r="AA206" s="16">
        <f>IF(Z206&gt;0,(X206*Y206/(X206*Y206+1/Z206)),1)</f>
        <v>1.1963840521579358E-2</v>
      </c>
      <c r="AB206" s="9">
        <f>K206+T206*AA206</f>
        <v>0.15730474430715785</v>
      </c>
      <c r="AC206" s="9">
        <f>IF(T206&gt;0,(L206-AB206)/T206,-999)</f>
        <v>0.98803615947842083</v>
      </c>
      <c r="AD206" s="15">
        <f>IF(AC206&gt;0,X206*Y206*AC206,-999)</f>
        <v>14.64362364942394</v>
      </c>
      <c r="AE206" s="3">
        <f>AE$9*Y206</f>
        <v>658.70839999999976</v>
      </c>
      <c r="AF206" s="2">
        <f>IF(AD206&lt;=AE206,AF$6,AF$6/(AD206/AE206))</f>
        <v>0.25</v>
      </c>
      <c r="AG206" s="9">
        <f>AD206*AF206*$AG$6*U206/AG$8</f>
        <v>4.2609568477350269E-3</v>
      </c>
      <c r="AH206" s="2">
        <f>((AG206*12.01)/893.5)*3600</f>
        <v>0.20618548435217865</v>
      </c>
    </row>
    <row r="207" spans="1:34">
      <c r="A207" s="1">
        <f>Raw!A207</f>
        <v>194</v>
      </c>
      <c r="B207" s="14">
        <f>Raw!B207</f>
        <v>0.71104166666666668</v>
      </c>
      <c r="C207" s="15">
        <f>Raw!C207</f>
        <v>49.5</v>
      </c>
      <c r="D207" s="15">
        <f>IF(C207&gt;0.5,Raw!D207*D$11,-999)</f>
        <v>4.5</v>
      </c>
      <c r="E207" s="9">
        <f>IF(Raw!$G207&gt;$C$8,IF(Raw!$Q207&gt;$C$8,IF(Raw!$N207&gt;$C$9,IF(Raw!$N207&lt;$A$9,IF(Raw!$X207&gt;$C$9,IF(Raw!$X207&lt;$A$9,Raw!H207,-999),-999),-999),-999),-999),-999)</f>
        <v>0.177839</v>
      </c>
      <c r="F207" s="9">
        <f>IF(Raw!$G207&gt;$C$8,IF(Raw!$Q207&gt;$C$8,IF(Raw!$N207&gt;$C$9,IF(Raw!$N207&lt;$A$9,IF(Raw!$X207&gt;$C$9,IF(Raw!$X207&lt;$A$9,Raw!I207,-999),-999),-999),-999),-999),-999)</f>
        <v>0.28188000000000002</v>
      </c>
      <c r="G207" s="9">
        <f>Raw!G207</f>
        <v>0.924072</v>
      </c>
      <c r="H207" s="9">
        <f>IF(Raw!$G207&gt;$C$8,IF(Raw!$Q207&gt;$C$8,IF(Raw!$N207&gt;$C$9,IF(Raw!$N207&lt;$A$9,IF(Raw!$X207&gt;$C$9,IF(Raw!$X207&lt;$A$9,Raw!L207,-999),-999),-999),-999),-999),-999)</f>
        <v>674.4</v>
      </c>
      <c r="I207" s="9">
        <f>IF(Raw!$G207&gt;$C$8,IF(Raw!$Q207&gt;$C$8,IF(Raw!$N207&gt;$C$9,IF(Raw!$N207&lt;$A$9,IF(Raw!$X207&gt;$C$9,IF(Raw!$X207&lt;$A$9,Raw!M207,-999),-999),-999),-999),-999),-999)</f>
        <v>6.0000000000000002E-6</v>
      </c>
      <c r="J207" s="9">
        <f>IF(Raw!$G207&gt;$C$8,IF(Raw!$Q207&gt;$C$8,IF(Raw!$N207&gt;$C$9,IF(Raw!$N207&lt;$A$9,IF(Raw!$X207&gt;$C$9,IF(Raw!$X207&lt;$A$9,Raw!N207,-999),-999),-999),-999),-999),-999)</f>
        <v>717</v>
      </c>
      <c r="K207" s="9">
        <f>IF(Raw!$G207&gt;$C$8,IF(Raw!$Q207&gt;$C$8,IF(Raw!$N207&gt;$C$9,IF(Raw!$N207&lt;$A$9,IF(Raw!$X207&gt;$C$9,IF(Raw!$X207&lt;$A$9,Raw!R207,-999),-999),-999),-999),-999),-999)</f>
        <v>0.16303000000000001</v>
      </c>
      <c r="L207" s="9">
        <f>IF(Raw!$G207&gt;$C$8,IF(Raw!$Q207&gt;$C$8,IF(Raw!$N207&gt;$C$9,IF(Raw!$N207&lt;$A$9,IF(Raw!$X207&gt;$C$9,IF(Raw!$X207&lt;$A$9,Raw!S207,-999),-999),-999),-999),-999),-999)</f>
        <v>0.26909</v>
      </c>
      <c r="M207" s="9">
        <f>Raw!Q207</f>
        <v>0.89705500000000005</v>
      </c>
      <c r="N207" s="9">
        <f>IF(Raw!$G207&gt;$C$8,IF(Raw!$Q207&gt;$C$8,IF(Raw!$N207&gt;$C$9,IF(Raw!$N207&lt;$A$9,IF(Raw!$X207&gt;$C$9,IF(Raw!$X207&lt;$A$9,Raw!V207,-999),-999),-999),-999),-999),-999)</f>
        <v>748</v>
      </c>
      <c r="O207" s="9">
        <f>IF(Raw!$G207&gt;$C$8,IF(Raw!$Q207&gt;$C$8,IF(Raw!$N207&gt;$C$9,IF(Raw!$N207&lt;$A$9,IF(Raw!$X207&gt;$C$9,IF(Raw!$X207&lt;$A$9,Raw!W207,-999),-999),-999),-999),-999),-999)</f>
        <v>5.0000000000000004E-6</v>
      </c>
      <c r="P207" s="9">
        <f>IF(Raw!$G207&gt;$C$8,IF(Raw!$Q207&gt;$C$8,IF(Raw!$N207&gt;$C$9,IF(Raw!$N207&lt;$A$9,IF(Raw!$X207&gt;$C$9,IF(Raw!$X207&lt;$A$9,Raw!X207,-999),-999),-999),-999),-999),-999)</f>
        <v>1005</v>
      </c>
      <c r="R207" s="9">
        <f t="shared" ref="R207:R213" si="48">F207-E207</f>
        <v>0.10404100000000002</v>
      </c>
      <c r="S207" s="9">
        <f t="shared" ref="S207:S213" si="49">R207/F207</f>
        <v>0.3690967787711083</v>
      </c>
      <c r="T207" s="9">
        <f t="shared" ref="T207:T213" si="50">L207-K207</f>
        <v>0.10605999999999999</v>
      </c>
      <c r="U207" s="9">
        <f t="shared" ref="U207:U213" si="51">T207/L207</f>
        <v>0.39414322345683594</v>
      </c>
      <c r="V207" s="15">
        <f t="shared" ref="V207:V213" si="52">IF(L207&gt;0,L207*V$8+V$10,-999)</f>
        <v>0.19947641699999999</v>
      </c>
      <c r="X207" s="11">
        <f t="shared" ref="X207:X213" si="53">D207*6.02*10^23*10^(-6)</f>
        <v>2.708999999999999E+18</v>
      </c>
      <c r="Y207" s="11">
        <f t="shared" ref="Y207:Y213" si="54">H207*10^(-20)</f>
        <v>6.7439999999999997E-18</v>
      </c>
      <c r="Z207" s="11">
        <f t="shared" ref="Z207:Z213" si="55">J207*10^(-6)</f>
        <v>7.1699999999999997E-4</v>
      </c>
      <c r="AA207" s="16">
        <f t="shared" ref="AA207:AA213" si="56">IF(Z207&gt;0,(X207*Y207/(X207*Y207+1/Z207)),1)</f>
        <v>1.2929857472784814E-2</v>
      </c>
      <c r="AB207" s="9">
        <f t="shared" ref="AB207:AB213" si="57">K207+T207*AA207</f>
        <v>0.16440134068356357</v>
      </c>
      <c r="AC207" s="9">
        <f t="shared" ref="AC207:AC213" si="58">IF(T207&gt;0,(L207-AB207)/T207,-999)</f>
        <v>0.98707014252721514</v>
      </c>
      <c r="AD207" s="15">
        <f t="shared" ref="AD207:AD213" si="59">IF(AC207&gt;0,X207*Y207*AC207,-999)</f>
        <v>18.033274020620379</v>
      </c>
      <c r="AE207" s="3">
        <f t="shared" ref="AE207:AE213" si="60">AE$9*Y207</f>
        <v>811.97759999999971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5.467455963052102E-3</v>
      </c>
      <c r="AH207" s="2">
        <f t="shared" ref="AH207:AH270" si="63">((AG207*12.01)/893.5)*3600</f>
        <v>0.26456734864971537</v>
      </c>
    </row>
    <row r="208" spans="1:34">
      <c r="A208" s="1">
        <f>Raw!A208</f>
        <v>195</v>
      </c>
      <c r="B208" s="14">
        <f>Raw!B208</f>
        <v>0.71109953703703699</v>
      </c>
      <c r="C208" s="15">
        <f>Raw!C208</f>
        <v>48.1</v>
      </c>
      <c r="D208" s="15">
        <f>IF(C208&gt;0.5,Raw!D208*D$11,-999)</f>
        <v>5.4</v>
      </c>
      <c r="E208" s="9">
        <f>IF(Raw!$G208&gt;$C$8,IF(Raw!$Q208&gt;$C$8,IF(Raw!$N208&gt;$C$9,IF(Raw!$N208&lt;$A$9,IF(Raw!$X208&gt;$C$9,IF(Raw!$X208&lt;$A$9,Raw!H208,-999),-999),-999),-999),-999),-999)</f>
        <v>0.17432600000000001</v>
      </c>
      <c r="F208" s="9">
        <f>IF(Raw!$G208&gt;$C$8,IF(Raw!$Q208&gt;$C$8,IF(Raw!$N208&gt;$C$9,IF(Raw!$N208&lt;$A$9,IF(Raw!$X208&gt;$C$9,IF(Raw!$X208&lt;$A$9,Raw!I208,-999),-999),-999),-999),-999),-999)</f>
        <v>0.28235700000000002</v>
      </c>
      <c r="G208" s="9">
        <f>Raw!G208</f>
        <v>0.94359300000000002</v>
      </c>
      <c r="H208" s="9">
        <f>IF(Raw!$G208&gt;$C$8,IF(Raw!$Q208&gt;$C$8,IF(Raw!$N208&gt;$C$9,IF(Raw!$N208&lt;$A$9,IF(Raw!$X208&gt;$C$9,IF(Raw!$X208&lt;$A$9,Raw!L208,-999),-999),-999),-999),-999),-999)</f>
        <v>689.9</v>
      </c>
      <c r="I208" s="9">
        <f>IF(Raw!$G208&gt;$C$8,IF(Raw!$Q208&gt;$C$8,IF(Raw!$N208&gt;$C$9,IF(Raw!$N208&lt;$A$9,IF(Raw!$X208&gt;$C$9,IF(Raw!$X208&lt;$A$9,Raw!M208,-999),-999),-999),-999),-999),-999)</f>
        <v>7.9999999999999996E-6</v>
      </c>
      <c r="J208" s="9">
        <f>IF(Raw!$G208&gt;$C$8,IF(Raw!$Q208&gt;$C$8,IF(Raw!$N208&gt;$C$9,IF(Raw!$N208&lt;$A$9,IF(Raw!$X208&gt;$C$9,IF(Raw!$X208&lt;$A$9,Raw!N208,-999),-999),-999),-999),-999),-999)</f>
        <v>637</v>
      </c>
      <c r="K208" s="9">
        <f>IF(Raw!$G208&gt;$C$8,IF(Raw!$Q208&gt;$C$8,IF(Raw!$N208&gt;$C$9,IF(Raw!$N208&lt;$A$9,IF(Raw!$X208&gt;$C$9,IF(Raw!$X208&lt;$A$9,Raw!R208,-999),-999),-999),-999),-999),-999)</f>
        <v>0.16560900000000001</v>
      </c>
      <c r="L208" s="9">
        <f>IF(Raw!$G208&gt;$C$8,IF(Raw!$Q208&gt;$C$8,IF(Raw!$N208&gt;$C$9,IF(Raw!$N208&lt;$A$9,IF(Raw!$X208&gt;$C$9,IF(Raw!$X208&lt;$A$9,Raw!S208,-999),-999),-999),-999),-999),-999)</f>
        <v>0.27050400000000002</v>
      </c>
      <c r="M208" s="9">
        <f>Raw!Q208</f>
        <v>0.90204499999999999</v>
      </c>
      <c r="N208" s="9">
        <f>IF(Raw!$G208&gt;$C$8,IF(Raw!$Q208&gt;$C$8,IF(Raw!$N208&gt;$C$9,IF(Raw!$N208&lt;$A$9,IF(Raw!$X208&gt;$C$9,IF(Raw!$X208&lt;$A$9,Raw!V208,-999),-999),-999),-999),-999),-999)</f>
        <v>687.7</v>
      </c>
      <c r="O208" s="9">
        <f>IF(Raw!$G208&gt;$C$8,IF(Raw!$Q208&gt;$C$8,IF(Raw!$N208&gt;$C$9,IF(Raw!$N208&lt;$A$9,IF(Raw!$X208&gt;$C$9,IF(Raw!$X208&lt;$A$9,Raw!W208,-999),-999),-999),-999),-999),-999)</f>
        <v>3.9999999999999998E-6</v>
      </c>
      <c r="P208" s="9">
        <f>IF(Raw!$G208&gt;$C$8,IF(Raw!$Q208&gt;$C$8,IF(Raw!$N208&gt;$C$9,IF(Raw!$N208&lt;$A$9,IF(Raw!$X208&gt;$C$9,IF(Raw!$X208&lt;$A$9,Raw!X208,-999),-999),-999),-999),-999),-999)</f>
        <v>558</v>
      </c>
      <c r="R208" s="9">
        <f t="shared" si="48"/>
        <v>0.10803100000000002</v>
      </c>
      <c r="S208" s="9">
        <f t="shared" si="49"/>
        <v>0.38260429172997307</v>
      </c>
      <c r="T208" s="9">
        <f t="shared" si="50"/>
        <v>0.10489500000000002</v>
      </c>
      <c r="U208" s="9">
        <f t="shared" si="51"/>
        <v>0.38777615118445569</v>
      </c>
      <c r="V208" s="15">
        <f t="shared" si="52"/>
        <v>0.20052461520000001</v>
      </c>
      <c r="X208" s="11">
        <f t="shared" si="53"/>
        <v>3.2508E+18</v>
      </c>
      <c r="Y208" s="11">
        <f t="shared" si="54"/>
        <v>6.8989999999999993E-18</v>
      </c>
      <c r="Z208" s="11">
        <f t="shared" si="55"/>
        <v>6.3699999999999998E-4</v>
      </c>
      <c r="AA208" s="16">
        <f t="shared" si="56"/>
        <v>1.4084950476682127E-2</v>
      </c>
      <c r="AB208" s="9">
        <f t="shared" si="57"/>
        <v>0.16708644088025157</v>
      </c>
      <c r="AC208" s="9">
        <f t="shared" si="58"/>
        <v>0.98591504952331799</v>
      </c>
      <c r="AD208" s="15">
        <f t="shared" si="59"/>
        <v>22.11138222399078</v>
      </c>
      <c r="AE208" s="3">
        <f t="shared" si="60"/>
        <v>830.63959999999963</v>
      </c>
      <c r="AF208" s="2">
        <f t="shared" si="61"/>
        <v>0.25</v>
      </c>
      <c r="AG208" s="9">
        <f t="shared" si="62"/>
        <v>6.5955897662981038E-3</v>
      </c>
      <c r="AH208" s="2">
        <f t="shared" si="63"/>
        <v>0.31915715627942337</v>
      </c>
    </row>
    <row r="209" spans="1:34">
      <c r="A209" s="1">
        <f>Raw!A209</f>
        <v>196</v>
      </c>
      <c r="B209" s="14">
        <f>Raw!B209</f>
        <v>0.7111574074074074</v>
      </c>
      <c r="C209" s="15">
        <f>Raw!C209</f>
        <v>47.9</v>
      </c>
      <c r="D209" s="15">
        <f>IF(C209&gt;0.5,Raw!D209*D$11,-999)</f>
        <v>4.5</v>
      </c>
      <c r="E209" s="9">
        <f>IF(Raw!$G209&gt;$C$8,IF(Raw!$Q209&gt;$C$8,IF(Raw!$N209&gt;$C$9,IF(Raw!$N209&lt;$A$9,IF(Raw!$X209&gt;$C$9,IF(Raw!$X209&lt;$A$9,Raw!H209,-999),-999),-999),-999),-999),-999)</f>
        <v>0.180258</v>
      </c>
      <c r="F209" s="9">
        <f>IF(Raw!$G209&gt;$C$8,IF(Raw!$Q209&gt;$C$8,IF(Raw!$N209&gt;$C$9,IF(Raw!$N209&lt;$A$9,IF(Raw!$X209&gt;$C$9,IF(Raw!$X209&lt;$A$9,Raw!I209,-999),-999),-999),-999),-999),-999)</f>
        <v>0.28043200000000001</v>
      </c>
      <c r="G209" s="9">
        <f>Raw!G209</f>
        <v>0.93864300000000001</v>
      </c>
      <c r="H209" s="9">
        <f>IF(Raw!$G209&gt;$C$8,IF(Raw!$Q209&gt;$C$8,IF(Raw!$N209&gt;$C$9,IF(Raw!$N209&lt;$A$9,IF(Raw!$X209&gt;$C$9,IF(Raw!$X209&lt;$A$9,Raw!L209,-999),-999),-999),-999),-999),-999)</f>
        <v>662.4</v>
      </c>
      <c r="I209" s="9">
        <f>IF(Raw!$G209&gt;$C$8,IF(Raw!$Q209&gt;$C$8,IF(Raw!$N209&gt;$C$9,IF(Raw!$N209&lt;$A$9,IF(Raw!$X209&gt;$C$9,IF(Raw!$X209&lt;$A$9,Raw!M209,-999),-999),-999),-999),-999),-999)</f>
        <v>3.0000000000000001E-6</v>
      </c>
      <c r="J209" s="9">
        <f>IF(Raw!$G209&gt;$C$8,IF(Raw!$Q209&gt;$C$8,IF(Raw!$N209&gt;$C$9,IF(Raw!$N209&lt;$A$9,IF(Raw!$X209&gt;$C$9,IF(Raw!$X209&lt;$A$9,Raw!N209,-999),-999),-999),-999),-999),-999)</f>
        <v>792</v>
      </c>
      <c r="K209" s="9">
        <f>IF(Raw!$G209&gt;$C$8,IF(Raw!$Q209&gt;$C$8,IF(Raw!$N209&gt;$C$9,IF(Raw!$N209&lt;$A$9,IF(Raw!$X209&gt;$C$9,IF(Raw!$X209&lt;$A$9,Raw!R209,-999),-999),-999),-999),-999),-999)</f>
        <v>0.17205599999999999</v>
      </c>
      <c r="L209" s="9">
        <f>IF(Raw!$G209&gt;$C$8,IF(Raw!$Q209&gt;$C$8,IF(Raw!$N209&gt;$C$9,IF(Raw!$N209&lt;$A$9,IF(Raw!$X209&gt;$C$9,IF(Raw!$X209&lt;$A$9,Raw!S209,-999),-999),-999),-999),-999),-999)</f>
        <v>0.27424700000000002</v>
      </c>
      <c r="M209" s="9">
        <f>Raw!Q209</f>
        <v>0.92843699999999996</v>
      </c>
      <c r="N209" s="9">
        <f>IF(Raw!$G209&gt;$C$8,IF(Raw!$Q209&gt;$C$8,IF(Raw!$N209&gt;$C$9,IF(Raw!$N209&lt;$A$9,IF(Raw!$X209&gt;$C$9,IF(Raw!$X209&lt;$A$9,Raw!V209,-999),-999),-999),-999),-999),-999)</f>
        <v>572.70000000000005</v>
      </c>
      <c r="O209" s="9">
        <f>IF(Raw!$G209&gt;$C$8,IF(Raw!$Q209&gt;$C$8,IF(Raw!$N209&gt;$C$9,IF(Raw!$N209&lt;$A$9,IF(Raw!$X209&gt;$C$9,IF(Raw!$X209&lt;$A$9,Raw!W209,-999),-999),-999),-999),-999),-999)</f>
        <v>6.0000000000000002E-6</v>
      </c>
      <c r="P209" s="9">
        <f>IF(Raw!$G209&gt;$C$8,IF(Raw!$Q209&gt;$C$8,IF(Raw!$N209&gt;$C$9,IF(Raw!$N209&lt;$A$9,IF(Raw!$X209&gt;$C$9,IF(Raw!$X209&lt;$A$9,Raw!X209,-999),-999),-999),-999),-999),-999)</f>
        <v>588</v>
      </c>
      <c r="R209" s="9">
        <f t="shared" si="48"/>
        <v>0.10017400000000001</v>
      </c>
      <c r="S209" s="9">
        <f t="shared" si="49"/>
        <v>0.35721315684372684</v>
      </c>
      <c r="T209" s="9">
        <f t="shared" si="50"/>
        <v>0.10219100000000003</v>
      </c>
      <c r="U209" s="9">
        <f t="shared" si="51"/>
        <v>0.37262394848439556</v>
      </c>
      <c r="V209" s="15">
        <f t="shared" si="52"/>
        <v>0.2032993011</v>
      </c>
      <c r="X209" s="11">
        <f t="shared" si="53"/>
        <v>2.708999999999999E+18</v>
      </c>
      <c r="Y209" s="11">
        <f t="shared" si="54"/>
        <v>6.6239999999999996E-18</v>
      </c>
      <c r="Z209" s="11">
        <f t="shared" si="55"/>
        <v>7.9199999999999995E-4</v>
      </c>
      <c r="AA209" s="16">
        <f t="shared" si="56"/>
        <v>1.4012827483485672E-2</v>
      </c>
      <c r="AB209" s="9">
        <f t="shared" si="57"/>
        <v>0.17348798485336486</v>
      </c>
      <c r="AC209" s="9">
        <f t="shared" si="58"/>
        <v>0.98598717251651447</v>
      </c>
      <c r="AD209" s="15">
        <f t="shared" si="59"/>
        <v>17.692963994300097</v>
      </c>
      <c r="AE209" s="3">
        <f t="shared" si="60"/>
        <v>797.52959999999973</v>
      </c>
      <c r="AF209" s="2">
        <f t="shared" si="61"/>
        <v>0.25</v>
      </c>
      <c r="AG209" s="9">
        <f t="shared" si="62"/>
        <v>5.071401618421803E-3</v>
      </c>
      <c r="AH209" s="2">
        <f t="shared" si="63"/>
        <v>0.24540248502975384</v>
      </c>
    </row>
    <row r="210" spans="1:34">
      <c r="A210" s="1">
        <f>Raw!A210</f>
        <v>197</v>
      </c>
      <c r="B210" s="14">
        <f>Raw!B210</f>
        <v>0.71120370370370367</v>
      </c>
      <c r="C210" s="15">
        <f>Raw!C210</f>
        <v>46.8</v>
      </c>
      <c r="D210" s="15">
        <f>IF(C210&gt;0.5,Raw!D210*D$11,-999)</f>
        <v>4.5</v>
      </c>
      <c r="E210" s="9">
        <f>IF(Raw!$G210&gt;$C$8,IF(Raw!$Q210&gt;$C$8,IF(Raw!$N210&gt;$C$9,IF(Raw!$N210&lt;$A$9,IF(Raw!$X210&gt;$C$9,IF(Raw!$X210&lt;$A$9,Raw!H210,-999),-999),-999),-999),-999),-999)</f>
        <v>0.19361</v>
      </c>
      <c r="F210" s="9">
        <f>IF(Raw!$G210&gt;$C$8,IF(Raw!$Q210&gt;$C$8,IF(Raw!$N210&gt;$C$9,IF(Raw!$N210&lt;$A$9,IF(Raw!$X210&gt;$C$9,IF(Raw!$X210&lt;$A$9,Raw!I210,-999),-999),-999),-999),-999),-999)</f>
        <v>0.29533199999999998</v>
      </c>
      <c r="G210" s="9">
        <f>Raw!G210</f>
        <v>0.93919900000000001</v>
      </c>
      <c r="H210" s="9">
        <f>IF(Raw!$G210&gt;$C$8,IF(Raw!$Q210&gt;$C$8,IF(Raw!$N210&gt;$C$9,IF(Raw!$N210&lt;$A$9,IF(Raw!$X210&gt;$C$9,IF(Raw!$X210&lt;$A$9,Raw!L210,-999),-999),-999),-999),-999),-999)</f>
        <v>584.9</v>
      </c>
      <c r="I210" s="9">
        <f>IF(Raw!$G210&gt;$C$8,IF(Raw!$Q210&gt;$C$8,IF(Raw!$N210&gt;$C$9,IF(Raw!$N210&lt;$A$9,IF(Raw!$X210&gt;$C$9,IF(Raw!$X210&lt;$A$9,Raw!M210,-999),-999),-999),-999),-999),-999)</f>
        <v>3.28E-4</v>
      </c>
      <c r="J210" s="9">
        <f>IF(Raw!$G210&gt;$C$8,IF(Raw!$Q210&gt;$C$8,IF(Raw!$N210&gt;$C$9,IF(Raw!$N210&lt;$A$9,IF(Raw!$X210&gt;$C$9,IF(Raw!$X210&lt;$A$9,Raw!N210,-999),-999),-999),-999),-999),-999)</f>
        <v>375</v>
      </c>
      <c r="K210" s="9">
        <f>IF(Raw!$G210&gt;$C$8,IF(Raw!$Q210&gt;$C$8,IF(Raw!$N210&gt;$C$9,IF(Raw!$N210&lt;$A$9,IF(Raw!$X210&gt;$C$9,IF(Raw!$X210&lt;$A$9,Raw!R210,-999),-999),-999),-999),-999),-999)</f>
        <v>0.18237900000000001</v>
      </c>
      <c r="L210" s="9">
        <f>IF(Raw!$G210&gt;$C$8,IF(Raw!$Q210&gt;$C$8,IF(Raw!$N210&gt;$C$9,IF(Raw!$N210&lt;$A$9,IF(Raw!$X210&gt;$C$9,IF(Raw!$X210&lt;$A$9,Raw!S210,-999),-999),-999),-999),-999),-999)</f>
        <v>0.28162799999999999</v>
      </c>
      <c r="M210" s="9">
        <f>Raw!Q210</f>
        <v>0.92355900000000002</v>
      </c>
      <c r="N210" s="9">
        <f>IF(Raw!$G210&gt;$C$8,IF(Raw!$Q210&gt;$C$8,IF(Raw!$N210&gt;$C$9,IF(Raw!$N210&lt;$A$9,IF(Raw!$X210&gt;$C$9,IF(Raw!$X210&lt;$A$9,Raw!V210,-999),-999),-999),-999),-999),-999)</f>
        <v>611.6</v>
      </c>
      <c r="O210" s="9">
        <f>IF(Raw!$G210&gt;$C$8,IF(Raw!$Q210&gt;$C$8,IF(Raw!$N210&gt;$C$9,IF(Raw!$N210&lt;$A$9,IF(Raw!$X210&gt;$C$9,IF(Raw!$X210&lt;$A$9,Raw!W210,-999),-999),-999),-999),-999),-999)</f>
        <v>0.16706399999999999</v>
      </c>
      <c r="P210" s="9">
        <f>IF(Raw!$G210&gt;$C$8,IF(Raw!$Q210&gt;$C$8,IF(Raw!$N210&gt;$C$9,IF(Raw!$N210&lt;$A$9,IF(Raw!$X210&gt;$C$9,IF(Raw!$X210&lt;$A$9,Raw!X210,-999),-999),-999),-999),-999),-999)</f>
        <v>1076</v>
      </c>
      <c r="R210" s="9">
        <f t="shared" si="48"/>
        <v>0.10172199999999998</v>
      </c>
      <c r="S210" s="9">
        <f t="shared" si="49"/>
        <v>0.34443270624246608</v>
      </c>
      <c r="T210" s="9">
        <f t="shared" si="50"/>
        <v>9.9248999999999976E-2</v>
      </c>
      <c r="U210" s="9">
        <f t="shared" si="51"/>
        <v>0.35241169201925937</v>
      </c>
      <c r="V210" s="15">
        <f t="shared" si="52"/>
        <v>0.20877083639999999</v>
      </c>
      <c r="X210" s="11">
        <f t="shared" si="53"/>
        <v>2.708999999999999E+18</v>
      </c>
      <c r="Y210" s="11">
        <f t="shared" si="54"/>
        <v>5.8489999999999995E-18</v>
      </c>
      <c r="Z210" s="11">
        <f t="shared" si="55"/>
        <v>3.7500000000000001E-4</v>
      </c>
      <c r="AA210" s="16">
        <f t="shared" si="56"/>
        <v>5.9067558010615379E-3</v>
      </c>
      <c r="AB210" s="9">
        <f t="shared" si="57"/>
        <v>0.18296523960649957</v>
      </c>
      <c r="AC210" s="9">
        <f t="shared" si="58"/>
        <v>0.99409324419893841</v>
      </c>
      <c r="AD210" s="15">
        <f t="shared" si="59"/>
        <v>15.751348802830766</v>
      </c>
      <c r="AE210" s="3">
        <f t="shared" si="60"/>
        <v>704.21959999999979</v>
      </c>
      <c r="AF210" s="2">
        <f t="shared" si="61"/>
        <v>0.25</v>
      </c>
      <c r="AG210" s="9">
        <f t="shared" si="62"/>
        <v>4.2699688332239428E-3</v>
      </c>
      <c r="AH210" s="2">
        <f t="shared" si="63"/>
        <v>0.20662156963992209</v>
      </c>
    </row>
    <row r="211" spans="1:34">
      <c r="A211" s="1">
        <f>Raw!A211</f>
        <v>198</v>
      </c>
      <c r="B211" s="14">
        <f>Raw!B211</f>
        <v>0.71126157407407409</v>
      </c>
      <c r="C211" s="15">
        <f>Raw!C211</f>
        <v>46.3</v>
      </c>
      <c r="D211" s="15">
        <f>IF(C211&gt;0.5,Raw!D211*D$11,-999)</f>
        <v>4.5</v>
      </c>
      <c r="E211" s="9">
        <f>IF(Raw!$G211&gt;$C$8,IF(Raw!$Q211&gt;$C$8,IF(Raw!$N211&gt;$C$9,IF(Raw!$N211&lt;$A$9,IF(Raw!$X211&gt;$C$9,IF(Raw!$X211&lt;$A$9,Raw!H211,-999),-999),-999),-999),-999),-999)</f>
        <v>0.20050000000000001</v>
      </c>
      <c r="F211" s="9">
        <f>IF(Raw!$G211&gt;$C$8,IF(Raw!$Q211&gt;$C$8,IF(Raw!$N211&gt;$C$9,IF(Raw!$N211&lt;$A$9,IF(Raw!$X211&gt;$C$9,IF(Raw!$X211&lt;$A$9,Raw!I211,-999),-999),-999),-999),-999),-999)</f>
        <v>0.31218499999999999</v>
      </c>
      <c r="G211" s="9">
        <f>Raw!G211</f>
        <v>0.95108800000000004</v>
      </c>
      <c r="H211" s="9">
        <f>IF(Raw!$G211&gt;$C$8,IF(Raw!$Q211&gt;$C$8,IF(Raw!$N211&gt;$C$9,IF(Raw!$N211&lt;$A$9,IF(Raw!$X211&gt;$C$9,IF(Raw!$X211&lt;$A$9,Raw!L211,-999),-999),-999),-999),-999),-999)</f>
        <v>592.29999999999995</v>
      </c>
      <c r="I211" s="9">
        <f>IF(Raw!$G211&gt;$C$8,IF(Raw!$Q211&gt;$C$8,IF(Raw!$N211&gt;$C$9,IF(Raw!$N211&lt;$A$9,IF(Raw!$X211&gt;$C$9,IF(Raw!$X211&lt;$A$9,Raw!M211,-999),-999),-999),-999),-999),-999)</f>
        <v>3.9999999999999998E-6</v>
      </c>
      <c r="J211" s="9">
        <f>IF(Raw!$G211&gt;$C$8,IF(Raw!$Q211&gt;$C$8,IF(Raw!$N211&gt;$C$9,IF(Raw!$N211&lt;$A$9,IF(Raw!$X211&gt;$C$9,IF(Raw!$X211&lt;$A$9,Raw!N211,-999),-999),-999),-999),-999),-999)</f>
        <v>1064</v>
      </c>
      <c r="K211" s="9">
        <f>IF(Raw!$G211&gt;$C$8,IF(Raw!$Q211&gt;$C$8,IF(Raw!$N211&gt;$C$9,IF(Raw!$N211&lt;$A$9,IF(Raw!$X211&gt;$C$9,IF(Raw!$X211&lt;$A$9,Raw!R211,-999),-999),-999),-999),-999),-999)</f>
        <v>0.189664</v>
      </c>
      <c r="L211" s="9">
        <f>IF(Raw!$G211&gt;$C$8,IF(Raw!$Q211&gt;$C$8,IF(Raw!$N211&gt;$C$9,IF(Raw!$N211&lt;$A$9,IF(Raw!$X211&gt;$C$9,IF(Raw!$X211&lt;$A$9,Raw!S211,-999),-999),-999),-999),-999),-999)</f>
        <v>0.30690200000000001</v>
      </c>
      <c r="M211" s="9">
        <f>Raw!Q211</f>
        <v>0.96486000000000005</v>
      </c>
      <c r="N211" s="9">
        <f>IF(Raw!$G211&gt;$C$8,IF(Raw!$Q211&gt;$C$8,IF(Raw!$N211&gt;$C$9,IF(Raw!$N211&lt;$A$9,IF(Raw!$X211&gt;$C$9,IF(Raw!$X211&lt;$A$9,Raw!V211,-999),-999),-999),-999),-999),-999)</f>
        <v>695.1</v>
      </c>
      <c r="O211" s="9">
        <f>IF(Raw!$G211&gt;$C$8,IF(Raw!$Q211&gt;$C$8,IF(Raw!$N211&gt;$C$9,IF(Raw!$N211&lt;$A$9,IF(Raw!$X211&gt;$C$9,IF(Raw!$X211&lt;$A$9,Raw!W211,-999),-999),-999),-999),-999),-999)</f>
        <v>0.34933799999999998</v>
      </c>
      <c r="P211" s="9">
        <f>IF(Raw!$G211&gt;$C$8,IF(Raw!$Q211&gt;$C$8,IF(Raw!$N211&gt;$C$9,IF(Raw!$N211&lt;$A$9,IF(Raw!$X211&gt;$C$9,IF(Raw!$X211&lt;$A$9,Raw!X211,-999),-999),-999),-999),-999),-999)</f>
        <v>623</v>
      </c>
      <c r="R211" s="9">
        <f t="shared" si="48"/>
        <v>0.11168499999999998</v>
      </c>
      <c r="S211" s="9">
        <f t="shared" si="49"/>
        <v>0.35775261463555258</v>
      </c>
      <c r="T211" s="9">
        <f t="shared" si="50"/>
        <v>0.11723800000000001</v>
      </c>
      <c r="U211" s="9">
        <f t="shared" si="51"/>
        <v>0.3820046790180579</v>
      </c>
      <c r="V211" s="15">
        <f t="shared" si="52"/>
        <v>0.22750645259999999</v>
      </c>
      <c r="X211" s="11">
        <f t="shared" si="53"/>
        <v>2.708999999999999E+18</v>
      </c>
      <c r="Y211" s="11">
        <f t="shared" si="54"/>
        <v>5.9229999999999992E-18</v>
      </c>
      <c r="Z211" s="11">
        <f t="shared" si="55"/>
        <v>1.0640000000000001E-3</v>
      </c>
      <c r="AA211" s="16">
        <f t="shared" si="56"/>
        <v>1.6785741612449414E-2</v>
      </c>
      <c r="AB211" s="9">
        <f t="shared" si="57"/>
        <v>0.19163192677516033</v>
      </c>
      <c r="AC211" s="9">
        <f t="shared" si="58"/>
        <v>0.98321425838755072</v>
      </c>
      <c r="AD211" s="15">
        <f t="shared" si="59"/>
        <v>15.776072944031405</v>
      </c>
      <c r="AE211" s="3">
        <f t="shared" si="60"/>
        <v>713.12919999999974</v>
      </c>
      <c r="AF211" s="2">
        <f t="shared" si="61"/>
        <v>0.25</v>
      </c>
      <c r="AG211" s="9">
        <f t="shared" si="62"/>
        <v>4.6357951393462948E-3</v>
      </c>
      <c r="AH211" s="2">
        <f t="shared" si="63"/>
        <v>0.22432371420791988</v>
      </c>
    </row>
    <row r="212" spans="1:34">
      <c r="A212" s="1">
        <f>Raw!A212</f>
        <v>199</v>
      </c>
      <c r="B212" s="14">
        <f>Raw!B212</f>
        <v>0.71131944444444439</v>
      </c>
      <c r="C212" s="15">
        <f>Raw!C212</f>
        <v>45.7</v>
      </c>
      <c r="D212" s="15">
        <f>IF(C212&gt;0.5,Raw!D212*D$11,-999)</f>
        <v>4.5</v>
      </c>
      <c r="E212" s="9">
        <f>IF(Raw!$G212&gt;$C$8,IF(Raw!$Q212&gt;$C$8,IF(Raw!$N212&gt;$C$9,IF(Raw!$N212&lt;$A$9,IF(Raw!$X212&gt;$C$9,IF(Raw!$X212&lt;$A$9,Raw!H212,-999),-999),-999),-999),-999),-999)</f>
        <v>0.210648</v>
      </c>
      <c r="F212" s="9">
        <f>IF(Raw!$G212&gt;$C$8,IF(Raw!$Q212&gt;$C$8,IF(Raw!$N212&gt;$C$9,IF(Raw!$N212&lt;$A$9,IF(Raw!$X212&gt;$C$9,IF(Raw!$X212&lt;$A$9,Raw!I212,-999),-999),-999),-999),-999),-999)</f>
        <v>0.335285</v>
      </c>
      <c r="G212" s="9">
        <f>Raw!G212</f>
        <v>0.97113499999999997</v>
      </c>
      <c r="H212" s="9">
        <f>IF(Raw!$G212&gt;$C$8,IF(Raw!$Q212&gt;$C$8,IF(Raw!$N212&gt;$C$9,IF(Raw!$N212&lt;$A$9,IF(Raw!$X212&gt;$C$9,IF(Raw!$X212&lt;$A$9,Raw!L212,-999),-999),-999),-999),-999),-999)</f>
        <v>617.29999999999995</v>
      </c>
      <c r="I212" s="9">
        <f>IF(Raw!$G212&gt;$C$8,IF(Raw!$Q212&gt;$C$8,IF(Raw!$N212&gt;$C$9,IF(Raw!$N212&lt;$A$9,IF(Raw!$X212&gt;$C$9,IF(Raw!$X212&lt;$A$9,Raw!M212,-999),-999),-999),-999),-999),-999)</f>
        <v>4.8999999999999998E-5</v>
      </c>
      <c r="J212" s="9">
        <f>IF(Raw!$G212&gt;$C$8,IF(Raw!$Q212&gt;$C$8,IF(Raw!$N212&gt;$C$9,IF(Raw!$N212&lt;$A$9,IF(Raw!$X212&gt;$C$9,IF(Raw!$X212&lt;$A$9,Raw!N212,-999),-999),-999),-999),-999),-999)</f>
        <v>850</v>
      </c>
      <c r="K212" s="9">
        <f>IF(Raw!$G212&gt;$C$8,IF(Raw!$Q212&gt;$C$8,IF(Raw!$N212&gt;$C$9,IF(Raw!$N212&lt;$A$9,IF(Raw!$X212&gt;$C$9,IF(Raw!$X212&lt;$A$9,Raw!R212,-999),-999),-999),-999),-999),-999)</f>
        <v>0.19636300000000001</v>
      </c>
      <c r="L212" s="9">
        <f>IF(Raw!$G212&gt;$C$8,IF(Raw!$Q212&gt;$C$8,IF(Raw!$N212&gt;$C$9,IF(Raw!$N212&lt;$A$9,IF(Raw!$X212&gt;$C$9,IF(Raw!$X212&lt;$A$9,Raw!S212,-999),-999),-999),-999),-999),-999)</f>
        <v>0.316525</v>
      </c>
      <c r="M212" s="9">
        <f>Raw!Q212</f>
        <v>0.95340499999999995</v>
      </c>
      <c r="N212" s="9">
        <f>IF(Raw!$G212&gt;$C$8,IF(Raw!$Q212&gt;$C$8,IF(Raw!$N212&gt;$C$9,IF(Raw!$N212&lt;$A$9,IF(Raw!$X212&gt;$C$9,IF(Raw!$X212&lt;$A$9,Raw!V212,-999),-999),-999),-999),-999),-999)</f>
        <v>627.9</v>
      </c>
      <c r="O212" s="9">
        <f>IF(Raw!$G212&gt;$C$8,IF(Raw!$Q212&gt;$C$8,IF(Raw!$N212&gt;$C$9,IF(Raw!$N212&lt;$A$9,IF(Raw!$X212&gt;$C$9,IF(Raw!$X212&lt;$A$9,Raw!W212,-999),-999),-999),-999),-999),-999)</f>
        <v>6.2411000000000001E-2</v>
      </c>
      <c r="P212" s="9">
        <f>IF(Raw!$G212&gt;$C$8,IF(Raw!$Q212&gt;$C$8,IF(Raw!$N212&gt;$C$9,IF(Raw!$N212&lt;$A$9,IF(Raw!$X212&gt;$C$9,IF(Raw!$X212&lt;$A$9,Raw!X212,-999),-999),-999),-999),-999),-999)</f>
        <v>1027</v>
      </c>
      <c r="R212" s="9">
        <f t="shared" si="48"/>
        <v>0.124637</v>
      </c>
      <c r="S212" s="9">
        <f t="shared" si="49"/>
        <v>0.37173449453450047</v>
      </c>
      <c r="T212" s="9">
        <f t="shared" si="50"/>
        <v>0.12016199999999999</v>
      </c>
      <c r="U212" s="9">
        <f t="shared" si="51"/>
        <v>0.37962878129689592</v>
      </c>
      <c r="V212" s="15">
        <f t="shared" si="52"/>
        <v>0.23463998249999998</v>
      </c>
      <c r="X212" s="11">
        <f t="shared" si="53"/>
        <v>2.708999999999999E+18</v>
      </c>
      <c r="Y212" s="11">
        <f t="shared" si="54"/>
        <v>6.1729999999999994E-18</v>
      </c>
      <c r="Z212" s="11">
        <f t="shared" si="55"/>
        <v>8.4999999999999995E-4</v>
      </c>
      <c r="AA212" s="16">
        <f t="shared" si="56"/>
        <v>1.4015044978487398E-2</v>
      </c>
      <c r="AB212" s="9">
        <f t="shared" si="57"/>
        <v>0.19804707583470502</v>
      </c>
      <c r="AC212" s="9">
        <f t="shared" si="58"/>
        <v>0.98598495502151262</v>
      </c>
      <c r="AD212" s="15">
        <f t="shared" si="59"/>
        <v>16.488288209985175</v>
      </c>
      <c r="AE212" s="3">
        <f t="shared" si="60"/>
        <v>743.22919999999976</v>
      </c>
      <c r="AF212" s="2">
        <f t="shared" si="61"/>
        <v>0.25</v>
      </c>
      <c r="AG212" s="9">
        <f t="shared" si="62"/>
        <v>4.8149451990989606E-3</v>
      </c>
      <c r="AH212" s="2">
        <f t="shared" si="63"/>
        <v>0.23299269236512887</v>
      </c>
    </row>
    <row r="213" spans="1:34">
      <c r="A213" s="1">
        <f>Raw!A213</f>
        <v>200</v>
      </c>
      <c r="B213" s="14">
        <f>Raw!B213</f>
        <v>0.71137731481481481</v>
      </c>
      <c r="C213" s="15">
        <f>Raw!C213</f>
        <v>44.3</v>
      </c>
      <c r="D213" s="15">
        <f>IF(C213&gt;0.5,Raw!D213*D$11,-999)</f>
        <v>5.4</v>
      </c>
      <c r="E213" s="9">
        <f>IF(Raw!$G213&gt;$C$8,IF(Raw!$Q213&gt;$C$8,IF(Raw!$N213&gt;$C$9,IF(Raw!$N213&lt;$A$9,IF(Raw!$X213&gt;$C$9,IF(Raw!$X213&lt;$A$9,Raw!H213,-999),-999),-999),-999),-999),-999)</f>
        <v>0.21077899999999999</v>
      </c>
      <c r="F213" s="9">
        <f>IF(Raw!$G213&gt;$C$8,IF(Raw!$Q213&gt;$C$8,IF(Raw!$N213&gt;$C$9,IF(Raw!$N213&lt;$A$9,IF(Raw!$X213&gt;$C$9,IF(Raw!$X213&lt;$A$9,Raw!I213,-999),-999),-999),-999),-999),-999)</f>
        <v>0.32844499999999999</v>
      </c>
      <c r="G213" s="9">
        <f>Raw!G213</f>
        <v>0.94752499999999995</v>
      </c>
      <c r="H213" s="9">
        <f>IF(Raw!$G213&gt;$C$8,IF(Raw!$Q213&gt;$C$8,IF(Raw!$N213&gt;$C$9,IF(Raw!$N213&lt;$A$9,IF(Raw!$X213&gt;$C$9,IF(Raw!$X213&lt;$A$9,Raw!L213,-999),-999),-999),-999),-999),-999)</f>
        <v>595.4</v>
      </c>
      <c r="I213" s="9">
        <f>IF(Raw!$G213&gt;$C$8,IF(Raw!$Q213&gt;$C$8,IF(Raw!$N213&gt;$C$9,IF(Raw!$N213&lt;$A$9,IF(Raw!$X213&gt;$C$9,IF(Raw!$X213&lt;$A$9,Raw!M213,-999),-999),-999),-999),-999),-999)</f>
        <v>0.15911600000000001</v>
      </c>
      <c r="J213" s="9">
        <f>IF(Raw!$G213&gt;$C$8,IF(Raw!$Q213&gt;$C$8,IF(Raw!$N213&gt;$C$9,IF(Raw!$N213&lt;$A$9,IF(Raw!$X213&gt;$C$9,IF(Raw!$X213&lt;$A$9,Raw!N213,-999),-999),-999),-999),-999),-999)</f>
        <v>597</v>
      </c>
      <c r="K213" s="9">
        <f>IF(Raw!$G213&gt;$C$8,IF(Raw!$Q213&gt;$C$8,IF(Raw!$N213&gt;$C$9,IF(Raw!$N213&lt;$A$9,IF(Raw!$X213&gt;$C$9,IF(Raw!$X213&lt;$A$9,Raw!R213,-999),-999),-999),-999),-999),-999)</f>
        <v>0.19077</v>
      </c>
      <c r="L213" s="9">
        <f>IF(Raw!$G213&gt;$C$8,IF(Raw!$Q213&gt;$C$8,IF(Raw!$N213&gt;$C$9,IF(Raw!$N213&lt;$A$9,IF(Raw!$X213&gt;$C$9,IF(Raw!$X213&lt;$A$9,Raw!S213,-999),-999),-999),-999),-999),-999)</f>
        <v>0.32380799999999998</v>
      </c>
      <c r="M213" s="9">
        <f>Raw!Q213</f>
        <v>0.94653399999999999</v>
      </c>
      <c r="N213" s="9">
        <f>IF(Raw!$G213&gt;$C$8,IF(Raw!$Q213&gt;$C$8,IF(Raw!$N213&gt;$C$9,IF(Raw!$N213&lt;$A$9,IF(Raw!$X213&gt;$C$9,IF(Raw!$X213&lt;$A$9,Raw!V213,-999),-999),-999),-999),-999),-999)</f>
        <v>734.5</v>
      </c>
      <c r="O213" s="9">
        <f>IF(Raw!$G213&gt;$C$8,IF(Raw!$Q213&gt;$C$8,IF(Raw!$N213&gt;$C$9,IF(Raw!$N213&lt;$A$9,IF(Raw!$X213&gt;$C$9,IF(Raw!$X213&lt;$A$9,Raw!W213,-999),-999),-999),-999),-999),-999)</f>
        <v>6.9999999999999999E-6</v>
      </c>
      <c r="P213" s="9">
        <f>IF(Raw!$G213&gt;$C$8,IF(Raw!$Q213&gt;$C$8,IF(Raw!$N213&gt;$C$9,IF(Raw!$N213&lt;$A$9,IF(Raw!$X213&gt;$C$9,IF(Raw!$X213&lt;$A$9,Raw!X213,-999),-999),-999),-999),-999),-999)</f>
        <v>544</v>
      </c>
      <c r="R213" s="9">
        <f t="shared" si="48"/>
        <v>0.11766599999999999</v>
      </c>
      <c r="S213" s="9">
        <f t="shared" si="49"/>
        <v>0.35825176209106546</v>
      </c>
      <c r="T213" s="9">
        <f t="shared" si="50"/>
        <v>0.13303799999999999</v>
      </c>
      <c r="U213" s="9">
        <f t="shared" si="51"/>
        <v>0.41085458049214346</v>
      </c>
      <c r="V213" s="15">
        <f t="shared" si="52"/>
        <v>0.24003887039999997</v>
      </c>
      <c r="X213" s="11">
        <f t="shared" si="53"/>
        <v>3.2508E+18</v>
      </c>
      <c r="Y213" s="11">
        <f t="shared" si="54"/>
        <v>5.9539999999999993E-18</v>
      </c>
      <c r="Z213" s="11">
        <f t="shared" si="55"/>
        <v>5.9699999999999998E-4</v>
      </c>
      <c r="AA213" s="16">
        <f t="shared" si="56"/>
        <v>1.1423097189955546E-2</v>
      </c>
      <c r="AB213" s="9">
        <f t="shared" si="57"/>
        <v>0.19228970600395731</v>
      </c>
      <c r="AC213" s="9">
        <f t="shared" si="58"/>
        <v>0.9885769028100444</v>
      </c>
      <c r="AD213" s="15">
        <f t="shared" si="59"/>
        <v>19.134166147329225</v>
      </c>
      <c r="AE213" s="3">
        <f t="shared" si="60"/>
        <v>716.86159999999973</v>
      </c>
      <c r="AF213" s="2">
        <f t="shared" si="61"/>
        <v>0.25</v>
      </c>
      <c r="AG213" s="9">
        <f t="shared" si="62"/>
        <v>6.0471998504060941E-3</v>
      </c>
      <c r="AH213" s="2">
        <f t="shared" si="63"/>
        <v>0.29262085364539214</v>
      </c>
    </row>
    <row r="214" spans="1:34">
      <c r="A214" s="1">
        <f>Raw!A214</f>
        <v>201</v>
      </c>
      <c r="B214" s="14">
        <f>Raw!B214</f>
        <v>0.71143518518518523</v>
      </c>
      <c r="C214" s="15">
        <f>Raw!C214</f>
        <v>43.5</v>
      </c>
      <c r="D214" s="15">
        <f>IF(C214&gt;0.5,Raw!D214*D$11,-999)</f>
        <v>5.4</v>
      </c>
      <c r="E214" s="9">
        <f>IF(Raw!$G214&gt;$C$8,IF(Raw!$Q214&gt;$C$8,IF(Raw!$N214&gt;$C$9,IF(Raw!$N214&lt;$A$9,IF(Raw!$X214&gt;$C$9,IF(Raw!$X214&lt;$A$9,Raw!H214,-999),-999),-999),-999),-999),-999)</f>
        <v>0.21876599999999999</v>
      </c>
      <c r="F214" s="9">
        <f>IF(Raw!$G214&gt;$C$8,IF(Raw!$Q214&gt;$C$8,IF(Raw!$N214&gt;$C$9,IF(Raw!$N214&lt;$A$9,IF(Raw!$X214&gt;$C$9,IF(Raw!$X214&lt;$A$9,Raw!I214,-999),-999),-999),-999),-999),-999)</f>
        <v>0.33807300000000001</v>
      </c>
      <c r="G214" s="9">
        <f>Raw!G214</f>
        <v>0.95734600000000003</v>
      </c>
      <c r="H214" s="9">
        <f>IF(Raw!$G214&gt;$C$8,IF(Raw!$Q214&gt;$C$8,IF(Raw!$N214&gt;$C$9,IF(Raw!$N214&lt;$A$9,IF(Raw!$X214&gt;$C$9,IF(Raw!$X214&lt;$A$9,Raw!L214,-999),-999),-999),-999),-999),-999)</f>
        <v>563.9</v>
      </c>
      <c r="I214" s="9">
        <f>IF(Raw!$G214&gt;$C$8,IF(Raw!$Q214&gt;$C$8,IF(Raw!$N214&gt;$C$9,IF(Raw!$N214&lt;$A$9,IF(Raw!$X214&gt;$C$9,IF(Raw!$X214&lt;$A$9,Raw!M214,-999),-999),-999),-999),-999),-999)</f>
        <v>3.9999999999999998E-6</v>
      </c>
      <c r="J214" s="9">
        <f>IF(Raw!$G214&gt;$C$8,IF(Raw!$Q214&gt;$C$8,IF(Raw!$N214&gt;$C$9,IF(Raw!$N214&lt;$A$9,IF(Raw!$X214&gt;$C$9,IF(Raw!$X214&lt;$A$9,Raw!N214,-999),-999),-999),-999),-999),-999)</f>
        <v>558</v>
      </c>
      <c r="K214" s="9">
        <f>IF(Raw!$G214&gt;$C$8,IF(Raw!$Q214&gt;$C$8,IF(Raw!$N214&gt;$C$9,IF(Raw!$N214&lt;$A$9,IF(Raw!$X214&gt;$C$9,IF(Raw!$X214&lt;$A$9,Raw!R214,-999),-999),-999),-999),-999),-999)</f>
        <v>0.20077400000000001</v>
      </c>
      <c r="L214" s="9">
        <f>IF(Raw!$G214&gt;$C$8,IF(Raw!$Q214&gt;$C$8,IF(Raw!$N214&gt;$C$9,IF(Raw!$N214&lt;$A$9,IF(Raw!$X214&gt;$C$9,IF(Raw!$X214&lt;$A$9,Raw!S214,-999),-999),-999),-999),-999),-999)</f>
        <v>0.326766</v>
      </c>
      <c r="M214" s="9">
        <f>Raw!Q214</f>
        <v>0.94848399999999999</v>
      </c>
      <c r="N214" s="9">
        <f>IF(Raw!$G214&gt;$C$8,IF(Raw!$Q214&gt;$C$8,IF(Raw!$N214&gt;$C$9,IF(Raw!$N214&lt;$A$9,IF(Raw!$X214&gt;$C$9,IF(Raw!$X214&lt;$A$9,Raw!V214,-999),-999),-999),-999),-999),-999)</f>
        <v>641.1</v>
      </c>
      <c r="O214" s="9">
        <f>IF(Raw!$G214&gt;$C$8,IF(Raw!$Q214&gt;$C$8,IF(Raw!$N214&gt;$C$9,IF(Raw!$N214&lt;$A$9,IF(Raw!$X214&gt;$C$9,IF(Raw!$X214&lt;$A$9,Raw!W214,-999),-999),-999),-999),-999),-999)</f>
        <v>2.6012E-2</v>
      </c>
      <c r="P214" s="9">
        <f>IF(Raw!$G214&gt;$C$8,IF(Raw!$Q214&gt;$C$8,IF(Raw!$N214&gt;$C$9,IF(Raw!$N214&lt;$A$9,IF(Raw!$X214&gt;$C$9,IF(Raw!$X214&lt;$A$9,Raw!X214,-999),-999),-999),-999),-999),-999)</f>
        <v>701</v>
      </c>
      <c r="R214" s="9">
        <f t="shared" ref="R214:R270" si="64">F214-E214</f>
        <v>0.11930700000000002</v>
      </c>
      <c r="S214" s="9">
        <f t="shared" ref="S214:S270" si="65">R214/F214</f>
        <v>0.35290307123017817</v>
      </c>
      <c r="T214" s="9">
        <f t="shared" ref="T214:T270" si="66">L214-K214</f>
        <v>0.12599199999999999</v>
      </c>
      <c r="U214" s="9">
        <f t="shared" ref="U214:U270" si="67">T214/L214</f>
        <v>0.38557255038773919</v>
      </c>
      <c r="V214" s="15">
        <f t="shared" ref="V214:V270" si="68">IF(L214&gt;0,L214*V$8+V$10,-999)</f>
        <v>0.24223163579999998</v>
      </c>
      <c r="X214" s="11">
        <f t="shared" ref="X214:X270" si="69">D214*6.02*10^23*10^(-6)</f>
        <v>3.2508E+18</v>
      </c>
      <c r="Y214" s="11">
        <f t="shared" ref="Y214:Y270" si="70">H214*10^(-20)</f>
        <v>5.6389999999999998E-18</v>
      </c>
      <c r="Z214" s="11">
        <f t="shared" ref="Z214:Z270" si="71">J214*10^(-6)</f>
        <v>5.5800000000000001E-4</v>
      </c>
      <c r="AA214" s="16">
        <f t="shared" ref="AA214:AA270" si="72">IF(Z214&gt;0,(X214*Y214/(X214*Y214+1/Z214)),1)</f>
        <v>1.0125273904904827E-2</v>
      </c>
      <c r="AB214" s="9">
        <f t="shared" ref="AB214:AB270" si="73">K214+T214*AA214</f>
        <v>0.20204970350982679</v>
      </c>
      <c r="AC214" s="9">
        <f t="shared" ref="AC214:AC270" si="74">IF(T214&gt;0,(L214-AB214)/T214,-999)</f>
        <v>0.98987472609509508</v>
      </c>
      <c r="AD214" s="15">
        <f t="shared" ref="AD214:AD270" si="75">IF(AC214&gt;0,X214*Y214*AC214,-999)</f>
        <v>18.145652159327643</v>
      </c>
      <c r="AE214" s="3">
        <f t="shared" ref="AE214:AE270" si="76">AE$9*Y214</f>
        <v>678.93559999999979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5.3818964473236501E-3</v>
      </c>
      <c r="AH214" s="2">
        <f t="shared" si="63"/>
        <v>0.26042716821095163</v>
      </c>
    </row>
    <row r="215" spans="1:34">
      <c r="A215" s="1">
        <f>Raw!A215</f>
        <v>202</v>
      </c>
      <c r="B215" s="14">
        <f>Raw!B215</f>
        <v>0.71149305555555553</v>
      </c>
      <c r="C215" s="15">
        <f>Raw!C215</f>
        <v>43</v>
      </c>
      <c r="D215" s="15">
        <f>IF(C215&gt;0.5,Raw!D215*D$11,-999)</f>
        <v>5.4</v>
      </c>
      <c r="E215" s="9">
        <f>IF(Raw!$G215&gt;$C$8,IF(Raw!$Q215&gt;$C$8,IF(Raw!$N215&gt;$C$9,IF(Raw!$N215&lt;$A$9,IF(Raw!$X215&gt;$C$9,IF(Raw!$X215&lt;$A$9,Raw!H215,-999),-999),-999),-999),-999),-999)</f>
        <v>0.222556</v>
      </c>
      <c r="F215" s="9">
        <f>IF(Raw!$G215&gt;$C$8,IF(Raw!$Q215&gt;$C$8,IF(Raw!$N215&gt;$C$9,IF(Raw!$N215&lt;$A$9,IF(Raw!$X215&gt;$C$9,IF(Raw!$X215&lt;$A$9,Raw!I215,-999),-999),-999),-999),-999),-999)</f>
        <v>0.35631000000000002</v>
      </c>
      <c r="G215" s="9">
        <f>Raw!G215</f>
        <v>0.95611999999999997</v>
      </c>
      <c r="H215" s="9">
        <f>IF(Raw!$G215&gt;$C$8,IF(Raw!$Q215&gt;$C$8,IF(Raw!$N215&gt;$C$9,IF(Raw!$N215&lt;$A$9,IF(Raw!$X215&gt;$C$9,IF(Raw!$X215&lt;$A$9,Raw!L215,-999),-999),-999),-999),-999),-999)</f>
        <v>655.7</v>
      </c>
      <c r="I215" s="9">
        <f>IF(Raw!$G215&gt;$C$8,IF(Raw!$Q215&gt;$C$8,IF(Raw!$N215&gt;$C$9,IF(Raw!$N215&lt;$A$9,IF(Raw!$X215&gt;$C$9,IF(Raw!$X215&lt;$A$9,Raw!M215,-999),-999),-999),-999),-999),-999)</f>
        <v>9.0000000000000002E-6</v>
      </c>
      <c r="J215" s="9">
        <f>IF(Raw!$G215&gt;$C$8,IF(Raw!$Q215&gt;$C$8,IF(Raw!$N215&gt;$C$9,IF(Raw!$N215&lt;$A$9,IF(Raw!$X215&gt;$C$9,IF(Raw!$X215&lt;$A$9,Raw!N215,-999),-999),-999),-999),-999),-999)</f>
        <v>917</v>
      </c>
      <c r="K215" s="9">
        <f>IF(Raw!$G215&gt;$C$8,IF(Raw!$Q215&gt;$C$8,IF(Raw!$N215&gt;$C$9,IF(Raw!$N215&lt;$A$9,IF(Raw!$X215&gt;$C$9,IF(Raw!$X215&lt;$A$9,Raw!R215,-999),-999),-999),-999),-999),-999)</f>
        <v>0.220805</v>
      </c>
      <c r="L215" s="9">
        <f>IF(Raw!$G215&gt;$C$8,IF(Raw!$Q215&gt;$C$8,IF(Raw!$N215&gt;$C$9,IF(Raw!$N215&lt;$A$9,IF(Raw!$X215&gt;$C$9,IF(Raw!$X215&lt;$A$9,Raw!S215,-999),-999),-999),-999),-999),-999)</f>
        <v>0.35260200000000003</v>
      </c>
      <c r="M215" s="9">
        <f>Raw!Q215</f>
        <v>0.94869800000000004</v>
      </c>
      <c r="N215" s="9">
        <f>IF(Raw!$G215&gt;$C$8,IF(Raw!$Q215&gt;$C$8,IF(Raw!$N215&gt;$C$9,IF(Raw!$N215&lt;$A$9,IF(Raw!$X215&gt;$C$9,IF(Raw!$X215&lt;$A$9,Raw!V215,-999),-999),-999),-999),-999),-999)</f>
        <v>654.1</v>
      </c>
      <c r="O215" s="9">
        <f>IF(Raw!$G215&gt;$C$8,IF(Raw!$Q215&gt;$C$8,IF(Raw!$N215&gt;$C$9,IF(Raw!$N215&lt;$A$9,IF(Raw!$X215&gt;$C$9,IF(Raw!$X215&lt;$A$9,Raw!W215,-999),-999),-999),-999),-999),-999)</f>
        <v>3.0000000000000001E-6</v>
      </c>
      <c r="P215" s="9">
        <f>IF(Raw!$G215&gt;$C$8,IF(Raw!$Q215&gt;$C$8,IF(Raw!$N215&gt;$C$9,IF(Raw!$N215&lt;$A$9,IF(Raw!$X215&gt;$C$9,IF(Raw!$X215&lt;$A$9,Raw!X215,-999),-999),-999),-999),-999),-999)</f>
        <v>768</v>
      </c>
      <c r="R215" s="9">
        <f t="shared" si="64"/>
        <v>0.13375400000000001</v>
      </c>
      <c r="S215" s="9">
        <f t="shared" si="65"/>
        <v>0.37538660155482589</v>
      </c>
      <c r="T215" s="9">
        <f t="shared" si="66"/>
        <v>0.13179700000000003</v>
      </c>
      <c r="U215" s="9">
        <f t="shared" si="67"/>
        <v>0.37378403979557695</v>
      </c>
      <c r="V215" s="15">
        <f t="shared" si="68"/>
        <v>0.26138386260000002</v>
      </c>
      <c r="X215" s="11">
        <f t="shared" si="69"/>
        <v>3.2508E+18</v>
      </c>
      <c r="Y215" s="11">
        <f t="shared" si="70"/>
        <v>6.5569999999999999E-18</v>
      </c>
      <c r="Z215" s="11">
        <f t="shared" si="71"/>
        <v>9.1699999999999995E-4</v>
      </c>
      <c r="AA215" s="16">
        <f t="shared" si="72"/>
        <v>1.9171575909536619E-2</v>
      </c>
      <c r="AB215" s="9">
        <f t="shared" si="73"/>
        <v>0.22333175619014919</v>
      </c>
      <c r="AC215" s="9">
        <f t="shared" si="74"/>
        <v>0.98082842409046345</v>
      </c>
      <c r="AD215" s="15">
        <f t="shared" si="75"/>
        <v>20.906843958055205</v>
      </c>
      <c r="AE215" s="3">
        <f t="shared" si="76"/>
        <v>789.46279999999979</v>
      </c>
      <c r="AF215" s="2">
        <f t="shared" si="77"/>
        <v>0.25</v>
      </c>
      <c r="AG215" s="9">
        <f t="shared" si="78"/>
        <v>6.0112650723212488E-3</v>
      </c>
      <c r="AH215" s="2">
        <f t="shared" si="63"/>
        <v>0.29088198843523394</v>
      </c>
    </row>
    <row r="216" spans="1:34">
      <c r="A216" s="1">
        <f>Raw!A216</f>
        <v>203</v>
      </c>
      <c r="B216" s="14">
        <f>Raw!B216</f>
        <v>0.71155092592592595</v>
      </c>
      <c r="C216" s="15">
        <f>Raw!C216</f>
        <v>42.3</v>
      </c>
      <c r="D216" s="15">
        <f>IF(C216&gt;0.5,Raw!D216*D$11,-999)</f>
        <v>5.4</v>
      </c>
      <c r="E216" s="9">
        <f>IF(Raw!$G216&gt;$C$8,IF(Raw!$Q216&gt;$C$8,IF(Raw!$N216&gt;$C$9,IF(Raw!$N216&lt;$A$9,IF(Raw!$X216&gt;$C$9,IF(Raw!$X216&lt;$A$9,Raw!H216,-999),-999),-999),-999),-999),-999)</f>
        <v>0.24201</v>
      </c>
      <c r="F216" s="9">
        <f>IF(Raw!$G216&gt;$C$8,IF(Raw!$Q216&gt;$C$8,IF(Raw!$N216&gt;$C$9,IF(Raw!$N216&lt;$A$9,IF(Raw!$X216&gt;$C$9,IF(Raw!$X216&lt;$A$9,Raw!I216,-999),-999),-999),-999),-999),-999)</f>
        <v>0.38553999999999999</v>
      </c>
      <c r="G216" s="9">
        <f>Raw!G216</f>
        <v>0.961839</v>
      </c>
      <c r="H216" s="9">
        <f>IF(Raw!$G216&gt;$C$8,IF(Raw!$Q216&gt;$C$8,IF(Raw!$N216&gt;$C$9,IF(Raw!$N216&lt;$A$9,IF(Raw!$X216&gt;$C$9,IF(Raw!$X216&lt;$A$9,Raw!L216,-999),-999),-999),-999),-999),-999)</f>
        <v>609.70000000000005</v>
      </c>
      <c r="I216" s="9">
        <f>IF(Raw!$G216&gt;$C$8,IF(Raw!$Q216&gt;$C$8,IF(Raw!$N216&gt;$C$9,IF(Raw!$N216&lt;$A$9,IF(Raw!$X216&gt;$C$9,IF(Raw!$X216&lt;$A$9,Raw!M216,-999),-999),-999),-999),-999),-999)</f>
        <v>3.9999999999999998E-6</v>
      </c>
      <c r="J216" s="9">
        <f>IF(Raw!$G216&gt;$C$8,IF(Raw!$Q216&gt;$C$8,IF(Raw!$N216&gt;$C$9,IF(Raw!$N216&lt;$A$9,IF(Raw!$X216&gt;$C$9,IF(Raw!$X216&lt;$A$9,Raw!N216,-999),-999),-999),-999),-999),-999)</f>
        <v>751</v>
      </c>
      <c r="K216" s="9">
        <f>IF(Raw!$G216&gt;$C$8,IF(Raw!$Q216&gt;$C$8,IF(Raw!$N216&gt;$C$9,IF(Raw!$N216&lt;$A$9,IF(Raw!$X216&gt;$C$9,IF(Raw!$X216&lt;$A$9,Raw!R216,-999),-999),-999),-999),-999),-999)</f>
        <v>0.230548</v>
      </c>
      <c r="L216" s="9">
        <f>IF(Raw!$G216&gt;$C$8,IF(Raw!$Q216&gt;$C$8,IF(Raw!$N216&gt;$C$9,IF(Raw!$N216&lt;$A$9,IF(Raw!$X216&gt;$C$9,IF(Raw!$X216&lt;$A$9,Raw!S216,-999),-999),-999),-999),-999),-999)</f>
        <v>0.38095299999999999</v>
      </c>
      <c r="M216" s="9">
        <f>Raw!Q216</f>
        <v>0.95160299999999998</v>
      </c>
      <c r="N216" s="9">
        <f>IF(Raw!$G216&gt;$C$8,IF(Raw!$Q216&gt;$C$8,IF(Raw!$N216&gt;$C$9,IF(Raw!$N216&lt;$A$9,IF(Raw!$X216&gt;$C$9,IF(Raw!$X216&lt;$A$9,Raw!V216,-999),-999),-999),-999),-999),-999)</f>
        <v>620</v>
      </c>
      <c r="O216" s="9">
        <f>IF(Raw!$G216&gt;$C$8,IF(Raw!$Q216&gt;$C$8,IF(Raw!$N216&gt;$C$9,IF(Raw!$N216&lt;$A$9,IF(Raw!$X216&gt;$C$9,IF(Raw!$X216&lt;$A$9,Raw!W216,-999),-999),-999),-999),-999),-999)</f>
        <v>7.9999999999999996E-6</v>
      </c>
      <c r="P216" s="9">
        <f>IF(Raw!$G216&gt;$C$8,IF(Raw!$Q216&gt;$C$8,IF(Raw!$N216&gt;$C$9,IF(Raw!$N216&lt;$A$9,IF(Raw!$X216&gt;$C$9,IF(Raw!$X216&lt;$A$9,Raw!X216,-999),-999),-999),-999),-999),-999)</f>
        <v>814</v>
      </c>
      <c r="R216" s="9">
        <f t="shared" si="64"/>
        <v>0.14352999999999999</v>
      </c>
      <c r="S216" s="9">
        <f t="shared" si="65"/>
        <v>0.37228303159205267</v>
      </c>
      <c r="T216" s="9">
        <f t="shared" si="66"/>
        <v>0.15040499999999998</v>
      </c>
      <c r="U216" s="9">
        <f t="shared" si="67"/>
        <v>0.39481248342971442</v>
      </c>
      <c r="V216" s="15">
        <f t="shared" si="68"/>
        <v>0.28240045889999998</v>
      </c>
      <c r="X216" s="11">
        <f t="shared" si="69"/>
        <v>3.2508E+18</v>
      </c>
      <c r="Y216" s="11">
        <f t="shared" si="70"/>
        <v>6.097E-18</v>
      </c>
      <c r="Z216" s="11">
        <f t="shared" si="71"/>
        <v>7.5099999999999993E-4</v>
      </c>
      <c r="AA216" s="16">
        <f t="shared" si="72"/>
        <v>1.4666604651880077E-2</v>
      </c>
      <c r="AB216" s="9">
        <f t="shared" si="73"/>
        <v>0.23275393067266603</v>
      </c>
      <c r="AC216" s="9">
        <f t="shared" si="74"/>
        <v>0.98533339534811992</v>
      </c>
      <c r="AD216" s="15">
        <f t="shared" si="75"/>
        <v>19.529433624340982</v>
      </c>
      <c r="AE216" s="3">
        <f t="shared" si="76"/>
        <v>734.07879999999977</v>
      </c>
      <c r="AF216" s="2">
        <f t="shared" si="77"/>
        <v>0.25</v>
      </c>
      <c r="AG216" s="9">
        <f t="shared" si="78"/>
        <v>5.931126299386023E-3</v>
      </c>
      <c r="AH216" s="2">
        <f t="shared" si="63"/>
        <v>0.28700411491914279</v>
      </c>
    </row>
    <row r="217" spans="1:34">
      <c r="A217" s="1">
        <f>Raw!A217</f>
        <v>204</v>
      </c>
      <c r="B217" s="14">
        <f>Raw!B217</f>
        <v>0.71160879629629636</v>
      </c>
      <c r="C217" s="15">
        <f>Raw!C217</f>
        <v>41.5</v>
      </c>
      <c r="D217" s="15">
        <f>IF(C217&gt;0.5,Raw!D217*D$11,-999)</f>
        <v>5.4</v>
      </c>
      <c r="E217" s="9">
        <f>IF(Raw!$G217&gt;$C$8,IF(Raw!$Q217&gt;$C$8,IF(Raw!$N217&gt;$C$9,IF(Raw!$N217&lt;$A$9,IF(Raw!$X217&gt;$C$9,IF(Raw!$X217&lt;$A$9,Raw!H217,-999),-999),-999),-999),-999),-999)</f>
        <v>0.25103599999999998</v>
      </c>
      <c r="F217" s="9">
        <f>IF(Raw!$G217&gt;$C$8,IF(Raw!$Q217&gt;$C$8,IF(Raw!$N217&gt;$C$9,IF(Raw!$N217&lt;$A$9,IF(Raw!$X217&gt;$C$9,IF(Raw!$X217&lt;$A$9,Raw!I217,-999),-999),-999),-999),-999),-999)</f>
        <v>0.40965400000000002</v>
      </c>
      <c r="G217" s="9">
        <f>Raw!G217</f>
        <v>0.96066600000000002</v>
      </c>
      <c r="H217" s="9">
        <f>IF(Raw!$G217&gt;$C$8,IF(Raw!$Q217&gt;$C$8,IF(Raw!$N217&gt;$C$9,IF(Raw!$N217&lt;$A$9,IF(Raw!$X217&gt;$C$9,IF(Raw!$X217&lt;$A$9,Raw!L217,-999),-999),-999),-999),-999),-999)</f>
        <v>672.7</v>
      </c>
      <c r="I217" s="9">
        <f>IF(Raw!$G217&gt;$C$8,IF(Raw!$Q217&gt;$C$8,IF(Raw!$N217&gt;$C$9,IF(Raw!$N217&lt;$A$9,IF(Raw!$X217&gt;$C$9,IF(Raw!$X217&lt;$A$9,Raw!M217,-999),-999),-999),-999),-999),-999)</f>
        <v>1.4116E-2</v>
      </c>
      <c r="J217" s="9">
        <f>IF(Raw!$G217&gt;$C$8,IF(Raw!$Q217&gt;$C$8,IF(Raw!$N217&gt;$C$9,IF(Raw!$N217&lt;$A$9,IF(Raw!$X217&gt;$C$9,IF(Raw!$X217&lt;$A$9,Raw!N217,-999),-999),-999),-999),-999),-999)</f>
        <v>550</v>
      </c>
      <c r="K217" s="9">
        <f>IF(Raw!$G217&gt;$C$8,IF(Raw!$Q217&gt;$C$8,IF(Raw!$N217&gt;$C$9,IF(Raw!$N217&lt;$A$9,IF(Raw!$X217&gt;$C$9,IF(Raw!$X217&lt;$A$9,Raw!R217,-999),-999),-999),-999),-999),-999)</f>
        <v>0.24072299999999999</v>
      </c>
      <c r="L217" s="9">
        <f>IF(Raw!$G217&gt;$C$8,IF(Raw!$Q217&gt;$C$8,IF(Raw!$N217&gt;$C$9,IF(Raw!$N217&lt;$A$9,IF(Raw!$X217&gt;$C$9,IF(Raw!$X217&lt;$A$9,Raw!S217,-999),-999),-999),-999),-999),-999)</f>
        <v>0.39189600000000002</v>
      </c>
      <c r="M217" s="9">
        <f>Raw!Q217</f>
        <v>0.97133700000000001</v>
      </c>
      <c r="N217" s="9">
        <f>IF(Raw!$G217&gt;$C$8,IF(Raw!$Q217&gt;$C$8,IF(Raw!$N217&gt;$C$9,IF(Raw!$N217&lt;$A$9,IF(Raw!$X217&gt;$C$9,IF(Raw!$X217&lt;$A$9,Raw!V217,-999),-999),-999),-999),-999),-999)</f>
        <v>672.8</v>
      </c>
      <c r="O217" s="9">
        <f>IF(Raw!$G217&gt;$C$8,IF(Raw!$Q217&gt;$C$8,IF(Raw!$N217&gt;$C$9,IF(Raw!$N217&lt;$A$9,IF(Raw!$X217&gt;$C$9,IF(Raw!$X217&lt;$A$9,Raw!W217,-999),-999),-999),-999),-999),-999)</f>
        <v>0.12537699999999999</v>
      </c>
      <c r="P217" s="9">
        <f>IF(Raw!$G217&gt;$C$8,IF(Raw!$Q217&gt;$C$8,IF(Raw!$N217&gt;$C$9,IF(Raw!$N217&lt;$A$9,IF(Raw!$X217&gt;$C$9,IF(Raw!$X217&lt;$A$9,Raw!X217,-999),-999),-999),-999),-999),-999)</f>
        <v>629</v>
      </c>
      <c r="R217" s="9">
        <f t="shared" si="64"/>
        <v>0.15861800000000004</v>
      </c>
      <c r="S217" s="9">
        <f t="shared" si="65"/>
        <v>0.38719992969676859</v>
      </c>
      <c r="T217" s="9">
        <f t="shared" si="66"/>
        <v>0.15117300000000003</v>
      </c>
      <c r="U217" s="9">
        <f t="shared" si="67"/>
        <v>0.38574774940290285</v>
      </c>
      <c r="V217" s="15">
        <f t="shared" si="68"/>
        <v>0.29051250480000002</v>
      </c>
      <c r="X217" s="11">
        <f t="shared" si="69"/>
        <v>3.2508E+18</v>
      </c>
      <c r="Y217" s="11">
        <f t="shared" si="70"/>
        <v>6.7269999999999997E-18</v>
      </c>
      <c r="Z217" s="11">
        <f t="shared" si="71"/>
        <v>5.4999999999999992E-4</v>
      </c>
      <c r="AA217" s="16">
        <f t="shared" si="72"/>
        <v>1.1884531505567545E-2</v>
      </c>
      <c r="AB217" s="9">
        <f t="shared" si="73"/>
        <v>0.24251962028129115</v>
      </c>
      <c r="AC217" s="9">
        <f t="shared" si="74"/>
        <v>0.98811546849443255</v>
      </c>
      <c r="AD217" s="15">
        <f t="shared" si="75"/>
        <v>21.608239101031902</v>
      </c>
      <c r="AE217" s="3">
        <f t="shared" si="76"/>
        <v>809.93079999999975</v>
      </c>
      <c r="AF217" s="2">
        <f t="shared" si="77"/>
        <v>0.25</v>
      </c>
      <c r="AG217" s="9">
        <f t="shared" si="78"/>
        <v>6.411792001371432E-3</v>
      </c>
      <c r="AH217" s="2">
        <f t="shared" si="63"/>
        <v>0.31026327808762755</v>
      </c>
    </row>
    <row r="218" spans="1:34">
      <c r="A218" s="1">
        <f>Raw!A218</f>
        <v>205</v>
      </c>
      <c r="B218" s="14">
        <f>Raw!B218</f>
        <v>0.71166666666666656</v>
      </c>
      <c r="C218" s="15">
        <f>Raw!C218</f>
        <v>40.799999999999997</v>
      </c>
      <c r="D218" s="15">
        <f>IF(C218&gt;0.5,Raw!D218*D$11,-999)</f>
        <v>5.4</v>
      </c>
      <c r="E218" s="9">
        <f>IF(Raw!$G218&gt;$C$8,IF(Raw!$Q218&gt;$C$8,IF(Raw!$N218&gt;$C$9,IF(Raw!$N218&lt;$A$9,IF(Raw!$X218&gt;$C$9,IF(Raw!$X218&lt;$A$9,Raw!H218,-999),-999),-999),-999),-999),-999)</f>
        <v>0.25641900000000001</v>
      </c>
      <c r="F218" s="9">
        <f>IF(Raw!$G218&gt;$C$8,IF(Raw!$Q218&gt;$C$8,IF(Raw!$N218&gt;$C$9,IF(Raw!$N218&lt;$A$9,IF(Raw!$X218&gt;$C$9,IF(Raw!$X218&lt;$A$9,Raw!I218,-999),-999),-999),-999),-999),-999)</f>
        <v>0.42085899999999998</v>
      </c>
      <c r="G218" s="9">
        <f>Raw!G218</f>
        <v>0.971383</v>
      </c>
      <c r="H218" s="9">
        <f>IF(Raw!$G218&gt;$C$8,IF(Raw!$Q218&gt;$C$8,IF(Raw!$N218&gt;$C$9,IF(Raw!$N218&lt;$A$9,IF(Raw!$X218&gt;$C$9,IF(Raw!$X218&lt;$A$9,Raw!L218,-999),-999),-999),-999),-999),-999)</f>
        <v>651.20000000000005</v>
      </c>
      <c r="I218" s="9">
        <f>IF(Raw!$G218&gt;$C$8,IF(Raw!$Q218&gt;$C$8,IF(Raw!$N218&gt;$C$9,IF(Raw!$N218&lt;$A$9,IF(Raw!$X218&gt;$C$9,IF(Raw!$X218&lt;$A$9,Raw!M218,-999),-999),-999),-999),-999),-999)</f>
        <v>3.9999999999999998E-6</v>
      </c>
      <c r="J218" s="9">
        <f>IF(Raw!$G218&gt;$C$8,IF(Raw!$Q218&gt;$C$8,IF(Raw!$N218&gt;$C$9,IF(Raw!$N218&lt;$A$9,IF(Raw!$X218&gt;$C$9,IF(Raw!$X218&lt;$A$9,Raw!N218,-999),-999),-999),-999),-999),-999)</f>
        <v>705</v>
      </c>
      <c r="K218" s="9">
        <f>IF(Raw!$G218&gt;$C$8,IF(Raw!$Q218&gt;$C$8,IF(Raw!$N218&gt;$C$9,IF(Raw!$N218&lt;$A$9,IF(Raw!$X218&gt;$C$9,IF(Raw!$X218&lt;$A$9,Raw!R218,-999),-999),-999),-999),-999),-999)</f>
        <v>0.25353399999999998</v>
      </c>
      <c r="L218" s="9">
        <f>IF(Raw!$G218&gt;$C$8,IF(Raw!$Q218&gt;$C$8,IF(Raw!$N218&gt;$C$9,IF(Raw!$N218&lt;$A$9,IF(Raw!$X218&gt;$C$9,IF(Raw!$X218&lt;$A$9,Raw!S218,-999),-999),-999),-999),-999),-999)</f>
        <v>0.40605000000000002</v>
      </c>
      <c r="M218" s="9">
        <f>Raw!Q218</f>
        <v>0.96992299999999998</v>
      </c>
      <c r="N218" s="9">
        <f>IF(Raw!$G218&gt;$C$8,IF(Raw!$Q218&gt;$C$8,IF(Raw!$N218&gt;$C$9,IF(Raw!$N218&lt;$A$9,IF(Raw!$X218&gt;$C$9,IF(Raw!$X218&lt;$A$9,Raw!V218,-999),-999),-999),-999),-999),-999)</f>
        <v>621.70000000000005</v>
      </c>
      <c r="O218" s="9">
        <f>IF(Raw!$G218&gt;$C$8,IF(Raw!$Q218&gt;$C$8,IF(Raw!$N218&gt;$C$9,IF(Raw!$N218&lt;$A$9,IF(Raw!$X218&gt;$C$9,IF(Raw!$X218&lt;$A$9,Raw!W218,-999),-999),-999),-999),-999),-999)</f>
        <v>0.13395899999999999</v>
      </c>
      <c r="P218" s="9">
        <f>IF(Raw!$G218&gt;$C$8,IF(Raw!$Q218&gt;$C$8,IF(Raw!$N218&gt;$C$9,IF(Raw!$N218&lt;$A$9,IF(Raw!$X218&gt;$C$9,IF(Raw!$X218&lt;$A$9,Raw!X218,-999),-999),-999),-999),-999),-999)</f>
        <v>732</v>
      </c>
      <c r="R218" s="9">
        <f t="shared" si="64"/>
        <v>0.16443999999999998</v>
      </c>
      <c r="S218" s="9">
        <f t="shared" si="65"/>
        <v>0.39072468451429099</v>
      </c>
      <c r="T218" s="9">
        <f t="shared" si="66"/>
        <v>0.15251600000000004</v>
      </c>
      <c r="U218" s="9">
        <f t="shared" si="67"/>
        <v>0.3756089151582318</v>
      </c>
      <c r="V218" s="15">
        <f t="shared" si="68"/>
        <v>0.30100486500000001</v>
      </c>
      <c r="X218" s="11">
        <f t="shared" si="69"/>
        <v>3.2508E+18</v>
      </c>
      <c r="Y218" s="11">
        <f t="shared" si="70"/>
        <v>6.5120000000000005E-18</v>
      </c>
      <c r="Z218" s="11">
        <f t="shared" si="71"/>
        <v>7.0500000000000001E-4</v>
      </c>
      <c r="AA218" s="16">
        <f t="shared" si="72"/>
        <v>1.4704833527333375E-2</v>
      </c>
      <c r="AB218" s="9">
        <f t="shared" si="73"/>
        <v>0.25577672239025478</v>
      </c>
      <c r="AC218" s="9">
        <f t="shared" si="74"/>
        <v>0.98529516647266646</v>
      </c>
      <c r="AD218" s="15">
        <f t="shared" si="75"/>
        <v>20.85791989692677</v>
      </c>
      <c r="AE218" s="3">
        <f t="shared" si="76"/>
        <v>784.0447999999999</v>
      </c>
      <c r="AF218" s="2">
        <f t="shared" si="77"/>
        <v>0.25</v>
      </c>
      <c r="AG218" s="9">
        <f t="shared" si="78"/>
        <v>6.0264774345707402E-3</v>
      </c>
      <c r="AH218" s="2">
        <f t="shared" si="63"/>
        <v>0.29161810672758876</v>
      </c>
    </row>
    <row r="219" spans="1:34">
      <c r="A219" s="1">
        <f>Raw!A219</f>
        <v>206</v>
      </c>
      <c r="B219" s="14">
        <f>Raw!B219</f>
        <v>0.71171296296296294</v>
      </c>
      <c r="C219" s="15">
        <f>Raw!C219</f>
        <v>40.1</v>
      </c>
      <c r="D219" s="15">
        <f>IF(C219&gt;0.5,Raw!D219*D$11,-999)</f>
        <v>5.4</v>
      </c>
      <c r="E219" s="9">
        <f>IF(Raw!$G219&gt;$C$8,IF(Raw!$Q219&gt;$C$8,IF(Raw!$N219&gt;$C$9,IF(Raw!$N219&lt;$A$9,IF(Raw!$X219&gt;$C$9,IF(Raw!$X219&lt;$A$9,Raw!H219,-999),-999),-999),-999),-999),-999)</f>
        <v>0.247973</v>
      </c>
      <c r="F219" s="9">
        <f>IF(Raw!$G219&gt;$C$8,IF(Raw!$Q219&gt;$C$8,IF(Raw!$N219&gt;$C$9,IF(Raw!$N219&lt;$A$9,IF(Raw!$X219&gt;$C$9,IF(Raw!$X219&lt;$A$9,Raw!I219,-999),-999),-999),-999),-999),-999)</f>
        <v>0.40063700000000002</v>
      </c>
      <c r="G219" s="9">
        <f>Raw!G219</f>
        <v>0.96709900000000004</v>
      </c>
      <c r="H219" s="9">
        <f>IF(Raw!$G219&gt;$C$8,IF(Raw!$Q219&gt;$C$8,IF(Raw!$N219&gt;$C$9,IF(Raw!$N219&lt;$A$9,IF(Raw!$X219&gt;$C$9,IF(Raw!$X219&lt;$A$9,Raw!L219,-999),-999),-999),-999),-999),-999)</f>
        <v>687</v>
      </c>
      <c r="I219" s="9">
        <f>IF(Raw!$G219&gt;$C$8,IF(Raw!$Q219&gt;$C$8,IF(Raw!$N219&gt;$C$9,IF(Raw!$N219&lt;$A$9,IF(Raw!$X219&gt;$C$9,IF(Raw!$X219&lt;$A$9,Raw!M219,-999),-999),-999),-999),-999),-999)</f>
        <v>3.9999999999999998E-6</v>
      </c>
      <c r="J219" s="9">
        <f>IF(Raw!$G219&gt;$C$8,IF(Raw!$Q219&gt;$C$8,IF(Raw!$N219&gt;$C$9,IF(Raw!$N219&lt;$A$9,IF(Raw!$X219&gt;$C$9,IF(Raw!$X219&lt;$A$9,Raw!N219,-999),-999),-999),-999),-999),-999)</f>
        <v>811</v>
      </c>
      <c r="K219" s="9">
        <f>IF(Raw!$G219&gt;$C$8,IF(Raw!$Q219&gt;$C$8,IF(Raw!$N219&gt;$C$9,IF(Raw!$N219&lt;$A$9,IF(Raw!$X219&gt;$C$9,IF(Raw!$X219&lt;$A$9,Raw!R219,-999),-999),-999),-999),-999),-999)</f>
        <v>0.24649299999999999</v>
      </c>
      <c r="L219" s="9">
        <f>IF(Raw!$G219&gt;$C$8,IF(Raw!$Q219&gt;$C$8,IF(Raw!$N219&gt;$C$9,IF(Raw!$N219&lt;$A$9,IF(Raw!$X219&gt;$C$9,IF(Raw!$X219&lt;$A$9,Raw!S219,-999),-999),-999),-999),-999),-999)</f>
        <v>0.40267399999999998</v>
      </c>
      <c r="M219" s="9">
        <f>Raw!Q219</f>
        <v>0.95327399999999995</v>
      </c>
      <c r="N219" s="9">
        <f>IF(Raw!$G219&gt;$C$8,IF(Raw!$Q219&gt;$C$8,IF(Raw!$N219&gt;$C$9,IF(Raw!$N219&lt;$A$9,IF(Raw!$X219&gt;$C$9,IF(Raw!$X219&lt;$A$9,Raw!V219,-999),-999),-999),-999),-999),-999)</f>
        <v>635.1</v>
      </c>
      <c r="O219" s="9">
        <f>IF(Raw!$G219&gt;$C$8,IF(Raw!$Q219&gt;$C$8,IF(Raw!$N219&gt;$C$9,IF(Raw!$N219&lt;$A$9,IF(Raw!$X219&gt;$C$9,IF(Raw!$X219&lt;$A$9,Raw!W219,-999),-999),-999),-999),-999),-999)</f>
        <v>6.0000000000000002E-6</v>
      </c>
      <c r="P219" s="9">
        <f>IF(Raw!$G219&gt;$C$8,IF(Raw!$Q219&gt;$C$8,IF(Raw!$N219&gt;$C$9,IF(Raw!$N219&lt;$A$9,IF(Raw!$X219&gt;$C$9,IF(Raw!$X219&lt;$A$9,Raw!X219,-999),-999),-999),-999),-999),-999)</f>
        <v>670</v>
      </c>
      <c r="R219" s="9">
        <f t="shared" si="64"/>
        <v>0.15266400000000002</v>
      </c>
      <c r="S219" s="9">
        <f t="shared" si="65"/>
        <v>0.38105317282228057</v>
      </c>
      <c r="T219" s="9">
        <f t="shared" si="66"/>
        <v>0.15618099999999999</v>
      </c>
      <c r="U219" s="9">
        <f t="shared" si="67"/>
        <v>0.38785965818503304</v>
      </c>
      <c r="V219" s="15">
        <f t="shared" si="68"/>
        <v>0.29850223619999999</v>
      </c>
      <c r="X219" s="11">
        <f t="shared" si="69"/>
        <v>3.2508E+18</v>
      </c>
      <c r="Y219" s="11">
        <f t="shared" si="70"/>
        <v>6.8699999999999997E-18</v>
      </c>
      <c r="Z219" s="11">
        <f t="shared" si="71"/>
        <v>8.1099999999999998E-4</v>
      </c>
      <c r="AA219" s="16">
        <f t="shared" si="72"/>
        <v>1.7789848948789311E-2</v>
      </c>
      <c r="AB219" s="9">
        <f t="shared" si="73"/>
        <v>0.24927143639867086</v>
      </c>
      <c r="AC219" s="9">
        <f t="shared" si="74"/>
        <v>0.98221015105121068</v>
      </c>
      <c r="AD219" s="15">
        <f t="shared" si="75"/>
        <v>21.935695374586082</v>
      </c>
      <c r="AE219" s="3">
        <f t="shared" si="76"/>
        <v>827.14799999999968</v>
      </c>
      <c r="AF219" s="2">
        <f t="shared" si="77"/>
        <v>0.25</v>
      </c>
      <c r="AG219" s="9">
        <f t="shared" si="78"/>
        <v>6.5445933154138223E-3</v>
      </c>
      <c r="AH219" s="2">
        <f t="shared" si="63"/>
        <v>0.31668946456097591</v>
      </c>
    </row>
    <row r="220" spans="1:34">
      <c r="A220" s="1">
        <f>Raw!A220</f>
        <v>207</v>
      </c>
      <c r="B220" s="14">
        <f>Raw!B220</f>
        <v>0.71177083333333335</v>
      </c>
      <c r="C220" s="15">
        <f>Raw!C220</f>
        <v>38.799999999999997</v>
      </c>
      <c r="D220" s="15">
        <f>IF(C220&gt;0.5,Raw!D220*D$11,-999)</f>
        <v>5.4</v>
      </c>
      <c r="E220" s="9">
        <f>IF(Raw!$G220&gt;$C$8,IF(Raw!$Q220&gt;$C$8,IF(Raw!$N220&gt;$C$9,IF(Raw!$N220&lt;$A$9,IF(Raw!$X220&gt;$C$9,IF(Raw!$X220&lt;$A$9,Raw!H220,-999),-999),-999),-999),-999),-999)</f>
        <v>0.25993899999999998</v>
      </c>
      <c r="F220" s="9">
        <f>IF(Raw!$G220&gt;$C$8,IF(Raw!$Q220&gt;$C$8,IF(Raw!$N220&gt;$C$9,IF(Raw!$N220&lt;$A$9,IF(Raw!$X220&gt;$C$9,IF(Raw!$X220&lt;$A$9,Raw!I220,-999),-999),-999),-999),-999),-999)</f>
        <v>0.41807699999999998</v>
      </c>
      <c r="G220" s="9">
        <f>Raw!G220</f>
        <v>0.96999299999999999</v>
      </c>
      <c r="H220" s="9">
        <f>IF(Raw!$G220&gt;$C$8,IF(Raw!$Q220&gt;$C$8,IF(Raw!$N220&gt;$C$9,IF(Raw!$N220&lt;$A$9,IF(Raw!$X220&gt;$C$9,IF(Raw!$X220&lt;$A$9,Raw!L220,-999),-999),-999),-999),-999),-999)</f>
        <v>621.20000000000005</v>
      </c>
      <c r="I220" s="9">
        <f>IF(Raw!$G220&gt;$C$8,IF(Raw!$Q220&gt;$C$8,IF(Raw!$N220&gt;$C$9,IF(Raw!$N220&lt;$A$9,IF(Raw!$X220&gt;$C$9,IF(Raw!$X220&lt;$A$9,Raw!M220,-999),-999),-999),-999),-999),-999)</f>
        <v>1.139E-3</v>
      </c>
      <c r="J220" s="9">
        <f>IF(Raw!$G220&gt;$C$8,IF(Raw!$Q220&gt;$C$8,IF(Raw!$N220&gt;$C$9,IF(Raw!$N220&lt;$A$9,IF(Raw!$X220&gt;$C$9,IF(Raw!$X220&lt;$A$9,Raw!N220,-999),-999),-999),-999),-999),-999)</f>
        <v>1087</v>
      </c>
      <c r="K220" s="9">
        <f>IF(Raw!$G220&gt;$C$8,IF(Raw!$Q220&gt;$C$8,IF(Raw!$N220&gt;$C$9,IF(Raw!$N220&lt;$A$9,IF(Raw!$X220&gt;$C$9,IF(Raw!$X220&lt;$A$9,Raw!R220,-999),-999),-999),-999),-999),-999)</f>
        <v>0.25328000000000001</v>
      </c>
      <c r="L220" s="9">
        <f>IF(Raw!$G220&gt;$C$8,IF(Raw!$Q220&gt;$C$8,IF(Raw!$N220&gt;$C$9,IF(Raw!$N220&lt;$A$9,IF(Raw!$X220&gt;$C$9,IF(Raw!$X220&lt;$A$9,Raw!S220,-999),-999),-999),-999),-999),-999)</f>
        <v>0.41101500000000002</v>
      </c>
      <c r="M220" s="9">
        <f>Raw!Q220</f>
        <v>0.94806599999999996</v>
      </c>
      <c r="N220" s="9">
        <f>IF(Raw!$G220&gt;$C$8,IF(Raw!$Q220&gt;$C$8,IF(Raw!$N220&gt;$C$9,IF(Raw!$N220&lt;$A$9,IF(Raw!$X220&gt;$C$9,IF(Raw!$X220&lt;$A$9,Raw!V220,-999),-999),-999),-999),-999),-999)</f>
        <v>665.1</v>
      </c>
      <c r="O220" s="9">
        <f>IF(Raw!$G220&gt;$C$8,IF(Raw!$Q220&gt;$C$8,IF(Raw!$N220&gt;$C$9,IF(Raw!$N220&lt;$A$9,IF(Raw!$X220&gt;$C$9,IF(Raw!$X220&lt;$A$9,Raw!W220,-999),-999),-999),-999),-999),-999)</f>
        <v>8.7000000000000001E-5</v>
      </c>
      <c r="P220" s="9">
        <f>IF(Raw!$G220&gt;$C$8,IF(Raw!$Q220&gt;$C$8,IF(Raw!$N220&gt;$C$9,IF(Raw!$N220&lt;$A$9,IF(Raw!$X220&gt;$C$9,IF(Raw!$X220&lt;$A$9,Raw!X220,-999),-999),-999),-999),-999),-999)</f>
        <v>907</v>
      </c>
      <c r="R220" s="9">
        <f t="shared" si="64"/>
        <v>0.158138</v>
      </c>
      <c r="S220" s="9">
        <f t="shared" si="65"/>
        <v>0.37825089636598047</v>
      </c>
      <c r="T220" s="9">
        <f t="shared" si="66"/>
        <v>0.15773500000000001</v>
      </c>
      <c r="U220" s="9">
        <f t="shared" si="67"/>
        <v>0.38376944880357167</v>
      </c>
      <c r="V220" s="15">
        <f t="shared" si="68"/>
        <v>0.3046854195</v>
      </c>
      <c r="X220" s="11">
        <f t="shared" si="69"/>
        <v>3.2508E+18</v>
      </c>
      <c r="Y220" s="11">
        <f t="shared" si="70"/>
        <v>6.2119999999999998E-18</v>
      </c>
      <c r="Z220" s="11">
        <f t="shared" si="71"/>
        <v>1.0869999999999999E-3</v>
      </c>
      <c r="AA220" s="16">
        <f t="shared" si="72"/>
        <v>2.1479354964633619E-2</v>
      </c>
      <c r="AB220" s="9">
        <f t="shared" si="73"/>
        <v>0.25666804605534649</v>
      </c>
      <c r="AC220" s="9">
        <f t="shared" si="74"/>
        <v>0.9785206450353664</v>
      </c>
      <c r="AD220" s="15">
        <f t="shared" si="75"/>
        <v>19.760216158816579</v>
      </c>
      <c r="AE220" s="3">
        <f t="shared" si="76"/>
        <v>747.92479999999978</v>
      </c>
      <c r="AF220" s="2">
        <f t="shared" si="77"/>
        <v>0.25</v>
      </c>
      <c r="AG220" s="9">
        <f t="shared" si="78"/>
        <v>5.833359433468052E-3</v>
      </c>
      <c r="AH220" s="2">
        <f t="shared" si="63"/>
        <v>0.28227322715772213</v>
      </c>
    </row>
    <row r="221" spans="1:34">
      <c r="A221" s="1">
        <f>Raw!A221</f>
        <v>208</v>
      </c>
      <c r="B221" s="14">
        <f>Raw!B221</f>
        <v>0.71182870370370377</v>
      </c>
      <c r="C221" s="15">
        <f>Raw!C221</f>
        <v>38.4</v>
      </c>
      <c r="D221" s="15">
        <f>IF(C221&gt;0.5,Raw!D221*D$11,-999)</f>
        <v>5.4</v>
      </c>
      <c r="E221" s="9">
        <f>IF(Raw!$G221&gt;$C$8,IF(Raw!$Q221&gt;$C$8,IF(Raw!$N221&gt;$C$9,IF(Raw!$N221&lt;$A$9,IF(Raw!$X221&gt;$C$9,IF(Raw!$X221&lt;$A$9,Raw!H221,-999),-999),-999),-999),-999),-999)</f>
        <v>0.26754299999999998</v>
      </c>
      <c r="F221" s="9">
        <f>IF(Raw!$G221&gt;$C$8,IF(Raw!$Q221&gt;$C$8,IF(Raw!$N221&gt;$C$9,IF(Raw!$N221&lt;$A$9,IF(Raw!$X221&gt;$C$9,IF(Raw!$X221&lt;$A$9,Raw!I221,-999),-999),-999),-999),-999),-999)</f>
        <v>0.43245499999999998</v>
      </c>
      <c r="G221" s="9">
        <f>Raw!G221</f>
        <v>0.95991800000000005</v>
      </c>
      <c r="H221" s="9">
        <f>IF(Raw!$G221&gt;$C$8,IF(Raw!$Q221&gt;$C$8,IF(Raw!$N221&gt;$C$9,IF(Raw!$N221&lt;$A$9,IF(Raw!$X221&gt;$C$9,IF(Raw!$X221&lt;$A$9,Raw!L221,-999),-999),-999),-999),-999),-999)</f>
        <v>622.70000000000005</v>
      </c>
      <c r="I221" s="9">
        <f>IF(Raw!$G221&gt;$C$8,IF(Raw!$Q221&gt;$C$8,IF(Raw!$N221&gt;$C$9,IF(Raw!$N221&lt;$A$9,IF(Raw!$X221&gt;$C$9,IF(Raw!$X221&lt;$A$9,Raw!M221,-999),-999),-999),-999),-999),-999)</f>
        <v>6.9999999999999999E-6</v>
      </c>
      <c r="J221" s="9">
        <f>IF(Raw!$G221&gt;$C$8,IF(Raw!$Q221&gt;$C$8,IF(Raw!$N221&gt;$C$9,IF(Raw!$N221&lt;$A$9,IF(Raw!$X221&gt;$C$9,IF(Raw!$X221&lt;$A$9,Raw!N221,-999),-999),-999),-999),-999),-999)</f>
        <v>619</v>
      </c>
      <c r="K221" s="9">
        <f>IF(Raw!$G221&gt;$C$8,IF(Raw!$Q221&gt;$C$8,IF(Raw!$N221&gt;$C$9,IF(Raw!$N221&lt;$A$9,IF(Raw!$X221&gt;$C$9,IF(Raw!$X221&lt;$A$9,Raw!R221,-999),-999),-999),-999),-999),-999)</f>
        <v>0.25122899999999998</v>
      </c>
      <c r="L221" s="9">
        <f>IF(Raw!$G221&gt;$C$8,IF(Raw!$Q221&gt;$C$8,IF(Raw!$N221&gt;$C$9,IF(Raw!$N221&lt;$A$9,IF(Raw!$X221&gt;$C$9,IF(Raw!$X221&lt;$A$9,Raw!S221,-999),-999),-999),-999),-999),-999)</f>
        <v>0.427869</v>
      </c>
      <c r="M221" s="9">
        <f>Raw!Q221</f>
        <v>0.96799500000000005</v>
      </c>
      <c r="N221" s="9">
        <f>IF(Raw!$G221&gt;$C$8,IF(Raw!$Q221&gt;$C$8,IF(Raw!$N221&gt;$C$9,IF(Raw!$N221&lt;$A$9,IF(Raw!$X221&gt;$C$9,IF(Raw!$X221&lt;$A$9,Raw!V221,-999),-999),-999),-999),-999),-999)</f>
        <v>691.5</v>
      </c>
      <c r="O221" s="9">
        <f>IF(Raw!$G221&gt;$C$8,IF(Raw!$Q221&gt;$C$8,IF(Raw!$N221&gt;$C$9,IF(Raw!$N221&lt;$A$9,IF(Raw!$X221&gt;$C$9,IF(Raw!$X221&lt;$A$9,Raw!W221,-999),-999),-999),-999),-999),-999)</f>
        <v>7.3999999999999996E-5</v>
      </c>
      <c r="P221" s="9">
        <f>IF(Raw!$G221&gt;$C$8,IF(Raw!$Q221&gt;$C$8,IF(Raw!$N221&gt;$C$9,IF(Raw!$N221&lt;$A$9,IF(Raw!$X221&gt;$C$9,IF(Raw!$X221&lt;$A$9,Raw!X221,-999),-999),-999),-999),-999),-999)</f>
        <v>712</v>
      </c>
      <c r="R221" s="9">
        <f t="shared" si="64"/>
        <v>0.164912</v>
      </c>
      <c r="S221" s="9">
        <f t="shared" si="65"/>
        <v>0.38133909886577799</v>
      </c>
      <c r="T221" s="9">
        <f t="shared" si="66"/>
        <v>0.17664000000000002</v>
      </c>
      <c r="U221" s="9">
        <f t="shared" si="67"/>
        <v>0.41283663925173364</v>
      </c>
      <c r="V221" s="15">
        <f t="shared" si="68"/>
        <v>0.31717928969999998</v>
      </c>
      <c r="X221" s="11">
        <f t="shared" si="69"/>
        <v>3.2508E+18</v>
      </c>
      <c r="Y221" s="11">
        <f t="shared" si="70"/>
        <v>6.2270000000000001E-18</v>
      </c>
      <c r="Z221" s="11">
        <f t="shared" si="71"/>
        <v>6.1899999999999998E-4</v>
      </c>
      <c r="AA221" s="16">
        <f t="shared" si="72"/>
        <v>1.2375186667017986E-2</v>
      </c>
      <c r="AB221" s="9">
        <f t="shared" si="73"/>
        <v>0.25341495297286204</v>
      </c>
      <c r="AC221" s="9">
        <f t="shared" si="74"/>
        <v>0.98762481333298202</v>
      </c>
      <c r="AD221" s="15">
        <f t="shared" si="75"/>
        <v>19.992224017799657</v>
      </c>
      <c r="AE221" s="3">
        <f t="shared" si="76"/>
        <v>749.73079999999982</v>
      </c>
      <c r="AF221" s="2">
        <f t="shared" si="77"/>
        <v>0.25</v>
      </c>
      <c r="AG221" s="9">
        <f t="shared" si="78"/>
        <v>6.3488635189816933E-3</v>
      </c>
      <c r="AH221" s="2">
        <f t="shared" si="63"/>
        <v>0.30721820157436203</v>
      </c>
    </row>
    <row r="222" spans="1:34">
      <c r="A222" s="1">
        <f>Raw!A222</f>
        <v>209</v>
      </c>
      <c r="B222" s="14">
        <f>Raw!B222</f>
        <v>0.71188657407407396</v>
      </c>
      <c r="C222" s="15">
        <f>Raw!C222</f>
        <v>37.9</v>
      </c>
      <c r="D222" s="15">
        <f>IF(C222&gt;0.5,Raw!D222*D$11,-999)</f>
        <v>5.4</v>
      </c>
      <c r="E222" s="9">
        <f>IF(Raw!$G222&gt;$C$8,IF(Raw!$Q222&gt;$C$8,IF(Raw!$N222&gt;$C$9,IF(Raw!$N222&lt;$A$9,IF(Raw!$X222&gt;$C$9,IF(Raw!$X222&lt;$A$9,Raw!H222,-999),-999),-999),-999),-999),-999)</f>
        <v>0.32192900000000002</v>
      </c>
      <c r="F222" s="9">
        <f>IF(Raw!$G222&gt;$C$8,IF(Raw!$Q222&gt;$C$8,IF(Raw!$N222&gt;$C$9,IF(Raw!$N222&lt;$A$9,IF(Raw!$X222&gt;$C$9,IF(Raw!$X222&lt;$A$9,Raw!I222,-999),-999),-999),-999),-999),-999)</f>
        <v>0.51171599999999995</v>
      </c>
      <c r="G222" s="9">
        <f>Raw!G222</f>
        <v>0.97643599999999997</v>
      </c>
      <c r="H222" s="9">
        <f>IF(Raw!$G222&gt;$C$8,IF(Raw!$Q222&gt;$C$8,IF(Raw!$N222&gt;$C$9,IF(Raw!$N222&lt;$A$9,IF(Raw!$X222&gt;$C$9,IF(Raw!$X222&lt;$A$9,Raw!L222,-999),-999),-999),-999),-999),-999)</f>
        <v>618.4</v>
      </c>
      <c r="I222" s="9">
        <f>IF(Raw!$G222&gt;$C$8,IF(Raw!$Q222&gt;$C$8,IF(Raw!$N222&gt;$C$9,IF(Raw!$N222&lt;$A$9,IF(Raw!$X222&gt;$C$9,IF(Raw!$X222&lt;$A$9,Raw!M222,-999),-999),-999),-999),-999),-999)</f>
        <v>5.3663000000000002E-2</v>
      </c>
      <c r="J222" s="9">
        <f>IF(Raw!$G222&gt;$C$8,IF(Raw!$Q222&gt;$C$8,IF(Raw!$N222&gt;$C$9,IF(Raw!$N222&lt;$A$9,IF(Raw!$X222&gt;$C$9,IF(Raw!$X222&lt;$A$9,Raw!N222,-999),-999),-999),-999),-999),-999)</f>
        <v>617</v>
      </c>
      <c r="K222" s="9">
        <f>IF(Raw!$G222&gt;$C$8,IF(Raw!$Q222&gt;$C$8,IF(Raw!$N222&gt;$C$9,IF(Raw!$N222&lt;$A$9,IF(Raw!$X222&gt;$C$9,IF(Raw!$X222&lt;$A$9,Raw!R222,-999),-999),-999),-999),-999),-999)</f>
        <v>0.29500100000000001</v>
      </c>
      <c r="L222" s="9">
        <f>IF(Raw!$G222&gt;$C$8,IF(Raw!$Q222&gt;$C$8,IF(Raw!$N222&gt;$C$9,IF(Raw!$N222&lt;$A$9,IF(Raw!$X222&gt;$C$9,IF(Raw!$X222&lt;$A$9,Raw!S222,-999),-999),-999),-999),-999),-999)</f>
        <v>0.50799300000000003</v>
      </c>
      <c r="M222" s="9">
        <f>Raw!Q222</f>
        <v>0.97593700000000005</v>
      </c>
      <c r="N222" s="9">
        <f>IF(Raw!$G222&gt;$C$8,IF(Raw!$Q222&gt;$C$8,IF(Raw!$N222&gt;$C$9,IF(Raw!$N222&lt;$A$9,IF(Raw!$X222&gt;$C$9,IF(Raw!$X222&lt;$A$9,Raw!V222,-999),-999),-999),-999),-999),-999)</f>
        <v>687.6</v>
      </c>
      <c r="O222" s="9">
        <f>IF(Raw!$G222&gt;$C$8,IF(Raw!$Q222&gt;$C$8,IF(Raw!$N222&gt;$C$9,IF(Raw!$N222&lt;$A$9,IF(Raw!$X222&gt;$C$9,IF(Raw!$X222&lt;$A$9,Raw!W222,-999),-999),-999),-999),-999),-999)</f>
        <v>1.9999999999999999E-6</v>
      </c>
      <c r="P222" s="9">
        <f>IF(Raw!$G222&gt;$C$8,IF(Raw!$Q222&gt;$C$8,IF(Raw!$N222&gt;$C$9,IF(Raw!$N222&lt;$A$9,IF(Raw!$X222&gt;$C$9,IF(Raw!$X222&lt;$A$9,Raw!X222,-999),-999),-999),-999),-999),-999)</f>
        <v>956</v>
      </c>
      <c r="R222" s="9">
        <f t="shared" si="64"/>
        <v>0.18978699999999993</v>
      </c>
      <c r="S222" s="9">
        <f t="shared" si="65"/>
        <v>0.37088345879354945</v>
      </c>
      <c r="T222" s="9">
        <f t="shared" si="66"/>
        <v>0.21299200000000001</v>
      </c>
      <c r="U222" s="9">
        <f t="shared" si="67"/>
        <v>0.41928136805034716</v>
      </c>
      <c r="V222" s="15">
        <f t="shared" si="68"/>
        <v>0.37657521090000001</v>
      </c>
      <c r="X222" s="11">
        <f t="shared" si="69"/>
        <v>3.2508E+18</v>
      </c>
      <c r="Y222" s="11">
        <f t="shared" si="70"/>
        <v>6.1839999999999996E-18</v>
      </c>
      <c r="Z222" s="11">
        <f t="shared" si="71"/>
        <v>6.1699999999999993E-4</v>
      </c>
      <c r="AA222" s="16">
        <f t="shared" si="72"/>
        <v>1.2251556021583225E-2</v>
      </c>
      <c r="AB222" s="9">
        <f t="shared" si="73"/>
        <v>0.29761048342014906</v>
      </c>
      <c r="AC222" s="9">
        <f t="shared" si="74"/>
        <v>0.98774844397841677</v>
      </c>
      <c r="AD222" s="15">
        <f t="shared" si="75"/>
        <v>19.856654816180271</v>
      </c>
      <c r="AE222" s="3">
        <f t="shared" si="76"/>
        <v>744.55359999999973</v>
      </c>
      <c r="AF222" s="2">
        <f t="shared" si="77"/>
        <v>0.25</v>
      </c>
      <c r="AG222" s="9">
        <f t="shared" si="78"/>
        <v>6.4042503047935222E-3</v>
      </c>
      <c r="AH222" s="2">
        <f t="shared" si="63"/>
        <v>0.30989833931511213</v>
      </c>
    </row>
    <row r="223" spans="1:34">
      <c r="A223" s="1">
        <f>Raw!A223</f>
        <v>210</v>
      </c>
      <c r="B223" s="14">
        <f>Raw!B223</f>
        <v>0.71194444444444438</v>
      </c>
      <c r="C223" s="15">
        <f>Raw!C223</f>
        <v>36.799999999999997</v>
      </c>
      <c r="D223" s="15">
        <f>IF(C223&gt;0.5,Raw!D223*D$11,-999)</f>
        <v>5.4</v>
      </c>
      <c r="E223" s="9">
        <f>IF(Raw!$G223&gt;$C$8,IF(Raw!$Q223&gt;$C$8,IF(Raw!$N223&gt;$C$9,IF(Raw!$N223&lt;$A$9,IF(Raw!$X223&gt;$C$9,IF(Raw!$X223&lt;$A$9,Raw!H223,-999),-999),-999),-999),-999),-999)</f>
        <v>0.32973799999999998</v>
      </c>
      <c r="F223" s="9">
        <f>IF(Raw!$G223&gt;$C$8,IF(Raw!$Q223&gt;$C$8,IF(Raw!$N223&gt;$C$9,IF(Raw!$N223&lt;$A$9,IF(Raw!$X223&gt;$C$9,IF(Raw!$X223&lt;$A$9,Raw!I223,-999),-999),-999),-999),-999),-999)</f>
        <v>0.54747299999999999</v>
      </c>
      <c r="G223" s="9">
        <f>Raw!G223</f>
        <v>0.97775000000000001</v>
      </c>
      <c r="H223" s="9">
        <f>IF(Raw!$G223&gt;$C$8,IF(Raw!$Q223&gt;$C$8,IF(Raw!$N223&gt;$C$9,IF(Raw!$N223&lt;$A$9,IF(Raw!$X223&gt;$C$9,IF(Raw!$X223&lt;$A$9,Raw!L223,-999),-999),-999),-999),-999),-999)</f>
        <v>643.29999999999995</v>
      </c>
      <c r="I223" s="9">
        <f>IF(Raw!$G223&gt;$C$8,IF(Raw!$Q223&gt;$C$8,IF(Raw!$N223&gt;$C$9,IF(Raw!$N223&lt;$A$9,IF(Raw!$X223&gt;$C$9,IF(Raw!$X223&lt;$A$9,Raw!M223,-999),-999),-999),-999),-999),-999)</f>
        <v>9.9999999999999995E-7</v>
      </c>
      <c r="J223" s="9">
        <f>IF(Raw!$G223&gt;$C$8,IF(Raw!$Q223&gt;$C$8,IF(Raw!$N223&gt;$C$9,IF(Raw!$N223&lt;$A$9,IF(Raw!$X223&gt;$C$9,IF(Raw!$X223&lt;$A$9,Raw!N223,-999),-999),-999),-999),-999),-999)</f>
        <v>684</v>
      </c>
      <c r="K223" s="9">
        <f>IF(Raw!$G223&gt;$C$8,IF(Raw!$Q223&gt;$C$8,IF(Raw!$N223&gt;$C$9,IF(Raw!$N223&lt;$A$9,IF(Raw!$X223&gt;$C$9,IF(Raw!$X223&lt;$A$9,Raw!R223,-999),-999),-999),-999),-999),-999)</f>
        <v>0.32316899999999998</v>
      </c>
      <c r="L223" s="9">
        <f>IF(Raw!$G223&gt;$C$8,IF(Raw!$Q223&gt;$C$8,IF(Raw!$N223&gt;$C$9,IF(Raw!$N223&lt;$A$9,IF(Raw!$X223&gt;$C$9,IF(Raw!$X223&lt;$A$9,Raw!S223,-999),-999),-999),-999),-999),-999)</f>
        <v>0.54371999999999998</v>
      </c>
      <c r="M223" s="9">
        <f>Raw!Q223</f>
        <v>0.97938199999999997</v>
      </c>
      <c r="N223" s="9">
        <f>IF(Raw!$G223&gt;$C$8,IF(Raw!$Q223&gt;$C$8,IF(Raw!$N223&gt;$C$9,IF(Raw!$N223&lt;$A$9,IF(Raw!$X223&gt;$C$9,IF(Raw!$X223&lt;$A$9,Raw!V223,-999),-999),-999),-999),-999),-999)</f>
        <v>628</v>
      </c>
      <c r="O223" s="9">
        <f>IF(Raw!$G223&gt;$C$8,IF(Raw!$Q223&gt;$C$8,IF(Raw!$N223&gt;$C$9,IF(Raw!$N223&lt;$A$9,IF(Raw!$X223&gt;$C$9,IF(Raw!$X223&lt;$A$9,Raw!W223,-999),-999),-999),-999),-999),-999)</f>
        <v>3.9999999999999998E-6</v>
      </c>
      <c r="P223" s="9">
        <f>IF(Raw!$G223&gt;$C$8,IF(Raw!$Q223&gt;$C$8,IF(Raw!$N223&gt;$C$9,IF(Raw!$N223&lt;$A$9,IF(Raw!$X223&gt;$C$9,IF(Raw!$X223&lt;$A$9,Raw!X223,-999),-999),-999),-999),-999),-999)</f>
        <v>493</v>
      </c>
      <c r="R223" s="9">
        <f t="shared" si="64"/>
        <v>0.21773500000000001</v>
      </c>
      <c r="S223" s="9">
        <f t="shared" si="65"/>
        <v>0.39770911076893295</v>
      </c>
      <c r="T223" s="9">
        <f t="shared" si="66"/>
        <v>0.220551</v>
      </c>
      <c r="U223" s="9">
        <f t="shared" si="67"/>
        <v>0.40563341425733834</v>
      </c>
      <c r="V223" s="15">
        <f t="shared" si="68"/>
        <v>0.40305963599999994</v>
      </c>
      <c r="X223" s="11">
        <f t="shared" si="69"/>
        <v>3.2508E+18</v>
      </c>
      <c r="Y223" s="11">
        <f t="shared" si="70"/>
        <v>6.4329999999999988E-18</v>
      </c>
      <c r="Z223" s="11">
        <f t="shared" si="71"/>
        <v>6.8399999999999993E-4</v>
      </c>
      <c r="AA223" s="16">
        <f t="shared" si="72"/>
        <v>1.410235789425383E-2</v>
      </c>
      <c r="AB223" s="9">
        <f t="shared" si="73"/>
        <v>0.32627928913593557</v>
      </c>
      <c r="AC223" s="9">
        <f t="shared" si="74"/>
        <v>0.98589764210574615</v>
      </c>
      <c r="AD223" s="15">
        <f t="shared" si="75"/>
        <v>20.61748230154069</v>
      </c>
      <c r="AE223" s="3">
        <f t="shared" si="76"/>
        <v>774.53319999999962</v>
      </c>
      <c r="AF223" s="2">
        <f t="shared" si="77"/>
        <v>0.25</v>
      </c>
      <c r="AG223" s="9">
        <f t="shared" si="78"/>
        <v>6.4331844148955361E-3</v>
      </c>
      <c r="AH223" s="2">
        <f t="shared" si="63"/>
        <v>0.3112984458449059</v>
      </c>
    </row>
    <row r="224" spans="1:34">
      <c r="A224" s="1">
        <f>Raw!A224</f>
        <v>211</v>
      </c>
      <c r="B224" s="14">
        <f>Raw!B224</f>
        <v>0.7120023148148148</v>
      </c>
      <c r="C224" s="15">
        <f>Raw!C224</f>
        <v>36.200000000000003</v>
      </c>
      <c r="D224" s="15">
        <f>IF(C224&gt;0.5,Raw!D224*D$11,-999)</f>
        <v>5.4</v>
      </c>
      <c r="E224" s="9">
        <f>IF(Raw!$G224&gt;$C$8,IF(Raw!$Q224&gt;$C$8,IF(Raw!$N224&gt;$C$9,IF(Raw!$N224&lt;$A$9,IF(Raw!$X224&gt;$C$9,IF(Raw!$X224&lt;$A$9,Raw!H224,-999),-999),-999),-999),-999),-999)</f>
        <v>0.37401899999999999</v>
      </c>
      <c r="F224" s="9">
        <f>IF(Raw!$G224&gt;$C$8,IF(Raw!$Q224&gt;$C$8,IF(Raw!$N224&gt;$C$9,IF(Raw!$N224&lt;$A$9,IF(Raw!$X224&gt;$C$9,IF(Raw!$X224&lt;$A$9,Raw!I224,-999),-999),-999),-999),-999),-999)</f>
        <v>0.60462300000000002</v>
      </c>
      <c r="G224" s="9">
        <f>Raw!G224</f>
        <v>0.98002999999999996</v>
      </c>
      <c r="H224" s="9">
        <f>IF(Raw!$G224&gt;$C$8,IF(Raw!$Q224&gt;$C$8,IF(Raw!$N224&gt;$C$9,IF(Raw!$N224&lt;$A$9,IF(Raw!$X224&gt;$C$9,IF(Raw!$X224&lt;$A$9,Raw!L224,-999),-999),-999),-999),-999),-999)</f>
        <v>617.29999999999995</v>
      </c>
      <c r="I224" s="9">
        <f>IF(Raw!$G224&gt;$C$8,IF(Raw!$Q224&gt;$C$8,IF(Raw!$N224&gt;$C$9,IF(Raw!$N224&lt;$A$9,IF(Raw!$X224&gt;$C$9,IF(Raw!$X224&lt;$A$9,Raw!M224,-999),-999),-999),-999),-999),-999)</f>
        <v>3.9999999999999998E-6</v>
      </c>
      <c r="J224" s="9">
        <f>IF(Raw!$G224&gt;$C$8,IF(Raw!$Q224&gt;$C$8,IF(Raw!$N224&gt;$C$9,IF(Raw!$N224&lt;$A$9,IF(Raw!$X224&gt;$C$9,IF(Raw!$X224&lt;$A$9,Raw!N224,-999),-999),-999),-999),-999),-999)</f>
        <v>572</v>
      </c>
      <c r="K224" s="9">
        <f>IF(Raw!$G224&gt;$C$8,IF(Raw!$Q224&gt;$C$8,IF(Raw!$N224&gt;$C$9,IF(Raw!$N224&lt;$A$9,IF(Raw!$X224&gt;$C$9,IF(Raw!$X224&lt;$A$9,Raw!R224,-999),-999),-999),-999),-999),-999)</f>
        <v>0.35955300000000001</v>
      </c>
      <c r="L224" s="9">
        <f>IF(Raw!$G224&gt;$C$8,IF(Raw!$Q224&gt;$C$8,IF(Raw!$N224&gt;$C$9,IF(Raw!$N224&lt;$A$9,IF(Raw!$X224&gt;$C$9,IF(Raw!$X224&lt;$A$9,Raw!S224,-999),-999),-999),-999),-999),-999)</f>
        <v>0.61094400000000004</v>
      </c>
      <c r="M224" s="9">
        <f>Raw!Q224</f>
        <v>0.97954600000000003</v>
      </c>
      <c r="N224" s="9">
        <f>IF(Raw!$G224&gt;$C$8,IF(Raw!$Q224&gt;$C$8,IF(Raw!$N224&gt;$C$9,IF(Raw!$N224&lt;$A$9,IF(Raw!$X224&gt;$C$9,IF(Raw!$X224&lt;$A$9,Raw!V224,-999),-999),-999),-999),-999),-999)</f>
        <v>678.3</v>
      </c>
      <c r="O224" s="9">
        <f>IF(Raw!$G224&gt;$C$8,IF(Raw!$Q224&gt;$C$8,IF(Raw!$N224&gt;$C$9,IF(Raw!$N224&lt;$A$9,IF(Raw!$X224&gt;$C$9,IF(Raw!$X224&lt;$A$9,Raw!W224,-999),-999),-999),-999),-999),-999)</f>
        <v>6.9999999999999999E-6</v>
      </c>
      <c r="P224" s="9">
        <f>IF(Raw!$G224&gt;$C$8,IF(Raw!$Q224&gt;$C$8,IF(Raw!$N224&gt;$C$9,IF(Raw!$N224&lt;$A$9,IF(Raw!$X224&gt;$C$9,IF(Raw!$X224&lt;$A$9,Raw!X224,-999),-999),-999),-999),-999),-999)</f>
        <v>542</v>
      </c>
      <c r="R224" s="9">
        <f t="shared" si="64"/>
        <v>0.23060400000000003</v>
      </c>
      <c r="S224" s="9">
        <f t="shared" si="65"/>
        <v>0.38140130296068792</v>
      </c>
      <c r="T224" s="9">
        <f t="shared" si="66"/>
        <v>0.25139100000000003</v>
      </c>
      <c r="U224" s="9">
        <f t="shared" si="67"/>
        <v>0.41147961187932119</v>
      </c>
      <c r="V224" s="15">
        <f t="shared" si="68"/>
        <v>0.45289278719999998</v>
      </c>
      <c r="X224" s="11">
        <f t="shared" si="69"/>
        <v>3.2508E+18</v>
      </c>
      <c r="Y224" s="11">
        <f t="shared" si="70"/>
        <v>6.1729999999999994E-18</v>
      </c>
      <c r="Z224" s="11">
        <f t="shared" si="71"/>
        <v>5.7200000000000003E-4</v>
      </c>
      <c r="AA224" s="16">
        <f t="shared" si="72"/>
        <v>1.1348172540637119E-2</v>
      </c>
      <c r="AB224" s="9">
        <f t="shared" si="73"/>
        <v>0.36240582844316332</v>
      </c>
      <c r="AC224" s="9">
        <f t="shared" si="74"/>
        <v>0.98865182745936286</v>
      </c>
      <c r="AD224" s="15">
        <f t="shared" si="75"/>
        <v>19.839462483631326</v>
      </c>
      <c r="AE224" s="3">
        <f t="shared" si="76"/>
        <v>743.22919999999976</v>
      </c>
      <c r="AF224" s="2">
        <f t="shared" si="77"/>
        <v>0.25</v>
      </c>
      <c r="AG224" s="9">
        <f t="shared" si="78"/>
        <v>6.2796417866607477E-3</v>
      </c>
      <c r="AH224" s="2">
        <f t="shared" si="63"/>
        <v>0.30386859797209187</v>
      </c>
    </row>
    <row r="225" spans="1:34">
      <c r="A225" s="1">
        <f>Raw!A225</f>
        <v>212</v>
      </c>
      <c r="B225" s="14">
        <f>Raw!B225</f>
        <v>0.71204861111111117</v>
      </c>
      <c r="C225" s="15">
        <f>Raw!C225</f>
        <v>35.5</v>
      </c>
      <c r="D225" s="15">
        <f>IF(C225&gt;0.5,Raw!D225*D$11,-999)</f>
        <v>5.4</v>
      </c>
      <c r="E225" s="9">
        <f>IF(Raw!$G225&gt;$C$8,IF(Raw!$Q225&gt;$C$8,IF(Raw!$N225&gt;$C$9,IF(Raw!$N225&lt;$A$9,IF(Raw!$X225&gt;$C$9,IF(Raw!$X225&lt;$A$9,Raw!H225,-999),-999),-999),-999),-999),-999)</f>
        <v>0.45642700000000003</v>
      </c>
      <c r="F225" s="9">
        <f>IF(Raw!$G225&gt;$C$8,IF(Raw!$Q225&gt;$C$8,IF(Raw!$N225&gt;$C$9,IF(Raw!$N225&lt;$A$9,IF(Raw!$X225&gt;$C$9,IF(Raw!$X225&lt;$A$9,Raw!I225,-999),-999),-999),-999),-999),-999)</f>
        <v>0.74610100000000001</v>
      </c>
      <c r="G225" s="9">
        <f>Raw!G225</f>
        <v>0.98649500000000001</v>
      </c>
      <c r="H225" s="9">
        <f>IF(Raw!$G225&gt;$C$8,IF(Raw!$Q225&gt;$C$8,IF(Raw!$N225&gt;$C$9,IF(Raw!$N225&lt;$A$9,IF(Raw!$X225&gt;$C$9,IF(Raw!$X225&lt;$A$9,Raw!L225,-999),-999),-999),-999),-999),-999)</f>
        <v>642.70000000000005</v>
      </c>
      <c r="I225" s="9">
        <f>IF(Raw!$G225&gt;$C$8,IF(Raw!$Q225&gt;$C$8,IF(Raw!$N225&gt;$C$9,IF(Raw!$N225&lt;$A$9,IF(Raw!$X225&gt;$C$9,IF(Raw!$X225&lt;$A$9,Raw!M225,-999),-999),-999),-999),-999),-999)</f>
        <v>3.9999999999999998E-6</v>
      </c>
      <c r="J225" s="9">
        <f>IF(Raw!$G225&gt;$C$8,IF(Raw!$Q225&gt;$C$8,IF(Raw!$N225&gt;$C$9,IF(Raw!$N225&lt;$A$9,IF(Raw!$X225&gt;$C$9,IF(Raw!$X225&lt;$A$9,Raw!N225,-999),-999),-999),-999),-999),-999)</f>
        <v>554</v>
      </c>
      <c r="K225" s="9">
        <f>IF(Raw!$G225&gt;$C$8,IF(Raw!$Q225&gt;$C$8,IF(Raw!$N225&gt;$C$9,IF(Raw!$N225&lt;$A$9,IF(Raw!$X225&gt;$C$9,IF(Raw!$X225&lt;$A$9,Raw!R225,-999),-999),-999),-999),-999),-999)</f>
        <v>0.45953100000000002</v>
      </c>
      <c r="L225" s="9">
        <f>IF(Raw!$G225&gt;$C$8,IF(Raw!$Q225&gt;$C$8,IF(Raw!$N225&gt;$C$9,IF(Raw!$N225&lt;$A$9,IF(Raw!$X225&gt;$C$9,IF(Raw!$X225&lt;$A$9,Raw!S225,-999),-999),-999),-999),-999),-999)</f>
        <v>0.75019400000000003</v>
      </c>
      <c r="M225" s="9">
        <f>Raw!Q225</f>
        <v>0.97837700000000005</v>
      </c>
      <c r="N225" s="9">
        <f>IF(Raw!$G225&gt;$C$8,IF(Raw!$Q225&gt;$C$8,IF(Raw!$N225&gt;$C$9,IF(Raw!$N225&lt;$A$9,IF(Raw!$X225&gt;$C$9,IF(Raw!$X225&lt;$A$9,Raw!V225,-999),-999),-999),-999),-999),-999)</f>
        <v>657.2</v>
      </c>
      <c r="O225" s="9">
        <f>IF(Raw!$G225&gt;$C$8,IF(Raw!$Q225&gt;$C$8,IF(Raw!$N225&gt;$C$9,IF(Raw!$N225&lt;$A$9,IF(Raw!$X225&gt;$C$9,IF(Raw!$X225&lt;$A$9,Raw!W225,-999),-999),-999),-999),-999),-999)</f>
        <v>0.154839</v>
      </c>
      <c r="P225" s="9">
        <f>IF(Raw!$G225&gt;$C$8,IF(Raw!$Q225&gt;$C$8,IF(Raw!$N225&gt;$C$9,IF(Raw!$N225&lt;$A$9,IF(Raw!$X225&gt;$C$9,IF(Raw!$X225&lt;$A$9,Raw!X225,-999),-999),-999),-999),-999),-999)</f>
        <v>462</v>
      </c>
      <c r="R225" s="9">
        <f t="shared" si="64"/>
        <v>0.28967399999999999</v>
      </c>
      <c r="S225" s="9">
        <f t="shared" si="65"/>
        <v>0.38825038433134385</v>
      </c>
      <c r="T225" s="9">
        <f t="shared" si="66"/>
        <v>0.290663</v>
      </c>
      <c r="U225" s="9">
        <f t="shared" si="67"/>
        <v>0.38745044615126217</v>
      </c>
      <c r="V225" s="15">
        <f t="shared" si="68"/>
        <v>0.55611881220000003</v>
      </c>
      <c r="X225" s="11">
        <f t="shared" si="69"/>
        <v>3.2508E+18</v>
      </c>
      <c r="Y225" s="11">
        <f t="shared" si="70"/>
        <v>6.4269999999999998E-18</v>
      </c>
      <c r="Z225" s="11">
        <f t="shared" si="71"/>
        <v>5.5400000000000002E-4</v>
      </c>
      <c r="AA225" s="16">
        <f t="shared" si="72"/>
        <v>1.1442222093749224E-2</v>
      </c>
      <c r="AB225" s="9">
        <f t="shared" si="73"/>
        <v>0.46285683060043548</v>
      </c>
      <c r="AC225" s="9">
        <f t="shared" si="74"/>
        <v>0.98855777790625066</v>
      </c>
      <c r="AD225" s="15">
        <f t="shared" si="75"/>
        <v>20.653830494132169</v>
      </c>
      <c r="AE225" s="3">
        <f t="shared" si="76"/>
        <v>773.81079999999974</v>
      </c>
      <c r="AF225" s="2">
        <f t="shared" si="77"/>
        <v>0.25</v>
      </c>
      <c r="AG225" s="9">
        <f t="shared" si="78"/>
        <v>6.1556429536031168E-3</v>
      </c>
      <c r="AH225" s="2">
        <f t="shared" si="63"/>
        <v>0.29786835897256225</v>
      </c>
    </row>
    <row r="226" spans="1:34">
      <c r="A226" s="1">
        <f>Raw!A226</f>
        <v>213</v>
      </c>
      <c r="B226" s="14">
        <f>Raw!B226</f>
        <v>0.71210648148148159</v>
      </c>
      <c r="C226" s="15">
        <f>Raw!C226</f>
        <v>34.799999999999997</v>
      </c>
      <c r="D226" s="15">
        <f>IF(C226&gt;0.5,Raw!D226*D$11,-999)</f>
        <v>5.4</v>
      </c>
      <c r="E226" s="9">
        <f>IF(Raw!$G226&gt;$C$8,IF(Raw!$Q226&gt;$C$8,IF(Raw!$N226&gt;$C$9,IF(Raw!$N226&lt;$A$9,IF(Raw!$X226&gt;$C$9,IF(Raw!$X226&lt;$A$9,Raw!H226,-999),-999),-999),-999),-999),-999)</f>
        <v>0.53083800000000003</v>
      </c>
      <c r="F226" s="9">
        <f>IF(Raw!$G226&gt;$C$8,IF(Raw!$Q226&gt;$C$8,IF(Raw!$N226&gt;$C$9,IF(Raw!$N226&lt;$A$9,IF(Raw!$X226&gt;$C$9,IF(Raw!$X226&lt;$A$9,Raw!I226,-999),-999),-999),-999),-999),-999)</f>
        <v>0.85182199999999997</v>
      </c>
      <c r="G226" s="9">
        <f>Raw!G226</f>
        <v>0.98669499999999999</v>
      </c>
      <c r="H226" s="9">
        <f>IF(Raw!$G226&gt;$C$8,IF(Raw!$Q226&gt;$C$8,IF(Raw!$N226&gt;$C$9,IF(Raw!$N226&lt;$A$9,IF(Raw!$X226&gt;$C$9,IF(Raw!$X226&lt;$A$9,Raw!L226,-999),-999),-999),-999),-999),-999)</f>
        <v>645.29999999999995</v>
      </c>
      <c r="I226" s="9">
        <f>IF(Raw!$G226&gt;$C$8,IF(Raw!$Q226&gt;$C$8,IF(Raw!$N226&gt;$C$9,IF(Raw!$N226&lt;$A$9,IF(Raw!$X226&gt;$C$9,IF(Raw!$X226&lt;$A$9,Raw!M226,-999),-999),-999),-999),-999),-999)</f>
        <v>6.0000000000000002E-6</v>
      </c>
      <c r="J226" s="9">
        <f>IF(Raw!$G226&gt;$C$8,IF(Raw!$Q226&gt;$C$8,IF(Raw!$N226&gt;$C$9,IF(Raw!$N226&lt;$A$9,IF(Raw!$X226&gt;$C$9,IF(Raw!$X226&lt;$A$9,Raw!N226,-999),-999),-999),-999),-999),-999)</f>
        <v>859</v>
      </c>
      <c r="K226" s="9">
        <f>IF(Raw!$G226&gt;$C$8,IF(Raw!$Q226&gt;$C$8,IF(Raw!$N226&gt;$C$9,IF(Raw!$N226&lt;$A$9,IF(Raw!$X226&gt;$C$9,IF(Raw!$X226&lt;$A$9,Raw!R226,-999),-999),-999),-999),-999),-999)</f>
        <v>0.51390100000000005</v>
      </c>
      <c r="L226" s="9">
        <f>IF(Raw!$G226&gt;$C$8,IF(Raw!$Q226&gt;$C$8,IF(Raw!$N226&gt;$C$9,IF(Raw!$N226&lt;$A$9,IF(Raw!$X226&gt;$C$9,IF(Raw!$X226&lt;$A$9,Raw!S226,-999),-999),-999),-999),-999),-999)</f>
        <v>0.84868600000000005</v>
      </c>
      <c r="M226" s="9">
        <f>Raw!Q226</f>
        <v>0.98491099999999998</v>
      </c>
      <c r="N226" s="9">
        <f>IF(Raw!$G226&gt;$C$8,IF(Raw!$Q226&gt;$C$8,IF(Raw!$N226&gt;$C$9,IF(Raw!$N226&lt;$A$9,IF(Raw!$X226&gt;$C$9,IF(Raw!$X226&lt;$A$9,Raw!V226,-999),-999),-999),-999),-999),-999)</f>
        <v>680.1</v>
      </c>
      <c r="O226" s="9">
        <f>IF(Raw!$G226&gt;$C$8,IF(Raw!$Q226&gt;$C$8,IF(Raw!$N226&gt;$C$9,IF(Raw!$N226&lt;$A$9,IF(Raw!$X226&gt;$C$9,IF(Raw!$X226&lt;$A$9,Raw!W226,-999),-999),-999),-999),-999),-999)</f>
        <v>3.5665000000000002E-2</v>
      </c>
      <c r="P226" s="9">
        <f>IF(Raw!$G226&gt;$C$8,IF(Raw!$Q226&gt;$C$8,IF(Raw!$N226&gt;$C$9,IF(Raw!$N226&lt;$A$9,IF(Raw!$X226&gt;$C$9,IF(Raw!$X226&lt;$A$9,Raw!X226,-999),-999),-999),-999),-999),-999)</f>
        <v>781</v>
      </c>
      <c r="R226" s="9">
        <f t="shared" si="64"/>
        <v>0.32098399999999994</v>
      </c>
      <c r="S226" s="9">
        <f t="shared" si="65"/>
        <v>0.37682050944915718</v>
      </c>
      <c r="T226" s="9">
        <f t="shared" si="66"/>
        <v>0.334785</v>
      </c>
      <c r="U226" s="9">
        <f t="shared" si="67"/>
        <v>0.39447451707698722</v>
      </c>
      <c r="V226" s="15">
        <f t="shared" si="68"/>
        <v>0.62913093180000002</v>
      </c>
      <c r="X226" s="11">
        <f t="shared" si="69"/>
        <v>3.2508E+18</v>
      </c>
      <c r="Y226" s="11">
        <f t="shared" si="70"/>
        <v>6.4529999999999995E-18</v>
      </c>
      <c r="Z226" s="11">
        <f t="shared" si="71"/>
        <v>8.5899999999999995E-4</v>
      </c>
      <c r="AA226" s="16">
        <f t="shared" si="72"/>
        <v>1.7700638868100801E-2</v>
      </c>
      <c r="AB226" s="9">
        <f t="shared" si="73"/>
        <v>0.51982690838345713</v>
      </c>
      <c r="AC226" s="9">
        <f t="shared" si="74"/>
        <v>0.98229936113189931</v>
      </c>
      <c r="AD226" s="15">
        <f t="shared" si="75"/>
        <v>20.606098798720382</v>
      </c>
      <c r="AE226" s="3">
        <f t="shared" si="76"/>
        <v>776.94119999999975</v>
      </c>
      <c r="AF226" s="2">
        <f t="shared" si="77"/>
        <v>0.25</v>
      </c>
      <c r="AG226" s="9">
        <f t="shared" si="78"/>
        <v>6.2527545172814678E-3</v>
      </c>
      <c r="AH226" s="2">
        <f t="shared" si="63"/>
        <v>0.30256753699964362</v>
      </c>
    </row>
    <row r="227" spans="1:34">
      <c r="A227" s="1">
        <f>Raw!A227</f>
        <v>214</v>
      </c>
      <c r="B227" s="14">
        <f>Raw!B227</f>
        <v>0.71216435185185178</v>
      </c>
      <c r="C227" s="15">
        <f>Raw!C227</f>
        <v>34.1</v>
      </c>
      <c r="D227" s="15">
        <f>IF(C227&gt;0.5,Raw!D227*D$11,-999)</f>
        <v>5.4</v>
      </c>
      <c r="E227" s="9">
        <f>IF(Raw!$G227&gt;$C$8,IF(Raw!$Q227&gt;$C$8,IF(Raw!$N227&gt;$C$9,IF(Raw!$N227&lt;$A$9,IF(Raw!$X227&gt;$C$9,IF(Raw!$X227&lt;$A$9,Raw!H227,-999),-999),-999),-999),-999),-999)</f>
        <v>0.57226399999999999</v>
      </c>
      <c r="F227" s="9">
        <f>IF(Raw!$G227&gt;$C$8,IF(Raw!$Q227&gt;$C$8,IF(Raw!$N227&gt;$C$9,IF(Raw!$N227&lt;$A$9,IF(Raw!$X227&gt;$C$9,IF(Raw!$X227&lt;$A$9,Raw!I227,-999),-999),-999),-999),-999),-999)</f>
        <v>0.90844999999999998</v>
      </c>
      <c r="G227" s="9">
        <f>Raw!G227</f>
        <v>0.98930200000000001</v>
      </c>
      <c r="H227" s="9">
        <f>IF(Raw!$G227&gt;$C$8,IF(Raw!$Q227&gt;$C$8,IF(Raw!$N227&gt;$C$9,IF(Raw!$N227&lt;$A$9,IF(Raw!$X227&gt;$C$9,IF(Raw!$X227&lt;$A$9,Raw!L227,-999),-999),-999),-999),-999),-999)</f>
        <v>648.6</v>
      </c>
      <c r="I227" s="9">
        <f>IF(Raw!$G227&gt;$C$8,IF(Raw!$Q227&gt;$C$8,IF(Raw!$N227&gt;$C$9,IF(Raw!$N227&lt;$A$9,IF(Raw!$X227&gt;$C$9,IF(Raw!$X227&lt;$A$9,Raw!M227,-999),-999),-999),-999),-999),-999)</f>
        <v>1.4969E-2</v>
      </c>
      <c r="J227" s="9">
        <f>IF(Raw!$G227&gt;$C$8,IF(Raw!$Q227&gt;$C$8,IF(Raw!$N227&gt;$C$9,IF(Raw!$N227&lt;$A$9,IF(Raw!$X227&gt;$C$9,IF(Raw!$X227&lt;$A$9,Raw!N227,-999),-999),-999),-999),-999),-999)</f>
        <v>615</v>
      </c>
      <c r="K227" s="9">
        <f>IF(Raw!$G227&gt;$C$8,IF(Raw!$Q227&gt;$C$8,IF(Raw!$N227&gt;$C$9,IF(Raw!$N227&lt;$A$9,IF(Raw!$X227&gt;$C$9,IF(Raw!$X227&lt;$A$9,Raw!R227,-999),-999),-999),-999),-999),-999)</f>
        <v>0.56262000000000001</v>
      </c>
      <c r="L227" s="9">
        <f>IF(Raw!$G227&gt;$C$8,IF(Raw!$Q227&gt;$C$8,IF(Raw!$N227&gt;$C$9,IF(Raw!$N227&lt;$A$9,IF(Raw!$X227&gt;$C$9,IF(Raw!$X227&lt;$A$9,Raw!S227,-999),-999),-999),-999),-999),-999)</f>
        <v>0.91085499999999997</v>
      </c>
      <c r="M227" s="9">
        <f>Raw!Q227</f>
        <v>0.98469499999999999</v>
      </c>
      <c r="N227" s="9">
        <f>IF(Raw!$G227&gt;$C$8,IF(Raw!$Q227&gt;$C$8,IF(Raw!$N227&gt;$C$9,IF(Raw!$N227&lt;$A$9,IF(Raw!$X227&gt;$C$9,IF(Raw!$X227&lt;$A$9,Raw!V227,-999),-999),-999),-999),-999),-999)</f>
        <v>661.7</v>
      </c>
      <c r="O227" s="9">
        <f>IF(Raw!$G227&gt;$C$8,IF(Raw!$Q227&gt;$C$8,IF(Raw!$N227&gt;$C$9,IF(Raw!$N227&lt;$A$9,IF(Raw!$X227&gt;$C$9,IF(Raw!$X227&lt;$A$9,Raw!W227,-999),-999),-999),-999),-999),-999)</f>
        <v>3.8999999999999999E-5</v>
      </c>
      <c r="P227" s="9">
        <f>IF(Raw!$G227&gt;$C$8,IF(Raw!$Q227&gt;$C$8,IF(Raw!$N227&gt;$C$9,IF(Raw!$N227&lt;$A$9,IF(Raw!$X227&gt;$C$9,IF(Raw!$X227&lt;$A$9,Raw!X227,-999),-999),-999),-999),-999),-999)</f>
        <v>621</v>
      </c>
      <c r="R227" s="9">
        <f t="shared" si="64"/>
        <v>0.33618599999999998</v>
      </c>
      <c r="S227" s="9">
        <f t="shared" si="65"/>
        <v>0.37006549617480322</v>
      </c>
      <c r="T227" s="9">
        <f t="shared" si="66"/>
        <v>0.34823499999999996</v>
      </c>
      <c r="U227" s="9">
        <f t="shared" si="67"/>
        <v>0.38231661460935051</v>
      </c>
      <c r="V227" s="15">
        <f t="shared" si="68"/>
        <v>0.6752168114999999</v>
      </c>
      <c r="X227" s="11">
        <f t="shared" si="69"/>
        <v>3.2508E+18</v>
      </c>
      <c r="Y227" s="11">
        <f t="shared" si="70"/>
        <v>6.486E-18</v>
      </c>
      <c r="Z227" s="11">
        <f t="shared" si="71"/>
        <v>6.1499999999999999E-4</v>
      </c>
      <c r="AA227" s="16">
        <f t="shared" si="72"/>
        <v>1.280109079730652E-2</v>
      </c>
      <c r="AB227" s="9">
        <f t="shared" si="73"/>
        <v>0.56707778785380003</v>
      </c>
      <c r="AC227" s="9">
        <f t="shared" si="74"/>
        <v>0.98719890920269349</v>
      </c>
      <c r="AD227" s="15">
        <f t="shared" si="75"/>
        <v>20.814781784238246</v>
      </c>
      <c r="AE227" s="3">
        <f t="shared" si="76"/>
        <v>780.91439999999977</v>
      </c>
      <c r="AF227" s="2">
        <f t="shared" si="77"/>
        <v>0.25</v>
      </c>
      <c r="AG227" s="9">
        <f t="shared" si="78"/>
        <v>6.1214130042941094E-3</v>
      </c>
      <c r="AH227" s="2">
        <f t="shared" si="63"/>
        <v>0.29621198953963079</v>
      </c>
    </row>
    <row r="228" spans="1:34">
      <c r="A228" s="1">
        <f>Raw!A228</f>
        <v>215</v>
      </c>
      <c r="B228" s="14">
        <f>Raw!B228</f>
        <v>0.7122222222222222</v>
      </c>
      <c r="C228" s="15">
        <f>Raw!C228</f>
        <v>33.1</v>
      </c>
      <c r="D228" s="15">
        <f>IF(C228&gt;0.5,Raw!D228*D$11,-999)</f>
        <v>6.3</v>
      </c>
      <c r="E228" s="9">
        <f>IF(Raw!$G228&gt;$C$8,IF(Raw!$Q228&gt;$C$8,IF(Raw!$N228&gt;$C$9,IF(Raw!$N228&lt;$A$9,IF(Raw!$X228&gt;$C$9,IF(Raw!$X228&lt;$A$9,Raw!H228,-999),-999),-999),-999),-999),-999)</f>
        <v>0.61312900000000004</v>
      </c>
      <c r="F228" s="9">
        <f>IF(Raw!$G228&gt;$C$8,IF(Raw!$Q228&gt;$C$8,IF(Raw!$N228&gt;$C$9,IF(Raw!$N228&lt;$A$9,IF(Raw!$X228&gt;$C$9,IF(Raw!$X228&lt;$A$9,Raw!I228,-999),-999),-999),-999),-999),-999)</f>
        <v>0.971252</v>
      </c>
      <c r="G228" s="9">
        <f>Raw!G228</f>
        <v>0.98703600000000002</v>
      </c>
      <c r="H228" s="9">
        <f>IF(Raw!$G228&gt;$C$8,IF(Raw!$Q228&gt;$C$8,IF(Raw!$N228&gt;$C$9,IF(Raw!$N228&lt;$A$9,IF(Raw!$X228&gt;$C$9,IF(Raw!$X228&lt;$A$9,Raw!L228,-999),-999),-999),-999),-999),-999)</f>
        <v>682.1</v>
      </c>
      <c r="I228" s="9">
        <f>IF(Raw!$G228&gt;$C$8,IF(Raw!$Q228&gt;$C$8,IF(Raw!$N228&gt;$C$9,IF(Raw!$N228&lt;$A$9,IF(Raw!$X228&gt;$C$9,IF(Raw!$X228&lt;$A$9,Raw!M228,-999),-999),-999),-999),-999),-999)</f>
        <v>2.2839999999999999E-2</v>
      </c>
      <c r="J228" s="9">
        <f>IF(Raw!$G228&gt;$C$8,IF(Raw!$Q228&gt;$C$8,IF(Raw!$N228&gt;$C$9,IF(Raw!$N228&lt;$A$9,IF(Raw!$X228&gt;$C$9,IF(Raw!$X228&lt;$A$9,Raw!N228,-999),-999),-999),-999),-999),-999)</f>
        <v>573</v>
      </c>
      <c r="K228" s="9">
        <f>IF(Raw!$G228&gt;$C$8,IF(Raw!$Q228&gt;$C$8,IF(Raw!$N228&gt;$C$9,IF(Raw!$N228&lt;$A$9,IF(Raw!$X228&gt;$C$9,IF(Raw!$X228&lt;$A$9,Raw!R228,-999),-999),-999),-999),-999),-999)</f>
        <v>0.60421599999999998</v>
      </c>
      <c r="L228" s="9">
        <f>IF(Raw!$G228&gt;$C$8,IF(Raw!$Q228&gt;$C$8,IF(Raw!$N228&gt;$C$9,IF(Raw!$N228&lt;$A$9,IF(Raw!$X228&gt;$C$9,IF(Raw!$X228&lt;$A$9,Raw!S228,-999),-999),-999),-999),-999),-999)</f>
        <v>0.97351600000000005</v>
      </c>
      <c r="M228" s="9">
        <f>Raw!Q228</f>
        <v>0.98642600000000003</v>
      </c>
      <c r="N228" s="9">
        <f>IF(Raw!$G228&gt;$C$8,IF(Raw!$Q228&gt;$C$8,IF(Raw!$N228&gt;$C$9,IF(Raw!$N228&lt;$A$9,IF(Raw!$X228&gt;$C$9,IF(Raw!$X228&lt;$A$9,Raw!V228,-999),-999),-999),-999),-999),-999)</f>
        <v>670.2</v>
      </c>
      <c r="O228" s="9">
        <f>IF(Raw!$G228&gt;$C$8,IF(Raw!$Q228&gt;$C$8,IF(Raw!$N228&gt;$C$9,IF(Raw!$N228&lt;$A$9,IF(Raw!$X228&gt;$C$9,IF(Raw!$X228&lt;$A$9,Raw!W228,-999),-999),-999),-999),-999),-999)</f>
        <v>6.0999999999999999E-5</v>
      </c>
      <c r="P228" s="9">
        <f>IF(Raw!$G228&gt;$C$8,IF(Raw!$Q228&gt;$C$8,IF(Raw!$N228&gt;$C$9,IF(Raw!$N228&lt;$A$9,IF(Raw!$X228&gt;$C$9,IF(Raw!$X228&lt;$A$9,Raw!X228,-999),-999),-999),-999),-999),-999)</f>
        <v>448</v>
      </c>
      <c r="R228" s="9">
        <f t="shared" si="64"/>
        <v>0.35812299999999997</v>
      </c>
      <c r="S228" s="9">
        <f t="shared" si="65"/>
        <v>0.36872305024854513</v>
      </c>
      <c r="T228" s="9">
        <f t="shared" si="66"/>
        <v>0.36930000000000007</v>
      </c>
      <c r="U228" s="9">
        <f t="shared" si="67"/>
        <v>0.3793466157721086</v>
      </c>
      <c r="V228" s="15">
        <f t="shared" si="68"/>
        <v>0.72166741079999996</v>
      </c>
      <c r="X228" s="11">
        <f t="shared" si="69"/>
        <v>3.792599999999999E+18</v>
      </c>
      <c r="Y228" s="11">
        <f t="shared" si="70"/>
        <v>6.8210000000000001E-18</v>
      </c>
      <c r="Z228" s="11">
        <f t="shared" si="71"/>
        <v>5.7299999999999994E-4</v>
      </c>
      <c r="AA228" s="16">
        <f t="shared" si="72"/>
        <v>1.4606607456914779E-2</v>
      </c>
      <c r="AB228" s="9">
        <f t="shared" si="73"/>
        <v>0.60961022013383859</v>
      </c>
      <c r="AC228" s="9">
        <f t="shared" si="74"/>
        <v>0.98539339254308522</v>
      </c>
      <c r="AD228" s="15">
        <f t="shared" si="75"/>
        <v>25.491461530392286</v>
      </c>
      <c r="AE228" s="3">
        <f t="shared" si="76"/>
        <v>821.24839999999983</v>
      </c>
      <c r="AF228" s="2">
        <f t="shared" si="77"/>
        <v>0.25</v>
      </c>
      <c r="AG228" s="9">
        <f t="shared" si="78"/>
        <v>7.4385382020301614E-3</v>
      </c>
      <c r="AH228" s="2">
        <f t="shared" si="63"/>
        <v>0.35994699239281036</v>
      </c>
    </row>
    <row r="229" spans="1:34">
      <c r="A229" s="1">
        <f>Raw!A229</f>
        <v>216</v>
      </c>
      <c r="B229" s="14">
        <f>Raw!B229</f>
        <v>0.71228009259259262</v>
      </c>
      <c r="C229" s="15">
        <f>Raw!C229</f>
        <v>32.4</v>
      </c>
      <c r="D229" s="15">
        <f>IF(C229&gt;0.5,Raw!D229*D$11,-999)</f>
        <v>6.3</v>
      </c>
      <c r="E229" s="9">
        <f>IF(Raw!$G229&gt;$C$8,IF(Raw!$Q229&gt;$C$8,IF(Raw!$N229&gt;$C$9,IF(Raw!$N229&lt;$A$9,IF(Raw!$X229&gt;$C$9,IF(Raw!$X229&lt;$A$9,Raw!H229,-999),-999),-999),-999),-999),-999)</f>
        <v>0.67346700000000004</v>
      </c>
      <c r="F229" s="9">
        <f>IF(Raw!$G229&gt;$C$8,IF(Raw!$Q229&gt;$C$8,IF(Raw!$N229&gt;$C$9,IF(Raw!$N229&lt;$A$9,IF(Raw!$X229&gt;$C$9,IF(Raw!$X229&lt;$A$9,Raw!I229,-999),-999),-999),-999),-999),-999)</f>
        <v>1.0467610000000001</v>
      </c>
      <c r="G229" s="9">
        <f>Raw!G229</f>
        <v>0.98455899999999996</v>
      </c>
      <c r="H229" s="9">
        <f>IF(Raw!$G229&gt;$C$8,IF(Raw!$Q229&gt;$C$8,IF(Raw!$N229&gt;$C$9,IF(Raw!$N229&lt;$A$9,IF(Raw!$X229&gt;$C$9,IF(Raw!$X229&lt;$A$9,Raw!L229,-999),-999),-999),-999),-999),-999)</f>
        <v>662.2</v>
      </c>
      <c r="I229" s="9">
        <f>IF(Raw!$G229&gt;$C$8,IF(Raw!$Q229&gt;$C$8,IF(Raw!$N229&gt;$C$9,IF(Raw!$N229&lt;$A$9,IF(Raw!$X229&gt;$C$9,IF(Raw!$X229&lt;$A$9,Raw!M229,-999),-999),-999),-999),-999),-999)</f>
        <v>5.0000000000000002E-5</v>
      </c>
      <c r="J229" s="9">
        <f>IF(Raw!$G229&gt;$C$8,IF(Raw!$Q229&gt;$C$8,IF(Raw!$N229&gt;$C$9,IF(Raw!$N229&lt;$A$9,IF(Raw!$X229&gt;$C$9,IF(Raw!$X229&lt;$A$9,Raw!N229,-999),-999),-999),-999),-999),-999)</f>
        <v>472</v>
      </c>
      <c r="K229" s="9">
        <f>IF(Raw!$G229&gt;$C$8,IF(Raw!$Q229&gt;$C$8,IF(Raw!$N229&gt;$C$9,IF(Raw!$N229&lt;$A$9,IF(Raw!$X229&gt;$C$9,IF(Raw!$X229&lt;$A$9,Raw!R229,-999),-999),-999),-999),-999),-999)</f>
        <v>0.65341300000000002</v>
      </c>
      <c r="L229" s="9">
        <f>IF(Raw!$G229&gt;$C$8,IF(Raw!$Q229&gt;$C$8,IF(Raw!$N229&gt;$C$9,IF(Raw!$N229&lt;$A$9,IF(Raw!$X229&gt;$C$9,IF(Raw!$X229&lt;$A$9,Raw!S229,-999),-999),-999),-999),-999),-999)</f>
        <v>1.045067</v>
      </c>
      <c r="M229" s="9">
        <f>Raw!Q229</f>
        <v>0.991622</v>
      </c>
      <c r="N229" s="9">
        <f>IF(Raw!$G229&gt;$C$8,IF(Raw!$Q229&gt;$C$8,IF(Raw!$N229&gt;$C$9,IF(Raw!$N229&lt;$A$9,IF(Raw!$X229&gt;$C$9,IF(Raw!$X229&lt;$A$9,Raw!V229,-999),-999),-999),-999),-999),-999)</f>
        <v>695.3</v>
      </c>
      <c r="O229" s="9">
        <f>IF(Raw!$G229&gt;$C$8,IF(Raw!$Q229&gt;$C$8,IF(Raw!$N229&gt;$C$9,IF(Raw!$N229&lt;$A$9,IF(Raw!$X229&gt;$C$9,IF(Raw!$X229&lt;$A$9,Raw!W229,-999),-999),-999),-999),-999),-999)</f>
        <v>3.2614999999999998E-2</v>
      </c>
      <c r="P229" s="9">
        <f>IF(Raw!$G229&gt;$C$8,IF(Raw!$Q229&gt;$C$8,IF(Raw!$N229&gt;$C$9,IF(Raw!$N229&lt;$A$9,IF(Raw!$X229&gt;$C$9,IF(Raw!$X229&lt;$A$9,Raw!X229,-999),-999),-999),-999),-999),-999)</f>
        <v>627</v>
      </c>
      <c r="R229" s="9">
        <f t="shared" si="64"/>
        <v>0.37329400000000001</v>
      </c>
      <c r="S229" s="9">
        <f t="shared" si="65"/>
        <v>0.3566181774063038</v>
      </c>
      <c r="T229" s="9">
        <f t="shared" si="66"/>
        <v>0.39165399999999995</v>
      </c>
      <c r="U229" s="9">
        <f t="shared" si="67"/>
        <v>0.37476448878397267</v>
      </c>
      <c r="V229" s="15">
        <f t="shared" si="68"/>
        <v>0.7747081670999999</v>
      </c>
      <c r="X229" s="11">
        <f t="shared" si="69"/>
        <v>3.792599999999999E+18</v>
      </c>
      <c r="Y229" s="11">
        <f t="shared" si="70"/>
        <v>6.6219999999999999E-18</v>
      </c>
      <c r="Z229" s="11">
        <f t="shared" si="71"/>
        <v>4.7199999999999998E-4</v>
      </c>
      <c r="AA229" s="16">
        <f t="shared" si="72"/>
        <v>1.1715216647317764E-2</v>
      </c>
      <c r="AB229" s="9">
        <f t="shared" si="73"/>
        <v>0.65800131146078866</v>
      </c>
      <c r="AC229" s="9">
        <f t="shared" si="74"/>
        <v>0.98828478335268211</v>
      </c>
      <c r="AD229" s="15">
        <f t="shared" si="75"/>
        <v>24.820374252791868</v>
      </c>
      <c r="AE229" s="3">
        <f t="shared" si="76"/>
        <v>797.28879999999981</v>
      </c>
      <c r="AF229" s="2">
        <f t="shared" si="77"/>
        <v>0.25</v>
      </c>
      <c r="AG229" s="9">
        <f t="shared" si="78"/>
        <v>7.1552268217495562E-3</v>
      </c>
      <c r="AH229" s="2">
        <f t="shared" si="63"/>
        <v>0.34623770214344018</v>
      </c>
    </row>
    <row r="230" spans="1:34">
      <c r="A230" s="1">
        <f>Raw!A230</f>
        <v>217</v>
      </c>
      <c r="B230" s="14">
        <f>Raw!B230</f>
        <v>0.71232638888888899</v>
      </c>
      <c r="C230" s="15">
        <f>Raw!C230</f>
        <v>31.7</v>
      </c>
      <c r="D230" s="15">
        <f>IF(C230&gt;0.5,Raw!D230*D$11,-999)</f>
        <v>6.3</v>
      </c>
      <c r="E230" s="9">
        <f>IF(Raw!$G230&gt;$C$8,IF(Raw!$Q230&gt;$C$8,IF(Raw!$N230&gt;$C$9,IF(Raw!$N230&lt;$A$9,IF(Raw!$X230&gt;$C$9,IF(Raw!$X230&lt;$A$9,Raw!H230,-999),-999),-999),-999),-999),-999)</f>
        <v>0.73314800000000002</v>
      </c>
      <c r="F230" s="9">
        <f>IF(Raw!$G230&gt;$C$8,IF(Raw!$Q230&gt;$C$8,IF(Raw!$N230&gt;$C$9,IF(Raw!$N230&lt;$A$9,IF(Raw!$X230&gt;$C$9,IF(Raw!$X230&lt;$A$9,Raw!I230,-999),-999),-999),-999),-999),-999)</f>
        <v>1.1260600000000001</v>
      </c>
      <c r="G230" s="9">
        <f>Raw!G230</f>
        <v>0.98849299999999996</v>
      </c>
      <c r="H230" s="9">
        <f>IF(Raw!$G230&gt;$C$8,IF(Raw!$Q230&gt;$C$8,IF(Raw!$N230&gt;$C$9,IF(Raw!$N230&lt;$A$9,IF(Raw!$X230&gt;$C$9,IF(Raw!$X230&lt;$A$9,Raw!L230,-999),-999),-999),-999),-999),-999)</f>
        <v>635.4</v>
      </c>
      <c r="I230" s="9">
        <f>IF(Raw!$G230&gt;$C$8,IF(Raw!$Q230&gt;$C$8,IF(Raw!$N230&gt;$C$9,IF(Raw!$N230&lt;$A$9,IF(Raw!$X230&gt;$C$9,IF(Raw!$X230&lt;$A$9,Raw!M230,-999),-999),-999),-999),-999),-999)</f>
        <v>2.0666E-2</v>
      </c>
      <c r="J230" s="9">
        <f>IF(Raw!$G230&gt;$C$8,IF(Raw!$Q230&gt;$C$8,IF(Raw!$N230&gt;$C$9,IF(Raw!$N230&lt;$A$9,IF(Raw!$X230&gt;$C$9,IF(Raw!$X230&lt;$A$9,Raw!N230,-999),-999),-999),-999),-999),-999)</f>
        <v>602</v>
      </c>
      <c r="K230" s="9">
        <f>IF(Raw!$G230&gt;$C$8,IF(Raw!$Q230&gt;$C$8,IF(Raw!$N230&gt;$C$9,IF(Raw!$N230&lt;$A$9,IF(Raw!$X230&gt;$C$9,IF(Raw!$X230&lt;$A$9,Raw!R230,-999),-999),-999),-999),-999),-999)</f>
        <v>0.70726699999999998</v>
      </c>
      <c r="L230" s="9">
        <f>IF(Raw!$G230&gt;$C$8,IF(Raw!$Q230&gt;$C$8,IF(Raw!$N230&gt;$C$9,IF(Raw!$N230&lt;$A$9,IF(Raw!$X230&gt;$C$9,IF(Raw!$X230&lt;$A$9,Raw!S230,-999),-999),-999),-999),-999),-999)</f>
        <v>1.1136509999999999</v>
      </c>
      <c r="M230" s="9">
        <f>Raw!Q230</f>
        <v>0.989537</v>
      </c>
      <c r="N230" s="9">
        <f>IF(Raw!$G230&gt;$C$8,IF(Raw!$Q230&gt;$C$8,IF(Raw!$N230&gt;$C$9,IF(Raw!$N230&lt;$A$9,IF(Raw!$X230&gt;$C$9,IF(Raw!$X230&lt;$A$9,Raw!V230,-999),-999),-999),-999),-999),-999)</f>
        <v>684</v>
      </c>
      <c r="O230" s="9">
        <f>IF(Raw!$G230&gt;$C$8,IF(Raw!$Q230&gt;$C$8,IF(Raw!$N230&gt;$C$9,IF(Raw!$N230&lt;$A$9,IF(Raw!$X230&gt;$C$9,IF(Raw!$X230&lt;$A$9,Raw!W230,-999),-999),-999),-999),-999),-999)</f>
        <v>4.2710999999999999E-2</v>
      </c>
      <c r="P230" s="9">
        <f>IF(Raw!$G230&gt;$C$8,IF(Raw!$Q230&gt;$C$8,IF(Raw!$N230&gt;$C$9,IF(Raw!$N230&lt;$A$9,IF(Raw!$X230&gt;$C$9,IF(Raw!$X230&lt;$A$9,Raw!X230,-999),-999),-999),-999),-999),-999)</f>
        <v>609</v>
      </c>
      <c r="R230" s="9">
        <f t="shared" si="64"/>
        <v>0.39291200000000004</v>
      </c>
      <c r="S230" s="9">
        <f t="shared" si="65"/>
        <v>0.34892634495497576</v>
      </c>
      <c r="T230" s="9">
        <f t="shared" si="66"/>
        <v>0.40638399999999997</v>
      </c>
      <c r="U230" s="9">
        <f t="shared" si="67"/>
        <v>0.36491144891891625</v>
      </c>
      <c r="V230" s="15">
        <f t="shared" si="68"/>
        <v>0.82554948629999991</v>
      </c>
      <c r="X230" s="11">
        <f t="shared" si="69"/>
        <v>3.792599999999999E+18</v>
      </c>
      <c r="Y230" s="11">
        <f t="shared" si="70"/>
        <v>6.3539999999999995E-18</v>
      </c>
      <c r="Z230" s="11">
        <f t="shared" si="71"/>
        <v>6.02E-4</v>
      </c>
      <c r="AA230" s="16">
        <f t="shared" si="72"/>
        <v>1.4299657966918247E-2</v>
      </c>
      <c r="AB230" s="9">
        <f t="shared" si="73"/>
        <v>0.71307815220322812</v>
      </c>
      <c r="AC230" s="9">
        <f t="shared" si="74"/>
        <v>0.98570034203308166</v>
      </c>
      <c r="AD230" s="15">
        <f t="shared" si="75"/>
        <v>23.753584662654895</v>
      </c>
      <c r="AE230" s="3">
        <f t="shared" si="76"/>
        <v>765.02159999999969</v>
      </c>
      <c r="AF230" s="2">
        <f t="shared" si="77"/>
        <v>0.25</v>
      </c>
      <c r="AG230" s="9">
        <f t="shared" si="78"/>
        <v>6.6676576894365725E-3</v>
      </c>
      <c r="AH230" s="2">
        <f t="shared" si="63"/>
        <v>0.32264448557412378</v>
      </c>
    </row>
    <row r="231" spans="1:34">
      <c r="A231" s="1">
        <f>Raw!A231</f>
        <v>218</v>
      </c>
      <c r="B231" s="14">
        <f>Raw!B231</f>
        <v>0.71238425925925919</v>
      </c>
      <c r="C231" s="15">
        <f>Raw!C231</f>
        <v>31</v>
      </c>
      <c r="D231" s="15">
        <f>IF(C231&gt;0.5,Raw!D231*D$11,-999)</f>
        <v>6.3</v>
      </c>
      <c r="E231" s="9">
        <f>IF(Raw!$G231&gt;$C$8,IF(Raw!$Q231&gt;$C$8,IF(Raw!$N231&gt;$C$9,IF(Raw!$N231&lt;$A$9,IF(Raw!$X231&gt;$C$9,IF(Raw!$X231&lt;$A$9,Raw!H231,-999),-999),-999),-999),-999),-999)</f>
        <v>0.78120100000000003</v>
      </c>
      <c r="F231" s="9">
        <f>IF(Raw!$G231&gt;$C$8,IF(Raw!$Q231&gt;$C$8,IF(Raw!$N231&gt;$C$9,IF(Raw!$N231&lt;$A$9,IF(Raw!$X231&gt;$C$9,IF(Raw!$X231&lt;$A$9,Raw!I231,-999),-999),-999),-999),-999),-999)</f>
        <v>1.1684570000000001</v>
      </c>
      <c r="G231" s="9">
        <f>Raw!G231</f>
        <v>0.98407599999999995</v>
      </c>
      <c r="H231" s="9">
        <f>IF(Raw!$G231&gt;$C$8,IF(Raw!$Q231&gt;$C$8,IF(Raw!$N231&gt;$C$9,IF(Raw!$N231&lt;$A$9,IF(Raw!$X231&gt;$C$9,IF(Raw!$X231&lt;$A$9,Raw!L231,-999),-999),-999),-999),-999),-999)</f>
        <v>648.4</v>
      </c>
      <c r="I231" s="9">
        <f>IF(Raw!$G231&gt;$C$8,IF(Raw!$Q231&gt;$C$8,IF(Raw!$N231&gt;$C$9,IF(Raw!$N231&lt;$A$9,IF(Raw!$X231&gt;$C$9,IF(Raw!$X231&lt;$A$9,Raw!M231,-999),-999),-999),-999),-999),-999)</f>
        <v>5.4600000000000004E-4</v>
      </c>
      <c r="J231" s="9">
        <f>IF(Raw!$G231&gt;$C$8,IF(Raw!$Q231&gt;$C$8,IF(Raw!$N231&gt;$C$9,IF(Raw!$N231&lt;$A$9,IF(Raw!$X231&gt;$C$9,IF(Raw!$X231&lt;$A$9,Raw!N231,-999),-999),-999),-999),-999),-999)</f>
        <v>778</v>
      </c>
      <c r="K231" s="9">
        <f>IF(Raw!$G231&gt;$C$8,IF(Raw!$Q231&gt;$C$8,IF(Raw!$N231&gt;$C$9,IF(Raw!$N231&lt;$A$9,IF(Raw!$X231&gt;$C$9,IF(Raw!$X231&lt;$A$9,Raw!R231,-999),-999),-999),-999),-999),-999)</f>
        <v>0.74970599999999998</v>
      </c>
      <c r="L231" s="9">
        <f>IF(Raw!$G231&gt;$C$8,IF(Raw!$Q231&gt;$C$8,IF(Raw!$N231&gt;$C$9,IF(Raw!$N231&lt;$A$9,IF(Raw!$X231&gt;$C$9,IF(Raw!$X231&lt;$A$9,Raw!S231,-999),-999),-999),-999),-999),-999)</f>
        <v>1.1771339999999999</v>
      </c>
      <c r="M231" s="9">
        <f>Raw!Q231</f>
        <v>0.98866200000000004</v>
      </c>
      <c r="N231" s="9">
        <f>IF(Raw!$G231&gt;$C$8,IF(Raw!$Q231&gt;$C$8,IF(Raw!$N231&gt;$C$9,IF(Raw!$N231&lt;$A$9,IF(Raw!$X231&gt;$C$9,IF(Raw!$X231&lt;$A$9,Raw!V231,-999),-999),-999),-999),-999),-999)</f>
        <v>729.6</v>
      </c>
      <c r="O231" s="9">
        <f>IF(Raw!$G231&gt;$C$8,IF(Raw!$Q231&gt;$C$8,IF(Raw!$N231&gt;$C$9,IF(Raw!$N231&lt;$A$9,IF(Raw!$X231&gt;$C$9,IF(Raw!$X231&lt;$A$9,Raw!W231,-999),-999),-999),-999),-999),-999)</f>
        <v>5.6725999999999999E-2</v>
      </c>
      <c r="P231" s="9">
        <f>IF(Raw!$G231&gt;$C$8,IF(Raw!$Q231&gt;$C$8,IF(Raw!$N231&gt;$C$9,IF(Raw!$N231&lt;$A$9,IF(Raw!$X231&gt;$C$9,IF(Raw!$X231&lt;$A$9,Raw!X231,-999),-999),-999),-999),-999),-999)</f>
        <v>537</v>
      </c>
      <c r="R231" s="9">
        <f t="shared" si="64"/>
        <v>0.38725600000000004</v>
      </c>
      <c r="S231" s="9">
        <f t="shared" si="65"/>
        <v>0.33142511876774244</v>
      </c>
      <c r="T231" s="9">
        <f t="shared" si="66"/>
        <v>0.42742799999999992</v>
      </c>
      <c r="U231" s="9">
        <f t="shared" si="67"/>
        <v>0.36310904281075895</v>
      </c>
      <c r="V231" s="15">
        <f t="shared" si="68"/>
        <v>0.87260943419999992</v>
      </c>
      <c r="X231" s="11">
        <f t="shared" si="69"/>
        <v>3.792599999999999E+18</v>
      </c>
      <c r="Y231" s="11">
        <f t="shared" si="70"/>
        <v>6.4839999999999995E-18</v>
      </c>
      <c r="Z231" s="11">
        <f t="shared" si="71"/>
        <v>7.7799999999999994E-4</v>
      </c>
      <c r="AA231" s="16">
        <f t="shared" si="72"/>
        <v>1.8772807170731327E-2</v>
      </c>
      <c r="AB231" s="9">
        <f t="shared" si="73"/>
        <v>0.75773002342337137</v>
      </c>
      <c r="AC231" s="9">
        <f t="shared" si="74"/>
        <v>0.98122719282926862</v>
      </c>
      <c r="AD231" s="15">
        <f t="shared" si="75"/>
        <v>24.129572198883452</v>
      </c>
      <c r="AE231" s="3">
        <f t="shared" si="76"/>
        <v>780.67359999999974</v>
      </c>
      <c r="AF231" s="2">
        <f t="shared" si="77"/>
        <v>0.25</v>
      </c>
      <c r="AG231" s="9">
        <f t="shared" si="78"/>
        <v>6.7397429727459003E-3</v>
      </c>
      <c r="AH231" s="2">
        <f t="shared" si="63"/>
        <v>0.32613265491845744</v>
      </c>
    </row>
    <row r="232" spans="1:34">
      <c r="A232" s="1">
        <f>Raw!A232</f>
        <v>219</v>
      </c>
      <c r="B232" s="14">
        <f>Raw!B232</f>
        <v>0.71244212962962961</v>
      </c>
      <c r="C232" s="15">
        <f>Raw!C232</f>
        <v>29.9</v>
      </c>
      <c r="D232" s="15">
        <f>IF(C232&gt;0.5,Raw!D232*D$11,-999)</f>
        <v>6.3</v>
      </c>
      <c r="E232" s="9">
        <f>IF(Raw!$G232&gt;$C$8,IF(Raw!$Q232&gt;$C$8,IF(Raw!$N232&gt;$C$9,IF(Raw!$N232&lt;$A$9,IF(Raw!$X232&gt;$C$9,IF(Raw!$X232&lt;$A$9,Raw!H232,-999),-999),-999),-999),-999),-999)</f>
        <v>0.80206900000000003</v>
      </c>
      <c r="F232" s="9">
        <f>IF(Raw!$G232&gt;$C$8,IF(Raw!$Q232&gt;$C$8,IF(Raw!$N232&gt;$C$9,IF(Raw!$N232&lt;$A$9,IF(Raw!$X232&gt;$C$9,IF(Raw!$X232&lt;$A$9,Raw!I232,-999),-999),-999),-999),-999),-999)</f>
        <v>1.223009</v>
      </c>
      <c r="G232" s="9">
        <f>Raw!G232</f>
        <v>0.98709499999999994</v>
      </c>
      <c r="H232" s="9">
        <f>IF(Raw!$G232&gt;$C$8,IF(Raw!$Q232&gt;$C$8,IF(Raw!$N232&gt;$C$9,IF(Raw!$N232&lt;$A$9,IF(Raw!$X232&gt;$C$9,IF(Raw!$X232&lt;$A$9,Raw!L232,-999),-999),-999),-999),-999),-999)</f>
        <v>681.5</v>
      </c>
      <c r="I232" s="9">
        <f>IF(Raw!$G232&gt;$C$8,IF(Raw!$Q232&gt;$C$8,IF(Raw!$N232&gt;$C$9,IF(Raw!$N232&lt;$A$9,IF(Raw!$X232&gt;$C$9,IF(Raw!$X232&lt;$A$9,Raw!M232,-999),-999),-999),-999),-999),-999)</f>
        <v>1.0330000000000001E-3</v>
      </c>
      <c r="J232" s="9">
        <f>IF(Raw!$G232&gt;$C$8,IF(Raw!$Q232&gt;$C$8,IF(Raw!$N232&gt;$C$9,IF(Raw!$N232&lt;$A$9,IF(Raw!$X232&gt;$C$9,IF(Raw!$X232&lt;$A$9,Raw!N232,-999),-999),-999),-999),-999),-999)</f>
        <v>594</v>
      </c>
      <c r="K232" s="9">
        <f>IF(Raw!$G232&gt;$C$8,IF(Raw!$Q232&gt;$C$8,IF(Raw!$N232&gt;$C$9,IF(Raw!$N232&lt;$A$9,IF(Raw!$X232&gt;$C$9,IF(Raw!$X232&lt;$A$9,Raw!R232,-999),-999),-999),-999),-999),-999)</f>
        <v>0.79797099999999999</v>
      </c>
      <c r="L232" s="9">
        <f>IF(Raw!$G232&gt;$C$8,IF(Raw!$Q232&gt;$C$8,IF(Raw!$N232&gt;$C$9,IF(Raw!$N232&lt;$A$9,IF(Raw!$X232&gt;$C$9,IF(Raw!$X232&lt;$A$9,Raw!S232,-999),-999),-999),-999),-999),-999)</f>
        <v>1.2339469999999999</v>
      </c>
      <c r="M232" s="9">
        <f>Raw!Q232</f>
        <v>0.98683500000000002</v>
      </c>
      <c r="N232" s="9">
        <f>IF(Raw!$G232&gt;$C$8,IF(Raw!$Q232&gt;$C$8,IF(Raw!$N232&gt;$C$9,IF(Raw!$N232&lt;$A$9,IF(Raw!$X232&gt;$C$9,IF(Raw!$X232&lt;$A$9,Raw!V232,-999),-999),-999),-999),-999),-999)</f>
        <v>677.4</v>
      </c>
      <c r="O232" s="9">
        <f>IF(Raw!$G232&gt;$C$8,IF(Raw!$Q232&gt;$C$8,IF(Raw!$N232&gt;$C$9,IF(Raw!$N232&lt;$A$9,IF(Raw!$X232&gt;$C$9,IF(Raw!$X232&lt;$A$9,Raw!W232,-999),-999),-999),-999),-999),-999)</f>
        <v>6.9999999999999999E-6</v>
      </c>
      <c r="P232" s="9">
        <f>IF(Raw!$G232&gt;$C$8,IF(Raw!$Q232&gt;$C$8,IF(Raw!$N232&gt;$C$9,IF(Raw!$N232&lt;$A$9,IF(Raw!$X232&gt;$C$9,IF(Raw!$X232&lt;$A$9,Raw!X232,-999),-999),-999),-999),-999),-999)</f>
        <v>546</v>
      </c>
      <c r="R232" s="9">
        <f t="shared" si="64"/>
        <v>0.42093999999999998</v>
      </c>
      <c r="S232" s="9">
        <f t="shared" si="65"/>
        <v>0.34418389398606225</v>
      </c>
      <c r="T232" s="9">
        <f t="shared" si="66"/>
        <v>0.43597599999999992</v>
      </c>
      <c r="U232" s="9">
        <f t="shared" si="67"/>
        <v>0.35331825434966002</v>
      </c>
      <c r="V232" s="15">
        <f t="shared" si="68"/>
        <v>0.91472491109999987</v>
      </c>
      <c r="X232" s="11">
        <f t="shared" si="69"/>
        <v>3.792599999999999E+18</v>
      </c>
      <c r="Y232" s="11">
        <f t="shared" si="70"/>
        <v>6.8149999999999996E-18</v>
      </c>
      <c r="Z232" s="11">
        <f t="shared" si="71"/>
        <v>5.9400000000000002E-4</v>
      </c>
      <c r="AA232" s="16">
        <f t="shared" si="72"/>
        <v>1.5120715724354443E-2</v>
      </c>
      <c r="AB232" s="9">
        <f t="shared" si="73"/>
        <v>0.80456326915864118</v>
      </c>
      <c r="AC232" s="9">
        <f t="shared" si="74"/>
        <v>0.98487928427564542</v>
      </c>
      <c r="AD232" s="15">
        <f t="shared" si="75"/>
        <v>25.455750377701076</v>
      </c>
      <c r="AE232" s="3">
        <f t="shared" si="76"/>
        <v>820.52599999999973</v>
      </c>
      <c r="AF232" s="2">
        <f t="shared" si="77"/>
        <v>0.25</v>
      </c>
      <c r="AG232" s="9">
        <f t="shared" si="78"/>
        <v>6.9184471435461865E-3</v>
      </c>
      <c r="AH232" s="2">
        <f t="shared" si="63"/>
        <v>0.33478005674131273</v>
      </c>
    </row>
    <row r="233" spans="1:34">
      <c r="A233" s="1">
        <f>Raw!A233</f>
        <v>220</v>
      </c>
      <c r="B233" s="14">
        <f>Raw!B233</f>
        <v>0.71250000000000002</v>
      </c>
      <c r="C233" s="15">
        <f>Raw!C233</f>
        <v>29.1</v>
      </c>
      <c r="D233" s="15">
        <f>IF(C233&gt;0.5,Raw!D233*D$11,-999)</f>
        <v>6.3</v>
      </c>
      <c r="E233" s="9">
        <f>IF(Raw!$G233&gt;$C$8,IF(Raw!$Q233&gt;$C$8,IF(Raw!$N233&gt;$C$9,IF(Raw!$N233&lt;$A$9,IF(Raw!$X233&gt;$C$9,IF(Raw!$X233&lt;$A$9,Raw!H233,-999),-999),-999),-999),-999),-999)</f>
        <v>0.82729600000000003</v>
      </c>
      <c r="F233" s="9">
        <f>IF(Raw!$G233&gt;$C$8,IF(Raw!$Q233&gt;$C$8,IF(Raw!$N233&gt;$C$9,IF(Raw!$N233&lt;$A$9,IF(Raw!$X233&gt;$C$9,IF(Raw!$X233&lt;$A$9,Raw!I233,-999),-999),-999),-999),-999),-999)</f>
        <v>1.246518</v>
      </c>
      <c r="G233" s="9">
        <f>Raw!G233</f>
        <v>0.99199400000000004</v>
      </c>
      <c r="H233" s="9">
        <f>IF(Raw!$G233&gt;$C$8,IF(Raw!$Q233&gt;$C$8,IF(Raw!$N233&gt;$C$9,IF(Raw!$N233&lt;$A$9,IF(Raw!$X233&gt;$C$9,IF(Raw!$X233&lt;$A$9,Raw!L233,-999),-999),-999),-999),-999),-999)</f>
        <v>646.79999999999995</v>
      </c>
      <c r="I233" s="9">
        <f>IF(Raw!$G233&gt;$C$8,IF(Raw!$Q233&gt;$C$8,IF(Raw!$N233&gt;$C$9,IF(Raw!$N233&lt;$A$9,IF(Raw!$X233&gt;$C$9,IF(Raw!$X233&lt;$A$9,Raw!M233,-999),-999),-999),-999),-999),-999)</f>
        <v>1.5E-5</v>
      </c>
      <c r="J233" s="9">
        <f>IF(Raw!$G233&gt;$C$8,IF(Raw!$Q233&gt;$C$8,IF(Raw!$N233&gt;$C$9,IF(Raw!$N233&lt;$A$9,IF(Raw!$X233&gt;$C$9,IF(Raw!$X233&lt;$A$9,Raw!N233,-999),-999),-999),-999),-999),-999)</f>
        <v>589</v>
      </c>
      <c r="K233" s="9">
        <f>IF(Raw!$G233&gt;$C$8,IF(Raw!$Q233&gt;$C$8,IF(Raw!$N233&gt;$C$9,IF(Raw!$N233&lt;$A$9,IF(Raw!$X233&gt;$C$9,IF(Raw!$X233&lt;$A$9,Raw!R233,-999),-999),-999),-999),-999),-999)</f>
        <v>0.80537700000000001</v>
      </c>
      <c r="L233" s="9">
        <f>IF(Raw!$G233&gt;$C$8,IF(Raw!$Q233&gt;$C$8,IF(Raw!$N233&gt;$C$9,IF(Raw!$N233&lt;$A$9,IF(Raw!$X233&gt;$C$9,IF(Raw!$X233&lt;$A$9,Raw!S233,-999),-999),-999),-999),-999),-999)</f>
        <v>1.260842</v>
      </c>
      <c r="M233" s="9">
        <f>Raw!Q233</f>
        <v>0.98957700000000004</v>
      </c>
      <c r="N233" s="9">
        <f>IF(Raw!$G233&gt;$C$8,IF(Raw!$Q233&gt;$C$8,IF(Raw!$N233&gt;$C$9,IF(Raw!$N233&lt;$A$9,IF(Raw!$X233&gt;$C$9,IF(Raw!$X233&lt;$A$9,Raw!V233,-999),-999),-999),-999),-999),-999)</f>
        <v>727.1</v>
      </c>
      <c r="O233" s="9">
        <f>IF(Raw!$G233&gt;$C$8,IF(Raw!$Q233&gt;$C$8,IF(Raw!$N233&gt;$C$9,IF(Raw!$N233&lt;$A$9,IF(Raw!$X233&gt;$C$9,IF(Raw!$X233&lt;$A$9,Raw!W233,-999),-999),-999),-999),-999),-999)</f>
        <v>3.0119999999999999E-3</v>
      </c>
      <c r="P233" s="9">
        <f>IF(Raw!$G233&gt;$C$8,IF(Raw!$Q233&gt;$C$8,IF(Raw!$N233&gt;$C$9,IF(Raw!$N233&lt;$A$9,IF(Raw!$X233&gt;$C$9,IF(Raw!$X233&lt;$A$9,Raw!X233,-999),-999),-999),-999),-999),-999)</f>
        <v>562</v>
      </c>
      <c r="R233" s="9">
        <f t="shared" si="64"/>
        <v>0.41922199999999998</v>
      </c>
      <c r="S233" s="9">
        <f t="shared" si="65"/>
        <v>0.33631443749709189</v>
      </c>
      <c r="T233" s="9">
        <f t="shared" si="66"/>
        <v>0.45546500000000001</v>
      </c>
      <c r="U233" s="9">
        <f t="shared" si="67"/>
        <v>0.36123875949563861</v>
      </c>
      <c r="V233" s="15">
        <f t="shared" si="68"/>
        <v>0.93466217460000001</v>
      </c>
      <c r="X233" s="11">
        <f t="shared" si="69"/>
        <v>3.792599999999999E+18</v>
      </c>
      <c r="Y233" s="11">
        <f t="shared" si="70"/>
        <v>6.467999999999999E-18</v>
      </c>
      <c r="Z233" s="11">
        <f t="shared" si="71"/>
        <v>5.8900000000000001E-4</v>
      </c>
      <c r="AA233" s="16">
        <f t="shared" si="72"/>
        <v>1.4242700710881314E-2</v>
      </c>
      <c r="AB233" s="9">
        <f t="shared" si="73"/>
        <v>0.81186405167928155</v>
      </c>
      <c r="AC233" s="9">
        <f t="shared" si="74"/>
        <v>0.9857572992891187</v>
      </c>
      <c r="AD233" s="15">
        <f t="shared" si="75"/>
        <v>24.181155706080329</v>
      </c>
      <c r="AE233" s="3">
        <f t="shared" si="76"/>
        <v>778.74719999999968</v>
      </c>
      <c r="AF233" s="2">
        <f t="shared" si="77"/>
        <v>0.25</v>
      </c>
      <c r="AG233" s="9">
        <f t="shared" si="78"/>
        <v>6.7193620695656471E-3</v>
      </c>
      <c r="AH233" s="2">
        <f t="shared" si="63"/>
        <v>0.32514643362030249</v>
      </c>
    </row>
    <row r="234" spans="1:34">
      <c r="A234" s="1">
        <f>Raw!A234</f>
        <v>221</v>
      </c>
      <c r="B234" s="14">
        <f>Raw!B234</f>
        <v>0.71255787037037033</v>
      </c>
      <c r="C234" s="15">
        <f>Raw!C234</f>
        <v>28.8</v>
      </c>
      <c r="D234" s="15">
        <f>IF(C234&gt;0.5,Raw!D234*D$11,-999)</f>
        <v>6.3</v>
      </c>
      <c r="E234" s="9">
        <f>IF(Raw!$G234&gt;$C$8,IF(Raw!$Q234&gt;$C$8,IF(Raw!$N234&gt;$C$9,IF(Raw!$N234&lt;$A$9,IF(Raw!$X234&gt;$C$9,IF(Raw!$X234&lt;$A$9,Raw!H234,-999),-999),-999),-999),-999),-999)</f>
        <v>0.907752</v>
      </c>
      <c r="F234" s="9">
        <f>IF(Raw!$G234&gt;$C$8,IF(Raw!$Q234&gt;$C$8,IF(Raw!$N234&gt;$C$9,IF(Raw!$N234&lt;$A$9,IF(Raw!$X234&gt;$C$9,IF(Raw!$X234&lt;$A$9,Raw!I234,-999),-999),-999),-999),-999),-999)</f>
        <v>1.3382050000000001</v>
      </c>
      <c r="G234" s="9">
        <f>Raw!G234</f>
        <v>0.98547700000000005</v>
      </c>
      <c r="H234" s="9">
        <f>IF(Raw!$G234&gt;$C$8,IF(Raw!$Q234&gt;$C$8,IF(Raw!$N234&gt;$C$9,IF(Raw!$N234&lt;$A$9,IF(Raw!$X234&gt;$C$9,IF(Raw!$X234&lt;$A$9,Raw!L234,-999),-999),-999),-999),-999),-999)</f>
        <v>652.70000000000005</v>
      </c>
      <c r="I234" s="9">
        <f>IF(Raw!$G234&gt;$C$8,IF(Raw!$Q234&gt;$C$8,IF(Raw!$N234&gt;$C$9,IF(Raw!$N234&lt;$A$9,IF(Raw!$X234&gt;$C$9,IF(Raw!$X234&lt;$A$9,Raw!M234,-999),-999),-999),-999),-999),-999)</f>
        <v>6.6151000000000001E-2</v>
      </c>
      <c r="J234" s="9">
        <f>IF(Raw!$G234&gt;$C$8,IF(Raw!$Q234&gt;$C$8,IF(Raw!$N234&gt;$C$9,IF(Raw!$N234&lt;$A$9,IF(Raw!$X234&gt;$C$9,IF(Raw!$X234&lt;$A$9,Raw!N234,-999),-999),-999),-999),-999),-999)</f>
        <v>604</v>
      </c>
      <c r="K234" s="9">
        <f>IF(Raw!$G234&gt;$C$8,IF(Raw!$Q234&gt;$C$8,IF(Raw!$N234&gt;$C$9,IF(Raw!$N234&lt;$A$9,IF(Raw!$X234&gt;$C$9,IF(Raw!$X234&lt;$A$9,Raw!R234,-999),-999),-999),-999),-999),-999)</f>
        <v>0.86548199999999997</v>
      </c>
      <c r="L234" s="9">
        <f>IF(Raw!$G234&gt;$C$8,IF(Raw!$Q234&gt;$C$8,IF(Raw!$N234&gt;$C$9,IF(Raw!$N234&lt;$A$9,IF(Raw!$X234&gt;$C$9,IF(Raw!$X234&lt;$A$9,Raw!S234,-999),-999),-999),-999),-999),-999)</f>
        <v>1.3422099999999999</v>
      </c>
      <c r="M234" s="9">
        <f>Raw!Q234</f>
        <v>0.98661900000000002</v>
      </c>
      <c r="N234" s="9">
        <f>IF(Raw!$G234&gt;$C$8,IF(Raw!$Q234&gt;$C$8,IF(Raw!$N234&gt;$C$9,IF(Raw!$N234&lt;$A$9,IF(Raw!$X234&gt;$C$9,IF(Raw!$X234&lt;$A$9,Raw!V234,-999),-999),-999),-999),-999),-999)</f>
        <v>709.5</v>
      </c>
      <c r="O234" s="9">
        <f>IF(Raw!$G234&gt;$C$8,IF(Raw!$Q234&gt;$C$8,IF(Raw!$N234&gt;$C$9,IF(Raw!$N234&lt;$A$9,IF(Raw!$X234&gt;$C$9,IF(Raw!$X234&lt;$A$9,Raw!W234,-999),-999),-999),-999),-999),-999)</f>
        <v>2.1999999999999999E-5</v>
      </c>
      <c r="P234" s="9">
        <f>IF(Raw!$G234&gt;$C$8,IF(Raw!$Q234&gt;$C$8,IF(Raw!$N234&gt;$C$9,IF(Raw!$N234&lt;$A$9,IF(Raw!$X234&gt;$C$9,IF(Raw!$X234&lt;$A$9,Raw!X234,-999),-999),-999),-999),-999),-999)</f>
        <v>395</v>
      </c>
      <c r="R234" s="9">
        <f t="shared" si="64"/>
        <v>0.43045300000000009</v>
      </c>
      <c r="S234" s="9">
        <f t="shared" si="65"/>
        <v>0.32166446844840668</v>
      </c>
      <c r="T234" s="9">
        <f t="shared" si="66"/>
        <v>0.47672799999999993</v>
      </c>
      <c r="U234" s="9">
        <f t="shared" si="67"/>
        <v>0.355181379962897</v>
      </c>
      <c r="V234" s="15">
        <f t="shared" si="68"/>
        <v>0.99498027299999992</v>
      </c>
      <c r="X234" s="11">
        <f t="shared" si="69"/>
        <v>3.792599999999999E+18</v>
      </c>
      <c r="Y234" s="11">
        <f t="shared" si="70"/>
        <v>6.527E-18</v>
      </c>
      <c r="Z234" s="11">
        <f t="shared" si="71"/>
        <v>6.0399999999999994E-4</v>
      </c>
      <c r="AA234" s="16">
        <f t="shared" si="72"/>
        <v>1.4731340253336415E-2</v>
      </c>
      <c r="AB234" s="9">
        <f t="shared" si="73"/>
        <v>0.87250484237629256</v>
      </c>
      <c r="AC234" s="9">
        <f t="shared" si="74"/>
        <v>0.98526865974666356</v>
      </c>
      <c r="AD234" s="15">
        <f t="shared" si="75"/>
        <v>24.38963618102056</v>
      </c>
      <c r="AE234" s="3">
        <f t="shared" si="76"/>
        <v>785.85079999999982</v>
      </c>
      <c r="AF234" s="2">
        <f t="shared" si="77"/>
        <v>0.25</v>
      </c>
      <c r="AG234" s="9">
        <f t="shared" si="78"/>
        <v>6.6636497196676022E-3</v>
      </c>
      <c r="AH234" s="2">
        <f t="shared" si="63"/>
        <v>0.32245054200285223</v>
      </c>
    </row>
    <row r="235" spans="1:34">
      <c r="A235" s="1">
        <f>Raw!A235</f>
        <v>222</v>
      </c>
      <c r="B235" s="14">
        <f>Raw!B235</f>
        <v>0.71261574074074074</v>
      </c>
      <c r="C235" s="15">
        <f>Raw!C235</f>
        <v>27.7</v>
      </c>
      <c r="D235" s="15">
        <f>IF(C235&gt;0.5,Raw!D235*D$11,-999)</f>
        <v>7.2</v>
      </c>
      <c r="E235" s="9">
        <f>IF(Raw!$G235&gt;$C$8,IF(Raw!$Q235&gt;$C$8,IF(Raw!$N235&gt;$C$9,IF(Raw!$N235&lt;$A$9,IF(Raw!$X235&gt;$C$9,IF(Raw!$X235&lt;$A$9,Raw!H235,-999),-999),-999),-999),-999),-999)</f>
        <v>0.94265299999999996</v>
      </c>
      <c r="F235" s="9">
        <f>IF(Raw!$G235&gt;$C$8,IF(Raw!$Q235&gt;$C$8,IF(Raw!$N235&gt;$C$9,IF(Raw!$N235&lt;$A$9,IF(Raw!$X235&gt;$C$9,IF(Raw!$X235&lt;$A$9,Raw!I235,-999),-999),-999),-999),-999),-999)</f>
        <v>1.3950400000000001</v>
      </c>
      <c r="G235" s="9">
        <f>Raw!G235</f>
        <v>0.99026400000000003</v>
      </c>
      <c r="H235" s="9">
        <f>IF(Raw!$G235&gt;$C$8,IF(Raw!$Q235&gt;$C$8,IF(Raw!$N235&gt;$C$9,IF(Raw!$N235&lt;$A$9,IF(Raw!$X235&gt;$C$9,IF(Raw!$X235&lt;$A$9,Raw!L235,-999),-999),-999),-999),-999),-999)</f>
        <v>663</v>
      </c>
      <c r="I235" s="9">
        <f>IF(Raw!$G235&gt;$C$8,IF(Raw!$Q235&gt;$C$8,IF(Raw!$N235&gt;$C$9,IF(Raw!$N235&lt;$A$9,IF(Raw!$X235&gt;$C$9,IF(Raw!$X235&lt;$A$9,Raw!M235,-999),-999),-999),-999),-999),-999)</f>
        <v>5.3142000000000002E-2</v>
      </c>
      <c r="J235" s="9">
        <f>IF(Raw!$G235&gt;$C$8,IF(Raw!$Q235&gt;$C$8,IF(Raw!$N235&gt;$C$9,IF(Raw!$N235&lt;$A$9,IF(Raw!$X235&gt;$C$9,IF(Raw!$X235&lt;$A$9,Raw!N235,-999),-999),-999),-999),-999),-999)</f>
        <v>491</v>
      </c>
      <c r="K235" s="9">
        <f>IF(Raw!$G235&gt;$C$8,IF(Raw!$Q235&gt;$C$8,IF(Raw!$N235&gt;$C$9,IF(Raw!$N235&lt;$A$9,IF(Raw!$X235&gt;$C$9,IF(Raw!$X235&lt;$A$9,Raw!R235,-999),-999),-999),-999),-999),-999)</f>
        <v>0.93815400000000004</v>
      </c>
      <c r="L235" s="9">
        <f>IF(Raw!$G235&gt;$C$8,IF(Raw!$Q235&gt;$C$8,IF(Raw!$N235&gt;$C$9,IF(Raw!$N235&lt;$A$9,IF(Raw!$X235&gt;$C$9,IF(Raw!$X235&lt;$A$9,Raw!S235,-999),-999),-999),-999),-999),-999)</f>
        <v>1.4293089999999999</v>
      </c>
      <c r="M235" s="9">
        <f>Raw!Q235</f>
        <v>0.98728400000000005</v>
      </c>
      <c r="N235" s="9">
        <f>IF(Raw!$G235&gt;$C$8,IF(Raw!$Q235&gt;$C$8,IF(Raw!$N235&gt;$C$9,IF(Raw!$N235&lt;$A$9,IF(Raw!$X235&gt;$C$9,IF(Raw!$X235&lt;$A$9,Raw!V235,-999),-999),-999),-999),-999),-999)</f>
        <v>674.7</v>
      </c>
      <c r="O235" s="9">
        <f>IF(Raw!$G235&gt;$C$8,IF(Raw!$Q235&gt;$C$8,IF(Raw!$N235&gt;$C$9,IF(Raw!$N235&lt;$A$9,IF(Raw!$X235&gt;$C$9,IF(Raw!$X235&lt;$A$9,Raw!W235,-999),-999),-999),-999),-999),-999)</f>
        <v>6.5554000000000001E-2</v>
      </c>
      <c r="P235" s="9">
        <f>IF(Raw!$G235&gt;$C$8,IF(Raw!$Q235&gt;$C$8,IF(Raw!$N235&gt;$C$9,IF(Raw!$N235&lt;$A$9,IF(Raw!$X235&gt;$C$9,IF(Raw!$X235&lt;$A$9,Raw!X235,-999),-999),-999),-999),-999),-999)</f>
        <v>571</v>
      </c>
      <c r="R235" s="9">
        <f t="shared" si="64"/>
        <v>0.45238700000000009</v>
      </c>
      <c r="S235" s="9">
        <f t="shared" si="65"/>
        <v>0.324282457850671</v>
      </c>
      <c r="T235" s="9">
        <f t="shared" si="66"/>
        <v>0.4911549999999999</v>
      </c>
      <c r="U235" s="9">
        <f t="shared" si="67"/>
        <v>0.34363108327170677</v>
      </c>
      <c r="V235" s="15">
        <f t="shared" si="68"/>
        <v>1.0595467616999998</v>
      </c>
      <c r="X235" s="11">
        <f t="shared" si="69"/>
        <v>4.3343999999999995E+18</v>
      </c>
      <c r="Y235" s="11">
        <f t="shared" si="70"/>
        <v>6.6299999999999994E-18</v>
      </c>
      <c r="Z235" s="11">
        <f t="shared" si="71"/>
        <v>4.9100000000000001E-4</v>
      </c>
      <c r="AA235" s="16">
        <f t="shared" si="72"/>
        <v>1.3913583053745212E-2</v>
      </c>
      <c r="AB235" s="9">
        <f t="shared" si="73"/>
        <v>0.94498772588476232</v>
      </c>
      <c r="AC235" s="9">
        <f t="shared" si="74"/>
        <v>0.98608641694625465</v>
      </c>
      <c r="AD235" s="15">
        <f t="shared" si="75"/>
        <v>28.337236362006536</v>
      </c>
      <c r="AE235" s="3">
        <f t="shared" si="76"/>
        <v>798.25199999999973</v>
      </c>
      <c r="AF235" s="2">
        <f t="shared" si="77"/>
        <v>0.25</v>
      </c>
      <c r="AG235" s="9">
        <f t="shared" si="78"/>
        <v>7.4904270984636192E-3</v>
      </c>
      <c r="AH235" s="2">
        <f t="shared" si="63"/>
        <v>0.36245786908693117</v>
      </c>
    </row>
    <row r="236" spans="1:34">
      <c r="A236" s="1">
        <f>Raw!A236</f>
        <v>223</v>
      </c>
      <c r="B236" s="14">
        <f>Raw!B236</f>
        <v>0.71267361111111116</v>
      </c>
      <c r="C236" s="15">
        <f>Raw!C236</f>
        <v>26.6</v>
      </c>
      <c r="D236" s="15">
        <f>IF(C236&gt;0.5,Raw!D236*D$11,-999)</f>
        <v>7.2</v>
      </c>
      <c r="E236" s="9">
        <f>IF(Raw!$G236&gt;$C$8,IF(Raw!$Q236&gt;$C$8,IF(Raw!$N236&gt;$C$9,IF(Raw!$N236&lt;$A$9,IF(Raw!$X236&gt;$C$9,IF(Raw!$X236&lt;$A$9,Raw!H236,-999),-999),-999),-999),-999),-999)</f>
        <v>0.96062499999999995</v>
      </c>
      <c r="F236" s="9">
        <f>IF(Raw!$G236&gt;$C$8,IF(Raw!$Q236&gt;$C$8,IF(Raw!$N236&gt;$C$9,IF(Raw!$N236&lt;$A$9,IF(Raw!$X236&gt;$C$9,IF(Raw!$X236&lt;$A$9,Raw!I236,-999),-999),-999),-999),-999),-999)</f>
        <v>1.4136599999999999</v>
      </c>
      <c r="G236" s="9">
        <f>Raw!G236</f>
        <v>0.98815500000000001</v>
      </c>
      <c r="H236" s="9">
        <f>IF(Raw!$G236&gt;$C$8,IF(Raw!$Q236&gt;$C$8,IF(Raw!$N236&gt;$C$9,IF(Raw!$N236&lt;$A$9,IF(Raw!$X236&gt;$C$9,IF(Raw!$X236&lt;$A$9,Raw!L236,-999),-999),-999),-999),-999),-999)</f>
        <v>670</v>
      </c>
      <c r="I236" s="9">
        <f>IF(Raw!$G236&gt;$C$8,IF(Raw!$Q236&gt;$C$8,IF(Raw!$N236&gt;$C$9,IF(Raw!$N236&lt;$A$9,IF(Raw!$X236&gt;$C$9,IF(Raw!$X236&lt;$A$9,Raw!M236,-999),-999),-999),-999),-999),-999)</f>
        <v>0.122839</v>
      </c>
      <c r="J236" s="9">
        <f>IF(Raw!$G236&gt;$C$8,IF(Raw!$Q236&gt;$C$8,IF(Raw!$N236&gt;$C$9,IF(Raw!$N236&lt;$A$9,IF(Raw!$X236&gt;$C$9,IF(Raw!$X236&lt;$A$9,Raw!N236,-999),-999),-999),-999),-999),-999)</f>
        <v>549</v>
      </c>
      <c r="K236" s="9">
        <f>IF(Raw!$G236&gt;$C$8,IF(Raw!$Q236&gt;$C$8,IF(Raw!$N236&gt;$C$9,IF(Raw!$N236&lt;$A$9,IF(Raw!$X236&gt;$C$9,IF(Raw!$X236&lt;$A$9,Raw!R236,-999),-999),-999),-999),-999),-999)</f>
        <v>0.94527700000000003</v>
      </c>
      <c r="L236" s="9">
        <f>IF(Raw!$G236&gt;$C$8,IF(Raw!$Q236&gt;$C$8,IF(Raw!$N236&gt;$C$9,IF(Raw!$N236&lt;$A$9,IF(Raw!$X236&gt;$C$9,IF(Raw!$X236&lt;$A$9,Raw!S236,-999),-999),-999),-999),-999),-999)</f>
        <v>1.4410750000000001</v>
      </c>
      <c r="M236" s="9">
        <f>Raw!Q236</f>
        <v>0.98841000000000001</v>
      </c>
      <c r="N236" s="9">
        <f>IF(Raw!$G236&gt;$C$8,IF(Raw!$Q236&gt;$C$8,IF(Raw!$N236&gt;$C$9,IF(Raw!$N236&lt;$A$9,IF(Raw!$X236&gt;$C$9,IF(Raw!$X236&lt;$A$9,Raw!V236,-999),-999),-999),-999),-999),-999)</f>
        <v>691.4</v>
      </c>
      <c r="O236" s="9">
        <f>IF(Raw!$G236&gt;$C$8,IF(Raw!$Q236&gt;$C$8,IF(Raw!$N236&gt;$C$9,IF(Raw!$N236&lt;$A$9,IF(Raw!$X236&gt;$C$9,IF(Raw!$X236&lt;$A$9,Raw!W236,-999),-999),-999),-999),-999),-999)</f>
        <v>1.2583E-2</v>
      </c>
      <c r="P236" s="9">
        <f>IF(Raw!$G236&gt;$C$8,IF(Raw!$Q236&gt;$C$8,IF(Raw!$N236&gt;$C$9,IF(Raw!$N236&lt;$A$9,IF(Raw!$X236&gt;$C$9,IF(Raw!$X236&lt;$A$9,Raw!X236,-999),-999),-999),-999),-999),-999)</f>
        <v>496</v>
      </c>
      <c r="R236" s="9">
        <f t="shared" si="64"/>
        <v>0.45303499999999997</v>
      </c>
      <c r="S236" s="9">
        <f t="shared" si="65"/>
        <v>0.32046956128064741</v>
      </c>
      <c r="T236" s="9">
        <f t="shared" si="66"/>
        <v>0.49579800000000007</v>
      </c>
      <c r="U236" s="9">
        <f t="shared" si="67"/>
        <v>0.34404732578110092</v>
      </c>
      <c r="V236" s="15">
        <f t="shared" si="68"/>
        <v>1.0682688975000001</v>
      </c>
      <c r="X236" s="11">
        <f t="shared" si="69"/>
        <v>4.3343999999999995E+18</v>
      </c>
      <c r="Y236" s="11">
        <f t="shared" si="70"/>
        <v>6.6999999999999998E-18</v>
      </c>
      <c r="Z236" s="11">
        <f t="shared" si="71"/>
        <v>5.4900000000000001E-4</v>
      </c>
      <c r="AA236" s="16">
        <f t="shared" si="72"/>
        <v>1.5693026097226719E-2</v>
      </c>
      <c r="AB236" s="9">
        <f t="shared" si="73"/>
        <v>0.95305757095295285</v>
      </c>
      <c r="AC236" s="9">
        <f t="shared" si="74"/>
        <v>0.98430697390277333</v>
      </c>
      <c r="AD236" s="15">
        <f t="shared" si="75"/>
        <v>28.584746989484007</v>
      </c>
      <c r="AE236" s="3">
        <f t="shared" si="76"/>
        <v>806.67999999999972</v>
      </c>
      <c r="AF236" s="2">
        <f t="shared" si="77"/>
        <v>0.25</v>
      </c>
      <c r="AG236" s="9">
        <f t="shared" si="78"/>
        <v>7.5650044306625752E-3</v>
      </c>
      <c r="AH236" s="2">
        <f t="shared" si="63"/>
        <v>0.36606662738010864</v>
      </c>
    </row>
    <row r="237" spans="1:34">
      <c r="A237" s="1">
        <f>Raw!A237</f>
        <v>224</v>
      </c>
      <c r="B237" s="14">
        <f>Raw!B237</f>
        <v>0.71271990740740743</v>
      </c>
      <c r="C237" s="15">
        <f>Raw!C237</f>
        <v>26.2</v>
      </c>
      <c r="D237" s="15">
        <f>IF(C237&gt;0.5,Raw!D237*D$11,-999)</f>
        <v>7.2</v>
      </c>
      <c r="E237" s="9">
        <f>IF(Raw!$G237&gt;$C$8,IF(Raw!$Q237&gt;$C$8,IF(Raw!$N237&gt;$C$9,IF(Raw!$N237&lt;$A$9,IF(Raw!$X237&gt;$C$9,IF(Raw!$X237&lt;$A$9,Raw!H237,-999),-999),-999),-999),-999),-999)</f>
        <v>0.92507600000000001</v>
      </c>
      <c r="F237" s="9">
        <f>IF(Raw!$G237&gt;$C$8,IF(Raw!$Q237&gt;$C$8,IF(Raw!$N237&gt;$C$9,IF(Raw!$N237&lt;$A$9,IF(Raw!$X237&gt;$C$9,IF(Raw!$X237&lt;$A$9,Raw!I237,-999),-999),-999),-999),-999),-999)</f>
        <v>1.3581970000000001</v>
      </c>
      <c r="G237" s="9">
        <f>Raw!G237</f>
        <v>0.98698799999999998</v>
      </c>
      <c r="H237" s="9">
        <f>IF(Raw!$G237&gt;$C$8,IF(Raw!$Q237&gt;$C$8,IF(Raw!$N237&gt;$C$9,IF(Raw!$N237&lt;$A$9,IF(Raw!$X237&gt;$C$9,IF(Raw!$X237&lt;$A$9,Raw!L237,-999),-999),-999),-999),-999),-999)</f>
        <v>665.2</v>
      </c>
      <c r="I237" s="9">
        <f>IF(Raw!$G237&gt;$C$8,IF(Raw!$Q237&gt;$C$8,IF(Raw!$N237&gt;$C$9,IF(Raw!$N237&lt;$A$9,IF(Raw!$X237&gt;$C$9,IF(Raw!$X237&lt;$A$9,Raw!M237,-999),-999),-999),-999),-999),-999)</f>
        <v>2.3871E-2</v>
      </c>
      <c r="J237" s="9">
        <f>IF(Raw!$G237&gt;$C$8,IF(Raw!$Q237&gt;$C$8,IF(Raw!$N237&gt;$C$9,IF(Raw!$N237&lt;$A$9,IF(Raw!$X237&gt;$C$9,IF(Raw!$X237&lt;$A$9,Raw!N237,-999),-999),-999),-999),-999),-999)</f>
        <v>429</v>
      </c>
      <c r="K237" s="9">
        <f>IF(Raw!$G237&gt;$C$8,IF(Raw!$Q237&gt;$C$8,IF(Raw!$N237&gt;$C$9,IF(Raw!$N237&lt;$A$9,IF(Raw!$X237&gt;$C$9,IF(Raw!$X237&lt;$A$9,Raw!R237,-999),-999),-999),-999),-999),-999)</f>
        <v>0.93103899999999995</v>
      </c>
      <c r="L237" s="9">
        <f>IF(Raw!$G237&gt;$C$8,IF(Raw!$Q237&gt;$C$8,IF(Raw!$N237&gt;$C$9,IF(Raw!$N237&lt;$A$9,IF(Raw!$X237&gt;$C$9,IF(Raw!$X237&lt;$A$9,Raw!S237,-999),-999),-999),-999),-999),-999)</f>
        <v>1.3996660000000001</v>
      </c>
      <c r="M237" s="9">
        <f>Raw!Q237</f>
        <v>0.98945700000000003</v>
      </c>
      <c r="N237" s="9">
        <f>IF(Raw!$G237&gt;$C$8,IF(Raw!$Q237&gt;$C$8,IF(Raw!$N237&gt;$C$9,IF(Raw!$N237&lt;$A$9,IF(Raw!$X237&gt;$C$9,IF(Raw!$X237&lt;$A$9,Raw!V237,-999),-999),-999),-999),-999),-999)</f>
        <v>678.4</v>
      </c>
      <c r="O237" s="9">
        <f>IF(Raw!$G237&gt;$C$8,IF(Raw!$Q237&gt;$C$8,IF(Raw!$N237&gt;$C$9,IF(Raw!$N237&lt;$A$9,IF(Raw!$X237&gt;$C$9,IF(Raw!$X237&lt;$A$9,Raw!W237,-999),-999),-999),-999),-999),-999)</f>
        <v>2.2540999999999999E-2</v>
      </c>
      <c r="P237" s="9">
        <f>IF(Raw!$G237&gt;$C$8,IF(Raw!$Q237&gt;$C$8,IF(Raw!$N237&gt;$C$9,IF(Raw!$N237&lt;$A$9,IF(Raw!$X237&gt;$C$9,IF(Raw!$X237&lt;$A$9,Raw!X237,-999),-999),-999),-999),-999),-999)</f>
        <v>616</v>
      </c>
      <c r="R237" s="9">
        <f t="shared" si="64"/>
        <v>0.43312100000000009</v>
      </c>
      <c r="S237" s="9">
        <f t="shared" si="65"/>
        <v>0.31889409268316748</v>
      </c>
      <c r="T237" s="9">
        <f t="shared" si="66"/>
        <v>0.46862700000000013</v>
      </c>
      <c r="U237" s="9">
        <f t="shared" si="67"/>
        <v>0.3348134483512496</v>
      </c>
      <c r="V237" s="15">
        <f t="shared" si="68"/>
        <v>1.0375724058</v>
      </c>
      <c r="X237" s="11">
        <f t="shared" si="69"/>
        <v>4.3343999999999995E+18</v>
      </c>
      <c r="Y237" s="11">
        <f t="shared" si="70"/>
        <v>6.6519999999999997E-18</v>
      </c>
      <c r="Z237" s="11">
        <f t="shared" si="71"/>
        <v>4.2899999999999997E-4</v>
      </c>
      <c r="AA237" s="16">
        <f t="shared" si="72"/>
        <v>1.2217986314607516E-2</v>
      </c>
      <c r="AB237" s="9">
        <f t="shared" si="73"/>
        <v>0.93676467827265553</v>
      </c>
      <c r="AC237" s="9">
        <f t="shared" si="74"/>
        <v>0.98778201368539253</v>
      </c>
      <c r="AD237" s="15">
        <f t="shared" si="75"/>
        <v>28.480154579504703</v>
      </c>
      <c r="AE237" s="3">
        <f t="shared" si="76"/>
        <v>800.90079999999978</v>
      </c>
      <c r="AF237" s="2">
        <f t="shared" si="77"/>
        <v>0.25</v>
      </c>
      <c r="AG237" s="9">
        <f t="shared" si="78"/>
        <v>7.3350298187235402E-3</v>
      </c>
      <c r="AH237" s="2">
        <f t="shared" si="63"/>
        <v>0.35493827559298374</v>
      </c>
    </row>
    <row r="238" spans="1:34">
      <c r="A238" s="1">
        <f>Raw!A238</f>
        <v>225</v>
      </c>
      <c r="B238" s="14">
        <f>Raw!B238</f>
        <v>0.71277777777777773</v>
      </c>
      <c r="C238" s="15">
        <f>Raw!C238</f>
        <v>25.3</v>
      </c>
      <c r="D238" s="15">
        <f>IF(C238&gt;0.5,Raw!D238*D$11,-999)</f>
        <v>7.2</v>
      </c>
      <c r="E238" s="9">
        <f>IF(Raw!$G238&gt;$C$8,IF(Raw!$Q238&gt;$C$8,IF(Raw!$N238&gt;$C$9,IF(Raw!$N238&lt;$A$9,IF(Raw!$X238&gt;$C$9,IF(Raw!$X238&lt;$A$9,Raw!H238,-999),-999),-999),-999),-999),-999)</f>
        <v>0.87799000000000005</v>
      </c>
      <c r="F238" s="9">
        <f>IF(Raw!$G238&gt;$C$8,IF(Raw!$Q238&gt;$C$8,IF(Raw!$N238&gt;$C$9,IF(Raw!$N238&lt;$A$9,IF(Raw!$X238&gt;$C$9,IF(Raw!$X238&lt;$A$9,Raw!I238,-999),-999),-999),-999),-999),-999)</f>
        <v>1.294446</v>
      </c>
      <c r="G238" s="9">
        <f>Raw!G238</f>
        <v>0.990707</v>
      </c>
      <c r="H238" s="9">
        <f>IF(Raw!$G238&gt;$C$8,IF(Raw!$Q238&gt;$C$8,IF(Raw!$N238&gt;$C$9,IF(Raw!$N238&lt;$A$9,IF(Raw!$X238&gt;$C$9,IF(Raw!$X238&lt;$A$9,Raw!L238,-999),-999),-999),-999),-999),-999)</f>
        <v>650.5</v>
      </c>
      <c r="I238" s="9">
        <f>IF(Raw!$G238&gt;$C$8,IF(Raw!$Q238&gt;$C$8,IF(Raw!$N238&gt;$C$9,IF(Raw!$N238&lt;$A$9,IF(Raw!$X238&gt;$C$9,IF(Raw!$X238&lt;$A$9,Raw!M238,-999),-999),-999),-999),-999),-999)</f>
        <v>2.7647000000000001E-2</v>
      </c>
      <c r="J238" s="9">
        <f>IF(Raw!$G238&gt;$C$8,IF(Raw!$Q238&gt;$C$8,IF(Raw!$N238&gt;$C$9,IF(Raw!$N238&lt;$A$9,IF(Raw!$X238&gt;$C$9,IF(Raw!$X238&lt;$A$9,Raw!N238,-999),-999),-999),-999),-999),-999)</f>
        <v>685</v>
      </c>
      <c r="K238" s="9">
        <f>IF(Raw!$G238&gt;$C$8,IF(Raw!$Q238&gt;$C$8,IF(Raw!$N238&gt;$C$9,IF(Raw!$N238&lt;$A$9,IF(Raw!$X238&gt;$C$9,IF(Raw!$X238&lt;$A$9,Raw!R238,-999),-999),-999),-999),-999),-999)</f>
        <v>0.88261699999999998</v>
      </c>
      <c r="L238" s="9">
        <f>IF(Raw!$G238&gt;$C$8,IF(Raw!$Q238&gt;$C$8,IF(Raw!$N238&gt;$C$9,IF(Raw!$N238&lt;$A$9,IF(Raw!$X238&gt;$C$9,IF(Raw!$X238&lt;$A$9,Raw!S238,-999),-999),-999),-999),-999),-999)</f>
        <v>1.3417239999999999</v>
      </c>
      <c r="M238" s="9">
        <f>Raw!Q238</f>
        <v>0.98976399999999998</v>
      </c>
      <c r="N238" s="9">
        <f>IF(Raw!$G238&gt;$C$8,IF(Raw!$Q238&gt;$C$8,IF(Raw!$N238&gt;$C$9,IF(Raw!$N238&lt;$A$9,IF(Raw!$X238&gt;$C$9,IF(Raw!$X238&lt;$A$9,Raw!V238,-999),-999),-999),-999),-999),-999)</f>
        <v>701.3</v>
      </c>
      <c r="O238" s="9">
        <f>IF(Raw!$G238&gt;$C$8,IF(Raw!$Q238&gt;$C$8,IF(Raw!$N238&gt;$C$9,IF(Raw!$N238&lt;$A$9,IF(Raw!$X238&gt;$C$9,IF(Raw!$X238&lt;$A$9,Raw!W238,-999),-999),-999),-999),-999),-999)</f>
        <v>6.9999999999999999E-6</v>
      </c>
      <c r="P238" s="9">
        <f>IF(Raw!$G238&gt;$C$8,IF(Raw!$Q238&gt;$C$8,IF(Raw!$N238&gt;$C$9,IF(Raw!$N238&lt;$A$9,IF(Raw!$X238&gt;$C$9,IF(Raw!$X238&lt;$A$9,Raw!X238,-999),-999),-999),-999),-999),-999)</f>
        <v>420</v>
      </c>
      <c r="R238" s="9">
        <f t="shared" si="64"/>
        <v>0.41645599999999994</v>
      </c>
      <c r="S238" s="9">
        <f t="shared" si="65"/>
        <v>0.32172527861339906</v>
      </c>
      <c r="T238" s="9">
        <f t="shared" si="66"/>
        <v>0.45910699999999993</v>
      </c>
      <c r="U238" s="9">
        <f t="shared" si="67"/>
        <v>0.34217693057588594</v>
      </c>
      <c r="V238" s="15">
        <f t="shared" si="68"/>
        <v>0.99462000119999994</v>
      </c>
      <c r="X238" s="11">
        <f t="shared" si="69"/>
        <v>4.3343999999999995E+18</v>
      </c>
      <c r="Y238" s="11">
        <f t="shared" si="70"/>
        <v>6.5049999999999997E-18</v>
      </c>
      <c r="Z238" s="11">
        <f t="shared" si="71"/>
        <v>6.8499999999999995E-4</v>
      </c>
      <c r="AA238" s="16">
        <f t="shared" si="72"/>
        <v>1.8947807881048218E-2</v>
      </c>
      <c r="AB238" s="9">
        <f t="shared" si="73"/>
        <v>0.8913160712328444</v>
      </c>
      <c r="AC238" s="9">
        <f t="shared" si="74"/>
        <v>0.98105219211895178</v>
      </c>
      <c r="AD238" s="15">
        <f t="shared" si="75"/>
        <v>27.661033402990096</v>
      </c>
      <c r="AE238" s="3">
        <f t="shared" si="76"/>
        <v>783.20199999999977</v>
      </c>
      <c r="AF238" s="2">
        <f t="shared" si="77"/>
        <v>0.25</v>
      </c>
      <c r="AG238" s="9">
        <f t="shared" si="78"/>
        <v>7.2807442356863112E-3</v>
      </c>
      <c r="AH238" s="2">
        <f t="shared" si="63"/>
        <v>0.35231142448140274</v>
      </c>
    </row>
    <row r="239" spans="1:34">
      <c r="A239" s="1">
        <f>Raw!A239</f>
        <v>226</v>
      </c>
      <c r="B239" s="14">
        <f>Raw!B239</f>
        <v>0.71283564814814815</v>
      </c>
      <c r="C239" s="15">
        <f>Raw!C239</f>
        <v>24.8</v>
      </c>
      <c r="D239" s="15">
        <f>IF(C239&gt;0.5,Raw!D239*D$11,-999)</f>
        <v>8.1</v>
      </c>
      <c r="E239" s="9">
        <f>IF(Raw!$G239&gt;$C$8,IF(Raw!$Q239&gt;$C$8,IF(Raw!$N239&gt;$C$9,IF(Raw!$N239&lt;$A$9,IF(Raw!$X239&gt;$C$9,IF(Raw!$X239&lt;$A$9,Raw!H239,-999),-999),-999),-999),-999),-999)</f>
        <v>0.87842200000000004</v>
      </c>
      <c r="F239" s="9">
        <f>IF(Raw!$G239&gt;$C$8,IF(Raw!$Q239&gt;$C$8,IF(Raw!$N239&gt;$C$9,IF(Raw!$N239&lt;$A$9,IF(Raw!$X239&gt;$C$9,IF(Raw!$X239&lt;$A$9,Raw!I239,-999),-999),-999),-999),-999),-999)</f>
        <v>1.2947820000000001</v>
      </c>
      <c r="G239" s="9">
        <f>Raw!G239</f>
        <v>0.98761399999999999</v>
      </c>
      <c r="H239" s="9">
        <f>IF(Raw!$G239&gt;$C$8,IF(Raw!$Q239&gt;$C$8,IF(Raw!$N239&gt;$C$9,IF(Raw!$N239&lt;$A$9,IF(Raw!$X239&gt;$C$9,IF(Raw!$X239&lt;$A$9,Raw!L239,-999),-999),-999),-999),-999),-999)</f>
        <v>666.3</v>
      </c>
      <c r="I239" s="9">
        <f>IF(Raw!$G239&gt;$C$8,IF(Raw!$Q239&gt;$C$8,IF(Raw!$N239&gt;$C$9,IF(Raw!$N239&lt;$A$9,IF(Raw!$X239&gt;$C$9,IF(Raw!$X239&lt;$A$9,Raw!M239,-999),-999),-999),-999),-999),-999)</f>
        <v>1.85E-4</v>
      </c>
      <c r="J239" s="9">
        <f>IF(Raw!$G239&gt;$C$8,IF(Raw!$Q239&gt;$C$8,IF(Raw!$N239&gt;$C$9,IF(Raw!$N239&lt;$A$9,IF(Raw!$X239&gt;$C$9,IF(Raw!$X239&lt;$A$9,Raw!N239,-999),-999),-999),-999),-999),-999)</f>
        <v>676</v>
      </c>
      <c r="K239" s="9">
        <f>IF(Raw!$G239&gt;$C$8,IF(Raw!$Q239&gt;$C$8,IF(Raw!$N239&gt;$C$9,IF(Raw!$N239&lt;$A$9,IF(Raw!$X239&gt;$C$9,IF(Raw!$X239&lt;$A$9,Raw!R239,-999),-999),-999),-999),-999),-999)</f>
        <v>0.89830600000000005</v>
      </c>
      <c r="L239" s="9">
        <f>IF(Raw!$G239&gt;$C$8,IF(Raw!$Q239&gt;$C$8,IF(Raw!$N239&gt;$C$9,IF(Raw!$N239&lt;$A$9,IF(Raw!$X239&gt;$C$9,IF(Raw!$X239&lt;$A$9,Raw!S239,-999),-999),-999),-999),-999),-999)</f>
        <v>1.3432550000000001</v>
      </c>
      <c r="M239" s="9">
        <f>Raw!Q239</f>
        <v>0.987622</v>
      </c>
      <c r="N239" s="9">
        <f>IF(Raw!$G239&gt;$C$8,IF(Raw!$Q239&gt;$C$8,IF(Raw!$N239&gt;$C$9,IF(Raw!$N239&lt;$A$9,IF(Raw!$X239&gt;$C$9,IF(Raw!$X239&lt;$A$9,Raw!V239,-999),-999),-999),-999),-999),-999)</f>
        <v>670.3</v>
      </c>
      <c r="O239" s="9">
        <f>IF(Raw!$G239&gt;$C$8,IF(Raw!$Q239&gt;$C$8,IF(Raw!$N239&gt;$C$9,IF(Raw!$N239&lt;$A$9,IF(Raw!$X239&gt;$C$9,IF(Raw!$X239&lt;$A$9,Raw!W239,-999),-999),-999),-999),-999),-999)</f>
        <v>9.7604999999999997E-2</v>
      </c>
      <c r="P239" s="9">
        <f>IF(Raw!$G239&gt;$C$8,IF(Raw!$Q239&gt;$C$8,IF(Raw!$N239&gt;$C$9,IF(Raw!$N239&lt;$A$9,IF(Raw!$X239&gt;$C$9,IF(Raw!$X239&lt;$A$9,Raw!X239,-999),-999),-999),-999),-999),-999)</f>
        <v>476</v>
      </c>
      <c r="R239" s="9">
        <f t="shared" si="64"/>
        <v>0.41636000000000006</v>
      </c>
      <c r="S239" s="9">
        <f t="shared" si="65"/>
        <v>0.32156764613656974</v>
      </c>
      <c r="T239" s="9">
        <f t="shared" si="66"/>
        <v>0.44494900000000004</v>
      </c>
      <c r="U239" s="9">
        <f t="shared" si="67"/>
        <v>0.33124685930817305</v>
      </c>
      <c r="V239" s="15">
        <f t="shared" si="68"/>
        <v>0.99575493150000005</v>
      </c>
      <c r="X239" s="11">
        <f t="shared" si="69"/>
        <v>4.876199999999998E+18</v>
      </c>
      <c r="Y239" s="11">
        <f t="shared" si="70"/>
        <v>6.6629999999999991E-18</v>
      </c>
      <c r="Z239" s="11">
        <f t="shared" si="71"/>
        <v>6.7599999999999995E-4</v>
      </c>
      <c r="AA239" s="16">
        <f t="shared" si="72"/>
        <v>2.1491301168042761E-2</v>
      </c>
      <c r="AB239" s="9">
        <f t="shared" si="73"/>
        <v>0.90786853296341952</v>
      </c>
      <c r="AC239" s="9">
        <f t="shared" si="74"/>
        <v>0.97850869883195724</v>
      </c>
      <c r="AD239" s="15">
        <f t="shared" si="75"/>
        <v>31.791865633199354</v>
      </c>
      <c r="AE239" s="3">
        <f t="shared" si="76"/>
        <v>802.22519999999963</v>
      </c>
      <c r="AF239" s="2">
        <f t="shared" si="77"/>
        <v>0.25</v>
      </c>
      <c r="AG239" s="9">
        <f t="shared" si="78"/>
        <v>8.1007351096497905E-3</v>
      </c>
      <c r="AH239" s="2">
        <f t="shared" si="63"/>
        <v>0.39199035612850402</v>
      </c>
    </row>
    <row r="240" spans="1:34">
      <c r="A240" s="1">
        <f>Raw!A240</f>
        <v>227</v>
      </c>
      <c r="B240" s="14">
        <f>Raw!B240</f>
        <v>0.71289351851851857</v>
      </c>
      <c r="C240" s="15">
        <f>Raw!C240</f>
        <v>23.7</v>
      </c>
      <c r="D240" s="15">
        <f>IF(C240&gt;0.5,Raw!D240*D$11,-999)</f>
        <v>8.1</v>
      </c>
      <c r="E240" s="9">
        <f>IF(Raw!$G240&gt;$C$8,IF(Raw!$Q240&gt;$C$8,IF(Raw!$N240&gt;$C$9,IF(Raw!$N240&lt;$A$9,IF(Raw!$X240&gt;$C$9,IF(Raw!$X240&lt;$A$9,Raw!H240,-999),-999),-999),-999),-999),-999)</f>
        <v>0.84723000000000004</v>
      </c>
      <c r="F240" s="9">
        <f>IF(Raw!$G240&gt;$C$8,IF(Raw!$Q240&gt;$C$8,IF(Raw!$N240&gt;$C$9,IF(Raw!$N240&lt;$A$9,IF(Raw!$X240&gt;$C$9,IF(Raw!$X240&lt;$A$9,Raw!I240,-999),-999),-999),-999),-999),-999)</f>
        <v>1.2371129999999999</v>
      </c>
      <c r="G240" s="9">
        <f>Raw!G240</f>
        <v>0.99122600000000005</v>
      </c>
      <c r="H240" s="9">
        <f>IF(Raw!$G240&gt;$C$8,IF(Raw!$Q240&gt;$C$8,IF(Raw!$N240&gt;$C$9,IF(Raw!$N240&lt;$A$9,IF(Raw!$X240&gt;$C$9,IF(Raw!$X240&lt;$A$9,Raw!L240,-999),-999),-999),-999),-999),-999)</f>
        <v>665.2</v>
      </c>
      <c r="I240" s="9">
        <f>IF(Raw!$G240&gt;$C$8,IF(Raw!$Q240&gt;$C$8,IF(Raw!$N240&gt;$C$9,IF(Raw!$N240&lt;$A$9,IF(Raw!$X240&gt;$C$9,IF(Raw!$X240&lt;$A$9,Raw!M240,-999),-999),-999),-999),-999),-999)</f>
        <v>6.3314999999999996E-2</v>
      </c>
      <c r="J240" s="9">
        <f>IF(Raw!$G240&gt;$C$8,IF(Raw!$Q240&gt;$C$8,IF(Raw!$N240&gt;$C$9,IF(Raw!$N240&lt;$A$9,IF(Raw!$X240&gt;$C$9,IF(Raw!$X240&lt;$A$9,Raw!N240,-999),-999),-999),-999),-999),-999)</f>
        <v>716</v>
      </c>
      <c r="K240" s="9">
        <f>IF(Raw!$G240&gt;$C$8,IF(Raw!$Q240&gt;$C$8,IF(Raw!$N240&gt;$C$9,IF(Raw!$N240&lt;$A$9,IF(Raw!$X240&gt;$C$9,IF(Raw!$X240&lt;$A$9,Raw!R240,-999),-999),-999),-999),-999),-999)</f>
        <v>0.84528499999999995</v>
      </c>
      <c r="L240" s="9">
        <f>IF(Raw!$G240&gt;$C$8,IF(Raw!$Q240&gt;$C$8,IF(Raw!$N240&gt;$C$9,IF(Raw!$N240&lt;$A$9,IF(Raw!$X240&gt;$C$9,IF(Raw!$X240&lt;$A$9,Raw!S240,-999),-999),-999),-999),-999),-999)</f>
        <v>1.272618</v>
      </c>
      <c r="M240" s="9">
        <f>Raw!Q240</f>
        <v>0.98603300000000005</v>
      </c>
      <c r="N240" s="9">
        <f>IF(Raw!$G240&gt;$C$8,IF(Raw!$Q240&gt;$C$8,IF(Raw!$N240&gt;$C$9,IF(Raw!$N240&lt;$A$9,IF(Raw!$X240&gt;$C$9,IF(Raw!$X240&lt;$A$9,Raw!V240,-999),-999),-999),-999),-999),-999)</f>
        <v>695.3</v>
      </c>
      <c r="O240" s="9">
        <f>IF(Raw!$G240&gt;$C$8,IF(Raw!$Q240&gt;$C$8,IF(Raw!$N240&gt;$C$9,IF(Raw!$N240&lt;$A$9,IF(Raw!$X240&gt;$C$9,IF(Raw!$X240&lt;$A$9,Raw!W240,-999),-999),-999),-999),-999),-999)</f>
        <v>6.5708000000000003E-2</v>
      </c>
      <c r="P240" s="9">
        <f>IF(Raw!$G240&gt;$C$8,IF(Raw!$Q240&gt;$C$8,IF(Raw!$N240&gt;$C$9,IF(Raw!$N240&lt;$A$9,IF(Raw!$X240&gt;$C$9,IF(Raw!$X240&lt;$A$9,Raw!X240,-999),-999),-999),-999),-999),-999)</f>
        <v>561</v>
      </c>
      <c r="R240" s="9">
        <f t="shared" si="64"/>
        <v>0.38988299999999987</v>
      </c>
      <c r="S240" s="9">
        <f t="shared" si="65"/>
        <v>0.31515552742554631</v>
      </c>
      <c r="T240" s="9">
        <f t="shared" si="66"/>
        <v>0.42733300000000007</v>
      </c>
      <c r="U240" s="9">
        <f t="shared" si="67"/>
        <v>0.335790472867742</v>
      </c>
      <c r="V240" s="15">
        <f t="shared" si="68"/>
        <v>0.94339172339999999</v>
      </c>
      <c r="X240" s="11">
        <f t="shared" si="69"/>
        <v>4.876199999999998E+18</v>
      </c>
      <c r="Y240" s="11">
        <f t="shared" si="70"/>
        <v>6.6519999999999997E-18</v>
      </c>
      <c r="Z240" s="11">
        <f t="shared" si="71"/>
        <v>7.1599999999999995E-4</v>
      </c>
      <c r="AA240" s="16">
        <f t="shared" si="72"/>
        <v>2.2697385483549559E-2</v>
      </c>
      <c r="AB240" s="9">
        <f t="shared" si="73"/>
        <v>0.8549843418308416</v>
      </c>
      <c r="AC240" s="9">
        <f t="shared" si="74"/>
        <v>0.97730261451645051</v>
      </c>
      <c r="AD240" s="15">
        <f t="shared" si="75"/>
        <v>31.70025905523682</v>
      </c>
      <c r="AE240" s="3">
        <f t="shared" si="76"/>
        <v>800.90079999999978</v>
      </c>
      <c r="AF240" s="2">
        <f t="shared" si="77"/>
        <v>0.25</v>
      </c>
      <c r="AG240" s="9">
        <f t="shared" si="78"/>
        <v>8.1881884447599172E-3</v>
      </c>
      <c r="AH240" s="2">
        <f t="shared" si="63"/>
        <v>0.39622217750155542</v>
      </c>
    </row>
    <row r="241" spans="1:34">
      <c r="A241" s="1">
        <f>Raw!A241</f>
        <v>228</v>
      </c>
      <c r="B241" s="14">
        <f>Raw!B241</f>
        <v>0.71295138888888887</v>
      </c>
      <c r="C241" s="15">
        <f>Raw!C241</f>
        <v>22.9</v>
      </c>
      <c r="D241" s="15">
        <f>IF(C241&gt;0.5,Raw!D241*D$11,-999)</f>
        <v>8.1</v>
      </c>
      <c r="E241" s="9">
        <f>IF(Raw!$G241&gt;$C$8,IF(Raw!$Q241&gt;$C$8,IF(Raw!$N241&gt;$C$9,IF(Raw!$N241&lt;$A$9,IF(Raw!$X241&gt;$C$9,IF(Raw!$X241&lt;$A$9,Raw!H241,-999),-999),-999),-999),-999),-999)</f>
        <v>0.79886699999999999</v>
      </c>
      <c r="F241" s="9">
        <f>IF(Raw!$G241&gt;$C$8,IF(Raw!$Q241&gt;$C$8,IF(Raw!$N241&gt;$C$9,IF(Raw!$N241&lt;$A$9,IF(Raw!$X241&gt;$C$9,IF(Raw!$X241&lt;$A$9,Raw!I241,-999),-999),-999),-999),-999),-999)</f>
        <v>1.1819170000000001</v>
      </c>
      <c r="G241" s="9">
        <f>Raw!G241</f>
        <v>0.99140099999999998</v>
      </c>
      <c r="H241" s="9">
        <f>IF(Raw!$G241&gt;$C$8,IF(Raw!$Q241&gt;$C$8,IF(Raw!$N241&gt;$C$9,IF(Raw!$N241&lt;$A$9,IF(Raw!$X241&gt;$C$9,IF(Raw!$X241&lt;$A$9,Raw!L241,-999),-999),-999),-999),-999),-999)</f>
        <v>657.1</v>
      </c>
      <c r="I241" s="9">
        <f>IF(Raw!$G241&gt;$C$8,IF(Raw!$Q241&gt;$C$8,IF(Raw!$N241&gt;$C$9,IF(Raw!$N241&lt;$A$9,IF(Raw!$X241&gt;$C$9,IF(Raw!$X241&lt;$A$9,Raw!M241,-999),-999),-999),-999),-999),-999)</f>
        <v>1.7895999999999999E-2</v>
      </c>
      <c r="J241" s="9">
        <f>IF(Raw!$G241&gt;$C$8,IF(Raw!$Q241&gt;$C$8,IF(Raw!$N241&gt;$C$9,IF(Raw!$N241&lt;$A$9,IF(Raw!$X241&gt;$C$9,IF(Raw!$X241&lt;$A$9,Raw!N241,-999),-999),-999),-999),-999),-999)</f>
        <v>501</v>
      </c>
      <c r="K241" s="9">
        <f>IF(Raw!$G241&gt;$C$8,IF(Raw!$Q241&gt;$C$8,IF(Raw!$N241&gt;$C$9,IF(Raw!$N241&lt;$A$9,IF(Raw!$X241&gt;$C$9,IF(Raw!$X241&lt;$A$9,Raw!R241,-999),-999),-999),-999),-999),-999)</f>
        <v>0.75965400000000005</v>
      </c>
      <c r="L241" s="9">
        <f>IF(Raw!$G241&gt;$C$8,IF(Raw!$Q241&gt;$C$8,IF(Raw!$N241&gt;$C$9,IF(Raw!$N241&lt;$A$9,IF(Raw!$X241&gt;$C$9,IF(Raw!$X241&lt;$A$9,Raw!S241,-999),-999),-999),-999),-999),-999)</f>
        <v>1.1632180000000001</v>
      </c>
      <c r="M241" s="9">
        <f>Raw!Q241</f>
        <v>0.98721000000000003</v>
      </c>
      <c r="N241" s="9">
        <f>IF(Raw!$G241&gt;$C$8,IF(Raw!$Q241&gt;$C$8,IF(Raw!$N241&gt;$C$9,IF(Raw!$N241&lt;$A$9,IF(Raw!$X241&gt;$C$9,IF(Raw!$X241&lt;$A$9,Raw!V241,-999),-999),-999),-999),-999),-999)</f>
        <v>684.2</v>
      </c>
      <c r="O241" s="9">
        <f>IF(Raw!$G241&gt;$C$8,IF(Raw!$Q241&gt;$C$8,IF(Raw!$N241&gt;$C$9,IF(Raw!$N241&lt;$A$9,IF(Raw!$X241&gt;$C$9,IF(Raw!$X241&lt;$A$9,Raw!W241,-999),-999),-999),-999),-999),-999)</f>
        <v>6.7999999999999999E-5</v>
      </c>
      <c r="P241" s="9">
        <f>IF(Raw!$G241&gt;$C$8,IF(Raw!$Q241&gt;$C$8,IF(Raw!$N241&gt;$C$9,IF(Raw!$N241&lt;$A$9,IF(Raw!$X241&gt;$C$9,IF(Raw!$X241&lt;$A$9,Raw!X241,-999),-999),-999),-999),-999),-999)</f>
        <v>470</v>
      </c>
      <c r="R241" s="9">
        <f t="shared" si="64"/>
        <v>0.38305000000000011</v>
      </c>
      <c r="S241" s="9">
        <f t="shared" si="65"/>
        <v>0.32409213168098949</v>
      </c>
      <c r="T241" s="9">
        <f t="shared" si="66"/>
        <v>0.40356400000000003</v>
      </c>
      <c r="U241" s="9">
        <f t="shared" si="67"/>
        <v>0.34693754739008509</v>
      </c>
      <c r="V241" s="15">
        <f t="shared" si="68"/>
        <v>0.86229350339999999</v>
      </c>
      <c r="X241" s="11">
        <f t="shared" si="69"/>
        <v>4.876199999999998E+18</v>
      </c>
      <c r="Y241" s="11">
        <f t="shared" si="70"/>
        <v>6.5709999999999999E-18</v>
      </c>
      <c r="Z241" s="11">
        <f t="shared" si="71"/>
        <v>5.0099999999999993E-4</v>
      </c>
      <c r="AA241" s="16">
        <f t="shared" si="72"/>
        <v>1.5799175656772989E-2</v>
      </c>
      <c r="AB241" s="9">
        <f t="shared" si="73"/>
        <v>0.76602997852474997</v>
      </c>
      <c r="AC241" s="9">
        <f t="shared" si="74"/>
        <v>0.98420082434322709</v>
      </c>
      <c r="AD241" s="15">
        <f t="shared" si="75"/>
        <v>31.535280752041903</v>
      </c>
      <c r="AE241" s="3">
        <f t="shared" si="76"/>
        <v>791.14839999999981</v>
      </c>
      <c r="AF241" s="2">
        <f t="shared" si="77"/>
        <v>0.25</v>
      </c>
      <c r="AG241" s="9">
        <f t="shared" si="78"/>
        <v>8.4159792002855196E-3</v>
      </c>
      <c r="AH241" s="2">
        <f t="shared" si="63"/>
        <v>0.40724485361336848</v>
      </c>
    </row>
    <row r="242" spans="1:34">
      <c r="A242" s="1">
        <f>Raw!A242</f>
        <v>229</v>
      </c>
      <c r="B242" s="14">
        <f>Raw!B242</f>
        <v>0.71300925925925929</v>
      </c>
      <c r="C242" s="15">
        <f>Raw!C242</f>
        <v>22.6</v>
      </c>
      <c r="D242" s="15">
        <f>IF(C242&gt;0.5,Raw!D242*D$11,-999)</f>
        <v>8.1</v>
      </c>
      <c r="E242" s="9">
        <f>IF(Raw!$G242&gt;$C$8,IF(Raw!$Q242&gt;$C$8,IF(Raw!$N242&gt;$C$9,IF(Raw!$N242&lt;$A$9,IF(Raw!$X242&gt;$C$9,IF(Raw!$X242&lt;$A$9,Raw!H242,-999),-999),-999),-999),-999),-999)</f>
        <v>0.72154700000000005</v>
      </c>
      <c r="F242" s="9">
        <f>IF(Raw!$G242&gt;$C$8,IF(Raw!$Q242&gt;$C$8,IF(Raw!$N242&gt;$C$9,IF(Raw!$N242&lt;$A$9,IF(Raw!$X242&gt;$C$9,IF(Raw!$X242&lt;$A$9,Raw!I242,-999),-999),-999),-999),-999),-999)</f>
        <v>1.047442</v>
      </c>
      <c r="G242" s="9">
        <f>Raw!G242</f>
        <v>0.98587400000000003</v>
      </c>
      <c r="H242" s="9">
        <f>IF(Raw!$G242&gt;$C$8,IF(Raw!$Q242&gt;$C$8,IF(Raw!$N242&gt;$C$9,IF(Raw!$N242&lt;$A$9,IF(Raw!$X242&gt;$C$9,IF(Raw!$X242&lt;$A$9,Raw!L242,-999),-999),-999),-999),-999),-999)</f>
        <v>635.9</v>
      </c>
      <c r="I242" s="9">
        <f>IF(Raw!$G242&gt;$C$8,IF(Raw!$Q242&gt;$C$8,IF(Raw!$N242&gt;$C$9,IF(Raw!$N242&lt;$A$9,IF(Raw!$X242&gt;$C$9,IF(Raw!$X242&lt;$A$9,Raw!M242,-999),-999),-999),-999),-999),-999)</f>
        <v>2.3578000000000002E-2</v>
      </c>
      <c r="J242" s="9">
        <f>IF(Raw!$G242&gt;$C$8,IF(Raw!$Q242&gt;$C$8,IF(Raw!$N242&gt;$C$9,IF(Raw!$N242&lt;$A$9,IF(Raw!$X242&gt;$C$9,IF(Raw!$X242&lt;$A$9,Raw!N242,-999),-999),-999),-999),-999),-999)</f>
        <v>746</v>
      </c>
      <c r="K242" s="9">
        <f>IF(Raw!$G242&gt;$C$8,IF(Raw!$Q242&gt;$C$8,IF(Raw!$N242&gt;$C$9,IF(Raw!$N242&lt;$A$9,IF(Raw!$X242&gt;$C$9,IF(Raw!$X242&lt;$A$9,Raw!R242,-999),-999),-999),-999),-999),-999)</f>
        <v>0.69051799999999997</v>
      </c>
      <c r="L242" s="9">
        <f>IF(Raw!$G242&gt;$C$8,IF(Raw!$Q242&gt;$C$8,IF(Raw!$N242&gt;$C$9,IF(Raw!$N242&lt;$A$9,IF(Raw!$X242&gt;$C$9,IF(Raw!$X242&lt;$A$9,Raw!S242,-999),-999),-999),-999),-999),-999)</f>
        <v>1.038591</v>
      </c>
      <c r="M242" s="9">
        <f>Raw!Q242</f>
        <v>0.98686499999999999</v>
      </c>
      <c r="N242" s="9">
        <f>IF(Raw!$G242&gt;$C$8,IF(Raw!$Q242&gt;$C$8,IF(Raw!$N242&gt;$C$9,IF(Raw!$N242&lt;$A$9,IF(Raw!$X242&gt;$C$9,IF(Raw!$X242&lt;$A$9,Raw!V242,-999),-999),-999),-999),-999),-999)</f>
        <v>675</v>
      </c>
      <c r="O242" s="9">
        <f>IF(Raw!$G242&gt;$C$8,IF(Raw!$Q242&gt;$C$8,IF(Raw!$N242&gt;$C$9,IF(Raw!$N242&lt;$A$9,IF(Raw!$X242&gt;$C$9,IF(Raw!$X242&lt;$A$9,Raw!W242,-999),-999),-999),-999),-999),-999)</f>
        <v>4.1999999999999998E-5</v>
      </c>
      <c r="P242" s="9">
        <f>IF(Raw!$G242&gt;$C$8,IF(Raw!$Q242&gt;$C$8,IF(Raw!$N242&gt;$C$9,IF(Raw!$N242&lt;$A$9,IF(Raw!$X242&gt;$C$9,IF(Raw!$X242&lt;$A$9,Raw!X242,-999),-999),-999),-999),-999),-999)</f>
        <v>455</v>
      </c>
      <c r="R242" s="9">
        <f t="shared" si="64"/>
        <v>0.32589499999999993</v>
      </c>
      <c r="S242" s="9">
        <f t="shared" si="65"/>
        <v>0.31113417258425757</v>
      </c>
      <c r="T242" s="9">
        <f t="shared" si="66"/>
        <v>0.34807300000000008</v>
      </c>
      <c r="U242" s="9">
        <f t="shared" si="67"/>
        <v>0.33513962666728292</v>
      </c>
      <c r="V242" s="15">
        <f t="shared" si="68"/>
        <v>0.76990750829999999</v>
      </c>
      <c r="X242" s="11">
        <f t="shared" si="69"/>
        <v>4.876199999999998E+18</v>
      </c>
      <c r="Y242" s="11">
        <f t="shared" si="70"/>
        <v>6.3589999999999991E-18</v>
      </c>
      <c r="Z242" s="11">
        <f t="shared" si="71"/>
        <v>7.4599999999999992E-4</v>
      </c>
      <c r="AA242" s="16">
        <f t="shared" si="72"/>
        <v>2.2608803819057412E-2</v>
      </c>
      <c r="AB242" s="9">
        <f t="shared" si="73"/>
        <v>0.69838751417171074</v>
      </c>
      <c r="AC242" s="9">
        <f t="shared" si="74"/>
        <v>0.97739119618094261</v>
      </c>
      <c r="AD242" s="15">
        <f t="shared" si="75"/>
        <v>30.306707532248545</v>
      </c>
      <c r="AE242" s="3">
        <f t="shared" si="76"/>
        <v>765.62359999999967</v>
      </c>
      <c r="AF242" s="2">
        <f t="shared" si="77"/>
        <v>0.25</v>
      </c>
      <c r="AG242" s="9">
        <f t="shared" si="78"/>
        <v>7.8130604983633143E-3</v>
      </c>
      <c r="AH242" s="2">
        <f t="shared" si="63"/>
        <v>0.37806993140149553</v>
      </c>
    </row>
    <row r="243" spans="1:34">
      <c r="A243" s="1">
        <f>Raw!A243</f>
        <v>230</v>
      </c>
      <c r="B243" s="14">
        <f>Raw!B243</f>
        <v>0.71305555555555555</v>
      </c>
      <c r="C243" s="15">
        <f>Raw!C243</f>
        <v>21.5</v>
      </c>
      <c r="D243" s="15">
        <f>IF(C243&gt;0.5,Raw!D243*D$11,-999)</f>
        <v>9</v>
      </c>
      <c r="E243" s="9">
        <f>IF(Raw!$G243&gt;$C$8,IF(Raw!$Q243&gt;$C$8,IF(Raw!$N243&gt;$C$9,IF(Raw!$N243&lt;$A$9,IF(Raw!$X243&gt;$C$9,IF(Raw!$X243&lt;$A$9,Raw!H243,-999),-999),-999),-999),-999),-999)</f>
        <v>0.68958799999999998</v>
      </c>
      <c r="F243" s="9">
        <f>IF(Raw!$G243&gt;$C$8,IF(Raw!$Q243&gt;$C$8,IF(Raw!$N243&gt;$C$9,IF(Raw!$N243&lt;$A$9,IF(Raw!$X243&gt;$C$9,IF(Raw!$X243&lt;$A$9,Raw!I243,-999),-999),-999),-999),-999),-999)</f>
        <v>0.98794899999999997</v>
      </c>
      <c r="G243" s="9">
        <f>Raw!G243</f>
        <v>0.98480500000000004</v>
      </c>
      <c r="H243" s="9">
        <f>IF(Raw!$G243&gt;$C$8,IF(Raw!$Q243&gt;$C$8,IF(Raw!$N243&gt;$C$9,IF(Raw!$N243&lt;$A$9,IF(Raw!$X243&gt;$C$9,IF(Raw!$X243&lt;$A$9,Raw!L243,-999),-999),-999),-999),-999),-999)</f>
        <v>587</v>
      </c>
      <c r="I243" s="9">
        <f>IF(Raw!$G243&gt;$C$8,IF(Raw!$Q243&gt;$C$8,IF(Raw!$N243&gt;$C$9,IF(Raw!$N243&lt;$A$9,IF(Raw!$X243&gt;$C$9,IF(Raw!$X243&lt;$A$9,Raw!M243,-999),-999),-999),-999),-999),-999)</f>
        <v>7.2999999999999999E-5</v>
      </c>
      <c r="J243" s="9">
        <f>IF(Raw!$G243&gt;$C$8,IF(Raw!$Q243&gt;$C$8,IF(Raw!$N243&gt;$C$9,IF(Raw!$N243&lt;$A$9,IF(Raw!$X243&gt;$C$9,IF(Raw!$X243&lt;$A$9,Raw!N243,-999),-999),-999),-999),-999),-999)</f>
        <v>521</v>
      </c>
      <c r="K243" s="9">
        <f>IF(Raw!$G243&gt;$C$8,IF(Raw!$Q243&gt;$C$8,IF(Raw!$N243&gt;$C$9,IF(Raw!$N243&lt;$A$9,IF(Raw!$X243&gt;$C$9,IF(Raw!$X243&lt;$A$9,Raw!R243,-999),-999),-999),-999),-999),-999)</f>
        <v>0.67719200000000002</v>
      </c>
      <c r="L243" s="9">
        <f>IF(Raw!$G243&gt;$C$8,IF(Raw!$Q243&gt;$C$8,IF(Raw!$N243&gt;$C$9,IF(Raw!$N243&lt;$A$9,IF(Raw!$X243&gt;$C$9,IF(Raw!$X243&lt;$A$9,Raw!S243,-999),-999),-999),-999),-999),-999)</f>
        <v>1.0203679999999999</v>
      </c>
      <c r="M243" s="9">
        <f>Raw!Q243</f>
        <v>0.98813300000000004</v>
      </c>
      <c r="N243" s="9">
        <f>IF(Raw!$G243&gt;$C$8,IF(Raw!$Q243&gt;$C$8,IF(Raw!$N243&gt;$C$9,IF(Raw!$N243&lt;$A$9,IF(Raw!$X243&gt;$C$9,IF(Raw!$X243&lt;$A$9,Raw!V243,-999),-999),-999),-999),-999),-999)</f>
        <v>629</v>
      </c>
      <c r="O243" s="9">
        <f>IF(Raw!$G243&gt;$C$8,IF(Raw!$Q243&gt;$C$8,IF(Raw!$N243&gt;$C$9,IF(Raw!$N243&lt;$A$9,IF(Raw!$X243&gt;$C$9,IF(Raw!$X243&lt;$A$9,Raw!W243,-999),-999),-999),-999),-999),-999)</f>
        <v>3.0000000000000001E-5</v>
      </c>
      <c r="P243" s="9">
        <f>IF(Raw!$G243&gt;$C$8,IF(Raw!$Q243&gt;$C$8,IF(Raw!$N243&gt;$C$9,IF(Raw!$N243&lt;$A$9,IF(Raw!$X243&gt;$C$9,IF(Raw!$X243&lt;$A$9,Raw!X243,-999),-999),-999),-999),-999),-999)</f>
        <v>536</v>
      </c>
      <c r="R243" s="9">
        <f t="shared" si="64"/>
        <v>0.29836099999999999</v>
      </c>
      <c r="S243" s="9">
        <f t="shared" si="65"/>
        <v>0.3020004069035952</v>
      </c>
      <c r="T243" s="9">
        <f t="shared" si="66"/>
        <v>0.34317599999999993</v>
      </c>
      <c r="U243" s="9">
        <f t="shared" si="67"/>
        <v>0.33632571778025178</v>
      </c>
      <c r="V243" s="15">
        <f t="shared" si="68"/>
        <v>0.75639879839999991</v>
      </c>
      <c r="X243" s="11">
        <f t="shared" si="69"/>
        <v>5.417999999999998E+18</v>
      </c>
      <c r="Y243" s="11">
        <f t="shared" si="70"/>
        <v>5.8699999999999996E-18</v>
      </c>
      <c r="Z243" s="11">
        <f t="shared" si="71"/>
        <v>5.2099999999999998E-4</v>
      </c>
      <c r="AA243" s="16">
        <f t="shared" si="72"/>
        <v>1.6299626821638057E-2</v>
      </c>
      <c r="AB243" s="9">
        <f t="shared" si="73"/>
        <v>0.6827856407341425</v>
      </c>
      <c r="AC243" s="9">
        <f t="shared" si="74"/>
        <v>0.9837003731783619</v>
      </c>
      <c r="AD243" s="15">
        <f t="shared" si="75"/>
        <v>31.285272210437729</v>
      </c>
      <c r="AE243" s="3">
        <f t="shared" si="76"/>
        <v>706.74799999999971</v>
      </c>
      <c r="AF243" s="2">
        <f t="shared" si="77"/>
        <v>0.25</v>
      </c>
      <c r="AG243" s="9">
        <f t="shared" si="78"/>
        <v>8.093878178558488E-3</v>
      </c>
      <c r="AH243" s="2">
        <f t="shared" si="63"/>
        <v>0.39165855280151624</v>
      </c>
    </row>
    <row r="244" spans="1:34">
      <c r="A244" s="1">
        <f>Raw!A244</f>
        <v>231</v>
      </c>
      <c r="B244" s="14">
        <f>Raw!B244</f>
        <v>0.71311342592592597</v>
      </c>
      <c r="C244" s="15">
        <f>Raw!C244</f>
        <v>20.8</v>
      </c>
      <c r="D244" s="15">
        <f>IF(C244&gt;0.5,Raw!D244*D$11,-999)</f>
        <v>9</v>
      </c>
      <c r="E244" s="9">
        <f>IF(Raw!$G244&gt;$C$8,IF(Raw!$Q244&gt;$C$8,IF(Raw!$N244&gt;$C$9,IF(Raw!$N244&lt;$A$9,IF(Raw!$X244&gt;$C$9,IF(Raw!$X244&lt;$A$9,Raw!H244,-999),-999),-999),-999),-999),-999)</f>
        <v>0.70007299999999995</v>
      </c>
      <c r="F244" s="9">
        <f>IF(Raw!$G244&gt;$C$8,IF(Raw!$Q244&gt;$C$8,IF(Raw!$N244&gt;$C$9,IF(Raw!$N244&lt;$A$9,IF(Raw!$X244&gt;$C$9,IF(Raw!$X244&lt;$A$9,Raw!I244,-999),-999),-999),-999),-999),-999)</f>
        <v>1.009836</v>
      </c>
      <c r="G244" s="9">
        <f>Raw!G244</f>
        <v>0.98752600000000001</v>
      </c>
      <c r="H244" s="9">
        <f>IF(Raw!$G244&gt;$C$8,IF(Raw!$Q244&gt;$C$8,IF(Raw!$N244&gt;$C$9,IF(Raw!$N244&lt;$A$9,IF(Raw!$X244&gt;$C$9,IF(Raw!$X244&lt;$A$9,Raw!L244,-999),-999),-999),-999),-999),-999)</f>
        <v>581</v>
      </c>
      <c r="I244" s="9">
        <f>IF(Raw!$G244&gt;$C$8,IF(Raw!$Q244&gt;$C$8,IF(Raw!$N244&gt;$C$9,IF(Raw!$N244&lt;$A$9,IF(Raw!$X244&gt;$C$9,IF(Raw!$X244&lt;$A$9,Raw!M244,-999),-999),-999),-999),-999),-999)</f>
        <v>1.1E-5</v>
      </c>
      <c r="J244" s="9">
        <f>IF(Raw!$G244&gt;$C$8,IF(Raw!$Q244&gt;$C$8,IF(Raw!$N244&gt;$C$9,IF(Raw!$N244&lt;$A$9,IF(Raw!$X244&gt;$C$9,IF(Raw!$X244&lt;$A$9,Raw!N244,-999),-999),-999),-999),-999),-999)</f>
        <v>433</v>
      </c>
      <c r="K244" s="9">
        <f>IF(Raw!$G244&gt;$C$8,IF(Raw!$Q244&gt;$C$8,IF(Raw!$N244&gt;$C$9,IF(Raw!$N244&lt;$A$9,IF(Raw!$X244&gt;$C$9,IF(Raw!$X244&lt;$A$9,Raw!R244,-999),-999),-999),-999),-999),-999)</f>
        <v>0.69289000000000001</v>
      </c>
      <c r="L244" s="9">
        <f>IF(Raw!$G244&gt;$C$8,IF(Raw!$Q244&gt;$C$8,IF(Raw!$N244&gt;$C$9,IF(Raw!$N244&lt;$A$9,IF(Raw!$X244&gt;$C$9,IF(Raw!$X244&lt;$A$9,Raw!S244,-999),-999),-999),-999),-999),-999)</f>
        <v>1.032764</v>
      </c>
      <c r="M244" s="9">
        <f>Raw!Q244</f>
        <v>0.98533899999999996</v>
      </c>
      <c r="N244" s="9">
        <f>IF(Raw!$G244&gt;$C$8,IF(Raw!$Q244&gt;$C$8,IF(Raw!$N244&gt;$C$9,IF(Raw!$N244&lt;$A$9,IF(Raw!$X244&gt;$C$9,IF(Raw!$X244&lt;$A$9,Raw!V244,-999),-999),-999),-999),-999),-999)</f>
        <v>624.4</v>
      </c>
      <c r="O244" s="9">
        <f>IF(Raw!$G244&gt;$C$8,IF(Raw!$Q244&gt;$C$8,IF(Raw!$N244&gt;$C$9,IF(Raw!$N244&lt;$A$9,IF(Raw!$X244&gt;$C$9,IF(Raw!$X244&lt;$A$9,Raw!W244,-999),-999),-999),-999),-999),-999)</f>
        <v>1.5999999999999999E-5</v>
      </c>
      <c r="P244" s="9">
        <f>IF(Raw!$G244&gt;$C$8,IF(Raw!$Q244&gt;$C$8,IF(Raw!$N244&gt;$C$9,IF(Raw!$N244&lt;$A$9,IF(Raw!$X244&gt;$C$9,IF(Raw!$X244&lt;$A$9,Raw!X244,-999),-999),-999),-999),-999),-999)</f>
        <v>470</v>
      </c>
      <c r="R244" s="9">
        <f t="shared" si="64"/>
        <v>0.30976300000000001</v>
      </c>
      <c r="S244" s="9">
        <f t="shared" si="65"/>
        <v>0.30674584784063952</v>
      </c>
      <c r="T244" s="9">
        <f t="shared" si="66"/>
        <v>0.33987400000000001</v>
      </c>
      <c r="U244" s="9">
        <f t="shared" si="67"/>
        <v>0.32909164145922981</v>
      </c>
      <c r="V244" s="15">
        <f t="shared" si="68"/>
        <v>0.76558795319999995</v>
      </c>
      <c r="X244" s="11">
        <f t="shared" si="69"/>
        <v>5.417999999999998E+18</v>
      </c>
      <c r="Y244" s="11">
        <f t="shared" si="70"/>
        <v>5.8099999999999999E-18</v>
      </c>
      <c r="Z244" s="11">
        <f t="shared" si="71"/>
        <v>4.3299999999999995E-4</v>
      </c>
      <c r="AA244" s="16">
        <f t="shared" si="72"/>
        <v>1.3446940316048114E-2</v>
      </c>
      <c r="AB244" s="9">
        <f t="shared" si="73"/>
        <v>0.69746026539297656</v>
      </c>
      <c r="AC244" s="9">
        <f t="shared" si="74"/>
        <v>0.98655305968395179</v>
      </c>
      <c r="AD244" s="15">
        <f t="shared" si="75"/>
        <v>31.055289413506038</v>
      </c>
      <c r="AE244" s="3">
        <f t="shared" si="76"/>
        <v>699.52399999999977</v>
      </c>
      <c r="AF244" s="2">
        <f t="shared" si="77"/>
        <v>0.25</v>
      </c>
      <c r="AG244" s="9">
        <f t="shared" si="78"/>
        <v>7.8615662839093409E-3</v>
      </c>
      <c r="AH244" s="2">
        <f t="shared" si="63"/>
        <v>0.38041710112043003</v>
      </c>
    </row>
    <row r="245" spans="1:34">
      <c r="A245" s="1">
        <f>Raw!A245</f>
        <v>232</v>
      </c>
      <c r="B245" s="14">
        <f>Raw!B245</f>
        <v>0.71317129629629628</v>
      </c>
      <c r="C245" s="15">
        <f>Raw!C245</f>
        <v>19.899999999999999</v>
      </c>
      <c r="D245" s="15">
        <f>IF(C245&gt;0.5,Raw!D245*D$11,-999)</f>
        <v>9.9</v>
      </c>
      <c r="E245" s="9">
        <f>IF(Raw!$G245&gt;$C$8,IF(Raw!$Q245&gt;$C$8,IF(Raw!$N245&gt;$C$9,IF(Raw!$N245&lt;$A$9,IF(Raw!$X245&gt;$C$9,IF(Raw!$X245&lt;$A$9,Raw!H245,-999),-999),-999),-999),-999),-999)</f>
        <v>0.68268799999999996</v>
      </c>
      <c r="F245" s="9">
        <f>IF(Raw!$G245&gt;$C$8,IF(Raw!$Q245&gt;$C$8,IF(Raw!$N245&gt;$C$9,IF(Raw!$N245&lt;$A$9,IF(Raw!$X245&gt;$C$9,IF(Raw!$X245&lt;$A$9,Raw!I245,-999),-999),-999),-999),-999),-999)</f>
        <v>0.99508399999999997</v>
      </c>
      <c r="G245" s="9">
        <f>Raw!G245</f>
        <v>0.99007999999999996</v>
      </c>
      <c r="H245" s="9">
        <f>IF(Raw!$G245&gt;$C$8,IF(Raw!$Q245&gt;$C$8,IF(Raw!$N245&gt;$C$9,IF(Raw!$N245&lt;$A$9,IF(Raw!$X245&gt;$C$9,IF(Raw!$X245&lt;$A$9,Raw!L245,-999),-999),-999),-999),-999),-999)</f>
        <v>599.6</v>
      </c>
      <c r="I245" s="9">
        <f>IF(Raw!$G245&gt;$C$8,IF(Raw!$Q245&gt;$C$8,IF(Raw!$N245&gt;$C$9,IF(Raw!$N245&lt;$A$9,IF(Raw!$X245&gt;$C$9,IF(Raw!$X245&lt;$A$9,Raw!M245,-999),-999),-999),-999),-999),-999)</f>
        <v>1.5999999999999999E-5</v>
      </c>
      <c r="J245" s="9">
        <f>IF(Raw!$G245&gt;$C$8,IF(Raw!$Q245&gt;$C$8,IF(Raw!$N245&gt;$C$9,IF(Raw!$N245&lt;$A$9,IF(Raw!$X245&gt;$C$9,IF(Raw!$X245&lt;$A$9,Raw!N245,-999),-999),-999),-999),-999),-999)</f>
        <v>571</v>
      </c>
      <c r="K245" s="9">
        <f>IF(Raw!$G245&gt;$C$8,IF(Raw!$Q245&gt;$C$8,IF(Raw!$N245&gt;$C$9,IF(Raw!$N245&lt;$A$9,IF(Raw!$X245&gt;$C$9,IF(Raw!$X245&lt;$A$9,Raw!R245,-999),-999),-999),-999),-999),-999)</f>
        <v>0.684805</v>
      </c>
      <c r="L245" s="9">
        <f>IF(Raw!$G245&gt;$C$8,IF(Raw!$Q245&gt;$C$8,IF(Raw!$N245&gt;$C$9,IF(Raw!$N245&lt;$A$9,IF(Raw!$X245&gt;$C$9,IF(Raw!$X245&lt;$A$9,Raw!S245,-999),-999),-999),-999),-999),-999)</f>
        <v>1.028403</v>
      </c>
      <c r="M245" s="9">
        <f>Raw!Q245</f>
        <v>0.98784300000000003</v>
      </c>
      <c r="N245" s="9">
        <f>IF(Raw!$G245&gt;$C$8,IF(Raw!$Q245&gt;$C$8,IF(Raw!$N245&gt;$C$9,IF(Raw!$N245&lt;$A$9,IF(Raw!$X245&gt;$C$9,IF(Raw!$X245&lt;$A$9,Raw!V245,-999),-999),-999),-999),-999),-999)</f>
        <v>594.1</v>
      </c>
      <c r="O245" s="9">
        <f>IF(Raw!$G245&gt;$C$8,IF(Raw!$Q245&gt;$C$8,IF(Raw!$N245&gt;$C$9,IF(Raw!$N245&lt;$A$9,IF(Raw!$X245&gt;$C$9,IF(Raw!$X245&lt;$A$9,Raw!W245,-999),-999),-999),-999),-999),-999)</f>
        <v>0.113778</v>
      </c>
      <c r="P245" s="9">
        <f>IF(Raw!$G245&gt;$C$8,IF(Raw!$Q245&gt;$C$8,IF(Raw!$N245&gt;$C$9,IF(Raw!$N245&lt;$A$9,IF(Raw!$X245&gt;$C$9,IF(Raw!$X245&lt;$A$9,Raw!X245,-999),-999),-999),-999),-999),-999)</f>
        <v>422</v>
      </c>
      <c r="R245" s="9">
        <f t="shared" si="64"/>
        <v>0.31239600000000001</v>
      </c>
      <c r="S245" s="9">
        <f t="shared" si="65"/>
        <v>0.31393932572526539</v>
      </c>
      <c r="T245" s="9">
        <f t="shared" si="66"/>
        <v>0.34359799999999996</v>
      </c>
      <c r="U245" s="9">
        <f t="shared" si="67"/>
        <v>0.33410832134873192</v>
      </c>
      <c r="V245" s="15">
        <f t="shared" si="68"/>
        <v>0.76235514389999992</v>
      </c>
      <c r="X245" s="11">
        <f t="shared" si="69"/>
        <v>5.959799999999999E+18</v>
      </c>
      <c r="Y245" s="11">
        <f t="shared" si="70"/>
        <v>5.9959999999999995E-18</v>
      </c>
      <c r="Z245" s="11">
        <f t="shared" si="71"/>
        <v>5.71E-4</v>
      </c>
      <c r="AA245" s="16">
        <f t="shared" si="72"/>
        <v>1.9996637965640798E-2</v>
      </c>
      <c r="AB245" s="9">
        <f t="shared" si="73"/>
        <v>0.6916758048117182</v>
      </c>
      <c r="AC245" s="9">
        <f t="shared" si="74"/>
        <v>0.98000336203435934</v>
      </c>
      <c r="AD245" s="15">
        <f t="shared" si="75"/>
        <v>35.020381726166029</v>
      </c>
      <c r="AE245" s="3">
        <f t="shared" si="76"/>
        <v>721.91839999999979</v>
      </c>
      <c r="AF245" s="2">
        <f t="shared" si="77"/>
        <v>0.25</v>
      </c>
      <c r="AG245" s="9">
        <f t="shared" si="78"/>
        <v>9.000462270400876E-3</v>
      </c>
      <c r="AH245" s="2">
        <f t="shared" si="63"/>
        <v>0.43552768519647711</v>
      </c>
    </row>
    <row r="246" spans="1:34">
      <c r="A246" s="1">
        <f>Raw!A246</f>
        <v>233</v>
      </c>
      <c r="B246" s="14">
        <f>Raw!B246</f>
        <v>0.71322916666666669</v>
      </c>
      <c r="C246" s="15">
        <f>Raw!C246</f>
        <v>19.100000000000001</v>
      </c>
      <c r="D246" s="15">
        <f>IF(C246&gt;0.5,Raw!D246*D$11,-999)</f>
        <v>9.9</v>
      </c>
      <c r="E246" s="9">
        <f>IF(Raw!$G246&gt;$C$8,IF(Raw!$Q246&gt;$C$8,IF(Raw!$N246&gt;$C$9,IF(Raw!$N246&lt;$A$9,IF(Raw!$X246&gt;$C$9,IF(Raw!$X246&lt;$A$9,Raw!H246,-999),-999),-999),-999),-999),-999)</f>
        <v>0.60255899999999996</v>
      </c>
      <c r="F246" s="9">
        <f>IF(Raw!$G246&gt;$C$8,IF(Raw!$Q246&gt;$C$8,IF(Raw!$N246&gt;$C$9,IF(Raw!$N246&lt;$A$9,IF(Raw!$X246&gt;$C$9,IF(Raw!$X246&lt;$A$9,Raw!I246,-999),-999),-999),-999),-999),-999)</f>
        <v>0.89251100000000005</v>
      </c>
      <c r="G246" s="9">
        <f>Raw!G246</f>
        <v>0.98369300000000004</v>
      </c>
      <c r="H246" s="9">
        <f>IF(Raw!$G246&gt;$C$8,IF(Raw!$Q246&gt;$C$8,IF(Raw!$N246&gt;$C$9,IF(Raw!$N246&lt;$A$9,IF(Raw!$X246&gt;$C$9,IF(Raw!$X246&lt;$A$9,Raw!L246,-999),-999),-999),-999),-999),-999)</f>
        <v>586.9</v>
      </c>
      <c r="I246" s="9">
        <f>IF(Raw!$G246&gt;$C$8,IF(Raw!$Q246&gt;$C$8,IF(Raw!$N246&gt;$C$9,IF(Raw!$N246&lt;$A$9,IF(Raw!$X246&gt;$C$9,IF(Raw!$X246&lt;$A$9,Raw!M246,-999),-999),-999),-999),-999),-999)</f>
        <v>5.0000000000000004E-6</v>
      </c>
      <c r="J246" s="9">
        <f>IF(Raw!$G246&gt;$C$8,IF(Raw!$Q246&gt;$C$8,IF(Raw!$N246&gt;$C$9,IF(Raw!$N246&lt;$A$9,IF(Raw!$X246&gt;$C$9,IF(Raw!$X246&lt;$A$9,Raw!N246,-999),-999),-999),-999),-999),-999)</f>
        <v>801</v>
      </c>
      <c r="K246" s="9">
        <f>IF(Raw!$G246&gt;$C$8,IF(Raw!$Q246&gt;$C$8,IF(Raw!$N246&gt;$C$9,IF(Raw!$N246&lt;$A$9,IF(Raw!$X246&gt;$C$9,IF(Raw!$X246&lt;$A$9,Raw!R246,-999),-999),-999),-999),-999),-999)</f>
        <v>0.60258999999999996</v>
      </c>
      <c r="L246" s="9">
        <f>IF(Raw!$G246&gt;$C$8,IF(Raw!$Q246&gt;$C$8,IF(Raw!$N246&gt;$C$9,IF(Raw!$N246&lt;$A$9,IF(Raw!$X246&gt;$C$9,IF(Raw!$X246&lt;$A$9,Raw!S246,-999),-999),-999),-999),-999),-999)</f>
        <v>0.91370300000000004</v>
      </c>
      <c r="M246" s="9">
        <f>Raw!Q246</f>
        <v>0.98364700000000005</v>
      </c>
      <c r="N246" s="9">
        <f>IF(Raw!$G246&gt;$C$8,IF(Raw!$Q246&gt;$C$8,IF(Raw!$N246&gt;$C$9,IF(Raw!$N246&lt;$A$9,IF(Raw!$X246&gt;$C$9,IF(Raw!$X246&lt;$A$9,Raw!V246,-999),-999),-999),-999),-999),-999)</f>
        <v>602.9</v>
      </c>
      <c r="O246" s="9">
        <f>IF(Raw!$G246&gt;$C$8,IF(Raw!$Q246&gt;$C$8,IF(Raw!$N246&gt;$C$9,IF(Raw!$N246&lt;$A$9,IF(Raw!$X246&gt;$C$9,IF(Raw!$X246&lt;$A$9,Raw!W246,-999),-999),-999),-999),-999),-999)</f>
        <v>3.6999999999999998E-5</v>
      </c>
      <c r="P246" s="9">
        <f>IF(Raw!$G246&gt;$C$8,IF(Raw!$Q246&gt;$C$8,IF(Raw!$N246&gt;$C$9,IF(Raw!$N246&lt;$A$9,IF(Raw!$X246&gt;$C$9,IF(Raw!$X246&lt;$A$9,Raw!X246,-999),-999),-999),-999),-999),-999)</f>
        <v>584</v>
      </c>
      <c r="R246" s="9">
        <f t="shared" si="64"/>
        <v>0.2899520000000001</v>
      </c>
      <c r="S246" s="9">
        <f t="shared" si="65"/>
        <v>0.32487218644924271</v>
      </c>
      <c r="T246" s="9">
        <f t="shared" si="66"/>
        <v>0.31111300000000008</v>
      </c>
      <c r="U246" s="9">
        <f t="shared" si="67"/>
        <v>0.34049685729389095</v>
      </c>
      <c r="V246" s="15">
        <f t="shared" si="68"/>
        <v>0.67732803389999996</v>
      </c>
      <c r="X246" s="11">
        <f t="shared" si="69"/>
        <v>5.959799999999999E+18</v>
      </c>
      <c r="Y246" s="11">
        <f t="shared" si="70"/>
        <v>5.8689999999999994E-18</v>
      </c>
      <c r="Z246" s="11">
        <f t="shared" si="71"/>
        <v>8.0099999999999995E-4</v>
      </c>
      <c r="AA246" s="16">
        <f t="shared" si="72"/>
        <v>2.7253848213674835E-2</v>
      </c>
      <c r="AB246" s="9">
        <f t="shared" si="73"/>
        <v>0.61106902647930095</v>
      </c>
      <c r="AC246" s="9">
        <f t="shared" si="74"/>
        <v>0.97274615178632529</v>
      </c>
      <c r="AD246" s="15">
        <f t="shared" si="75"/>
        <v>34.024779292977328</v>
      </c>
      <c r="AE246" s="3">
        <f t="shared" si="76"/>
        <v>706.62759999999969</v>
      </c>
      <c r="AF246" s="2">
        <f t="shared" si="77"/>
        <v>0.25</v>
      </c>
      <c r="AG246" s="9">
        <f t="shared" si="78"/>
        <v>8.9117926302900285E-3</v>
      </c>
      <c r="AH246" s="2">
        <f t="shared" si="63"/>
        <v>0.43123700745743665</v>
      </c>
    </row>
    <row r="247" spans="1:34">
      <c r="A247" s="1">
        <f>Raw!A247</f>
        <v>234</v>
      </c>
      <c r="B247" s="14">
        <f>Raw!B247</f>
        <v>0.71328703703703711</v>
      </c>
      <c r="C247" s="15">
        <f>Raw!C247</f>
        <v>18</v>
      </c>
      <c r="D247" s="15">
        <f>IF(C247&gt;0.5,Raw!D247*D$11,-999)</f>
        <v>10.8</v>
      </c>
      <c r="E247" s="9">
        <f>IF(Raw!$G247&gt;$C$8,IF(Raw!$Q247&gt;$C$8,IF(Raw!$N247&gt;$C$9,IF(Raw!$N247&lt;$A$9,IF(Raw!$X247&gt;$C$9,IF(Raw!$X247&lt;$A$9,Raw!H247,-999),-999),-999),-999),-999),-999)</f>
        <v>0.56210199999999999</v>
      </c>
      <c r="F247" s="9">
        <f>IF(Raw!$G247&gt;$C$8,IF(Raw!$Q247&gt;$C$8,IF(Raw!$N247&gt;$C$9,IF(Raw!$N247&lt;$A$9,IF(Raw!$X247&gt;$C$9,IF(Raw!$X247&lt;$A$9,Raw!I247,-999),-999),-999),-999),-999),-999)</f>
        <v>0.81509699999999996</v>
      </c>
      <c r="G247" s="9">
        <f>Raw!G247</f>
        <v>0.97553599999999996</v>
      </c>
      <c r="H247" s="9">
        <f>IF(Raw!$G247&gt;$C$8,IF(Raw!$Q247&gt;$C$8,IF(Raw!$N247&gt;$C$9,IF(Raw!$N247&lt;$A$9,IF(Raw!$X247&gt;$C$9,IF(Raw!$X247&lt;$A$9,Raw!L247,-999),-999),-999),-999),-999),-999)</f>
        <v>545.1</v>
      </c>
      <c r="I247" s="9">
        <f>IF(Raw!$G247&gt;$C$8,IF(Raw!$Q247&gt;$C$8,IF(Raw!$N247&gt;$C$9,IF(Raw!$N247&lt;$A$9,IF(Raw!$X247&gt;$C$9,IF(Raw!$X247&lt;$A$9,Raw!M247,-999),-999),-999),-999),-999),-999)</f>
        <v>1.4E-5</v>
      </c>
      <c r="J247" s="9">
        <f>IF(Raw!$G247&gt;$C$8,IF(Raw!$Q247&gt;$C$8,IF(Raw!$N247&gt;$C$9,IF(Raw!$N247&lt;$A$9,IF(Raw!$X247&gt;$C$9,IF(Raw!$X247&lt;$A$9,Raw!N247,-999),-999),-999),-999),-999),-999)</f>
        <v>500</v>
      </c>
      <c r="K247" s="9">
        <f>IF(Raw!$G247&gt;$C$8,IF(Raw!$Q247&gt;$C$8,IF(Raw!$N247&gt;$C$9,IF(Raw!$N247&lt;$A$9,IF(Raw!$X247&gt;$C$9,IF(Raw!$X247&lt;$A$9,Raw!R247,-999),-999),-999),-999),-999),-999)</f>
        <v>0.56196900000000005</v>
      </c>
      <c r="L247" s="9">
        <f>IF(Raw!$G247&gt;$C$8,IF(Raw!$Q247&gt;$C$8,IF(Raw!$N247&gt;$C$9,IF(Raw!$N247&lt;$A$9,IF(Raw!$X247&gt;$C$9,IF(Raw!$X247&lt;$A$9,Raw!S247,-999),-999),-999),-999),-999),-999)</f>
        <v>0.84444900000000001</v>
      </c>
      <c r="M247" s="9">
        <f>Raw!Q247</f>
        <v>0.98693799999999998</v>
      </c>
      <c r="N247" s="9">
        <f>IF(Raw!$G247&gt;$C$8,IF(Raw!$Q247&gt;$C$8,IF(Raw!$N247&gt;$C$9,IF(Raw!$N247&lt;$A$9,IF(Raw!$X247&gt;$C$9,IF(Raw!$X247&lt;$A$9,Raw!V247,-999),-999),-999),-999),-999),-999)</f>
        <v>531.5</v>
      </c>
      <c r="O247" s="9">
        <f>IF(Raw!$G247&gt;$C$8,IF(Raw!$Q247&gt;$C$8,IF(Raw!$N247&gt;$C$9,IF(Raw!$N247&lt;$A$9,IF(Raw!$X247&gt;$C$9,IF(Raw!$X247&lt;$A$9,Raw!W247,-999),-999),-999),-999),-999),-999)</f>
        <v>9.0000000000000002E-6</v>
      </c>
      <c r="P247" s="9">
        <f>IF(Raw!$G247&gt;$C$8,IF(Raw!$Q247&gt;$C$8,IF(Raw!$N247&gt;$C$9,IF(Raw!$N247&lt;$A$9,IF(Raw!$X247&gt;$C$9,IF(Raw!$X247&lt;$A$9,Raw!X247,-999),-999),-999),-999),-999),-999)</f>
        <v>518</v>
      </c>
      <c r="R247" s="9">
        <f t="shared" si="64"/>
        <v>0.25299499999999997</v>
      </c>
      <c r="S247" s="9">
        <f t="shared" si="65"/>
        <v>0.31038637119263102</v>
      </c>
      <c r="T247" s="9">
        <f t="shared" si="66"/>
        <v>0.28247999999999995</v>
      </c>
      <c r="U247" s="9">
        <f t="shared" si="67"/>
        <v>0.33451398485876582</v>
      </c>
      <c r="V247" s="15">
        <f t="shared" si="68"/>
        <v>0.6259900437</v>
      </c>
      <c r="X247" s="11">
        <f t="shared" si="69"/>
        <v>6.5016E+18</v>
      </c>
      <c r="Y247" s="11">
        <f t="shared" si="70"/>
        <v>5.4509999999999997E-18</v>
      </c>
      <c r="Z247" s="11">
        <f t="shared" si="71"/>
        <v>5.0000000000000001E-4</v>
      </c>
      <c r="AA247" s="16">
        <f t="shared" si="72"/>
        <v>1.7411575748533394E-2</v>
      </c>
      <c r="AB247" s="9">
        <f t="shared" si="73"/>
        <v>0.56688742191744579</v>
      </c>
      <c r="AC247" s="9">
        <f t="shared" si="74"/>
        <v>0.98258842425146653</v>
      </c>
      <c r="AD247" s="15">
        <f t="shared" si="75"/>
        <v>34.823151497066789</v>
      </c>
      <c r="AE247" s="3">
        <f t="shared" si="76"/>
        <v>656.30039999999974</v>
      </c>
      <c r="AF247" s="2">
        <f t="shared" si="77"/>
        <v>0.25</v>
      </c>
      <c r="AG247" s="9">
        <f t="shared" si="78"/>
        <v>8.9606393635571595E-3</v>
      </c>
      <c r="AH247" s="2">
        <f t="shared" si="63"/>
        <v>0.43360067545915765</v>
      </c>
    </row>
    <row r="248" spans="1:34">
      <c r="A248" s="1">
        <f>Raw!A248</f>
        <v>235</v>
      </c>
      <c r="B248" s="14">
        <f>Raw!B248</f>
        <v>0.7133449074074073</v>
      </c>
      <c r="C248" s="15">
        <f>Raw!C248</f>
        <v>16.399999999999999</v>
      </c>
      <c r="D248" s="15">
        <f>IF(C248&gt;0.5,Raw!D248*D$11,-999)</f>
        <v>11.7</v>
      </c>
      <c r="E248" s="9">
        <f>IF(Raw!$G248&gt;$C$8,IF(Raw!$Q248&gt;$C$8,IF(Raw!$N248&gt;$C$9,IF(Raw!$N248&lt;$A$9,IF(Raw!$X248&gt;$C$9,IF(Raw!$X248&lt;$A$9,Raw!H248,-999),-999),-999),-999),-999),-999)</f>
        <v>0.53649500000000006</v>
      </c>
      <c r="F248" s="9">
        <f>IF(Raw!$G248&gt;$C$8,IF(Raw!$Q248&gt;$C$8,IF(Raw!$N248&gt;$C$9,IF(Raw!$N248&lt;$A$9,IF(Raw!$X248&gt;$C$9,IF(Raw!$X248&lt;$A$9,Raw!I248,-999),-999),-999),-999),-999),-999)</f>
        <v>0.78275700000000004</v>
      </c>
      <c r="G248" s="9">
        <f>Raw!G248</f>
        <v>0.98151100000000002</v>
      </c>
      <c r="H248" s="9">
        <f>IF(Raw!$G248&gt;$C$8,IF(Raw!$Q248&gt;$C$8,IF(Raw!$N248&gt;$C$9,IF(Raw!$N248&lt;$A$9,IF(Raw!$X248&gt;$C$9,IF(Raw!$X248&lt;$A$9,Raw!L248,-999),-999),-999),-999),-999),-999)</f>
        <v>560.29999999999995</v>
      </c>
      <c r="I248" s="9">
        <f>IF(Raw!$G248&gt;$C$8,IF(Raw!$Q248&gt;$C$8,IF(Raw!$N248&gt;$C$9,IF(Raw!$N248&lt;$A$9,IF(Raw!$X248&gt;$C$9,IF(Raw!$X248&lt;$A$9,Raw!M248,-999),-999),-999),-999),-999),-999)</f>
        <v>6.0000000000000002E-6</v>
      </c>
      <c r="J248" s="9">
        <f>IF(Raw!$G248&gt;$C$8,IF(Raw!$Q248&gt;$C$8,IF(Raw!$N248&gt;$C$9,IF(Raw!$N248&lt;$A$9,IF(Raw!$X248&gt;$C$9,IF(Raw!$X248&lt;$A$9,Raw!N248,-999),-999),-999),-999),-999),-999)</f>
        <v>673</v>
      </c>
      <c r="K248" s="9">
        <f>IF(Raw!$G248&gt;$C$8,IF(Raw!$Q248&gt;$C$8,IF(Raw!$N248&gt;$C$9,IF(Raw!$N248&lt;$A$9,IF(Raw!$X248&gt;$C$9,IF(Raw!$X248&lt;$A$9,Raw!R248,-999),-999),-999),-999),-999),-999)</f>
        <v>0.54403599999999996</v>
      </c>
      <c r="L248" s="9">
        <f>IF(Raw!$G248&gt;$C$8,IF(Raw!$Q248&gt;$C$8,IF(Raw!$N248&gt;$C$9,IF(Raw!$N248&lt;$A$9,IF(Raw!$X248&gt;$C$9,IF(Raw!$X248&lt;$A$9,Raw!S248,-999),-999),-999),-999),-999),-999)</f>
        <v>0.81653299999999995</v>
      </c>
      <c r="M248" s="9">
        <f>Raw!Q248</f>
        <v>0.97816199999999998</v>
      </c>
      <c r="N248" s="9">
        <f>IF(Raw!$G248&gt;$C$8,IF(Raw!$Q248&gt;$C$8,IF(Raw!$N248&gt;$C$9,IF(Raw!$N248&lt;$A$9,IF(Raw!$X248&gt;$C$9,IF(Raw!$X248&lt;$A$9,Raw!V248,-999),-999),-999),-999),-999),-999)</f>
        <v>570.9</v>
      </c>
      <c r="O248" s="9">
        <f>IF(Raw!$G248&gt;$C$8,IF(Raw!$Q248&gt;$C$8,IF(Raw!$N248&gt;$C$9,IF(Raw!$N248&lt;$A$9,IF(Raw!$X248&gt;$C$9,IF(Raw!$X248&lt;$A$9,Raw!W248,-999),-999),-999),-999),-999),-999)</f>
        <v>6.0000000000000002E-6</v>
      </c>
      <c r="P248" s="9">
        <f>IF(Raw!$G248&gt;$C$8,IF(Raw!$Q248&gt;$C$8,IF(Raw!$N248&gt;$C$9,IF(Raw!$N248&lt;$A$9,IF(Raw!$X248&gt;$C$9,IF(Raw!$X248&lt;$A$9,Raw!X248,-999),-999),-999),-999),-999),-999)</f>
        <v>532</v>
      </c>
      <c r="R248" s="9">
        <f t="shared" si="64"/>
        <v>0.24626199999999998</v>
      </c>
      <c r="S248" s="9">
        <f t="shared" si="65"/>
        <v>0.31460849280172515</v>
      </c>
      <c r="T248" s="9">
        <f t="shared" si="66"/>
        <v>0.27249699999999999</v>
      </c>
      <c r="U248" s="9">
        <f t="shared" si="67"/>
        <v>0.33372441775164019</v>
      </c>
      <c r="V248" s="15">
        <f t="shared" si="68"/>
        <v>0.60529591289999995</v>
      </c>
      <c r="X248" s="11">
        <f t="shared" si="69"/>
        <v>7.043399999999999E+18</v>
      </c>
      <c r="Y248" s="11">
        <f t="shared" si="70"/>
        <v>5.6029999999999994E-18</v>
      </c>
      <c r="Z248" s="11">
        <f t="shared" si="71"/>
        <v>6.7299999999999999E-4</v>
      </c>
      <c r="AA248" s="16">
        <f t="shared" si="72"/>
        <v>2.5872235832355418E-2</v>
      </c>
      <c r="AB248" s="9">
        <f t="shared" si="73"/>
        <v>0.55108610664760926</v>
      </c>
      <c r="AC248" s="9">
        <f t="shared" si="74"/>
        <v>0.97412776416764479</v>
      </c>
      <c r="AD248" s="15">
        <f t="shared" si="75"/>
        <v>38.443143881657384</v>
      </c>
      <c r="AE248" s="3">
        <f t="shared" si="76"/>
        <v>674.60119999999972</v>
      </c>
      <c r="AF248" s="2">
        <f t="shared" si="77"/>
        <v>0.25</v>
      </c>
      <c r="AG248" s="9">
        <f t="shared" si="78"/>
        <v>9.8687813911143372E-3</v>
      </c>
      <c r="AH248" s="2">
        <f t="shared" si="63"/>
        <v>0.47754519555256797</v>
      </c>
    </row>
    <row r="249" spans="1:34">
      <c r="A249" s="1">
        <f>Raw!A249</f>
        <v>236</v>
      </c>
      <c r="B249" s="14">
        <f>Raw!B249</f>
        <v>0.71339120370370368</v>
      </c>
      <c r="C249" s="15">
        <f>Raw!C249</f>
        <v>15.7</v>
      </c>
      <c r="D249" s="15">
        <f>IF(C249&gt;0.5,Raw!D249*D$11,-999)</f>
        <v>12.6</v>
      </c>
      <c r="E249" s="9">
        <f>IF(Raw!$G249&gt;$C$8,IF(Raw!$Q249&gt;$C$8,IF(Raw!$N249&gt;$C$9,IF(Raw!$N249&lt;$A$9,IF(Raw!$X249&gt;$C$9,IF(Raw!$X249&lt;$A$9,Raw!H249,-999),-999),-999),-999),-999),-999)</f>
        <v>0.54662999999999995</v>
      </c>
      <c r="F249" s="9">
        <f>IF(Raw!$G249&gt;$C$8,IF(Raw!$Q249&gt;$C$8,IF(Raw!$N249&gt;$C$9,IF(Raw!$N249&lt;$A$9,IF(Raw!$X249&gt;$C$9,IF(Raw!$X249&lt;$A$9,Raw!I249,-999),-999),-999),-999),-999),-999)</f>
        <v>0.772818</v>
      </c>
      <c r="G249" s="9">
        <f>Raw!G249</f>
        <v>0.98599400000000004</v>
      </c>
      <c r="H249" s="9">
        <f>IF(Raw!$G249&gt;$C$8,IF(Raw!$Q249&gt;$C$8,IF(Raw!$N249&gt;$C$9,IF(Raw!$N249&lt;$A$9,IF(Raw!$X249&gt;$C$9,IF(Raw!$X249&lt;$A$9,Raw!L249,-999),-999),-999),-999),-999),-999)</f>
        <v>500.8</v>
      </c>
      <c r="I249" s="9">
        <f>IF(Raw!$G249&gt;$C$8,IF(Raw!$Q249&gt;$C$8,IF(Raw!$N249&gt;$C$9,IF(Raw!$N249&lt;$A$9,IF(Raw!$X249&gt;$C$9,IF(Raw!$X249&lt;$A$9,Raw!M249,-999),-999),-999),-999),-999),-999)</f>
        <v>0.121304</v>
      </c>
      <c r="J249" s="9">
        <f>IF(Raw!$G249&gt;$C$8,IF(Raw!$Q249&gt;$C$8,IF(Raw!$N249&gt;$C$9,IF(Raw!$N249&lt;$A$9,IF(Raw!$X249&gt;$C$9,IF(Raw!$X249&lt;$A$9,Raw!N249,-999),-999),-999),-999),-999),-999)</f>
        <v>817</v>
      </c>
      <c r="K249" s="9">
        <f>IF(Raw!$G249&gt;$C$8,IF(Raw!$Q249&gt;$C$8,IF(Raw!$N249&gt;$C$9,IF(Raw!$N249&lt;$A$9,IF(Raw!$X249&gt;$C$9,IF(Raw!$X249&lt;$A$9,Raw!R249,-999),-999),-999),-999),-999),-999)</f>
        <v>0.53100400000000003</v>
      </c>
      <c r="L249" s="9">
        <f>IF(Raw!$G249&gt;$C$8,IF(Raw!$Q249&gt;$C$8,IF(Raw!$N249&gt;$C$9,IF(Raw!$N249&lt;$A$9,IF(Raw!$X249&gt;$C$9,IF(Raw!$X249&lt;$A$9,Raw!S249,-999),-999),-999),-999),-999),-999)</f>
        <v>0.79520800000000003</v>
      </c>
      <c r="M249" s="9">
        <f>Raw!Q249</f>
        <v>0.97722299999999995</v>
      </c>
      <c r="N249" s="9">
        <f>IF(Raw!$G249&gt;$C$8,IF(Raw!$Q249&gt;$C$8,IF(Raw!$N249&gt;$C$9,IF(Raw!$N249&lt;$A$9,IF(Raw!$X249&gt;$C$9,IF(Raw!$X249&lt;$A$9,Raw!V249,-999),-999),-999),-999),-999),-999)</f>
        <v>587.29999999999995</v>
      </c>
      <c r="O249" s="9">
        <f>IF(Raw!$G249&gt;$C$8,IF(Raw!$Q249&gt;$C$8,IF(Raw!$N249&gt;$C$9,IF(Raw!$N249&lt;$A$9,IF(Raw!$X249&gt;$C$9,IF(Raw!$X249&lt;$A$9,Raw!W249,-999),-999),-999),-999),-999),-999)</f>
        <v>8.5057999999999995E-2</v>
      </c>
      <c r="P249" s="9">
        <f>IF(Raw!$G249&gt;$C$8,IF(Raw!$Q249&gt;$C$8,IF(Raw!$N249&gt;$C$9,IF(Raw!$N249&lt;$A$9,IF(Raw!$X249&gt;$C$9,IF(Raw!$X249&lt;$A$9,Raw!X249,-999),-999),-999),-999),-999),-999)</f>
        <v>402</v>
      </c>
      <c r="R249" s="9">
        <f t="shared" si="64"/>
        <v>0.22618800000000006</v>
      </c>
      <c r="S249" s="9">
        <f t="shared" si="65"/>
        <v>0.29267951833420036</v>
      </c>
      <c r="T249" s="9">
        <f t="shared" si="66"/>
        <v>0.26420399999999999</v>
      </c>
      <c r="U249" s="9">
        <f t="shared" si="67"/>
        <v>0.33224514843915048</v>
      </c>
      <c r="V249" s="15">
        <f t="shared" si="68"/>
        <v>0.58948769040000004</v>
      </c>
      <c r="X249" s="11">
        <f t="shared" si="69"/>
        <v>7.585199999999998E+18</v>
      </c>
      <c r="Y249" s="11">
        <f t="shared" si="70"/>
        <v>5.0079999999999999E-18</v>
      </c>
      <c r="Z249" s="11">
        <f t="shared" si="71"/>
        <v>8.1699999999999991E-4</v>
      </c>
      <c r="AA249" s="16">
        <f t="shared" si="72"/>
        <v>3.0100932838542233E-2</v>
      </c>
      <c r="AB249" s="9">
        <f t="shared" si="73"/>
        <v>0.5389567868596743</v>
      </c>
      <c r="AC249" s="9">
        <f t="shared" si="74"/>
        <v>0.96989906716145757</v>
      </c>
      <c r="AD249" s="15">
        <f t="shared" si="75"/>
        <v>36.843247048399292</v>
      </c>
      <c r="AE249" s="3">
        <f t="shared" si="76"/>
        <v>602.9631999999998</v>
      </c>
      <c r="AF249" s="2">
        <f t="shared" si="77"/>
        <v>0.25</v>
      </c>
      <c r="AG249" s="9">
        <f t="shared" si="78"/>
        <v>9.4161462189043966E-3</v>
      </c>
      <c r="AH249" s="2">
        <f t="shared" si="63"/>
        <v>0.45564241513212145</v>
      </c>
    </row>
    <row r="250" spans="1:34">
      <c r="A250" s="1">
        <f>Raw!A250</f>
        <v>237</v>
      </c>
      <c r="B250" s="14">
        <f>Raw!B250</f>
        <v>0.7134490740740741</v>
      </c>
      <c r="C250" s="15">
        <f>Raw!C250</f>
        <v>15.1</v>
      </c>
      <c r="D250" s="15">
        <f>IF(C250&gt;0.5,Raw!D250*D$11,-999)</f>
        <v>12.6</v>
      </c>
      <c r="E250" s="9">
        <f>IF(Raw!$G250&gt;$C$8,IF(Raw!$Q250&gt;$C$8,IF(Raw!$N250&gt;$C$9,IF(Raw!$N250&lt;$A$9,IF(Raw!$X250&gt;$C$9,IF(Raw!$X250&lt;$A$9,Raw!H250,-999),-999),-999),-999),-999),-999)</f>
        <v>0.54333200000000004</v>
      </c>
      <c r="F250" s="9">
        <f>IF(Raw!$G250&gt;$C$8,IF(Raw!$Q250&gt;$C$8,IF(Raw!$N250&gt;$C$9,IF(Raw!$N250&lt;$A$9,IF(Raw!$X250&gt;$C$9,IF(Raw!$X250&lt;$A$9,Raw!I250,-999),-999),-999),-999),-999),-999)</f>
        <v>0.78004300000000004</v>
      </c>
      <c r="G250" s="9">
        <f>Raw!G250</f>
        <v>0.98477000000000003</v>
      </c>
      <c r="H250" s="9">
        <f>IF(Raw!$G250&gt;$C$8,IF(Raw!$Q250&gt;$C$8,IF(Raw!$N250&gt;$C$9,IF(Raw!$N250&lt;$A$9,IF(Raw!$X250&gt;$C$9,IF(Raw!$X250&lt;$A$9,Raw!L250,-999),-999),-999),-999),-999),-999)</f>
        <v>528</v>
      </c>
      <c r="I250" s="9">
        <f>IF(Raw!$G250&gt;$C$8,IF(Raw!$Q250&gt;$C$8,IF(Raw!$N250&gt;$C$9,IF(Raw!$N250&lt;$A$9,IF(Raw!$X250&gt;$C$9,IF(Raw!$X250&lt;$A$9,Raw!M250,-999),-999),-999),-999),-999),-999)</f>
        <v>3.9999999999999998E-6</v>
      </c>
      <c r="J250" s="9">
        <f>IF(Raw!$G250&gt;$C$8,IF(Raw!$Q250&gt;$C$8,IF(Raw!$N250&gt;$C$9,IF(Raw!$N250&lt;$A$9,IF(Raw!$X250&gt;$C$9,IF(Raw!$X250&lt;$A$9,Raw!N250,-999),-999),-999),-999),-999),-999)</f>
        <v>731</v>
      </c>
      <c r="K250" s="9">
        <f>IF(Raw!$G250&gt;$C$8,IF(Raw!$Q250&gt;$C$8,IF(Raw!$N250&gt;$C$9,IF(Raw!$N250&lt;$A$9,IF(Raw!$X250&gt;$C$9,IF(Raw!$X250&lt;$A$9,Raw!R250,-999),-999),-999),-999),-999),-999)</f>
        <v>0.53159900000000004</v>
      </c>
      <c r="L250" s="9">
        <f>IF(Raw!$G250&gt;$C$8,IF(Raw!$Q250&gt;$C$8,IF(Raw!$N250&gt;$C$9,IF(Raw!$N250&lt;$A$9,IF(Raw!$X250&gt;$C$9,IF(Raw!$X250&lt;$A$9,Raw!S250,-999),-999),-999),-999),-999),-999)</f>
        <v>0.79848600000000003</v>
      </c>
      <c r="M250" s="9">
        <f>Raw!Q250</f>
        <v>0.98450099999999996</v>
      </c>
      <c r="N250" s="9">
        <f>IF(Raw!$G250&gt;$C$8,IF(Raw!$Q250&gt;$C$8,IF(Raw!$N250&gt;$C$9,IF(Raw!$N250&lt;$A$9,IF(Raw!$X250&gt;$C$9,IF(Raw!$X250&lt;$A$9,Raw!V250,-999),-999),-999),-999),-999),-999)</f>
        <v>567.79999999999995</v>
      </c>
      <c r="O250" s="9">
        <f>IF(Raw!$G250&gt;$C$8,IF(Raw!$Q250&gt;$C$8,IF(Raw!$N250&gt;$C$9,IF(Raw!$N250&lt;$A$9,IF(Raw!$X250&gt;$C$9,IF(Raw!$X250&lt;$A$9,Raw!W250,-999),-999),-999),-999),-999),-999)</f>
        <v>6.9999999999999999E-6</v>
      </c>
      <c r="P250" s="9">
        <f>IF(Raw!$G250&gt;$C$8,IF(Raw!$Q250&gt;$C$8,IF(Raw!$N250&gt;$C$9,IF(Raw!$N250&lt;$A$9,IF(Raw!$X250&gt;$C$9,IF(Raw!$X250&lt;$A$9,Raw!X250,-999),-999),-999),-999),-999),-999)</f>
        <v>368</v>
      </c>
      <c r="R250" s="9">
        <f t="shared" si="64"/>
        <v>0.236711</v>
      </c>
      <c r="S250" s="9">
        <f t="shared" si="65"/>
        <v>0.30345891188049889</v>
      </c>
      <c r="T250" s="9">
        <f t="shared" si="66"/>
        <v>0.26688699999999999</v>
      </c>
      <c r="U250" s="9">
        <f t="shared" si="67"/>
        <v>0.33424130166339794</v>
      </c>
      <c r="V250" s="15">
        <f t="shared" si="68"/>
        <v>0.59191767179999999</v>
      </c>
      <c r="X250" s="11">
        <f t="shared" si="69"/>
        <v>7.585199999999998E+18</v>
      </c>
      <c r="Y250" s="11">
        <f t="shared" si="70"/>
        <v>5.2799999999999996E-18</v>
      </c>
      <c r="Z250" s="11">
        <f t="shared" si="71"/>
        <v>7.3099999999999999E-4</v>
      </c>
      <c r="AA250" s="16">
        <f t="shared" si="72"/>
        <v>2.8443713917410331E-2</v>
      </c>
      <c r="AB250" s="9">
        <f t="shared" si="73"/>
        <v>0.53919025747627591</v>
      </c>
      <c r="AC250" s="9">
        <f t="shared" si="74"/>
        <v>0.9715562860825897</v>
      </c>
      <c r="AD250" s="15">
        <f t="shared" si="75"/>
        <v>38.910689353502505</v>
      </c>
      <c r="AE250" s="3">
        <f t="shared" si="76"/>
        <v>635.71199999999976</v>
      </c>
      <c r="AF250" s="2">
        <f t="shared" si="77"/>
        <v>0.25</v>
      </c>
      <c r="AG250" s="9">
        <f t="shared" si="78"/>
        <v>1.0004276506257535E-2</v>
      </c>
      <c r="AH250" s="2">
        <f t="shared" si="63"/>
        <v>0.48410173365926223</v>
      </c>
    </row>
    <row r="251" spans="1:34">
      <c r="A251" s="1">
        <f>Raw!A251</f>
        <v>238</v>
      </c>
      <c r="B251" s="14">
        <f>Raw!B251</f>
        <v>0.71350694444444451</v>
      </c>
      <c r="C251" s="15">
        <f>Raw!C251</f>
        <v>14.6</v>
      </c>
      <c r="D251" s="15">
        <f>IF(C251&gt;0.5,Raw!D251*D$11,-999)</f>
        <v>12.6</v>
      </c>
      <c r="E251" s="9">
        <f>IF(Raw!$G251&gt;$C$8,IF(Raw!$Q251&gt;$C$8,IF(Raw!$N251&gt;$C$9,IF(Raw!$N251&lt;$A$9,IF(Raw!$X251&gt;$C$9,IF(Raw!$X251&lt;$A$9,Raw!H251,-999),-999),-999),-999),-999),-999)</f>
        <v>0.55326399999999998</v>
      </c>
      <c r="F251" s="9">
        <f>IF(Raw!$G251&gt;$C$8,IF(Raw!$Q251&gt;$C$8,IF(Raw!$N251&gt;$C$9,IF(Raw!$N251&lt;$A$9,IF(Raw!$X251&gt;$C$9,IF(Raw!$X251&lt;$A$9,Raw!I251,-999),-999),-999),-999),-999),-999)</f>
        <v>0.77900499999999995</v>
      </c>
      <c r="G251" s="9">
        <f>Raw!G251</f>
        <v>0.97702999999999995</v>
      </c>
      <c r="H251" s="9">
        <f>IF(Raw!$G251&gt;$C$8,IF(Raw!$Q251&gt;$C$8,IF(Raw!$N251&gt;$C$9,IF(Raw!$N251&lt;$A$9,IF(Raw!$X251&gt;$C$9,IF(Raw!$X251&lt;$A$9,Raw!L251,-999),-999),-999),-999),-999),-999)</f>
        <v>524.5</v>
      </c>
      <c r="I251" s="9">
        <f>IF(Raw!$G251&gt;$C$8,IF(Raw!$Q251&gt;$C$8,IF(Raw!$N251&gt;$C$9,IF(Raw!$N251&lt;$A$9,IF(Raw!$X251&gt;$C$9,IF(Raw!$X251&lt;$A$9,Raw!M251,-999),-999),-999),-999),-999),-999)</f>
        <v>1.2769000000000001E-2</v>
      </c>
      <c r="J251" s="9">
        <f>IF(Raw!$G251&gt;$C$8,IF(Raw!$Q251&gt;$C$8,IF(Raw!$N251&gt;$C$9,IF(Raw!$N251&lt;$A$9,IF(Raw!$X251&gt;$C$9,IF(Raw!$X251&lt;$A$9,Raw!N251,-999),-999),-999),-999),-999),-999)</f>
        <v>561</v>
      </c>
      <c r="K251" s="9">
        <f>IF(Raw!$G251&gt;$C$8,IF(Raw!$Q251&gt;$C$8,IF(Raw!$N251&gt;$C$9,IF(Raw!$N251&lt;$A$9,IF(Raw!$X251&gt;$C$9,IF(Raw!$X251&lt;$A$9,Raw!R251,-999),-999),-999),-999),-999),-999)</f>
        <v>0.53992799999999996</v>
      </c>
      <c r="L251" s="9">
        <f>IF(Raw!$G251&gt;$C$8,IF(Raw!$Q251&gt;$C$8,IF(Raw!$N251&gt;$C$9,IF(Raw!$N251&lt;$A$9,IF(Raw!$X251&gt;$C$9,IF(Raw!$X251&lt;$A$9,Raw!S251,-999),-999),-999),-999),-999),-999)</f>
        <v>0.790848</v>
      </c>
      <c r="M251" s="9">
        <f>Raw!Q251</f>
        <v>0.98053299999999999</v>
      </c>
      <c r="N251" s="9">
        <f>IF(Raw!$G251&gt;$C$8,IF(Raw!$Q251&gt;$C$8,IF(Raw!$N251&gt;$C$9,IF(Raw!$N251&lt;$A$9,IF(Raw!$X251&gt;$C$9,IF(Raw!$X251&lt;$A$9,Raw!V251,-999),-999),-999),-999),-999),-999)</f>
        <v>525.79999999999995</v>
      </c>
      <c r="O251" s="9">
        <f>IF(Raw!$G251&gt;$C$8,IF(Raw!$Q251&gt;$C$8,IF(Raw!$N251&gt;$C$9,IF(Raw!$N251&lt;$A$9,IF(Raw!$X251&gt;$C$9,IF(Raw!$X251&lt;$A$9,Raw!W251,-999),-999),-999),-999),-999),-999)</f>
        <v>1.4E-5</v>
      </c>
      <c r="P251" s="9">
        <f>IF(Raw!$G251&gt;$C$8,IF(Raw!$Q251&gt;$C$8,IF(Raw!$N251&gt;$C$9,IF(Raw!$N251&lt;$A$9,IF(Raw!$X251&gt;$C$9,IF(Raw!$X251&lt;$A$9,Raw!X251,-999),-999),-999),-999),-999),-999)</f>
        <v>714</v>
      </c>
      <c r="R251" s="9">
        <f t="shared" si="64"/>
        <v>0.22574099999999997</v>
      </c>
      <c r="S251" s="9">
        <f t="shared" si="65"/>
        <v>0.28978119524264928</v>
      </c>
      <c r="T251" s="9">
        <f t="shared" si="66"/>
        <v>0.25092000000000003</v>
      </c>
      <c r="U251" s="9">
        <f t="shared" si="67"/>
        <v>0.31727967953386749</v>
      </c>
      <c r="V251" s="15">
        <f t="shared" si="68"/>
        <v>0.58625562239999995</v>
      </c>
      <c r="X251" s="11">
        <f t="shared" si="69"/>
        <v>7.585199999999998E+18</v>
      </c>
      <c r="Y251" s="11">
        <f t="shared" si="70"/>
        <v>5.2449999999999994E-18</v>
      </c>
      <c r="Z251" s="11">
        <f t="shared" si="71"/>
        <v>5.6099999999999998E-4</v>
      </c>
      <c r="AA251" s="16">
        <f t="shared" si="72"/>
        <v>2.1831769805491757E-2</v>
      </c>
      <c r="AB251" s="9">
        <f t="shared" si="73"/>
        <v>0.54540602767959401</v>
      </c>
      <c r="AC251" s="9">
        <f t="shared" si="74"/>
        <v>0.97816823019450805</v>
      </c>
      <c r="AD251" s="15">
        <f t="shared" si="75"/>
        <v>38.915810704976387</v>
      </c>
      <c r="AE251" s="3">
        <f t="shared" si="76"/>
        <v>631.49799999999971</v>
      </c>
      <c r="AF251" s="2">
        <f t="shared" si="77"/>
        <v>0.25</v>
      </c>
      <c r="AG251" s="9">
        <f t="shared" si="78"/>
        <v>9.4978430379042741E-3</v>
      </c>
      <c r="AH251" s="2">
        <f t="shared" si="63"/>
        <v>0.45959568168643444</v>
      </c>
    </row>
    <row r="252" spans="1:34">
      <c r="A252" s="1">
        <f>Raw!A252</f>
        <v>239</v>
      </c>
      <c r="B252" s="14">
        <f>Raw!B252</f>
        <v>0.71356481481481471</v>
      </c>
      <c r="C252" s="15">
        <f>Raw!C252</f>
        <v>13.5</v>
      </c>
      <c r="D252" s="15">
        <f>IF(C252&gt;0.5,Raw!D252*D$11,-999)</f>
        <v>13.5</v>
      </c>
      <c r="E252" s="9">
        <f>IF(Raw!$G252&gt;$C$8,IF(Raw!$Q252&gt;$C$8,IF(Raw!$N252&gt;$C$9,IF(Raw!$N252&lt;$A$9,IF(Raw!$X252&gt;$C$9,IF(Raw!$X252&lt;$A$9,Raw!H252,-999),-999),-999),-999),-999),-999)</f>
        <v>0.53434199999999998</v>
      </c>
      <c r="F252" s="9">
        <f>IF(Raw!$G252&gt;$C$8,IF(Raw!$Q252&gt;$C$8,IF(Raw!$N252&gt;$C$9,IF(Raw!$N252&lt;$A$9,IF(Raw!$X252&gt;$C$9,IF(Raw!$X252&lt;$A$9,Raw!I252,-999),-999),-999),-999),-999),-999)</f>
        <v>0.76609300000000002</v>
      </c>
      <c r="G252" s="9">
        <f>Raw!G252</f>
        <v>0.98166699999999996</v>
      </c>
      <c r="H252" s="9">
        <f>IF(Raw!$G252&gt;$C$8,IF(Raw!$Q252&gt;$C$8,IF(Raw!$N252&gt;$C$9,IF(Raw!$N252&lt;$A$9,IF(Raw!$X252&gt;$C$9,IF(Raw!$X252&lt;$A$9,Raw!L252,-999),-999),-999),-999),-999),-999)</f>
        <v>493.5</v>
      </c>
      <c r="I252" s="9">
        <f>IF(Raw!$G252&gt;$C$8,IF(Raw!$Q252&gt;$C$8,IF(Raw!$N252&gt;$C$9,IF(Raw!$N252&lt;$A$9,IF(Raw!$X252&gt;$C$9,IF(Raw!$X252&lt;$A$9,Raw!M252,-999),-999),-999),-999),-999),-999)</f>
        <v>6.0000000000000002E-6</v>
      </c>
      <c r="J252" s="9">
        <f>IF(Raw!$G252&gt;$C$8,IF(Raw!$Q252&gt;$C$8,IF(Raw!$N252&gt;$C$9,IF(Raw!$N252&lt;$A$9,IF(Raw!$X252&gt;$C$9,IF(Raw!$X252&lt;$A$9,Raw!N252,-999),-999),-999),-999),-999),-999)</f>
        <v>579</v>
      </c>
      <c r="K252" s="9">
        <f>IF(Raw!$G252&gt;$C$8,IF(Raw!$Q252&gt;$C$8,IF(Raw!$N252&gt;$C$9,IF(Raw!$N252&lt;$A$9,IF(Raw!$X252&gt;$C$9,IF(Raw!$X252&lt;$A$9,Raw!R252,-999),-999),-999),-999),-999),-999)</f>
        <v>0.52275300000000002</v>
      </c>
      <c r="L252" s="9">
        <f>IF(Raw!$G252&gt;$C$8,IF(Raw!$Q252&gt;$C$8,IF(Raw!$N252&gt;$C$9,IF(Raw!$N252&lt;$A$9,IF(Raw!$X252&gt;$C$9,IF(Raw!$X252&lt;$A$9,Raw!S252,-999),-999),-999),-999),-999),-999)</f>
        <v>0.76518200000000003</v>
      </c>
      <c r="M252" s="9">
        <f>Raw!Q252</f>
        <v>0.985097</v>
      </c>
      <c r="N252" s="9">
        <f>IF(Raw!$G252&gt;$C$8,IF(Raw!$Q252&gt;$C$8,IF(Raw!$N252&gt;$C$9,IF(Raw!$N252&lt;$A$9,IF(Raw!$X252&gt;$C$9,IF(Raw!$X252&lt;$A$9,Raw!V252,-999),-999),-999),-999),-999),-999)</f>
        <v>532.20000000000005</v>
      </c>
      <c r="O252" s="9">
        <f>IF(Raw!$G252&gt;$C$8,IF(Raw!$Q252&gt;$C$8,IF(Raw!$N252&gt;$C$9,IF(Raw!$N252&lt;$A$9,IF(Raw!$X252&gt;$C$9,IF(Raw!$X252&lt;$A$9,Raw!W252,-999),-999),-999),-999),-999),-999)</f>
        <v>1.9000000000000001E-5</v>
      </c>
      <c r="P252" s="9">
        <f>IF(Raw!$G252&gt;$C$8,IF(Raw!$Q252&gt;$C$8,IF(Raw!$N252&gt;$C$9,IF(Raw!$N252&lt;$A$9,IF(Raw!$X252&gt;$C$9,IF(Raw!$X252&lt;$A$9,Raw!X252,-999),-999),-999),-999),-999),-999)</f>
        <v>563</v>
      </c>
      <c r="R252" s="9">
        <f t="shared" si="64"/>
        <v>0.23175100000000004</v>
      </c>
      <c r="S252" s="9">
        <f t="shared" si="65"/>
        <v>0.30251026964089223</v>
      </c>
      <c r="T252" s="9">
        <f t="shared" si="66"/>
        <v>0.24242900000000001</v>
      </c>
      <c r="U252" s="9">
        <f t="shared" si="67"/>
        <v>0.31682527816911532</v>
      </c>
      <c r="V252" s="15">
        <f t="shared" si="68"/>
        <v>0.56722941660000004</v>
      </c>
      <c r="X252" s="11">
        <f t="shared" si="69"/>
        <v>8.126999999999999E+18</v>
      </c>
      <c r="Y252" s="11">
        <f t="shared" si="70"/>
        <v>4.9349999999999995E-18</v>
      </c>
      <c r="Z252" s="11">
        <f t="shared" si="71"/>
        <v>5.7899999999999998E-4</v>
      </c>
      <c r="AA252" s="16">
        <f t="shared" si="72"/>
        <v>2.2694791328204095E-2</v>
      </c>
      <c r="AB252" s="9">
        <f t="shared" si="73"/>
        <v>0.5282548755669052</v>
      </c>
      <c r="AC252" s="9">
        <f t="shared" si="74"/>
        <v>0.97730520867179593</v>
      </c>
      <c r="AD252" s="15">
        <f t="shared" si="75"/>
        <v>39.196530791371501</v>
      </c>
      <c r="AE252" s="3">
        <f t="shared" si="76"/>
        <v>594.17399999999975</v>
      </c>
      <c r="AF252" s="2">
        <f t="shared" si="77"/>
        <v>0.25</v>
      </c>
      <c r="AG252" s="9">
        <f t="shared" si="78"/>
        <v>9.5526552086465915E-3</v>
      </c>
      <c r="AH252" s="2">
        <f t="shared" si="63"/>
        <v>0.46224801410301508</v>
      </c>
    </row>
    <row r="253" spans="1:34">
      <c r="A253" s="1">
        <f>Raw!A253</f>
        <v>240</v>
      </c>
      <c r="B253" s="14">
        <f>Raw!B253</f>
        <v>0.71362268518518512</v>
      </c>
      <c r="C253" s="15">
        <f>Raw!C253</f>
        <v>12.9</v>
      </c>
      <c r="D253" s="15">
        <f>IF(C253&gt;0.5,Raw!D253*D$11,-999)</f>
        <v>14.4</v>
      </c>
      <c r="E253" s="9">
        <f>IF(Raw!$G253&gt;$C$8,IF(Raw!$Q253&gt;$C$8,IF(Raw!$N253&gt;$C$9,IF(Raw!$N253&lt;$A$9,IF(Raw!$X253&gt;$C$9,IF(Raw!$X253&lt;$A$9,Raw!H253,-999),-999),-999),-999),-999),-999)</f>
        <v>0.53634199999999999</v>
      </c>
      <c r="F253" s="9">
        <f>IF(Raw!$G253&gt;$C$8,IF(Raw!$Q253&gt;$C$8,IF(Raw!$N253&gt;$C$9,IF(Raw!$N253&lt;$A$9,IF(Raw!$X253&gt;$C$9,IF(Raw!$X253&lt;$A$9,Raw!I253,-999),-999),-999),-999),-999),-999)</f>
        <v>0.75790599999999997</v>
      </c>
      <c r="G253" s="9">
        <f>Raw!G253</f>
        <v>0.98168599999999995</v>
      </c>
      <c r="H253" s="9">
        <f>IF(Raw!$G253&gt;$C$8,IF(Raw!$Q253&gt;$C$8,IF(Raw!$N253&gt;$C$9,IF(Raw!$N253&lt;$A$9,IF(Raw!$X253&gt;$C$9,IF(Raw!$X253&lt;$A$9,Raw!L253,-999),-999),-999),-999),-999),-999)</f>
        <v>502.6</v>
      </c>
      <c r="I253" s="9">
        <f>IF(Raw!$G253&gt;$C$8,IF(Raw!$Q253&gt;$C$8,IF(Raw!$N253&gt;$C$9,IF(Raw!$N253&lt;$A$9,IF(Raw!$X253&gt;$C$9,IF(Raw!$X253&lt;$A$9,Raw!M253,-999),-999),-999),-999),-999),-999)</f>
        <v>2.8698999999999999E-2</v>
      </c>
      <c r="J253" s="9">
        <f>IF(Raw!$G253&gt;$C$8,IF(Raw!$Q253&gt;$C$8,IF(Raw!$N253&gt;$C$9,IF(Raw!$N253&lt;$A$9,IF(Raw!$X253&gt;$C$9,IF(Raw!$X253&lt;$A$9,Raw!N253,-999),-999),-999),-999),-999),-999)</f>
        <v>523</v>
      </c>
      <c r="K253" s="9">
        <f>IF(Raw!$G253&gt;$C$8,IF(Raw!$Q253&gt;$C$8,IF(Raw!$N253&gt;$C$9,IF(Raw!$N253&lt;$A$9,IF(Raw!$X253&gt;$C$9,IF(Raw!$X253&lt;$A$9,Raw!R253,-999),-999),-999),-999),-999),-999)</f>
        <v>0.53350200000000003</v>
      </c>
      <c r="L253" s="9">
        <f>IF(Raw!$G253&gt;$C$8,IF(Raw!$Q253&gt;$C$8,IF(Raw!$N253&gt;$C$9,IF(Raw!$N253&lt;$A$9,IF(Raw!$X253&gt;$C$9,IF(Raw!$X253&lt;$A$9,Raw!S253,-999),-999),-999),-999),-999),-999)</f>
        <v>0.78093900000000005</v>
      </c>
      <c r="M253" s="9">
        <f>Raw!Q253</f>
        <v>0.97717100000000001</v>
      </c>
      <c r="N253" s="9">
        <f>IF(Raw!$G253&gt;$C$8,IF(Raw!$Q253&gt;$C$8,IF(Raw!$N253&gt;$C$9,IF(Raw!$N253&lt;$A$9,IF(Raw!$X253&gt;$C$9,IF(Raw!$X253&lt;$A$9,Raw!V253,-999),-999),-999),-999),-999),-999)</f>
        <v>562.20000000000005</v>
      </c>
      <c r="O253" s="9">
        <f>IF(Raw!$G253&gt;$C$8,IF(Raw!$Q253&gt;$C$8,IF(Raw!$N253&gt;$C$9,IF(Raw!$N253&lt;$A$9,IF(Raw!$X253&gt;$C$9,IF(Raw!$X253&lt;$A$9,Raw!W253,-999),-999),-999),-999),-999),-999)</f>
        <v>5.0000000000000004E-6</v>
      </c>
      <c r="P253" s="9">
        <f>IF(Raw!$G253&gt;$C$8,IF(Raw!$Q253&gt;$C$8,IF(Raw!$N253&gt;$C$9,IF(Raw!$N253&lt;$A$9,IF(Raw!$X253&gt;$C$9,IF(Raw!$X253&lt;$A$9,Raw!X253,-999),-999),-999),-999),-999),-999)</f>
        <v>455</v>
      </c>
      <c r="R253" s="9">
        <f t="shared" si="64"/>
        <v>0.22156399999999998</v>
      </c>
      <c r="S253" s="9">
        <f t="shared" si="65"/>
        <v>0.29233704443558961</v>
      </c>
      <c r="T253" s="9">
        <f t="shared" si="66"/>
        <v>0.24743700000000002</v>
      </c>
      <c r="U253" s="9">
        <f t="shared" si="67"/>
        <v>0.31684548985260053</v>
      </c>
      <c r="V253" s="15">
        <f t="shared" si="68"/>
        <v>0.57891008070000005</v>
      </c>
      <c r="X253" s="11">
        <f t="shared" si="69"/>
        <v>8.668799999999999E+18</v>
      </c>
      <c r="Y253" s="11">
        <f t="shared" si="70"/>
        <v>5.0260000000000001E-18</v>
      </c>
      <c r="Z253" s="11">
        <f t="shared" si="71"/>
        <v>5.2300000000000003E-4</v>
      </c>
      <c r="AA253" s="16">
        <f t="shared" si="72"/>
        <v>2.2279120690218954E-2</v>
      </c>
      <c r="AB253" s="9">
        <f t="shared" si="73"/>
        <v>0.53901467878622578</v>
      </c>
      <c r="AC253" s="9">
        <f t="shared" si="74"/>
        <v>0.97772087930978091</v>
      </c>
      <c r="AD253" s="15">
        <f t="shared" si="75"/>
        <v>42.598701128525718</v>
      </c>
      <c r="AE253" s="3">
        <f t="shared" si="76"/>
        <v>605.1303999999999</v>
      </c>
      <c r="AF253" s="2">
        <f t="shared" si="77"/>
        <v>0.25</v>
      </c>
      <c r="AG253" s="9">
        <f t="shared" si="78"/>
        <v>1.0382466404732506E-2</v>
      </c>
      <c r="AH253" s="2">
        <f t="shared" si="63"/>
        <v>0.50240214602687705</v>
      </c>
    </row>
    <row r="254" spans="1:34">
      <c r="A254" s="1">
        <f>Raw!A254</f>
        <v>241</v>
      </c>
      <c r="B254" s="14">
        <f>Raw!B254</f>
        <v>0.71368055555555554</v>
      </c>
      <c r="C254" s="15">
        <f>Raw!C254</f>
        <v>12.2</v>
      </c>
      <c r="D254" s="15">
        <f>IF(C254&gt;0.5,Raw!D254*D$11,-999)</f>
        <v>15.3</v>
      </c>
      <c r="E254" s="9">
        <f>IF(Raw!$G254&gt;$C$8,IF(Raw!$Q254&gt;$C$8,IF(Raw!$N254&gt;$C$9,IF(Raw!$N254&lt;$A$9,IF(Raw!$X254&gt;$C$9,IF(Raw!$X254&lt;$A$9,Raw!H254,-999),-999),-999),-999),-999),-999)</f>
        <v>0.54139300000000001</v>
      </c>
      <c r="F254" s="9">
        <f>IF(Raw!$G254&gt;$C$8,IF(Raw!$Q254&gt;$C$8,IF(Raw!$N254&gt;$C$9,IF(Raw!$N254&lt;$A$9,IF(Raw!$X254&gt;$C$9,IF(Raw!$X254&lt;$A$9,Raw!I254,-999),-999),-999),-999),-999),-999)</f>
        <v>0.75797700000000001</v>
      </c>
      <c r="G254" s="9">
        <f>Raw!G254</f>
        <v>0.97799899999999995</v>
      </c>
      <c r="H254" s="9">
        <f>IF(Raw!$G254&gt;$C$8,IF(Raw!$Q254&gt;$C$8,IF(Raw!$N254&gt;$C$9,IF(Raw!$N254&lt;$A$9,IF(Raw!$X254&gt;$C$9,IF(Raw!$X254&lt;$A$9,Raw!L254,-999),-999),-999),-999),-999),-999)</f>
        <v>518.70000000000005</v>
      </c>
      <c r="I254" s="9">
        <f>IF(Raw!$G254&gt;$C$8,IF(Raw!$Q254&gt;$C$8,IF(Raw!$N254&gt;$C$9,IF(Raw!$N254&lt;$A$9,IF(Raw!$X254&gt;$C$9,IF(Raw!$X254&lt;$A$9,Raw!M254,-999),-999),-999),-999),-999),-999)</f>
        <v>5.0000000000000004E-6</v>
      </c>
      <c r="J254" s="9">
        <f>IF(Raw!$G254&gt;$C$8,IF(Raw!$Q254&gt;$C$8,IF(Raw!$N254&gt;$C$9,IF(Raw!$N254&lt;$A$9,IF(Raw!$X254&gt;$C$9,IF(Raw!$X254&lt;$A$9,Raw!N254,-999),-999),-999),-999),-999),-999)</f>
        <v>561</v>
      </c>
      <c r="K254" s="9">
        <f>IF(Raw!$G254&gt;$C$8,IF(Raw!$Q254&gt;$C$8,IF(Raw!$N254&gt;$C$9,IF(Raw!$N254&lt;$A$9,IF(Raw!$X254&gt;$C$9,IF(Raw!$X254&lt;$A$9,Raw!R254,-999),-999),-999),-999),-999),-999)</f>
        <v>0.53099399999999997</v>
      </c>
      <c r="L254" s="9">
        <f>IF(Raw!$G254&gt;$C$8,IF(Raw!$Q254&gt;$C$8,IF(Raw!$N254&gt;$C$9,IF(Raw!$N254&lt;$A$9,IF(Raw!$X254&gt;$C$9,IF(Raw!$X254&lt;$A$9,Raw!S254,-999),-999),-999),-999),-999),-999)</f>
        <v>0.77202800000000005</v>
      </c>
      <c r="M254" s="9">
        <f>Raw!Q254</f>
        <v>0.97837499999999999</v>
      </c>
      <c r="N254" s="9">
        <f>IF(Raw!$G254&gt;$C$8,IF(Raw!$Q254&gt;$C$8,IF(Raw!$N254&gt;$C$9,IF(Raw!$N254&lt;$A$9,IF(Raw!$X254&gt;$C$9,IF(Raw!$X254&lt;$A$9,Raw!V254,-999),-999),-999),-999),-999),-999)</f>
        <v>523.1</v>
      </c>
      <c r="O254" s="9">
        <f>IF(Raw!$G254&gt;$C$8,IF(Raw!$Q254&gt;$C$8,IF(Raw!$N254&gt;$C$9,IF(Raw!$N254&lt;$A$9,IF(Raw!$X254&gt;$C$9,IF(Raw!$X254&lt;$A$9,Raw!W254,-999),-999),-999),-999),-999),-999)</f>
        <v>3.0000000000000001E-6</v>
      </c>
      <c r="P254" s="9">
        <f>IF(Raw!$G254&gt;$C$8,IF(Raw!$Q254&gt;$C$8,IF(Raw!$N254&gt;$C$9,IF(Raw!$N254&lt;$A$9,IF(Raw!$X254&gt;$C$9,IF(Raw!$X254&lt;$A$9,Raw!X254,-999),-999),-999),-999),-999),-999)</f>
        <v>564</v>
      </c>
      <c r="R254" s="9">
        <f t="shared" si="64"/>
        <v>0.216584</v>
      </c>
      <c r="S254" s="9">
        <f t="shared" si="65"/>
        <v>0.28573954090955267</v>
      </c>
      <c r="T254" s="9">
        <f t="shared" si="66"/>
        <v>0.24103400000000008</v>
      </c>
      <c r="U254" s="9">
        <f t="shared" si="67"/>
        <v>0.31220888361562027</v>
      </c>
      <c r="V254" s="15">
        <f t="shared" si="68"/>
        <v>0.57230435639999999</v>
      </c>
      <c r="X254" s="11">
        <f t="shared" si="69"/>
        <v>9.210599999999998E+18</v>
      </c>
      <c r="Y254" s="11">
        <f t="shared" si="70"/>
        <v>5.1870000000000002E-18</v>
      </c>
      <c r="Z254" s="11">
        <f t="shared" si="71"/>
        <v>5.6099999999999998E-4</v>
      </c>
      <c r="AA254" s="16">
        <f t="shared" si="72"/>
        <v>2.6102393344105981E-2</v>
      </c>
      <c r="AB254" s="9">
        <f t="shared" si="73"/>
        <v>0.53728556427730323</v>
      </c>
      <c r="AC254" s="9">
        <f t="shared" si="74"/>
        <v>0.97389760665589398</v>
      </c>
      <c r="AD254" s="15">
        <f t="shared" si="75"/>
        <v>46.528330381650591</v>
      </c>
      <c r="AE254" s="3">
        <f t="shared" si="76"/>
        <v>624.51479999999981</v>
      </c>
      <c r="AF254" s="2">
        <f t="shared" si="77"/>
        <v>0.25</v>
      </c>
      <c r="AG254" s="9">
        <f t="shared" si="78"/>
        <v>1.1174275449964521E-2</v>
      </c>
      <c r="AH254" s="2">
        <f t="shared" si="63"/>
        <v>0.54071737364819927</v>
      </c>
    </row>
    <row r="255" spans="1:34">
      <c r="A255" s="1">
        <f>Raw!A255</f>
        <v>242</v>
      </c>
      <c r="B255" s="14">
        <f>Raw!B255</f>
        <v>0.71373842592592596</v>
      </c>
      <c r="C255" s="15">
        <f>Raw!C255</f>
        <v>11.5</v>
      </c>
      <c r="D255" s="15">
        <f>IF(C255&gt;0.5,Raw!D255*D$11,-999)</f>
        <v>16.2</v>
      </c>
      <c r="E255" s="9">
        <f>IF(Raw!$G255&gt;$C$8,IF(Raw!$Q255&gt;$C$8,IF(Raw!$N255&gt;$C$9,IF(Raw!$N255&lt;$A$9,IF(Raw!$X255&gt;$C$9,IF(Raw!$X255&lt;$A$9,Raw!H255,-999),-999),-999),-999),-999),-999)</f>
        <v>0.58792</v>
      </c>
      <c r="F255" s="9">
        <f>IF(Raw!$G255&gt;$C$8,IF(Raw!$Q255&gt;$C$8,IF(Raw!$N255&gt;$C$9,IF(Raw!$N255&lt;$A$9,IF(Raw!$X255&gt;$C$9,IF(Raw!$X255&lt;$A$9,Raw!I255,-999),-999),-999),-999),-999),-999)</f>
        <v>0.80551499999999998</v>
      </c>
      <c r="G255" s="9">
        <f>Raw!G255</f>
        <v>0.98261500000000002</v>
      </c>
      <c r="H255" s="9">
        <f>IF(Raw!$G255&gt;$C$8,IF(Raw!$Q255&gt;$C$8,IF(Raw!$N255&gt;$C$9,IF(Raw!$N255&lt;$A$9,IF(Raw!$X255&gt;$C$9,IF(Raw!$X255&lt;$A$9,Raw!L255,-999),-999),-999),-999),-999),-999)</f>
        <v>489.7</v>
      </c>
      <c r="I255" s="9">
        <f>IF(Raw!$G255&gt;$C$8,IF(Raw!$Q255&gt;$C$8,IF(Raw!$N255&gt;$C$9,IF(Raw!$N255&lt;$A$9,IF(Raw!$X255&gt;$C$9,IF(Raw!$X255&lt;$A$9,Raw!M255,-999),-999),-999),-999),-999),-999)</f>
        <v>1.22E-4</v>
      </c>
      <c r="J255" s="9">
        <f>IF(Raw!$G255&gt;$C$8,IF(Raw!$Q255&gt;$C$8,IF(Raw!$N255&gt;$C$9,IF(Raw!$N255&lt;$A$9,IF(Raw!$X255&gt;$C$9,IF(Raw!$X255&lt;$A$9,Raw!N255,-999),-999),-999),-999),-999),-999)</f>
        <v>628</v>
      </c>
      <c r="K255" s="9">
        <f>IF(Raw!$G255&gt;$C$8,IF(Raw!$Q255&gt;$C$8,IF(Raw!$N255&gt;$C$9,IF(Raw!$N255&lt;$A$9,IF(Raw!$X255&gt;$C$9,IF(Raw!$X255&lt;$A$9,Raw!R255,-999),-999),-999),-999),-999),-999)</f>
        <v>0.55778099999999997</v>
      </c>
      <c r="L255" s="9">
        <f>IF(Raw!$G255&gt;$C$8,IF(Raw!$Q255&gt;$C$8,IF(Raw!$N255&gt;$C$9,IF(Raw!$N255&lt;$A$9,IF(Raw!$X255&gt;$C$9,IF(Raw!$X255&lt;$A$9,Raw!S255,-999),-999),-999),-999),-999),-999)</f>
        <v>0.80172699999999997</v>
      </c>
      <c r="M255" s="9">
        <f>Raw!Q255</f>
        <v>0.982043</v>
      </c>
      <c r="N255" s="9">
        <f>IF(Raw!$G255&gt;$C$8,IF(Raw!$Q255&gt;$C$8,IF(Raw!$N255&gt;$C$9,IF(Raw!$N255&lt;$A$9,IF(Raw!$X255&gt;$C$9,IF(Raw!$X255&lt;$A$9,Raw!V255,-999),-999),-999),-999),-999),-999)</f>
        <v>546.1</v>
      </c>
      <c r="O255" s="9">
        <f>IF(Raw!$G255&gt;$C$8,IF(Raw!$Q255&gt;$C$8,IF(Raw!$N255&gt;$C$9,IF(Raw!$N255&lt;$A$9,IF(Raw!$X255&gt;$C$9,IF(Raw!$X255&lt;$A$9,Raw!W255,-999),-999),-999),-999),-999),-999)</f>
        <v>3.9999999999999998E-6</v>
      </c>
      <c r="P255" s="9">
        <f>IF(Raw!$G255&gt;$C$8,IF(Raw!$Q255&gt;$C$8,IF(Raw!$N255&gt;$C$9,IF(Raw!$N255&lt;$A$9,IF(Raw!$X255&gt;$C$9,IF(Raw!$X255&lt;$A$9,Raw!X255,-999),-999),-999),-999),-999),-999)</f>
        <v>782</v>
      </c>
      <c r="R255" s="9">
        <f t="shared" si="64"/>
        <v>0.21759499999999998</v>
      </c>
      <c r="S255" s="9">
        <f t="shared" si="65"/>
        <v>0.27013153075982443</v>
      </c>
      <c r="T255" s="9">
        <f t="shared" si="66"/>
        <v>0.243946</v>
      </c>
      <c r="U255" s="9">
        <f t="shared" si="67"/>
        <v>0.30427564495146103</v>
      </c>
      <c r="V255" s="15">
        <f t="shared" si="68"/>
        <v>0.59432022509999993</v>
      </c>
      <c r="X255" s="11">
        <f t="shared" si="69"/>
        <v>9.7523999999999959E+18</v>
      </c>
      <c r="Y255" s="11">
        <f t="shared" si="70"/>
        <v>4.8969999999999994E-18</v>
      </c>
      <c r="Z255" s="11">
        <f t="shared" si="71"/>
        <v>6.2799999999999998E-4</v>
      </c>
      <c r="AA255" s="16">
        <f t="shared" si="72"/>
        <v>2.9118401066740809E-2</v>
      </c>
      <c r="AB255" s="9">
        <f t="shared" si="73"/>
        <v>0.56488431746662715</v>
      </c>
      <c r="AC255" s="9">
        <f t="shared" si="74"/>
        <v>0.97088159893325909</v>
      </c>
      <c r="AD255" s="15">
        <f t="shared" si="75"/>
        <v>46.366880679523575</v>
      </c>
      <c r="AE255" s="3">
        <f t="shared" si="76"/>
        <v>589.59879999999976</v>
      </c>
      <c r="AF255" s="2">
        <f t="shared" si="77"/>
        <v>0.25</v>
      </c>
      <c r="AG255" s="9">
        <f t="shared" si="78"/>
        <v>1.0852548094730364E-2</v>
      </c>
      <c r="AH255" s="2">
        <f t="shared" si="63"/>
        <v>0.52514915436347176</v>
      </c>
    </row>
    <row r="256" spans="1:34">
      <c r="A256" s="1">
        <f>Raw!A256</f>
        <v>243</v>
      </c>
      <c r="B256" s="14">
        <f>Raw!B256</f>
        <v>0.71378472222222211</v>
      </c>
      <c r="C256" s="15">
        <f>Raw!C256</f>
        <v>10.4</v>
      </c>
      <c r="D256" s="15">
        <f>IF(C256&gt;0.5,Raw!D256*D$11,-999)</f>
        <v>16.2</v>
      </c>
      <c r="E256" s="9">
        <f>IF(Raw!$G256&gt;$C$8,IF(Raw!$Q256&gt;$C$8,IF(Raw!$N256&gt;$C$9,IF(Raw!$N256&lt;$A$9,IF(Raw!$X256&gt;$C$9,IF(Raw!$X256&lt;$A$9,Raw!H256,-999),-999),-999),-999),-999),-999)</f>
        <v>0.52249199999999996</v>
      </c>
      <c r="F256" s="9">
        <f>IF(Raw!$G256&gt;$C$8,IF(Raw!$Q256&gt;$C$8,IF(Raw!$N256&gt;$C$9,IF(Raw!$N256&lt;$A$9,IF(Raw!$X256&gt;$C$9,IF(Raw!$X256&lt;$A$9,Raw!I256,-999),-999),-999),-999),-999),-999)</f>
        <v>0.73256100000000002</v>
      </c>
      <c r="G256" s="9">
        <f>Raw!G256</f>
        <v>0.97674099999999997</v>
      </c>
      <c r="H256" s="9">
        <f>IF(Raw!$G256&gt;$C$8,IF(Raw!$Q256&gt;$C$8,IF(Raw!$N256&gt;$C$9,IF(Raw!$N256&lt;$A$9,IF(Raw!$X256&gt;$C$9,IF(Raw!$X256&lt;$A$9,Raw!L256,-999),-999),-999),-999),-999),-999)</f>
        <v>496.5</v>
      </c>
      <c r="I256" s="9">
        <f>IF(Raw!$G256&gt;$C$8,IF(Raw!$Q256&gt;$C$8,IF(Raw!$N256&gt;$C$9,IF(Raw!$N256&lt;$A$9,IF(Raw!$X256&gt;$C$9,IF(Raw!$X256&lt;$A$9,Raw!M256,-999),-999),-999),-999),-999),-999)</f>
        <v>3.1000000000000001E-5</v>
      </c>
      <c r="J256" s="9">
        <f>IF(Raw!$G256&gt;$C$8,IF(Raw!$Q256&gt;$C$8,IF(Raw!$N256&gt;$C$9,IF(Raw!$N256&lt;$A$9,IF(Raw!$X256&gt;$C$9,IF(Raw!$X256&lt;$A$9,Raw!N256,-999),-999),-999),-999),-999),-999)</f>
        <v>554</v>
      </c>
      <c r="K256" s="9">
        <f>IF(Raw!$G256&gt;$C$8,IF(Raw!$Q256&gt;$C$8,IF(Raw!$N256&gt;$C$9,IF(Raw!$N256&lt;$A$9,IF(Raw!$X256&gt;$C$9,IF(Raw!$X256&lt;$A$9,Raw!R256,-999),-999),-999),-999),-999),-999)</f>
        <v>0.51138499999999998</v>
      </c>
      <c r="L256" s="9">
        <f>IF(Raw!$G256&gt;$C$8,IF(Raw!$Q256&gt;$C$8,IF(Raw!$N256&gt;$C$9,IF(Raw!$N256&lt;$A$9,IF(Raw!$X256&gt;$C$9,IF(Raw!$X256&lt;$A$9,Raw!S256,-999),-999),-999),-999),-999),-999)</f>
        <v>0.74988600000000005</v>
      </c>
      <c r="M256" s="9">
        <f>Raw!Q256</f>
        <v>0.98045800000000005</v>
      </c>
      <c r="N256" s="9">
        <f>IF(Raw!$G256&gt;$C$8,IF(Raw!$Q256&gt;$C$8,IF(Raw!$N256&gt;$C$9,IF(Raw!$N256&lt;$A$9,IF(Raw!$X256&gt;$C$9,IF(Raw!$X256&lt;$A$9,Raw!V256,-999),-999),-999),-999),-999),-999)</f>
        <v>523.5</v>
      </c>
      <c r="O256" s="9">
        <f>IF(Raw!$G256&gt;$C$8,IF(Raw!$Q256&gt;$C$8,IF(Raw!$N256&gt;$C$9,IF(Raw!$N256&lt;$A$9,IF(Raw!$X256&gt;$C$9,IF(Raw!$X256&lt;$A$9,Raw!W256,-999),-999),-999),-999),-999),-999)</f>
        <v>3.9999999999999998E-6</v>
      </c>
      <c r="P256" s="9">
        <f>IF(Raw!$G256&gt;$C$8,IF(Raw!$Q256&gt;$C$8,IF(Raw!$N256&gt;$C$9,IF(Raw!$N256&lt;$A$9,IF(Raw!$X256&gt;$C$9,IF(Raw!$X256&lt;$A$9,Raw!X256,-999),-999),-999),-999),-999),-999)</f>
        <v>649</v>
      </c>
      <c r="R256" s="9">
        <f t="shared" si="64"/>
        <v>0.21006900000000006</v>
      </c>
      <c r="S256" s="9">
        <f t="shared" si="65"/>
        <v>0.28675973741435873</v>
      </c>
      <c r="T256" s="9">
        <f t="shared" si="66"/>
        <v>0.23850100000000007</v>
      </c>
      <c r="U256" s="9">
        <f t="shared" si="67"/>
        <v>0.31804967688421981</v>
      </c>
      <c r="V256" s="15">
        <f t="shared" si="68"/>
        <v>0.55589049180000005</v>
      </c>
      <c r="X256" s="11">
        <f t="shared" si="69"/>
        <v>9.7523999999999959E+18</v>
      </c>
      <c r="Y256" s="11">
        <f t="shared" si="70"/>
        <v>4.9649999999999994E-18</v>
      </c>
      <c r="Z256" s="11">
        <f t="shared" si="71"/>
        <v>5.5400000000000002E-4</v>
      </c>
      <c r="AA256" s="16">
        <f t="shared" si="72"/>
        <v>2.6124264295134526E-2</v>
      </c>
      <c r="AB256" s="9">
        <f t="shared" si="73"/>
        <v>0.51761566315865382</v>
      </c>
      <c r="AC256" s="9">
        <f t="shared" si="74"/>
        <v>0.97387573570486563</v>
      </c>
      <c r="AD256" s="15">
        <f t="shared" si="75"/>
        <v>47.155711724069548</v>
      </c>
      <c r="AE256" s="3">
        <f t="shared" si="76"/>
        <v>597.78599999999972</v>
      </c>
      <c r="AF256" s="2">
        <f t="shared" si="77"/>
        <v>0.25</v>
      </c>
      <c r="AG256" s="9">
        <f t="shared" si="78"/>
        <v>1.1536814520835182E-2</v>
      </c>
      <c r="AH256" s="2">
        <f t="shared" si="63"/>
        <v>0.55826045061312812</v>
      </c>
    </row>
    <row r="257" spans="1:34">
      <c r="A257" s="1">
        <f>Raw!A257</f>
        <v>244</v>
      </c>
      <c r="B257" s="14">
        <f>Raw!B257</f>
        <v>0.71384259259259253</v>
      </c>
      <c r="C257" s="15">
        <f>Raw!C257</f>
        <v>9.8000000000000007</v>
      </c>
      <c r="D257" s="15">
        <f>IF(C257&gt;0.5,Raw!D257*D$11,-999)</f>
        <v>17.100000000000001</v>
      </c>
      <c r="E257" s="9">
        <f>IF(Raw!$G257&gt;$C$8,IF(Raw!$Q257&gt;$C$8,IF(Raw!$N257&gt;$C$9,IF(Raw!$N257&lt;$A$9,IF(Raw!$X257&gt;$C$9,IF(Raw!$X257&lt;$A$9,Raw!H257,-999),-999),-999),-999),-999),-999)</f>
        <v>0.53659299999999999</v>
      </c>
      <c r="F257" s="9">
        <f>IF(Raw!$G257&gt;$C$8,IF(Raw!$Q257&gt;$C$8,IF(Raw!$N257&gt;$C$9,IF(Raw!$N257&lt;$A$9,IF(Raw!$X257&gt;$C$9,IF(Raw!$X257&lt;$A$9,Raw!I257,-999),-999),-999),-999),-999),-999)</f>
        <v>0.75187099999999996</v>
      </c>
      <c r="G257" s="9">
        <f>Raw!G257</f>
        <v>0.97585900000000003</v>
      </c>
      <c r="H257" s="9">
        <f>IF(Raw!$G257&gt;$C$8,IF(Raw!$Q257&gt;$C$8,IF(Raw!$N257&gt;$C$9,IF(Raw!$N257&lt;$A$9,IF(Raw!$X257&gt;$C$9,IF(Raw!$X257&lt;$A$9,Raw!L257,-999),-999),-999),-999),-999),-999)</f>
        <v>494.5</v>
      </c>
      <c r="I257" s="9">
        <f>IF(Raw!$G257&gt;$C$8,IF(Raw!$Q257&gt;$C$8,IF(Raw!$N257&gt;$C$9,IF(Raw!$N257&lt;$A$9,IF(Raw!$X257&gt;$C$9,IF(Raw!$X257&lt;$A$9,Raw!M257,-999),-999),-999),-999),-999),-999)</f>
        <v>1.2E-5</v>
      </c>
      <c r="J257" s="9">
        <f>IF(Raw!$G257&gt;$C$8,IF(Raw!$Q257&gt;$C$8,IF(Raw!$N257&gt;$C$9,IF(Raw!$N257&lt;$A$9,IF(Raw!$X257&gt;$C$9,IF(Raw!$X257&lt;$A$9,Raw!N257,-999),-999),-999),-999),-999),-999)</f>
        <v>791</v>
      </c>
      <c r="K257" s="9">
        <f>IF(Raw!$G257&gt;$C$8,IF(Raw!$Q257&gt;$C$8,IF(Raw!$N257&gt;$C$9,IF(Raw!$N257&lt;$A$9,IF(Raw!$X257&gt;$C$9,IF(Raw!$X257&lt;$A$9,Raw!R257,-999),-999),-999),-999),-999),-999)</f>
        <v>0.51028600000000002</v>
      </c>
      <c r="L257" s="9">
        <f>IF(Raw!$G257&gt;$C$8,IF(Raw!$Q257&gt;$C$8,IF(Raw!$N257&gt;$C$9,IF(Raw!$N257&lt;$A$9,IF(Raw!$X257&gt;$C$9,IF(Raw!$X257&lt;$A$9,Raw!S257,-999),-999),-999),-999),-999),-999)</f>
        <v>0.75654100000000002</v>
      </c>
      <c r="M257" s="9">
        <f>Raw!Q257</f>
        <v>0.98238300000000001</v>
      </c>
      <c r="N257" s="9">
        <f>IF(Raw!$G257&gt;$C$8,IF(Raw!$Q257&gt;$C$8,IF(Raw!$N257&gt;$C$9,IF(Raw!$N257&lt;$A$9,IF(Raw!$X257&gt;$C$9,IF(Raw!$X257&lt;$A$9,Raw!V257,-999),-999),-999),-999),-999),-999)</f>
        <v>540.20000000000005</v>
      </c>
      <c r="O257" s="9">
        <f>IF(Raw!$G257&gt;$C$8,IF(Raw!$Q257&gt;$C$8,IF(Raw!$N257&gt;$C$9,IF(Raw!$N257&lt;$A$9,IF(Raw!$X257&gt;$C$9,IF(Raw!$X257&lt;$A$9,Raw!W257,-999),-999),-999),-999),-999),-999)</f>
        <v>7.9999999999999996E-6</v>
      </c>
      <c r="P257" s="9">
        <f>IF(Raw!$G257&gt;$C$8,IF(Raw!$Q257&gt;$C$8,IF(Raw!$N257&gt;$C$9,IF(Raw!$N257&lt;$A$9,IF(Raw!$X257&gt;$C$9,IF(Raw!$X257&lt;$A$9,Raw!X257,-999),-999),-999),-999),-999),-999)</f>
        <v>474</v>
      </c>
      <c r="R257" s="9">
        <f t="shared" si="64"/>
        <v>0.21527799999999997</v>
      </c>
      <c r="S257" s="9">
        <f t="shared" si="65"/>
        <v>0.28632305275772041</v>
      </c>
      <c r="T257" s="9">
        <f t="shared" si="66"/>
        <v>0.246255</v>
      </c>
      <c r="U257" s="9">
        <f t="shared" si="67"/>
        <v>0.32550119557300927</v>
      </c>
      <c r="V257" s="15">
        <f t="shared" si="68"/>
        <v>0.56082384330000001</v>
      </c>
      <c r="X257" s="11">
        <f t="shared" si="69"/>
        <v>1.0294199999999998E+19</v>
      </c>
      <c r="Y257" s="11">
        <f t="shared" si="70"/>
        <v>4.9449999999999995E-18</v>
      </c>
      <c r="Z257" s="11">
        <f t="shared" si="71"/>
        <v>7.9099999999999993E-4</v>
      </c>
      <c r="AA257" s="16">
        <f t="shared" si="72"/>
        <v>3.8707141234333886E-2</v>
      </c>
      <c r="AB257" s="9">
        <f t="shared" si="73"/>
        <v>0.51981782706466095</v>
      </c>
      <c r="AC257" s="9">
        <f t="shared" si="74"/>
        <v>0.96129285876566595</v>
      </c>
      <c r="AD257" s="15">
        <f t="shared" si="75"/>
        <v>48.934438981458769</v>
      </c>
      <c r="AE257" s="3">
        <f t="shared" si="76"/>
        <v>595.37799999999982</v>
      </c>
      <c r="AF257" s="2">
        <f t="shared" si="77"/>
        <v>0.25</v>
      </c>
      <c r="AG257" s="9">
        <f t="shared" si="78"/>
        <v>1.2252475687045615E-2</v>
      </c>
      <c r="AH257" s="2">
        <f t="shared" si="63"/>
        <v>0.59289092199787818</v>
      </c>
    </row>
    <row r="258" spans="1:34">
      <c r="A258" s="1">
        <f>Raw!A258</f>
        <v>245</v>
      </c>
      <c r="B258" s="14">
        <f>Raw!B258</f>
        <v>0.71390046296296295</v>
      </c>
      <c r="C258" s="15">
        <f>Raw!C258</f>
        <v>9.5</v>
      </c>
      <c r="D258" s="15">
        <f>IF(C258&gt;0.5,Raw!D258*D$11,-999)</f>
        <v>18</v>
      </c>
      <c r="E258" s="9">
        <f>IF(Raw!$G258&gt;$C$8,IF(Raw!$Q258&gt;$C$8,IF(Raw!$N258&gt;$C$9,IF(Raw!$N258&lt;$A$9,IF(Raw!$X258&gt;$C$9,IF(Raw!$X258&lt;$A$9,Raw!H258,-999),-999),-999),-999),-999),-999)</f>
        <v>0.52111399999999997</v>
      </c>
      <c r="F258" s="9">
        <f>IF(Raw!$G258&gt;$C$8,IF(Raw!$Q258&gt;$C$8,IF(Raw!$N258&gt;$C$9,IF(Raw!$N258&lt;$A$9,IF(Raw!$X258&gt;$C$9,IF(Raw!$X258&lt;$A$9,Raw!I258,-999),-999),-999),-999),-999),-999)</f>
        <v>0.73262700000000003</v>
      </c>
      <c r="G258" s="9">
        <f>Raw!G258</f>
        <v>0.97935399999999995</v>
      </c>
      <c r="H258" s="9">
        <f>IF(Raw!$G258&gt;$C$8,IF(Raw!$Q258&gt;$C$8,IF(Raw!$N258&gt;$C$9,IF(Raw!$N258&lt;$A$9,IF(Raw!$X258&gt;$C$9,IF(Raw!$X258&lt;$A$9,Raw!L258,-999),-999),-999),-999),-999),-999)</f>
        <v>505.5</v>
      </c>
      <c r="I258" s="9">
        <f>IF(Raw!$G258&gt;$C$8,IF(Raw!$Q258&gt;$C$8,IF(Raw!$N258&gt;$C$9,IF(Raw!$N258&lt;$A$9,IF(Raw!$X258&gt;$C$9,IF(Raw!$X258&lt;$A$9,Raw!M258,-999),-999),-999),-999),-999),-999)</f>
        <v>3.9999999999999998E-6</v>
      </c>
      <c r="J258" s="9">
        <f>IF(Raw!$G258&gt;$C$8,IF(Raw!$Q258&gt;$C$8,IF(Raw!$N258&gt;$C$9,IF(Raw!$N258&lt;$A$9,IF(Raw!$X258&gt;$C$9,IF(Raw!$X258&lt;$A$9,Raw!N258,-999),-999),-999),-999),-999),-999)</f>
        <v>737</v>
      </c>
      <c r="K258" s="9">
        <f>IF(Raw!$G258&gt;$C$8,IF(Raw!$Q258&gt;$C$8,IF(Raw!$N258&gt;$C$9,IF(Raw!$N258&lt;$A$9,IF(Raw!$X258&gt;$C$9,IF(Raw!$X258&lt;$A$9,Raw!R258,-999),-999),-999),-999),-999),-999)</f>
        <v>0.51930399999999999</v>
      </c>
      <c r="L258" s="9">
        <f>IF(Raw!$G258&gt;$C$8,IF(Raw!$Q258&gt;$C$8,IF(Raw!$N258&gt;$C$9,IF(Raw!$N258&lt;$A$9,IF(Raw!$X258&gt;$C$9,IF(Raw!$X258&lt;$A$9,Raw!S258,-999),-999),-999),-999),-999),-999)</f>
        <v>0.75687700000000002</v>
      </c>
      <c r="M258" s="9">
        <f>Raw!Q258</f>
        <v>0.98643700000000001</v>
      </c>
      <c r="N258" s="9">
        <f>IF(Raw!$G258&gt;$C$8,IF(Raw!$Q258&gt;$C$8,IF(Raw!$N258&gt;$C$9,IF(Raw!$N258&lt;$A$9,IF(Raw!$X258&gt;$C$9,IF(Raw!$X258&lt;$A$9,Raw!V258,-999),-999),-999),-999),-999),-999)</f>
        <v>502.8</v>
      </c>
      <c r="O258" s="9">
        <f>IF(Raw!$G258&gt;$C$8,IF(Raw!$Q258&gt;$C$8,IF(Raw!$N258&gt;$C$9,IF(Raw!$N258&lt;$A$9,IF(Raw!$X258&gt;$C$9,IF(Raw!$X258&lt;$A$9,Raw!W258,-999),-999),-999),-999),-999),-999)</f>
        <v>1.2241999999999999E-2</v>
      </c>
      <c r="P258" s="9">
        <f>IF(Raw!$G258&gt;$C$8,IF(Raw!$Q258&gt;$C$8,IF(Raw!$N258&gt;$C$9,IF(Raw!$N258&lt;$A$9,IF(Raw!$X258&gt;$C$9,IF(Raw!$X258&lt;$A$9,Raw!X258,-999),-999),-999),-999),-999),-999)</f>
        <v>396</v>
      </c>
      <c r="R258" s="9">
        <f t="shared" si="64"/>
        <v>0.21151300000000006</v>
      </c>
      <c r="S258" s="9">
        <f t="shared" si="65"/>
        <v>0.28870489348604411</v>
      </c>
      <c r="T258" s="9">
        <f t="shared" si="66"/>
        <v>0.23757300000000003</v>
      </c>
      <c r="U258" s="9">
        <f t="shared" si="67"/>
        <v>0.31388587577638116</v>
      </c>
      <c r="V258" s="15">
        <f t="shared" si="68"/>
        <v>0.56107292009999998</v>
      </c>
      <c r="X258" s="11">
        <f t="shared" si="69"/>
        <v>1.0835999999999996E+19</v>
      </c>
      <c r="Y258" s="11">
        <f t="shared" si="70"/>
        <v>5.0549999999999997E-18</v>
      </c>
      <c r="Z258" s="11">
        <f t="shared" si="71"/>
        <v>7.3699999999999992E-4</v>
      </c>
      <c r="AA258" s="16">
        <f t="shared" si="72"/>
        <v>3.8803407678674018E-2</v>
      </c>
      <c r="AB258" s="9">
        <f t="shared" si="73"/>
        <v>0.52852264197244558</v>
      </c>
      <c r="AC258" s="9">
        <f t="shared" si="74"/>
        <v>0.96119659232132615</v>
      </c>
      <c r="AD258" s="15">
        <f t="shared" si="75"/>
        <v>52.65048531706109</v>
      </c>
      <c r="AE258" s="3">
        <f t="shared" si="76"/>
        <v>608.62199999999984</v>
      </c>
      <c r="AF258" s="2">
        <f t="shared" si="77"/>
        <v>0.25</v>
      </c>
      <c r="AG258" s="9">
        <f t="shared" si="78"/>
        <v>1.2712495149074783E-2</v>
      </c>
      <c r="AH258" s="2">
        <f t="shared" si="63"/>
        <v>0.61515102435970603</v>
      </c>
    </row>
    <row r="259" spans="1:34">
      <c r="A259" s="1">
        <f>Raw!A259</f>
        <v>246</v>
      </c>
      <c r="B259" s="14">
        <f>Raw!B259</f>
        <v>0.71395833333333336</v>
      </c>
      <c r="C259" s="15">
        <f>Raw!C259</f>
        <v>8.6</v>
      </c>
      <c r="D259" s="15">
        <f>IF(C259&gt;0.5,Raw!D259*D$11,-999)</f>
        <v>18.899999999999999</v>
      </c>
      <c r="E259" s="9">
        <f>IF(Raw!$G259&gt;$C$8,IF(Raw!$Q259&gt;$C$8,IF(Raw!$N259&gt;$C$9,IF(Raw!$N259&lt;$A$9,IF(Raw!$X259&gt;$C$9,IF(Raw!$X259&lt;$A$9,Raw!H259,-999),-999),-999),-999),-999),-999)</f>
        <v>0.56803800000000004</v>
      </c>
      <c r="F259" s="9">
        <f>IF(Raw!$G259&gt;$C$8,IF(Raw!$Q259&gt;$C$8,IF(Raw!$N259&gt;$C$9,IF(Raw!$N259&lt;$A$9,IF(Raw!$X259&gt;$C$9,IF(Raw!$X259&lt;$A$9,Raw!I259,-999),-999),-999),-999),-999),-999)</f>
        <v>0.77690700000000001</v>
      </c>
      <c r="G259" s="9">
        <f>Raw!G259</f>
        <v>0.97871600000000003</v>
      </c>
      <c r="H259" s="9">
        <f>IF(Raw!$G259&gt;$C$8,IF(Raw!$Q259&gt;$C$8,IF(Raw!$N259&gt;$C$9,IF(Raw!$N259&lt;$A$9,IF(Raw!$X259&gt;$C$9,IF(Raw!$X259&lt;$A$9,Raw!L259,-999),-999),-999),-999),-999),-999)</f>
        <v>495.5</v>
      </c>
      <c r="I259" s="9">
        <f>IF(Raw!$G259&gt;$C$8,IF(Raw!$Q259&gt;$C$8,IF(Raw!$N259&gt;$C$9,IF(Raw!$N259&lt;$A$9,IF(Raw!$X259&gt;$C$9,IF(Raw!$X259&lt;$A$9,Raw!M259,-999),-999),-999),-999),-999),-999)</f>
        <v>1.8E-5</v>
      </c>
      <c r="J259" s="9">
        <f>IF(Raw!$G259&gt;$C$8,IF(Raw!$Q259&gt;$C$8,IF(Raw!$N259&gt;$C$9,IF(Raw!$N259&lt;$A$9,IF(Raw!$X259&gt;$C$9,IF(Raw!$X259&lt;$A$9,Raw!N259,-999),-999),-999),-999),-999),-999)</f>
        <v>832</v>
      </c>
      <c r="K259" s="9">
        <f>IF(Raw!$G259&gt;$C$8,IF(Raw!$Q259&gt;$C$8,IF(Raw!$N259&gt;$C$9,IF(Raw!$N259&lt;$A$9,IF(Raw!$X259&gt;$C$9,IF(Raw!$X259&lt;$A$9,Raw!R259,-999),-999),-999),-999),-999),-999)</f>
        <v>0.51580499999999996</v>
      </c>
      <c r="L259" s="9">
        <f>IF(Raw!$G259&gt;$C$8,IF(Raw!$Q259&gt;$C$8,IF(Raw!$N259&gt;$C$9,IF(Raw!$N259&lt;$A$9,IF(Raw!$X259&gt;$C$9,IF(Raw!$X259&lt;$A$9,Raw!S259,-999),-999),-999),-999),-999),-999)</f>
        <v>0.75386799999999998</v>
      </c>
      <c r="M259" s="9">
        <f>Raw!Q259</f>
        <v>0.98303399999999996</v>
      </c>
      <c r="N259" s="9">
        <f>IF(Raw!$G259&gt;$C$8,IF(Raw!$Q259&gt;$C$8,IF(Raw!$N259&gt;$C$9,IF(Raw!$N259&lt;$A$9,IF(Raw!$X259&gt;$C$9,IF(Raw!$X259&lt;$A$9,Raw!V259,-999),-999),-999),-999),-999),-999)</f>
        <v>494.6</v>
      </c>
      <c r="O259" s="9">
        <f>IF(Raw!$G259&gt;$C$8,IF(Raw!$Q259&gt;$C$8,IF(Raw!$N259&gt;$C$9,IF(Raw!$N259&lt;$A$9,IF(Raw!$X259&gt;$C$9,IF(Raw!$X259&lt;$A$9,Raw!W259,-999),-999),-999),-999),-999),-999)</f>
        <v>1.6247000000000001E-2</v>
      </c>
      <c r="P259" s="9">
        <f>IF(Raw!$G259&gt;$C$8,IF(Raw!$Q259&gt;$C$8,IF(Raw!$N259&gt;$C$9,IF(Raw!$N259&lt;$A$9,IF(Raw!$X259&gt;$C$9,IF(Raw!$X259&lt;$A$9,Raw!X259,-999),-999),-999),-999),-999),-999)</f>
        <v>505</v>
      </c>
      <c r="R259" s="9">
        <f t="shared" si="64"/>
        <v>0.20886899999999997</v>
      </c>
      <c r="S259" s="9">
        <f t="shared" si="65"/>
        <v>0.26884685039522099</v>
      </c>
      <c r="T259" s="9">
        <f t="shared" si="66"/>
        <v>0.23806300000000002</v>
      </c>
      <c r="U259" s="9">
        <f t="shared" si="67"/>
        <v>0.3157887057150589</v>
      </c>
      <c r="V259" s="15">
        <f t="shared" si="68"/>
        <v>0.55884234839999991</v>
      </c>
      <c r="X259" s="11">
        <f t="shared" si="69"/>
        <v>1.1377799999999996E+19</v>
      </c>
      <c r="Y259" s="11">
        <f t="shared" si="70"/>
        <v>4.9549999999999994E-18</v>
      </c>
      <c r="Z259" s="11">
        <f t="shared" si="71"/>
        <v>8.3199999999999995E-4</v>
      </c>
      <c r="AA259" s="16">
        <f t="shared" si="72"/>
        <v>4.4804097272776802E-2</v>
      </c>
      <c r="AB259" s="9">
        <f t="shared" si="73"/>
        <v>0.52647119780904905</v>
      </c>
      <c r="AC259" s="9">
        <f t="shared" si="74"/>
        <v>0.9551959027272231</v>
      </c>
      <c r="AD259" s="15">
        <f t="shared" si="75"/>
        <v>53.851078452856733</v>
      </c>
      <c r="AE259" s="3">
        <f t="shared" si="76"/>
        <v>596.58199999999977</v>
      </c>
      <c r="AF259" s="2">
        <f t="shared" si="77"/>
        <v>0.25</v>
      </c>
      <c r="AG259" s="9">
        <f t="shared" si="78"/>
        <v>1.3081201819990557E-2</v>
      </c>
      <c r="AH259" s="2">
        <f t="shared" si="63"/>
        <v>0.63299254828104268</v>
      </c>
    </row>
    <row r="260" spans="1:34">
      <c r="A260" s="1">
        <f>Raw!A260</f>
        <v>247</v>
      </c>
      <c r="B260" s="14">
        <f>Raw!B260</f>
        <v>0.71401620370370367</v>
      </c>
      <c r="C260" s="15">
        <f>Raw!C260</f>
        <v>7.6</v>
      </c>
      <c r="D260" s="15">
        <f>IF(C260&gt;0.5,Raw!D260*D$11,-999)</f>
        <v>19.8</v>
      </c>
      <c r="E260" s="9">
        <f>IF(Raw!$G260&gt;$C$8,IF(Raw!$Q260&gt;$C$8,IF(Raw!$N260&gt;$C$9,IF(Raw!$N260&lt;$A$9,IF(Raw!$X260&gt;$C$9,IF(Raw!$X260&lt;$A$9,Raw!H260,-999),-999),-999),-999),-999),-999)</f>
        <v>0.54783899999999996</v>
      </c>
      <c r="F260" s="9">
        <f>IF(Raw!$G260&gt;$C$8,IF(Raw!$Q260&gt;$C$8,IF(Raw!$N260&gt;$C$9,IF(Raw!$N260&lt;$A$9,IF(Raw!$X260&gt;$C$9,IF(Raw!$X260&lt;$A$9,Raw!I260,-999),-999),-999),-999),-999),-999)</f>
        <v>0.75753899999999996</v>
      </c>
      <c r="G260" s="9">
        <f>Raw!G260</f>
        <v>0.97791600000000001</v>
      </c>
      <c r="H260" s="9">
        <f>IF(Raw!$G260&gt;$C$8,IF(Raw!$Q260&gt;$C$8,IF(Raw!$N260&gt;$C$9,IF(Raw!$N260&lt;$A$9,IF(Raw!$X260&gt;$C$9,IF(Raw!$X260&lt;$A$9,Raw!L260,-999),-999),-999),-999),-999),-999)</f>
        <v>474.8</v>
      </c>
      <c r="I260" s="9">
        <f>IF(Raw!$G260&gt;$C$8,IF(Raw!$Q260&gt;$C$8,IF(Raw!$N260&gt;$C$9,IF(Raw!$N260&lt;$A$9,IF(Raw!$X260&gt;$C$9,IF(Raw!$X260&lt;$A$9,Raw!M260,-999),-999),-999),-999),-999),-999)</f>
        <v>2.495E-2</v>
      </c>
      <c r="J260" s="9">
        <f>IF(Raw!$G260&gt;$C$8,IF(Raw!$Q260&gt;$C$8,IF(Raw!$N260&gt;$C$9,IF(Raw!$N260&lt;$A$9,IF(Raw!$X260&gt;$C$9,IF(Raw!$X260&lt;$A$9,Raw!N260,-999),-999),-999),-999),-999),-999)</f>
        <v>619</v>
      </c>
      <c r="K260" s="9">
        <f>IF(Raw!$G260&gt;$C$8,IF(Raw!$Q260&gt;$C$8,IF(Raw!$N260&gt;$C$9,IF(Raw!$N260&lt;$A$9,IF(Raw!$X260&gt;$C$9,IF(Raw!$X260&lt;$A$9,Raw!R260,-999),-999),-999),-999),-999),-999)</f>
        <v>0.51888199999999995</v>
      </c>
      <c r="L260" s="9">
        <f>IF(Raw!$G260&gt;$C$8,IF(Raw!$Q260&gt;$C$8,IF(Raw!$N260&gt;$C$9,IF(Raw!$N260&lt;$A$9,IF(Raw!$X260&gt;$C$9,IF(Raw!$X260&lt;$A$9,Raw!S260,-999),-999),-999),-999),-999),-999)</f>
        <v>0.76956899999999995</v>
      </c>
      <c r="M260" s="9">
        <f>Raw!Q260</f>
        <v>0.97861399999999998</v>
      </c>
      <c r="N260" s="9">
        <f>IF(Raw!$G260&gt;$C$8,IF(Raw!$Q260&gt;$C$8,IF(Raw!$N260&gt;$C$9,IF(Raw!$N260&lt;$A$9,IF(Raw!$X260&gt;$C$9,IF(Raw!$X260&lt;$A$9,Raw!V260,-999),-999),-999),-999),-999),-999)</f>
        <v>539.70000000000005</v>
      </c>
      <c r="O260" s="9">
        <f>IF(Raw!$G260&gt;$C$8,IF(Raw!$Q260&gt;$C$8,IF(Raw!$N260&gt;$C$9,IF(Raw!$N260&lt;$A$9,IF(Raw!$X260&gt;$C$9,IF(Raw!$X260&lt;$A$9,Raw!W260,-999),-999),-999),-999),-999),-999)</f>
        <v>7.9999999999999996E-6</v>
      </c>
      <c r="P260" s="9">
        <f>IF(Raw!$G260&gt;$C$8,IF(Raw!$Q260&gt;$C$8,IF(Raw!$N260&gt;$C$9,IF(Raw!$N260&lt;$A$9,IF(Raw!$X260&gt;$C$9,IF(Raw!$X260&lt;$A$9,Raw!X260,-999),-999),-999),-999),-999),-999)</f>
        <v>544</v>
      </c>
      <c r="R260" s="9">
        <f t="shared" si="64"/>
        <v>0.2097</v>
      </c>
      <c r="S260" s="9">
        <f t="shared" si="65"/>
        <v>0.27681743118176094</v>
      </c>
      <c r="T260" s="9">
        <f t="shared" si="66"/>
        <v>0.25068699999999999</v>
      </c>
      <c r="U260" s="9">
        <f t="shared" si="67"/>
        <v>0.32574986778313575</v>
      </c>
      <c r="V260" s="15">
        <f t="shared" si="68"/>
        <v>0.57048149969999995</v>
      </c>
      <c r="X260" s="11">
        <f t="shared" si="69"/>
        <v>1.1919599999999998E+19</v>
      </c>
      <c r="Y260" s="11">
        <f t="shared" si="70"/>
        <v>4.7479999999999997E-18</v>
      </c>
      <c r="Z260" s="11">
        <f t="shared" si="71"/>
        <v>6.1899999999999998E-4</v>
      </c>
      <c r="AA260" s="16">
        <f t="shared" si="72"/>
        <v>3.3846154127535888E-2</v>
      </c>
      <c r="AB260" s="9">
        <f t="shared" si="73"/>
        <v>0.52736679083976956</v>
      </c>
      <c r="AC260" s="9">
        <f t="shared" si="74"/>
        <v>0.966153845872464</v>
      </c>
      <c r="AD260" s="15">
        <f t="shared" si="75"/>
        <v>54.678762726229216</v>
      </c>
      <c r="AE260" s="3">
        <f t="shared" si="76"/>
        <v>571.65919999999983</v>
      </c>
      <c r="AF260" s="2">
        <f t="shared" si="77"/>
        <v>0.25</v>
      </c>
      <c r="AG260" s="9">
        <f t="shared" si="78"/>
        <v>1.3701230560472783E-2</v>
      </c>
      <c r="AH260" s="2">
        <f t="shared" si="63"/>
        <v>0.66299541635433834</v>
      </c>
    </row>
    <row r="261" spans="1:34">
      <c r="A261" s="1">
        <f>Raw!A261</f>
        <v>248</v>
      </c>
      <c r="B261" s="14">
        <f>Raw!B261</f>
        <v>0.71407407407407408</v>
      </c>
      <c r="C261" s="15">
        <f>Raw!C261</f>
        <v>7.1</v>
      </c>
      <c r="D261" s="15">
        <f>IF(C261&gt;0.5,Raw!D261*D$11,-999)</f>
        <v>21.6</v>
      </c>
      <c r="E261" s="9">
        <f>IF(Raw!$G261&gt;$C$8,IF(Raw!$Q261&gt;$C$8,IF(Raw!$N261&gt;$C$9,IF(Raw!$N261&lt;$A$9,IF(Raw!$X261&gt;$C$9,IF(Raw!$X261&lt;$A$9,Raw!H261,-999),-999),-999),-999),-999),-999)</f>
        <v>0.54091999999999996</v>
      </c>
      <c r="F261" s="9">
        <f>IF(Raw!$G261&gt;$C$8,IF(Raw!$Q261&gt;$C$8,IF(Raw!$N261&gt;$C$9,IF(Raw!$N261&lt;$A$9,IF(Raw!$X261&gt;$C$9,IF(Raw!$X261&lt;$A$9,Raw!I261,-999),-999),-999),-999),-999),-999)</f>
        <v>0.75283100000000003</v>
      </c>
      <c r="G261" s="9">
        <f>Raw!G261</f>
        <v>0.98203700000000005</v>
      </c>
      <c r="H261" s="9">
        <f>IF(Raw!$G261&gt;$C$8,IF(Raw!$Q261&gt;$C$8,IF(Raw!$N261&gt;$C$9,IF(Raw!$N261&lt;$A$9,IF(Raw!$X261&gt;$C$9,IF(Raw!$X261&lt;$A$9,Raw!L261,-999),-999),-999),-999),-999),-999)</f>
        <v>508.7</v>
      </c>
      <c r="I261" s="9">
        <f>IF(Raw!$G261&gt;$C$8,IF(Raw!$Q261&gt;$C$8,IF(Raw!$N261&gt;$C$9,IF(Raw!$N261&lt;$A$9,IF(Raw!$X261&gt;$C$9,IF(Raw!$X261&lt;$A$9,Raw!M261,-999),-999),-999),-999),-999),-999)</f>
        <v>7.9999999999999996E-6</v>
      </c>
      <c r="J261" s="9">
        <f>IF(Raw!$G261&gt;$C$8,IF(Raw!$Q261&gt;$C$8,IF(Raw!$N261&gt;$C$9,IF(Raw!$N261&lt;$A$9,IF(Raw!$X261&gt;$C$9,IF(Raw!$X261&lt;$A$9,Raw!N261,-999),-999),-999),-999),-999),-999)</f>
        <v>422</v>
      </c>
      <c r="K261" s="9">
        <f>IF(Raw!$G261&gt;$C$8,IF(Raw!$Q261&gt;$C$8,IF(Raw!$N261&gt;$C$9,IF(Raw!$N261&lt;$A$9,IF(Raw!$X261&gt;$C$9,IF(Raw!$X261&lt;$A$9,Raw!R261,-999),-999),-999),-999),-999),-999)</f>
        <v>0.51745699999999994</v>
      </c>
      <c r="L261" s="9">
        <f>IF(Raw!$G261&gt;$C$8,IF(Raw!$Q261&gt;$C$8,IF(Raw!$N261&gt;$C$9,IF(Raw!$N261&lt;$A$9,IF(Raw!$X261&gt;$C$9,IF(Raw!$X261&lt;$A$9,Raw!S261,-999),-999),-999),-999),-999),-999)</f>
        <v>0.759019</v>
      </c>
      <c r="M261" s="9">
        <f>Raw!Q261</f>
        <v>0.98524699999999998</v>
      </c>
      <c r="N261" s="9">
        <f>IF(Raw!$G261&gt;$C$8,IF(Raw!$Q261&gt;$C$8,IF(Raw!$N261&gt;$C$9,IF(Raw!$N261&lt;$A$9,IF(Raw!$X261&gt;$C$9,IF(Raw!$X261&lt;$A$9,Raw!V261,-999),-999),-999),-999),-999),-999)</f>
        <v>543.5</v>
      </c>
      <c r="O261" s="9">
        <f>IF(Raw!$G261&gt;$C$8,IF(Raw!$Q261&gt;$C$8,IF(Raw!$N261&gt;$C$9,IF(Raw!$N261&lt;$A$9,IF(Raw!$X261&gt;$C$9,IF(Raw!$X261&lt;$A$9,Raw!W261,-999),-999),-999),-999),-999),-999)</f>
        <v>1.8E-5</v>
      </c>
      <c r="P261" s="9">
        <f>IF(Raw!$G261&gt;$C$8,IF(Raw!$Q261&gt;$C$8,IF(Raw!$N261&gt;$C$9,IF(Raw!$N261&lt;$A$9,IF(Raw!$X261&gt;$C$9,IF(Raw!$X261&lt;$A$9,Raw!X261,-999),-999),-999),-999),-999),-999)</f>
        <v>680</v>
      </c>
      <c r="R261" s="9">
        <f t="shared" si="64"/>
        <v>0.21191100000000007</v>
      </c>
      <c r="S261" s="9">
        <f t="shared" si="65"/>
        <v>0.28148548611839852</v>
      </c>
      <c r="T261" s="9">
        <f t="shared" si="66"/>
        <v>0.24156200000000005</v>
      </c>
      <c r="U261" s="9">
        <f t="shared" si="67"/>
        <v>0.31825553774016202</v>
      </c>
      <c r="V261" s="15">
        <f t="shared" si="68"/>
        <v>0.56266078469999992</v>
      </c>
      <c r="X261" s="11">
        <f t="shared" si="69"/>
        <v>1.30032E+19</v>
      </c>
      <c r="Y261" s="11">
        <f t="shared" si="70"/>
        <v>5.087E-18</v>
      </c>
      <c r="Z261" s="11">
        <f t="shared" si="71"/>
        <v>4.2199999999999996E-4</v>
      </c>
      <c r="AA261" s="16">
        <f t="shared" si="72"/>
        <v>2.7156111669908042E-2</v>
      </c>
      <c r="AB261" s="9">
        <f t="shared" si="73"/>
        <v>0.5240168846472063</v>
      </c>
      <c r="AC261" s="9">
        <f t="shared" si="74"/>
        <v>0.97284388833009183</v>
      </c>
      <c r="AD261" s="15">
        <f t="shared" si="75"/>
        <v>64.350975521109106</v>
      </c>
      <c r="AE261" s="3">
        <f t="shared" si="76"/>
        <v>612.47479999999985</v>
      </c>
      <c r="AF261" s="2">
        <f t="shared" si="77"/>
        <v>0.25</v>
      </c>
      <c r="AG261" s="9">
        <f t="shared" si="78"/>
        <v>1.5753887937365062E-2</v>
      </c>
      <c r="AH261" s="2">
        <f t="shared" si="63"/>
        <v>0.76232243856733717</v>
      </c>
    </row>
    <row r="262" spans="1:34">
      <c r="A262" s="1">
        <f>Raw!A262</f>
        <v>249</v>
      </c>
      <c r="B262" s="14">
        <f>Raw!B262</f>
        <v>0.71412037037037035</v>
      </c>
      <c r="C262" s="15">
        <f>Raw!C262</f>
        <v>6.4</v>
      </c>
      <c r="D262" s="15">
        <f>IF(C262&gt;0.5,Raw!D262*D$11,-999)</f>
        <v>22.5</v>
      </c>
      <c r="E262" s="9">
        <f>IF(Raw!$G262&gt;$C$8,IF(Raw!$Q262&gt;$C$8,IF(Raw!$N262&gt;$C$9,IF(Raw!$N262&lt;$A$9,IF(Raw!$X262&gt;$C$9,IF(Raw!$X262&lt;$A$9,Raw!H262,-999),-999),-999),-999),-999),-999)</f>
        <v>0.55410599999999999</v>
      </c>
      <c r="F262" s="9">
        <f>IF(Raw!$G262&gt;$C$8,IF(Raw!$Q262&gt;$C$8,IF(Raw!$N262&gt;$C$9,IF(Raw!$N262&lt;$A$9,IF(Raw!$X262&gt;$C$9,IF(Raw!$X262&lt;$A$9,Raw!I262,-999),-999),-999),-999),-999),-999)</f>
        <v>0.76548899999999998</v>
      </c>
      <c r="G262" s="9">
        <f>Raw!G262</f>
        <v>0.977155</v>
      </c>
      <c r="H262" s="9">
        <f>IF(Raw!$G262&gt;$C$8,IF(Raw!$Q262&gt;$C$8,IF(Raw!$N262&gt;$C$9,IF(Raw!$N262&lt;$A$9,IF(Raw!$X262&gt;$C$9,IF(Raw!$X262&lt;$A$9,Raw!L262,-999),-999),-999),-999),-999),-999)</f>
        <v>508.7</v>
      </c>
      <c r="I262" s="9">
        <f>IF(Raw!$G262&gt;$C$8,IF(Raw!$Q262&gt;$C$8,IF(Raw!$N262&gt;$C$9,IF(Raw!$N262&lt;$A$9,IF(Raw!$X262&gt;$C$9,IF(Raw!$X262&lt;$A$9,Raw!M262,-999),-999),-999),-999),-999),-999)</f>
        <v>3.9999999999999998E-6</v>
      </c>
      <c r="J262" s="9">
        <f>IF(Raw!$G262&gt;$C$8,IF(Raw!$Q262&gt;$C$8,IF(Raw!$N262&gt;$C$9,IF(Raw!$N262&lt;$A$9,IF(Raw!$X262&gt;$C$9,IF(Raw!$X262&lt;$A$9,Raw!N262,-999),-999),-999),-999),-999),-999)</f>
        <v>697</v>
      </c>
      <c r="K262" s="9">
        <f>IF(Raw!$G262&gt;$C$8,IF(Raw!$Q262&gt;$C$8,IF(Raw!$N262&gt;$C$9,IF(Raw!$N262&lt;$A$9,IF(Raw!$X262&gt;$C$9,IF(Raw!$X262&lt;$A$9,Raw!R262,-999),-999),-999),-999),-999),-999)</f>
        <v>0.51141000000000003</v>
      </c>
      <c r="L262" s="9">
        <f>IF(Raw!$G262&gt;$C$8,IF(Raw!$Q262&gt;$C$8,IF(Raw!$N262&gt;$C$9,IF(Raw!$N262&lt;$A$9,IF(Raw!$X262&gt;$C$9,IF(Raw!$X262&lt;$A$9,Raw!S262,-999),-999),-999),-999),-999),-999)</f>
        <v>0.74890100000000004</v>
      </c>
      <c r="M262" s="9">
        <f>Raw!Q262</f>
        <v>0.979661</v>
      </c>
      <c r="N262" s="9">
        <f>IF(Raw!$G262&gt;$C$8,IF(Raw!$Q262&gt;$C$8,IF(Raw!$N262&gt;$C$9,IF(Raw!$N262&lt;$A$9,IF(Raw!$X262&gt;$C$9,IF(Raw!$X262&lt;$A$9,Raw!V262,-999),-999),-999),-999),-999),-999)</f>
        <v>491.3</v>
      </c>
      <c r="O262" s="9">
        <f>IF(Raw!$G262&gt;$C$8,IF(Raw!$Q262&gt;$C$8,IF(Raw!$N262&gt;$C$9,IF(Raw!$N262&lt;$A$9,IF(Raw!$X262&gt;$C$9,IF(Raw!$X262&lt;$A$9,Raw!W262,-999),-999),-999),-999),-999),-999)</f>
        <v>6.9999999999999999E-6</v>
      </c>
      <c r="P262" s="9">
        <f>IF(Raw!$G262&gt;$C$8,IF(Raw!$Q262&gt;$C$8,IF(Raw!$N262&gt;$C$9,IF(Raw!$N262&lt;$A$9,IF(Raw!$X262&gt;$C$9,IF(Raw!$X262&lt;$A$9,Raw!X262,-999),-999),-999),-999),-999),-999)</f>
        <v>530</v>
      </c>
      <c r="R262" s="9">
        <f t="shared" si="64"/>
        <v>0.21138299999999999</v>
      </c>
      <c r="S262" s="9">
        <f t="shared" si="65"/>
        <v>0.27614113331478307</v>
      </c>
      <c r="T262" s="9">
        <f t="shared" si="66"/>
        <v>0.23749100000000001</v>
      </c>
      <c r="U262" s="9">
        <f t="shared" si="67"/>
        <v>0.31711935222412574</v>
      </c>
      <c r="V262" s="15">
        <f t="shared" si="68"/>
        <v>0.55516031129999999</v>
      </c>
      <c r="X262" s="11">
        <f t="shared" si="69"/>
        <v>1.3544999999999996E+19</v>
      </c>
      <c r="Y262" s="11">
        <f t="shared" si="70"/>
        <v>5.087E-18</v>
      </c>
      <c r="Z262" s="11">
        <f t="shared" si="71"/>
        <v>6.9699999999999992E-4</v>
      </c>
      <c r="AA262" s="16">
        <f t="shared" si="72"/>
        <v>4.582490788137427E-2</v>
      </c>
      <c r="AB262" s="9">
        <f t="shared" si="73"/>
        <v>0.52229300319765548</v>
      </c>
      <c r="AC262" s="9">
        <f t="shared" si="74"/>
        <v>0.95417509211862572</v>
      </c>
      <c r="AD262" s="15">
        <f t="shared" si="75"/>
        <v>65.745922354912878</v>
      </c>
      <c r="AE262" s="3">
        <f t="shared" si="76"/>
        <v>612.47479999999985</v>
      </c>
      <c r="AF262" s="2">
        <f t="shared" si="77"/>
        <v>0.25</v>
      </c>
      <c r="AG262" s="9">
        <f t="shared" si="78"/>
        <v>1.6037926391205874E-2</v>
      </c>
      <c r="AH262" s="2">
        <f t="shared" si="63"/>
        <v>0.77606691152789831</v>
      </c>
    </row>
    <row r="263" spans="1:34">
      <c r="A263" s="1">
        <f>Raw!A263</f>
        <v>250</v>
      </c>
      <c r="B263" s="14">
        <f>Raw!B263</f>
        <v>0.71417824074074077</v>
      </c>
      <c r="C263" s="15">
        <f>Raw!C263</f>
        <v>5.3</v>
      </c>
      <c r="D263" s="15">
        <f>IF(C263&gt;0.5,Raw!D263*D$11,-999)</f>
        <v>24.3</v>
      </c>
      <c r="E263" s="9">
        <f>IF(Raw!$G263&gt;$C$8,IF(Raw!$Q263&gt;$C$8,IF(Raw!$N263&gt;$C$9,IF(Raw!$N263&lt;$A$9,IF(Raw!$X263&gt;$C$9,IF(Raw!$X263&lt;$A$9,Raw!H263,-999),-999),-999),-999),-999),-999)</f>
        <v>0.56806599999999996</v>
      </c>
      <c r="F263" s="9">
        <f>IF(Raw!$G263&gt;$C$8,IF(Raw!$Q263&gt;$C$8,IF(Raw!$N263&gt;$C$9,IF(Raw!$N263&lt;$A$9,IF(Raw!$X263&gt;$C$9,IF(Raw!$X263&lt;$A$9,Raw!I263,-999),-999),-999),-999),-999),-999)</f>
        <v>0.75360799999999994</v>
      </c>
      <c r="G263" s="9">
        <f>Raw!G263</f>
        <v>0.97060500000000005</v>
      </c>
      <c r="H263" s="9">
        <f>IF(Raw!$G263&gt;$C$8,IF(Raw!$Q263&gt;$C$8,IF(Raw!$N263&gt;$C$9,IF(Raw!$N263&lt;$A$9,IF(Raw!$X263&gt;$C$9,IF(Raw!$X263&lt;$A$9,Raw!L263,-999),-999),-999),-999),-999),-999)</f>
        <v>470.3</v>
      </c>
      <c r="I263" s="9">
        <f>IF(Raw!$G263&gt;$C$8,IF(Raw!$Q263&gt;$C$8,IF(Raw!$N263&gt;$C$9,IF(Raw!$N263&lt;$A$9,IF(Raw!$X263&gt;$C$9,IF(Raw!$X263&lt;$A$9,Raw!M263,-999),-999),-999),-999),-999),-999)</f>
        <v>1.1E-5</v>
      </c>
      <c r="J263" s="9">
        <f>IF(Raw!$G263&gt;$C$8,IF(Raw!$Q263&gt;$C$8,IF(Raw!$N263&gt;$C$9,IF(Raw!$N263&lt;$A$9,IF(Raw!$X263&gt;$C$9,IF(Raw!$X263&lt;$A$9,Raw!N263,-999),-999),-999),-999),-999),-999)</f>
        <v>697</v>
      </c>
      <c r="K263" s="9">
        <f>IF(Raw!$G263&gt;$C$8,IF(Raw!$Q263&gt;$C$8,IF(Raw!$N263&gt;$C$9,IF(Raw!$N263&lt;$A$9,IF(Raw!$X263&gt;$C$9,IF(Raw!$X263&lt;$A$9,Raw!R263,-999),-999),-999),-999),-999),-999)</f>
        <v>0.51142399999999999</v>
      </c>
      <c r="L263" s="9">
        <f>IF(Raw!$G263&gt;$C$8,IF(Raw!$Q263&gt;$C$8,IF(Raw!$N263&gt;$C$9,IF(Raw!$N263&lt;$A$9,IF(Raw!$X263&gt;$C$9,IF(Raw!$X263&lt;$A$9,Raw!S263,-999),-999),-999),-999),-999),-999)</f>
        <v>0.73194599999999999</v>
      </c>
      <c r="M263" s="9">
        <f>Raw!Q263</f>
        <v>0.98200100000000001</v>
      </c>
      <c r="N263" s="9">
        <f>IF(Raw!$G263&gt;$C$8,IF(Raw!$Q263&gt;$C$8,IF(Raw!$N263&gt;$C$9,IF(Raw!$N263&lt;$A$9,IF(Raw!$X263&gt;$C$9,IF(Raw!$X263&lt;$A$9,Raw!V263,-999),-999),-999),-999),-999),-999)</f>
        <v>528</v>
      </c>
      <c r="O263" s="9">
        <f>IF(Raw!$G263&gt;$C$8,IF(Raw!$Q263&gt;$C$8,IF(Raw!$N263&gt;$C$9,IF(Raw!$N263&lt;$A$9,IF(Raw!$X263&gt;$C$9,IF(Raw!$X263&lt;$A$9,Raw!W263,-999),-999),-999),-999),-999),-999)</f>
        <v>3.0000000000000001E-6</v>
      </c>
      <c r="P263" s="9">
        <f>IF(Raw!$G263&gt;$C$8,IF(Raw!$Q263&gt;$C$8,IF(Raw!$N263&gt;$C$9,IF(Raw!$N263&lt;$A$9,IF(Raw!$X263&gt;$C$9,IF(Raw!$X263&lt;$A$9,Raw!X263,-999),-999),-999),-999),-999),-999)</f>
        <v>539</v>
      </c>
      <c r="R263" s="9">
        <f t="shared" si="64"/>
        <v>0.18554199999999998</v>
      </c>
      <c r="S263" s="9">
        <f t="shared" si="65"/>
        <v>0.24620492351461237</v>
      </c>
      <c r="T263" s="9">
        <f t="shared" si="66"/>
        <v>0.220522</v>
      </c>
      <c r="U263" s="9">
        <f t="shared" si="67"/>
        <v>0.30128178854724258</v>
      </c>
      <c r="V263" s="15">
        <f t="shared" si="68"/>
        <v>0.54259156980000001</v>
      </c>
      <c r="X263" s="11">
        <f t="shared" si="69"/>
        <v>1.4628599999999998E+19</v>
      </c>
      <c r="Y263" s="11">
        <f t="shared" si="70"/>
        <v>4.7029999999999995E-18</v>
      </c>
      <c r="Z263" s="11">
        <f t="shared" si="71"/>
        <v>6.9699999999999992E-4</v>
      </c>
      <c r="AA263" s="16">
        <f t="shared" si="72"/>
        <v>4.5758202630834195E-2</v>
      </c>
      <c r="AB263" s="9">
        <f t="shared" si="73"/>
        <v>0.52151469036055675</v>
      </c>
      <c r="AC263" s="9">
        <f t="shared" si="74"/>
        <v>0.95424179736916603</v>
      </c>
      <c r="AD263" s="15">
        <f t="shared" si="75"/>
        <v>65.650218982545496</v>
      </c>
      <c r="AE263" s="3">
        <f t="shared" si="76"/>
        <v>566.24119999999982</v>
      </c>
      <c r="AF263" s="2">
        <f t="shared" si="77"/>
        <v>0.25</v>
      </c>
      <c r="AG263" s="9">
        <f t="shared" si="78"/>
        <v>1.5214781071984186E-2</v>
      </c>
      <c r="AH263" s="2">
        <f t="shared" si="63"/>
        <v>0.73623533791640539</v>
      </c>
    </row>
    <row r="264" spans="1:34">
      <c r="A264" s="1">
        <f>Raw!A264</f>
        <v>251</v>
      </c>
      <c r="B264" s="14">
        <f>Raw!B264</f>
        <v>0.71423611111111107</v>
      </c>
      <c r="C264" s="15">
        <f>Raw!C264</f>
        <v>4.7</v>
      </c>
      <c r="D264" s="15">
        <f>IF(C264&gt;0.5,Raw!D264*D$11,-999)</f>
        <v>26.1</v>
      </c>
      <c r="E264" s="9">
        <f>IF(Raw!$G264&gt;$C$8,IF(Raw!$Q264&gt;$C$8,IF(Raw!$N264&gt;$C$9,IF(Raw!$N264&lt;$A$9,IF(Raw!$X264&gt;$C$9,IF(Raw!$X264&lt;$A$9,Raw!H264,-999),-999),-999),-999),-999),-999)</f>
        <v>0.53339199999999998</v>
      </c>
      <c r="F264" s="9">
        <f>IF(Raw!$G264&gt;$C$8,IF(Raw!$Q264&gt;$C$8,IF(Raw!$N264&gt;$C$9,IF(Raw!$N264&lt;$A$9,IF(Raw!$X264&gt;$C$9,IF(Raw!$X264&lt;$A$9,Raw!I264,-999),-999),-999),-999),-999),-999)</f>
        <v>0.73666500000000001</v>
      </c>
      <c r="G264" s="9">
        <f>Raw!G264</f>
        <v>0.97985699999999998</v>
      </c>
      <c r="H264" s="9">
        <f>IF(Raw!$G264&gt;$C$8,IF(Raw!$Q264&gt;$C$8,IF(Raw!$N264&gt;$C$9,IF(Raw!$N264&lt;$A$9,IF(Raw!$X264&gt;$C$9,IF(Raw!$X264&lt;$A$9,Raw!L264,-999),-999),-999),-999),-999),-999)</f>
        <v>497.5</v>
      </c>
      <c r="I264" s="9">
        <f>IF(Raw!$G264&gt;$C$8,IF(Raw!$Q264&gt;$C$8,IF(Raw!$N264&gt;$C$9,IF(Raw!$N264&lt;$A$9,IF(Raw!$X264&gt;$C$9,IF(Raw!$X264&lt;$A$9,Raw!M264,-999),-999),-999),-999),-999),-999)</f>
        <v>9.9999999999999995E-7</v>
      </c>
      <c r="J264" s="9">
        <f>IF(Raw!$G264&gt;$C$8,IF(Raw!$Q264&gt;$C$8,IF(Raw!$N264&gt;$C$9,IF(Raw!$N264&lt;$A$9,IF(Raw!$X264&gt;$C$9,IF(Raw!$X264&lt;$A$9,Raw!N264,-999),-999),-999),-999),-999),-999)</f>
        <v>494</v>
      </c>
      <c r="K264" s="9">
        <f>IF(Raw!$G264&gt;$C$8,IF(Raw!$Q264&gt;$C$8,IF(Raw!$N264&gt;$C$9,IF(Raw!$N264&lt;$A$9,IF(Raw!$X264&gt;$C$9,IF(Raw!$X264&lt;$A$9,Raw!R264,-999),-999),-999),-999),-999),-999)</f>
        <v>0.51539100000000004</v>
      </c>
      <c r="L264" s="9">
        <f>IF(Raw!$G264&gt;$C$8,IF(Raw!$Q264&gt;$C$8,IF(Raw!$N264&gt;$C$9,IF(Raw!$N264&lt;$A$9,IF(Raw!$X264&gt;$C$9,IF(Raw!$X264&lt;$A$9,Raw!S264,-999),-999),-999),-999),-999),-999)</f>
        <v>0.73202699999999998</v>
      </c>
      <c r="M264" s="9">
        <f>Raw!Q264</f>
        <v>0.974248</v>
      </c>
      <c r="N264" s="9">
        <f>IF(Raw!$G264&gt;$C$8,IF(Raw!$Q264&gt;$C$8,IF(Raw!$N264&gt;$C$9,IF(Raw!$N264&lt;$A$9,IF(Raw!$X264&gt;$C$9,IF(Raw!$X264&lt;$A$9,Raw!V264,-999),-999),-999),-999),-999),-999)</f>
        <v>533.1</v>
      </c>
      <c r="O264" s="9">
        <f>IF(Raw!$G264&gt;$C$8,IF(Raw!$Q264&gt;$C$8,IF(Raw!$N264&gt;$C$9,IF(Raw!$N264&lt;$A$9,IF(Raw!$X264&gt;$C$9,IF(Raw!$X264&lt;$A$9,Raw!W264,-999),-999),-999),-999),-999),-999)</f>
        <v>3.0000000000000001E-6</v>
      </c>
      <c r="P264" s="9">
        <f>IF(Raw!$G264&gt;$C$8,IF(Raw!$Q264&gt;$C$8,IF(Raw!$N264&gt;$C$9,IF(Raw!$N264&lt;$A$9,IF(Raw!$X264&gt;$C$9,IF(Raw!$X264&lt;$A$9,Raw!X264,-999),-999),-999),-999),-999),-999)</f>
        <v>643</v>
      </c>
      <c r="R264" s="9">
        <f t="shared" si="64"/>
        <v>0.20327300000000004</v>
      </c>
      <c r="S264" s="9">
        <f t="shared" si="65"/>
        <v>0.27593682338647829</v>
      </c>
      <c r="T264" s="9">
        <f t="shared" si="66"/>
        <v>0.21663599999999994</v>
      </c>
      <c r="U264" s="9">
        <f t="shared" si="67"/>
        <v>0.29593990385600522</v>
      </c>
      <c r="V264" s="15">
        <f t="shared" si="68"/>
        <v>0.54265161509999993</v>
      </c>
      <c r="X264" s="11">
        <f t="shared" si="69"/>
        <v>1.5712199999999996E+19</v>
      </c>
      <c r="Y264" s="11">
        <f t="shared" si="70"/>
        <v>4.9750000000000001E-18</v>
      </c>
      <c r="Z264" s="11">
        <f t="shared" si="71"/>
        <v>4.9399999999999997E-4</v>
      </c>
      <c r="AA264" s="16">
        <f t="shared" si="72"/>
        <v>3.7179402421439488E-2</v>
      </c>
      <c r="AB264" s="9">
        <f t="shared" si="73"/>
        <v>0.52344539702297099</v>
      </c>
      <c r="AC264" s="9">
        <f t="shared" si="74"/>
        <v>0.96282059757856053</v>
      </c>
      <c r="AD264" s="15">
        <f t="shared" si="75"/>
        <v>75.261948221537438</v>
      </c>
      <c r="AE264" s="3">
        <f t="shared" si="76"/>
        <v>598.9899999999999</v>
      </c>
      <c r="AF264" s="2">
        <f t="shared" si="77"/>
        <v>0.25</v>
      </c>
      <c r="AG264" s="9">
        <f t="shared" si="78"/>
        <v>1.713308747745956E-2</v>
      </c>
      <c r="AH264" s="2">
        <f t="shared" si="63"/>
        <v>0.82906118654218408</v>
      </c>
    </row>
    <row r="265" spans="1:34">
      <c r="A265" s="1">
        <f>Raw!A265</f>
        <v>252</v>
      </c>
      <c r="B265" s="14">
        <f>Raw!B265</f>
        <v>0.71429398148148149</v>
      </c>
      <c r="C265" s="15">
        <f>Raw!C265</f>
        <v>4</v>
      </c>
      <c r="D265" s="15">
        <f>IF(C265&gt;0.5,Raw!D265*D$11,-999)</f>
        <v>27.9</v>
      </c>
      <c r="E265" s="9">
        <f>IF(Raw!$G265&gt;$C$8,IF(Raw!$Q265&gt;$C$8,IF(Raw!$N265&gt;$C$9,IF(Raw!$N265&lt;$A$9,IF(Raw!$X265&gt;$C$9,IF(Raw!$X265&lt;$A$9,Raw!H265,-999),-999),-999),-999),-999),-999)</f>
        <v>0.51716200000000001</v>
      </c>
      <c r="F265" s="9">
        <f>IF(Raw!$G265&gt;$C$8,IF(Raw!$Q265&gt;$C$8,IF(Raw!$N265&gt;$C$9,IF(Raw!$N265&lt;$A$9,IF(Raw!$X265&gt;$C$9,IF(Raw!$X265&lt;$A$9,Raw!I265,-999),-999),-999),-999),-999),-999)</f>
        <v>0.69716699999999998</v>
      </c>
      <c r="G265" s="9">
        <f>Raw!G265</f>
        <v>0.97268699999999997</v>
      </c>
      <c r="H265" s="9">
        <f>IF(Raw!$G265&gt;$C$8,IF(Raw!$Q265&gt;$C$8,IF(Raw!$N265&gt;$C$9,IF(Raw!$N265&lt;$A$9,IF(Raw!$X265&gt;$C$9,IF(Raw!$X265&lt;$A$9,Raw!L265,-999),-999),-999),-999),-999),-999)</f>
        <v>462.7</v>
      </c>
      <c r="I265" s="9">
        <f>IF(Raw!$G265&gt;$C$8,IF(Raw!$Q265&gt;$C$8,IF(Raw!$N265&gt;$C$9,IF(Raw!$N265&lt;$A$9,IF(Raw!$X265&gt;$C$9,IF(Raw!$X265&lt;$A$9,Raw!M265,-999),-999),-999),-999),-999),-999)</f>
        <v>9.0000000000000002E-6</v>
      </c>
      <c r="J265" s="9">
        <f>IF(Raw!$G265&gt;$C$8,IF(Raw!$Q265&gt;$C$8,IF(Raw!$N265&gt;$C$9,IF(Raw!$N265&lt;$A$9,IF(Raw!$X265&gt;$C$9,IF(Raw!$X265&lt;$A$9,Raw!N265,-999),-999),-999),-999),-999),-999)</f>
        <v>613</v>
      </c>
      <c r="K265" s="9">
        <f>IF(Raw!$G265&gt;$C$8,IF(Raw!$Q265&gt;$C$8,IF(Raw!$N265&gt;$C$9,IF(Raw!$N265&lt;$A$9,IF(Raw!$X265&gt;$C$9,IF(Raw!$X265&lt;$A$9,Raw!R265,-999),-999),-999),-999),-999),-999)</f>
        <v>0.52130100000000001</v>
      </c>
      <c r="L265" s="9">
        <f>IF(Raw!$G265&gt;$C$8,IF(Raw!$Q265&gt;$C$8,IF(Raw!$N265&gt;$C$9,IF(Raw!$N265&lt;$A$9,IF(Raw!$X265&gt;$C$9,IF(Raw!$X265&lt;$A$9,Raw!S265,-999),-999),-999),-999),-999),-999)</f>
        <v>0.74682899999999997</v>
      </c>
      <c r="M265" s="9">
        <f>Raw!Q265</f>
        <v>0.98059499999999999</v>
      </c>
      <c r="N265" s="9">
        <f>IF(Raw!$G265&gt;$C$8,IF(Raw!$Q265&gt;$C$8,IF(Raw!$N265&gt;$C$9,IF(Raw!$N265&lt;$A$9,IF(Raw!$X265&gt;$C$9,IF(Raw!$X265&lt;$A$9,Raw!V265,-999),-999),-999),-999),-999),-999)</f>
        <v>499.3</v>
      </c>
      <c r="O265" s="9">
        <f>IF(Raw!$G265&gt;$C$8,IF(Raw!$Q265&gt;$C$8,IF(Raw!$N265&gt;$C$9,IF(Raw!$N265&lt;$A$9,IF(Raw!$X265&gt;$C$9,IF(Raw!$X265&lt;$A$9,Raw!W265,-999),-999),-999),-999),-999),-999)</f>
        <v>3.9999999999999998E-6</v>
      </c>
      <c r="P265" s="9">
        <f>IF(Raw!$G265&gt;$C$8,IF(Raw!$Q265&gt;$C$8,IF(Raw!$N265&gt;$C$9,IF(Raw!$N265&lt;$A$9,IF(Raw!$X265&gt;$C$9,IF(Raw!$X265&lt;$A$9,Raw!X265,-999),-999),-999),-999),-999),-999)</f>
        <v>581</v>
      </c>
      <c r="R265" s="9">
        <f t="shared" si="64"/>
        <v>0.18000499999999997</v>
      </c>
      <c r="S265" s="9">
        <f t="shared" si="65"/>
        <v>0.2581949518551509</v>
      </c>
      <c r="T265" s="9">
        <f t="shared" si="66"/>
        <v>0.22552799999999995</v>
      </c>
      <c r="U265" s="9">
        <f t="shared" si="67"/>
        <v>0.30198077471549706</v>
      </c>
      <c r="V265" s="15">
        <f t="shared" si="68"/>
        <v>0.55362433769999997</v>
      </c>
      <c r="X265" s="11">
        <f t="shared" si="69"/>
        <v>1.6795799999999996E+19</v>
      </c>
      <c r="Y265" s="11">
        <f t="shared" si="70"/>
        <v>4.6269999999999993E-18</v>
      </c>
      <c r="Z265" s="11">
        <f t="shared" si="71"/>
        <v>6.1299999999999994E-4</v>
      </c>
      <c r="AA265" s="16">
        <f t="shared" si="72"/>
        <v>4.5472528172534263E-2</v>
      </c>
      <c r="AB265" s="9">
        <f t="shared" si="73"/>
        <v>0.53155632833369537</v>
      </c>
      <c r="AC265" s="9">
        <f t="shared" si="74"/>
        <v>0.95452747182746556</v>
      </c>
      <c r="AD265" s="15">
        <f t="shared" si="75"/>
        <v>74.18030696987644</v>
      </c>
      <c r="AE265" s="3">
        <f t="shared" si="76"/>
        <v>557.09079999999972</v>
      </c>
      <c r="AF265" s="2">
        <f t="shared" si="77"/>
        <v>0.25</v>
      </c>
      <c r="AG265" s="9">
        <f t="shared" si="78"/>
        <v>1.7231558897997441E-2</v>
      </c>
      <c r="AH265" s="2">
        <f t="shared" si="63"/>
        <v>0.83382616733499426</v>
      </c>
    </row>
    <row r="266" spans="1:34">
      <c r="A266" s="1">
        <f>Raw!A266</f>
        <v>253</v>
      </c>
      <c r="B266" s="14">
        <f>Raw!B266</f>
        <v>0.7143518518518519</v>
      </c>
      <c r="C266" s="15">
        <f>Raw!C266</f>
        <v>3.3</v>
      </c>
      <c r="D266" s="15">
        <f>IF(C266&gt;0.5,Raw!D266*D$11,-999)</f>
        <v>30.6</v>
      </c>
      <c r="E266" s="9">
        <f>IF(Raw!$G266&gt;$C$8,IF(Raw!$Q266&gt;$C$8,IF(Raw!$N266&gt;$C$9,IF(Raw!$N266&lt;$A$9,IF(Raw!$X266&gt;$C$9,IF(Raw!$X266&lt;$A$9,Raw!H266,-999),-999),-999),-999),-999),-999)</f>
        <v>0.51653099999999996</v>
      </c>
      <c r="F266" s="9">
        <f>IF(Raw!$G266&gt;$C$8,IF(Raw!$Q266&gt;$C$8,IF(Raw!$N266&gt;$C$9,IF(Raw!$N266&lt;$A$9,IF(Raw!$X266&gt;$C$9,IF(Raw!$X266&lt;$A$9,Raw!I266,-999),-999),-999),-999),-999),-999)</f>
        <v>0.69010499999999997</v>
      </c>
      <c r="G266" s="9">
        <f>Raw!G266</f>
        <v>0.96161700000000006</v>
      </c>
      <c r="H266" s="9">
        <f>IF(Raw!$G266&gt;$C$8,IF(Raw!$Q266&gt;$C$8,IF(Raw!$N266&gt;$C$9,IF(Raw!$N266&lt;$A$9,IF(Raw!$X266&gt;$C$9,IF(Raw!$X266&lt;$A$9,Raw!L266,-999),-999),-999),-999),-999),-999)</f>
        <v>490.5</v>
      </c>
      <c r="I266" s="9">
        <f>IF(Raw!$G266&gt;$C$8,IF(Raw!$Q266&gt;$C$8,IF(Raw!$N266&gt;$C$9,IF(Raw!$N266&lt;$A$9,IF(Raw!$X266&gt;$C$9,IF(Raw!$X266&lt;$A$9,Raw!M266,-999),-999),-999),-999),-999),-999)</f>
        <v>9.9999999999999995E-7</v>
      </c>
      <c r="J266" s="9">
        <f>IF(Raw!$G266&gt;$C$8,IF(Raw!$Q266&gt;$C$8,IF(Raw!$N266&gt;$C$9,IF(Raw!$N266&lt;$A$9,IF(Raw!$X266&gt;$C$9,IF(Raw!$X266&lt;$A$9,Raw!N266,-999),-999),-999),-999),-999),-999)</f>
        <v>1184</v>
      </c>
      <c r="K266" s="9">
        <f>IF(Raw!$G266&gt;$C$8,IF(Raw!$Q266&gt;$C$8,IF(Raw!$N266&gt;$C$9,IF(Raw!$N266&lt;$A$9,IF(Raw!$X266&gt;$C$9,IF(Raw!$X266&lt;$A$9,Raw!R266,-999),-999),-999),-999),-999),-999)</f>
        <v>0.48844300000000002</v>
      </c>
      <c r="L266" s="9">
        <f>IF(Raw!$G266&gt;$C$8,IF(Raw!$Q266&gt;$C$8,IF(Raw!$N266&gt;$C$9,IF(Raw!$N266&lt;$A$9,IF(Raw!$X266&gt;$C$9,IF(Raw!$X266&lt;$A$9,Raw!S266,-999),-999),-999),-999),-999),-999)</f>
        <v>0.70817099999999999</v>
      </c>
      <c r="M266" s="9">
        <f>Raw!Q266</f>
        <v>0.97609400000000002</v>
      </c>
      <c r="N266" s="9">
        <f>IF(Raw!$G266&gt;$C$8,IF(Raw!$Q266&gt;$C$8,IF(Raw!$N266&gt;$C$9,IF(Raw!$N266&lt;$A$9,IF(Raw!$X266&gt;$C$9,IF(Raw!$X266&lt;$A$9,Raw!V266,-999),-999),-999),-999),-999),-999)</f>
        <v>500.1</v>
      </c>
      <c r="O266" s="9">
        <f>IF(Raw!$G266&gt;$C$8,IF(Raw!$Q266&gt;$C$8,IF(Raw!$N266&gt;$C$9,IF(Raw!$N266&lt;$A$9,IF(Raw!$X266&gt;$C$9,IF(Raw!$X266&lt;$A$9,Raw!W266,-999),-999),-999),-999),-999),-999)</f>
        <v>6.9999999999999999E-6</v>
      </c>
      <c r="P266" s="9">
        <f>IF(Raw!$G266&gt;$C$8,IF(Raw!$Q266&gt;$C$8,IF(Raw!$N266&gt;$C$9,IF(Raw!$N266&lt;$A$9,IF(Raw!$X266&gt;$C$9,IF(Raw!$X266&lt;$A$9,Raw!X266,-999),-999),-999),-999),-999),-999)</f>
        <v>750</v>
      </c>
      <c r="R266" s="9">
        <f t="shared" si="64"/>
        <v>0.17357400000000001</v>
      </c>
      <c r="S266" s="9">
        <f t="shared" si="65"/>
        <v>0.25151824722324867</v>
      </c>
      <c r="T266" s="9">
        <f t="shared" si="66"/>
        <v>0.21972799999999998</v>
      </c>
      <c r="U266" s="9">
        <f t="shared" si="67"/>
        <v>0.31027534310216032</v>
      </c>
      <c r="V266" s="15">
        <f t="shared" si="68"/>
        <v>0.52496716229999996</v>
      </c>
      <c r="X266" s="11">
        <f t="shared" si="69"/>
        <v>1.8421199999999996E+19</v>
      </c>
      <c r="Y266" s="11">
        <f t="shared" si="70"/>
        <v>4.9049999999999997E-18</v>
      </c>
      <c r="Z266" s="11">
        <f t="shared" si="71"/>
        <v>1.1839999999999999E-3</v>
      </c>
      <c r="AA266" s="16">
        <f t="shared" si="72"/>
        <v>9.6642526220516223E-2</v>
      </c>
      <c r="AB266" s="9">
        <f t="shared" si="73"/>
        <v>0.50967806900138157</v>
      </c>
      <c r="AC266" s="9">
        <f t="shared" si="74"/>
        <v>0.90335747377948394</v>
      </c>
      <c r="AD266" s="15">
        <f t="shared" si="75"/>
        <v>81.623755253814394</v>
      </c>
      <c r="AE266" s="3">
        <f t="shared" si="76"/>
        <v>590.56199999999978</v>
      </c>
      <c r="AF266" s="2">
        <f t="shared" si="77"/>
        <v>0.25</v>
      </c>
      <c r="AG266" s="9">
        <f t="shared" si="78"/>
        <v>1.9481414358972323E-2</v>
      </c>
      <c r="AH266" s="2">
        <f t="shared" si="63"/>
        <v>0.94269550220987952</v>
      </c>
    </row>
    <row r="267" spans="1:34">
      <c r="A267" s="1">
        <f>Raw!A267</f>
        <v>254</v>
      </c>
      <c r="B267" s="14">
        <f>Raw!B267</f>
        <v>0.71440972222222221</v>
      </c>
      <c r="C267" s="15">
        <f>Raw!C267</f>
        <v>2.2000000000000002</v>
      </c>
      <c r="D267" s="15">
        <f>IF(C267&gt;0.5,Raw!D267*D$11,-999)</f>
        <v>36</v>
      </c>
      <c r="E267" s="9">
        <f>IF(Raw!$G267&gt;$C$8,IF(Raw!$Q267&gt;$C$8,IF(Raw!$N267&gt;$C$9,IF(Raw!$N267&lt;$A$9,IF(Raw!$X267&gt;$C$9,IF(Raw!$X267&lt;$A$9,Raw!H267,-999),-999),-999),-999),-999),-999)</f>
        <v>0.51215599999999994</v>
      </c>
      <c r="F267" s="9">
        <f>IF(Raw!$G267&gt;$C$8,IF(Raw!$Q267&gt;$C$8,IF(Raw!$N267&gt;$C$9,IF(Raw!$N267&lt;$A$9,IF(Raw!$X267&gt;$C$9,IF(Raw!$X267&lt;$A$9,Raw!I267,-999),-999),-999),-999),-999),-999)</f>
        <v>0.69350599999999996</v>
      </c>
      <c r="G267" s="9">
        <f>Raw!G267</f>
        <v>0.96340700000000001</v>
      </c>
      <c r="H267" s="9">
        <f>IF(Raw!$G267&gt;$C$8,IF(Raw!$Q267&gt;$C$8,IF(Raw!$N267&gt;$C$9,IF(Raw!$N267&lt;$A$9,IF(Raw!$X267&gt;$C$9,IF(Raw!$X267&lt;$A$9,Raw!L267,-999),-999),-999),-999),-999),-999)</f>
        <v>470.9</v>
      </c>
      <c r="I267" s="9">
        <f>IF(Raw!$G267&gt;$C$8,IF(Raw!$Q267&gt;$C$8,IF(Raw!$N267&gt;$C$9,IF(Raw!$N267&lt;$A$9,IF(Raw!$X267&gt;$C$9,IF(Raw!$X267&lt;$A$9,Raw!M267,-999),-999),-999),-999),-999),-999)</f>
        <v>6.9999999999999999E-6</v>
      </c>
      <c r="J267" s="9">
        <f>IF(Raw!$G267&gt;$C$8,IF(Raw!$Q267&gt;$C$8,IF(Raw!$N267&gt;$C$9,IF(Raw!$N267&lt;$A$9,IF(Raw!$X267&gt;$C$9,IF(Raw!$X267&lt;$A$9,Raw!N267,-999),-999),-999),-999),-999),-999)</f>
        <v>617</v>
      </c>
      <c r="K267" s="9">
        <f>IF(Raw!$G267&gt;$C$8,IF(Raw!$Q267&gt;$C$8,IF(Raw!$N267&gt;$C$9,IF(Raw!$N267&lt;$A$9,IF(Raw!$X267&gt;$C$9,IF(Raw!$X267&lt;$A$9,Raw!R267,-999),-999),-999),-999),-999),-999)</f>
        <v>0.520486</v>
      </c>
      <c r="L267" s="9">
        <f>IF(Raw!$G267&gt;$C$8,IF(Raw!$Q267&gt;$C$8,IF(Raw!$N267&gt;$C$9,IF(Raw!$N267&lt;$A$9,IF(Raw!$X267&gt;$C$9,IF(Raw!$X267&lt;$A$9,Raw!S267,-999),-999),-999),-999),-999),-999)</f>
        <v>0.74665300000000001</v>
      </c>
      <c r="M267" s="9">
        <f>Raw!Q267</f>
        <v>0.98021899999999995</v>
      </c>
      <c r="N267" s="9">
        <f>IF(Raw!$G267&gt;$C$8,IF(Raw!$Q267&gt;$C$8,IF(Raw!$N267&gt;$C$9,IF(Raw!$N267&lt;$A$9,IF(Raw!$X267&gt;$C$9,IF(Raw!$X267&lt;$A$9,Raw!V267,-999),-999),-999),-999),-999),-999)</f>
        <v>504.4</v>
      </c>
      <c r="O267" s="9">
        <f>IF(Raw!$G267&gt;$C$8,IF(Raw!$Q267&gt;$C$8,IF(Raw!$N267&gt;$C$9,IF(Raw!$N267&lt;$A$9,IF(Raw!$X267&gt;$C$9,IF(Raw!$X267&lt;$A$9,Raw!W267,-999),-999),-999),-999),-999),-999)</f>
        <v>3.9999999999999998E-6</v>
      </c>
      <c r="P267" s="9">
        <f>IF(Raw!$G267&gt;$C$8,IF(Raw!$Q267&gt;$C$8,IF(Raw!$N267&gt;$C$9,IF(Raw!$N267&lt;$A$9,IF(Raw!$X267&gt;$C$9,IF(Raw!$X267&lt;$A$9,Raw!X267,-999),-999),-999),-999),-999),-999)</f>
        <v>430</v>
      </c>
      <c r="R267" s="9">
        <f t="shared" si="64"/>
        <v>0.18135000000000001</v>
      </c>
      <c r="S267" s="9">
        <f t="shared" si="65"/>
        <v>0.2614973770955118</v>
      </c>
      <c r="T267" s="9">
        <f t="shared" si="66"/>
        <v>0.22616700000000001</v>
      </c>
      <c r="U267" s="9">
        <f t="shared" si="67"/>
        <v>0.30290777643697941</v>
      </c>
      <c r="V267" s="15">
        <f t="shared" si="68"/>
        <v>0.55349386889999996</v>
      </c>
      <c r="X267" s="11">
        <f t="shared" si="69"/>
        <v>2.1671999999999992E+19</v>
      </c>
      <c r="Y267" s="11">
        <f t="shared" si="70"/>
        <v>4.7089999999999994E-18</v>
      </c>
      <c r="Z267" s="11">
        <f t="shared" si="71"/>
        <v>6.1699999999999993E-4</v>
      </c>
      <c r="AA267" s="16">
        <f t="shared" si="72"/>
        <v>5.9237002422284447E-2</v>
      </c>
      <c r="AB267" s="9">
        <f t="shared" si="73"/>
        <v>0.53388345512684077</v>
      </c>
      <c r="AC267" s="9">
        <f t="shared" si="74"/>
        <v>0.94076299757771575</v>
      </c>
      <c r="AD267" s="15">
        <f t="shared" si="75"/>
        <v>96.008107653621494</v>
      </c>
      <c r="AE267" s="3">
        <f t="shared" si="76"/>
        <v>566.96359999999981</v>
      </c>
      <c r="AF267" s="2">
        <f t="shared" si="77"/>
        <v>0.25</v>
      </c>
      <c r="AG267" s="9">
        <f t="shared" si="78"/>
        <v>2.2370463391754331E-2</v>
      </c>
      <c r="AH267" s="2">
        <f t="shared" si="63"/>
        <v>1.0824950813720091</v>
      </c>
    </row>
    <row r="268" spans="1:34">
      <c r="A268" s="1">
        <f>Raw!A268</f>
        <v>255</v>
      </c>
      <c r="B268" s="14">
        <f>Raw!B268</f>
        <v>0.71446759259259263</v>
      </c>
      <c r="C268" s="15">
        <f>Raw!C268</f>
        <v>1.3</v>
      </c>
      <c r="D268" s="15">
        <f>IF(C268&gt;0.5,Raw!D268*D$11,-999)</f>
        <v>38.700000000000003</v>
      </c>
      <c r="E268" s="9">
        <f>IF(Raw!$G268&gt;$C$8,IF(Raw!$Q268&gt;$C$8,IF(Raw!$N268&gt;$C$9,IF(Raw!$N268&lt;$A$9,IF(Raw!$X268&gt;$C$9,IF(Raw!$X268&lt;$A$9,Raw!H268,-999),-999),-999),-999),-999),-999)</f>
        <v>0.52877200000000002</v>
      </c>
      <c r="F268" s="9">
        <f>IF(Raw!$G268&gt;$C$8,IF(Raw!$Q268&gt;$C$8,IF(Raw!$N268&gt;$C$9,IF(Raw!$N268&lt;$A$9,IF(Raw!$X268&gt;$C$9,IF(Raw!$X268&lt;$A$9,Raw!I268,-999),-999),-999),-999),-999),-999)</f>
        <v>0.71716500000000005</v>
      </c>
      <c r="G268" s="9">
        <f>Raw!G268</f>
        <v>0.98255999999999999</v>
      </c>
      <c r="H268" s="9">
        <f>IF(Raw!$G268&gt;$C$8,IF(Raw!$Q268&gt;$C$8,IF(Raw!$N268&gt;$C$9,IF(Raw!$N268&lt;$A$9,IF(Raw!$X268&gt;$C$9,IF(Raw!$X268&lt;$A$9,Raw!L268,-999),-999),-999),-999),-999),-999)</f>
        <v>477</v>
      </c>
      <c r="I268" s="9">
        <f>IF(Raw!$G268&gt;$C$8,IF(Raw!$Q268&gt;$C$8,IF(Raw!$N268&gt;$C$9,IF(Raw!$N268&lt;$A$9,IF(Raw!$X268&gt;$C$9,IF(Raw!$X268&lt;$A$9,Raw!M268,-999),-999),-999),-999),-999),-999)</f>
        <v>6.9999999999999999E-6</v>
      </c>
      <c r="J268" s="9">
        <f>IF(Raw!$G268&gt;$C$8,IF(Raw!$Q268&gt;$C$8,IF(Raw!$N268&gt;$C$9,IF(Raw!$N268&lt;$A$9,IF(Raw!$X268&gt;$C$9,IF(Raw!$X268&lt;$A$9,Raw!N268,-999),-999),-999),-999),-999),-999)</f>
        <v>508</v>
      </c>
      <c r="K268" s="9">
        <f>IF(Raw!$G268&gt;$C$8,IF(Raw!$Q268&gt;$C$8,IF(Raw!$N268&gt;$C$9,IF(Raw!$N268&lt;$A$9,IF(Raw!$X268&gt;$C$9,IF(Raw!$X268&lt;$A$9,Raw!R268,-999),-999),-999),-999),-999),-999)</f>
        <v>0.50922400000000001</v>
      </c>
      <c r="L268" s="9">
        <f>IF(Raw!$G268&gt;$C$8,IF(Raw!$Q268&gt;$C$8,IF(Raw!$N268&gt;$C$9,IF(Raw!$N268&lt;$A$9,IF(Raw!$X268&gt;$C$9,IF(Raw!$X268&lt;$A$9,Raw!S268,-999),-999),-999),-999),-999),-999)</f>
        <v>0.72280100000000003</v>
      </c>
      <c r="M268" s="9">
        <f>Raw!Q268</f>
        <v>0.97503300000000004</v>
      </c>
      <c r="N268" s="9">
        <f>IF(Raw!$G268&gt;$C$8,IF(Raw!$Q268&gt;$C$8,IF(Raw!$N268&gt;$C$9,IF(Raw!$N268&lt;$A$9,IF(Raw!$X268&gt;$C$9,IF(Raw!$X268&lt;$A$9,Raw!V268,-999),-999),-999),-999),-999),-999)</f>
        <v>500.3</v>
      </c>
      <c r="O268" s="9">
        <f>IF(Raw!$G268&gt;$C$8,IF(Raw!$Q268&gt;$C$8,IF(Raw!$N268&gt;$C$9,IF(Raw!$N268&lt;$A$9,IF(Raw!$X268&gt;$C$9,IF(Raw!$X268&lt;$A$9,Raw!W268,-999),-999),-999),-999),-999),-999)</f>
        <v>3.9999999999999998E-6</v>
      </c>
      <c r="P268" s="9">
        <f>IF(Raw!$G268&gt;$C$8,IF(Raw!$Q268&gt;$C$8,IF(Raw!$N268&gt;$C$9,IF(Raw!$N268&lt;$A$9,IF(Raw!$X268&gt;$C$9,IF(Raw!$X268&lt;$A$9,Raw!X268,-999),-999),-999),-999),-999),-999)</f>
        <v>724</v>
      </c>
      <c r="R268" s="9">
        <f t="shared" si="64"/>
        <v>0.18839300000000003</v>
      </c>
      <c r="S268" s="9">
        <f t="shared" si="65"/>
        <v>0.2626912914043491</v>
      </c>
      <c r="T268" s="9">
        <f t="shared" si="66"/>
        <v>0.21357700000000002</v>
      </c>
      <c r="U268" s="9">
        <f t="shared" si="67"/>
        <v>0.29548520270447881</v>
      </c>
      <c r="V268" s="15">
        <f t="shared" si="68"/>
        <v>0.53581238129999997</v>
      </c>
      <c r="X268" s="11">
        <f t="shared" si="69"/>
        <v>2.3297399999999996E+19</v>
      </c>
      <c r="Y268" s="11">
        <f t="shared" si="70"/>
        <v>4.77E-18</v>
      </c>
      <c r="Z268" s="11">
        <f t="shared" si="71"/>
        <v>5.0799999999999999E-4</v>
      </c>
      <c r="AA268" s="16">
        <f t="shared" si="72"/>
        <v>5.3436651008914524E-2</v>
      </c>
      <c r="AB268" s="9">
        <f t="shared" si="73"/>
        <v>0.52063683961253093</v>
      </c>
      <c r="AC268" s="9">
        <f t="shared" si="74"/>
        <v>0.94656334899108552</v>
      </c>
      <c r="AD268" s="15">
        <f t="shared" si="75"/>
        <v>105.19025789156403</v>
      </c>
      <c r="AE268" s="3">
        <f t="shared" si="76"/>
        <v>574.30799999999988</v>
      </c>
      <c r="AF268" s="2">
        <f t="shared" si="77"/>
        <v>0.25</v>
      </c>
      <c r="AG268" s="9">
        <f t="shared" si="78"/>
        <v>2.3909357442788614E-2</v>
      </c>
      <c r="AH268" s="2">
        <f t="shared" si="63"/>
        <v>1.1569613636221696</v>
      </c>
    </row>
    <row r="269" spans="1:34">
      <c r="A269" s="1">
        <f>Raw!A269</f>
        <v>256</v>
      </c>
      <c r="B269" s="14">
        <f>Raw!B269</f>
        <v>0.71451388888888889</v>
      </c>
      <c r="C269" s="15">
        <f>Raw!C269</f>
        <v>1.1000000000000001</v>
      </c>
      <c r="D269" s="15">
        <f>IF(C269&gt;0.5,Raw!D269*D$11,-999)</f>
        <v>37.799999999999997</v>
      </c>
      <c r="E269" s="9">
        <f>IF(Raw!$G269&gt;$C$8,IF(Raw!$Q269&gt;$C$8,IF(Raw!$N269&gt;$C$9,IF(Raw!$N269&lt;$A$9,IF(Raw!$X269&gt;$C$9,IF(Raw!$X269&lt;$A$9,Raw!H269,-999),-999),-999),-999),-999),-999)</f>
        <v>0.53514799999999996</v>
      </c>
      <c r="F269" s="9">
        <f>IF(Raw!$G269&gt;$C$8,IF(Raw!$Q269&gt;$C$8,IF(Raw!$N269&gt;$C$9,IF(Raw!$N269&lt;$A$9,IF(Raw!$X269&gt;$C$9,IF(Raw!$X269&lt;$A$9,Raw!I269,-999),-999),-999),-999),-999),-999)</f>
        <v>0.72232700000000005</v>
      </c>
      <c r="G269" s="9">
        <f>Raw!G269</f>
        <v>0.97221000000000002</v>
      </c>
      <c r="H269" s="9">
        <f>IF(Raw!$G269&gt;$C$8,IF(Raw!$Q269&gt;$C$8,IF(Raw!$N269&gt;$C$9,IF(Raw!$N269&lt;$A$9,IF(Raw!$X269&gt;$C$9,IF(Raw!$X269&lt;$A$9,Raw!L269,-999),-999),-999),-999),-999),-999)</f>
        <v>486.3</v>
      </c>
      <c r="I269" s="9">
        <f>IF(Raw!$G269&gt;$C$8,IF(Raw!$Q269&gt;$C$8,IF(Raw!$N269&gt;$C$9,IF(Raw!$N269&lt;$A$9,IF(Raw!$X269&gt;$C$9,IF(Raw!$X269&lt;$A$9,Raw!M269,-999),-999),-999),-999),-999),-999)</f>
        <v>3.9999999999999998E-6</v>
      </c>
      <c r="J269" s="9">
        <f>IF(Raw!$G269&gt;$C$8,IF(Raw!$Q269&gt;$C$8,IF(Raw!$N269&gt;$C$9,IF(Raw!$N269&lt;$A$9,IF(Raw!$X269&gt;$C$9,IF(Raw!$X269&lt;$A$9,Raw!N269,-999),-999),-999),-999),-999),-999)</f>
        <v>1240</v>
      </c>
      <c r="K269" s="9">
        <f>IF(Raw!$G269&gt;$C$8,IF(Raw!$Q269&gt;$C$8,IF(Raw!$N269&gt;$C$9,IF(Raw!$N269&lt;$A$9,IF(Raw!$X269&gt;$C$9,IF(Raw!$X269&lt;$A$9,Raw!R269,-999),-999),-999),-999),-999),-999)</f>
        <v>0.53156599999999998</v>
      </c>
      <c r="L269" s="9">
        <f>IF(Raw!$G269&gt;$C$8,IF(Raw!$Q269&gt;$C$8,IF(Raw!$N269&gt;$C$9,IF(Raw!$N269&lt;$A$9,IF(Raw!$X269&gt;$C$9,IF(Raw!$X269&lt;$A$9,Raw!S269,-999),-999),-999),-999),-999),-999)</f>
        <v>0.75825399999999998</v>
      </c>
      <c r="M269" s="9">
        <f>Raw!Q269</f>
        <v>0.97384400000000004</v>
      </c>
      <c r="N269" s="9">
        <f>IF(Raw!$G269&gt;$C$8,IF(Raw!$Q269&gt;$C$8,IF(Raw!$N269&gt;$C$9,IF(Raw!$N269&lt;$A$9,IF(Raw!$X269&gt;$C$9,IF(Raw!$X269&lt;$A$9,Raw!V269,-999),-999),-999),-999),-999),-999)</f>
        <v>505.5</v>
      </c>
      <c r="O269" s="9">
        <f>IF(Raw!$G269&gt;$C$8,IF(Raw!$Q269&gt;$C$8,IF(Raw!$N269&gt;$C$9,IF(Raw!$N269&lt;$A$9,IF(Raw!$X269&gt;$C$9,IF(Raw!$X269&lt;$A$9,Raw!W269,-999),-999),-999),-999),-999),-999)</f>
        <v>9.9999999999999995E-7</v>
      </c>
      <c r="P269" s="9">
        <f>IF(Raw!$G269&gt;$C$8,IF(Raw!$Q269&gt;$C$8,IF(Raw!$N269&gt;$C$9,IF(Raw!$N269&lt;$A$9,IF(Raw!$X269&gt;$C$9,IF(Raw!$X269&lt;$A$9,Raw!X269,-999),-999),-999),-999),-999),-999)</f>
        <v>732</v>
      </c>
      <c r="R269" s="9">
        <f t="shared" si="64"/>
        <v>0.1871790000000001</v>
      </c>
      <c r="S269" s="9">
        <f t="shared" si="65"/>
        <v>0.25913332881091261</v>
      </c>
      <c r="T269" s="9">
        <f t="shared" si="66"/>
        <v>0.226688</v>
      </c>
      <c r="U269" s="9">
        <f t="shared" si="67"/>
        <v>0.29896050663761747</v>
      </c>
      <c r="V269" s="15">
        <f t="shared" si="68"/>
        <v>0.5620936902</v>
      </c>
      <c r="X269" s="11">
        <f t="shared" si="69"/>
        <v>2.2755599999999992E+19</v>
      </c>
      <c r="Y269" s="11">
        <f t="shared" si="70"/>
        <v>4.8629999999999995E-18</v>
      </c>
      <c r="Z269" s="11">
        <f t="shared" si="71"/>
        <v>1.24E-3</v>
      </c>
      <c r="AA269" s="16">
        <f t="shared" si="72"/>
        <v>0.12066189435125418</v>
      </c>
      <c r="AB269" s="9">
        <f t="shared" si="73"/>
        <v>0.55891860350669709</v>
      </c>
      <c r="AC269" s="9">
        <f t="shared" si="74"/>
        <v>0.87933810564874582</v>
      </c>
      <c r="AD269" s="15">
        <f t="shared" si="75"/>
        <v>97.307979315527575</v>
      </c>
      <c r="AE269" s="3">
        <f t="shared" si="76"/>
        <v>585.50519999999983</v>
      </c>
      <c r="AF269" s="2">
        <f t="shared" si="77"/>
        <v>0.25</v>
      </c>
      <c r="AG269" s="9">
        <f t="shared" si="78"/>
        <v>2.2377879073886869E-2</v>
      </c>
      <c r="AH269" s="2">
        <f t="shared" si="63"/>
        <v>1.082853922371094</v>
      </c>
    </row>
    <row r="270" spans="1:34">
      <c r="A270" s="1">
        <f>Raw!A270</f>
        <v>257</v>
      </c>
      <c r="B270" s="14">
        <f>Raw!B270</f>
        <v>0.71457175925925931</v>
      </c>
      <c r="C270" s="15">
        <f>Raw!C270</f>
        <v>1.1000000000000001</v>
      </c>
      <c r="D270" s="15">
        <f>IF(C270&gt;0.5,Raw!D270*D$11,-999)</f>
        <v>39.6</v>
      </c>
      <c r="E270" s="9">
        <f>IF(Raw!$G270&gt;$C$8,IF(Raw!$Q270&gt;$C$8,IF(Raw!$N270&gt;$C$9,IF(Raw!$N270&lt;$A$9,IF(Raw!$X270&gt;$C$9,IF(Raw!$X270&lt;$A$9,Raw!H270,-999),-999),-999),-999),-999),-999)</f>
        <v>0.61066600000000004</v>
      </c>
      <c r="F270" s="9">
        <f>IF(Raw!$G270&gt;$C$8,IF(Raw!$Q270&gt;$C$8,IF(Raw!$N270&gt;$C$9,IF(Raw!$N270&lt;$A$9,IF(Raw!$X270&gt;$C$9,IF(Raw!$X270&lt;$A$9,Raw!I270,-999),-999),-999),-999),-999),-999)</f>
        <v>0.77956999999999999</v>
      </c>
      <c r="G270" s="9">
        <f>Raw!G270</f>
        <v>0.95642199999999999</v>
      </c>
      <c r="H270" s="9">
        <f>IF(Raw!$G270&gt;$C$8,IF(Raw!$Q270&gt;$C$8,IF(Raw!$N270&gt;$C$9,IF(Raw!$N270&lt;$A$9,IF(Raw!$X270&gt;$C$9,IF(Raw!$X270&lt;$A$9,Raw!L270,-999),-999),-999),-999),-999),-999)</f>
        <v>472.1</v>
      </c>
      <c r="I270" s="9">
        <f>IF(Raw!$G270&gt;$C$8,IF(Raw!$Q270&gt;$C$8,IF(Raw!$N270&gt;$C$9,IF(Raw!$N270&lt;$A$9,IF(Raw!$X270&gt;$C$9,IF(Raw!$X270&lt;$A$9,Raw!M270,-999),-999),-999),-999),-999),-999)</f>
        <v>1.9999999999999999E-6</v>
      </c>
      <c r="J270" s="9">
        <f>IF(Raw!$G270&gt;$C$8,IF(Raw!$Q270&gt;$C$8,IF(Raw!$N270&gt;$C$9,IF(Raw!$N270&lt;$A$9,IF(Raw!$X270&gt;$C$9,IF(Raw!$X270&lt;$A$9,Raw!N270,-999),-999),-999),-999),-999),-999)</f>
        <v>4266</v>
      </c>
      <c r="K270" s="9">
        <f>IF(Raw!$G270&gt;$C$8,IF(Raw!$Q270&gt;$C$8,IF(Raw!$N270&gt;$C$9,IF(Raw!$N270&lt;$A$9,IF(Raw!$X270&gt;$C$9,IF(Raw!$X270&lt;$A$9,Raw!R270,-999),-999),-999),-999),-999),-999)</f>
        <v>0.57255299999999998</v>
      </c>
      <c r="L270" s="9">
        <f>IF(Raw!$G270&gt;$C$8,IF(Raw!$Q270&gt;$C$8,IF(Raw!$N270&gt;$C$9,IF(Raw!$N270&lt;$A$9,IF(Raw!$X270&gt;$C$9,IF(Raw!$X270&lt;$A$9,Raw!S270,-999),-999),-999),-999),-999),-999)</f>
        <v>0.75921099999999997</v>
      </c>
      <c r="M270" s="9">
        <f>Raw!Q270</f>
        <v>0.95230499999999996</v>
      </c>
      <c r="N270" s="9">
        <f>IF(Raw!$G270&gt;$C$8,IF(Raw!$Q270&gt;$C$8,IF(Raw!$N270&gt;$C$9,IF(Raw!$N270&lt;$A$9,IF(Raw!$X270&gt;$C$9,IF(Raw!$X270&lt;$A$9,Raw!V270,-999),-999),-999),-999),-999),-999)</f>
        <v>610.20000000000005</v>
      </c>
      <c r="O270" s="9">
        <f>IF(Raw!$G270&gt;$C$8,IF(Raw!$Q270&gt;$C$8,IF(Raw!$N270&gt;$C$9,IF(Raw!$N270&lt;$A$9,IF(Raw!$X270&gt;$C$9,IF(Raw!$X270&lt;$A$9,Raw!W270,-999),-999),-999),-999),-999),-999)</f>
        <v>9.9999999999999995E-7</v>
      </c>
      <c r="P270" s="9">
        <f>IF(Raw!$G270&gt;$C$8,IF(Raw!$Q270&gt;$C$8,IF(Raw!$N270&gt;$C$9,IF(Raw!$N270&lt;$A$9,IF(Raw!$X270&gt;$C$9,IF(Raw!$X270&lt;$A$9,Raw!X270,-999),-999),-999),-999),-999),-999)</f>
        <v>1299</v>
      </c>
      <c r="R270" s="9">
        <f t="shared" si="64"/>
        <v>0.16890399999999994</v>
      </c>
      <c r="S270" s="9">
        <f t="shared" si="65"/>
        <v>0.2166630321844093</v>
      </c>
      <c r="T270" s="9">
        <f t="shared" si="66"/>
        <v>0.18665799999999999</v>
      </c>
      <c r="U270" s="9">
        <f t="shared" si="67"/>
        <v>0.24585787086857278</v>
      </c>
      <c r="V270" s="15">
        <f t="shared" si="68"/>
        <v>0.56280311429999996</v>
      </c>
      <c r="X270" s="11">
        <f t="shared" si="69"/>
        <v>2.3839199999999996E+19</v>
      </c>
      <c r="Y270" s="11">
        <f t="shared" si="70"/>
        <v>4.7209999999999998E-18</v>
      </c>
      <c r="Z270" s="11">
        <f t="shared" si="71"/>
        <v>4.2659999999999998E-3</v>
      </c>
      <c r="AA270" s="16">
        <f t="shared" si="72"/>
        <v>0.3243774549211807</v>
      </c>
      <c r="AB270" s="9">
        <f t="shared" si="73"/>
        <v>0.63310064698067769</v>
      </c>
      <c r="AC270" s="9">
        <f t="shared" si="74"/>
        <v>0.67562254507881947</v>
      </c>
      <c r="AD270" s="15">
        <f t="shared" si="75"/>
        <v>76.03784691073156</v>
      </c>
      <c r="AE270" s="3">
        <f t="shared" si="76"/>
        <v>568.4083999999998</v>
      </c>
      <c r="AF270" s="2">
        <f t="shared" si="77"/>
        <v>0.25</v>
      </c>
      <c r="AG270" s="9">
        <f t="shared" si="78"/>
        <v>1.4380387036079188E-2</v>
      </c>
      <c r="AH270" s="2">
        <f t="shared" si="63"/>
        <v>0.69585944475872386</v>
      </c>
    </row>
    <row r="271" spans="1:34">
      <c r="A271" s="1">
        <f>Raw!A271</f>
        <v>258</v>
      </c>
      <c r="B271" s="14">
        <f>Raw!B271</f>
        <v>0.71462962962962961</v>
      </c>
      <c r="C271" s="15">
        <f>Raw!C271</f>
        <v>-1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0.66220500000000004</v>
      </c>
      <c r="F271" s="9">
        <f>IF(Raw!$G271&gt;$C$8,IF(Raw!$Q271&gt;$C$8,IF(Raw!$N271&gt;$C$9,IF(Raw!$N271&lt;$A$9,IF(Raw!$X271&gt;$C$9,IF(Raw!$X271&lt;$A$9,Raw!I271,-999),-999),-999),-999),-999),-999)</f>
        <v>0.82591199999999998</v>
      </c>
      <c r="G271" s="9">
        <f>Raw!G271</f>
        <v>0.96335700000000002</v>
      </c>
      <c r="H271" s="9">
        <f>IF(Raw!$G271&gt;$C$8,IF(Raw!$Q271&gt;$C$8,IF(Raw!$N271&gt;$C$9,IF(Raw!$N271&lt;$A$9,IF(Raw!$X271&gt;$C$9,IF(Raw!$X271&lt;$A$9,Raw!L271,-999),-999),-999),-999),-999),-999)</f>
        <v>466.1</v>
      </c>
      <c r="I271" s="9">
        <f>IF(Raw!$G271&gt;$C$8,IF(Raw!$Q271&gt;$C$8,IF(Raw!$N271&gt;$C$9,IF(Raw!$N271&lt;$A$9,IF(Raw!$X271&gt;$C$9,IF(Raw!$X271&lt;$A$9,Raw!M271,-999),-999),-999),-999),-999),-999)</f>
        <v>3.0000000000000001E-6</v>
      </c>
      <c r="J271" s="9">
        <f>IF(Raw!$G271&gt;$C$8,IF(Raw!$Q271&gt;$C$8,IF(Raw!$N271&gt;$C$9,IF(Raw!$N271&lt;$A$9,IF(Raw!$X271&gt;$C$9,IF(Raw!$X271&lt;$A$9,Raw!N271,-999),-999),-999),-999),-999),-999)</f>
        <v>927</v>
      </c>
      <c r="K271" s="9">
        <f>IF(Raw!$G271&gt;$C$8,IF(Raw!$Q271&gt;$C$8,IF(Raw!$N271&gt;$C$9,IF(Raw!$N271&lt;$A$9,IF(Raw!$X271&gt;$C$9,IF(Raw!$X271&lt;$A$9,Raw!R271,-999),-999),-999),-999),-999),-999)</f>
        <v>0.43714799999999998</v>
      </c>
      <c r="L271" s="9">
        <f>IF(Raw!$G271&gt;$C$8,IF(Raw!$Q271&gt;$C$8,IF(Raw!$N271&gt;$C$9,IF(Raw!$N271&lt;$A$9,IF(Raw!$X271&gt;$C$9,IF(Raw!$X271&lt;$A$9,Raw!S271,-999),-999),-999),-999),-999),-999)</f>
        <v>0.58876399999999995</v>
      </c>
      <c r="M271" s="9">
        <f>Raw!Q271</f>
        <v>0.94033900000000004</v>
      </c>
      <c r="N271" s="9">
        <f>IF(Raw!$G271&gt;$C$8,IF(Raw!$Q271&gt;$C$8,IF(Raw!$N271&gt;$C$9,IF(Raw!$N271&lt;$A$9,IF(Raw!$X271&gt;$C$9,IF(Raw!$X271&lt;$A$9,Raw!V271,-999),-999),-999),-999),-999),-999)</f>
        <v>651</v>
      </c>
      <c r="O271" s="9">
        <f>IF(Raw!$G271&gt;$C$8,IF(Raw!$Q271&gt;$C$8,IF(Raw!$N271&gt;$C$9,IF(Raw!$N271&lt;$A$9,IF(Raw!$X271&gt;$C$9,IF(Raw!$X271&lt;$A$9,Raw!W271,-999),-999),-999),-999),-999),-999)</f>
        <v>9.9999999999999995E-7</v>
      </c>
      <c r="P271" s="9">
        <f>IF(Raw!$G271&gt;$C$8,IF(Raw!$Q271&gt;$C$8,IF(Raw!$N271&gt;$C$9,IF(Raw!$N271&lt;$A$9,IF(Raw!$X271&gt;$C$9,IF(Raw!$X271&lt;$A$9,Raw!X271,-999),-999),-999),-999),-999),-999)</f>
        <v>571</v>
      </c>
      <c r="R271" s="9">
        <f t="shared" ref="R271:R334" si="79">F271-E271</f>
        <v>0.16370699999999994</v>
      </c>
      <c r="S271" s="9">
        <f t="shared" ref="S271:S334" si="80">R271/F271</f>
        <v>0.19821361113532671</v>
      </c>
      <c r="T271" s="9">
        <f t="shared" ref="T271:T334" si="81">L271-K271</f>
        <v>0.15161599999999997</v>
      </c>
      <c r="U271" s="9">
        <f t="shared" ref="U271:U334" si="82">T271/L271</f>
        <v>0.25751574484853013</v>
      </c>
      <c r="V271" s="15">
        <f t="shared" ref="V271:V334" si="83">IF(L271&gt;0,L271*V$8+V$10,-999)</f>
        <v>0.43645075319999993</v>
      </c>
      <c r="X271" s="11">
        <f t="shared" ref="X271:X334" si="84">D271*6.02*10^23*10^(-6)</f>
        <v>-6.0139799999999993E+20</v>
      </c>
      <c r="Y271" s="11">
        <f t="shared" ref="Y271:Y334" si="85">H271*10^(-20)</f>
        <v>4.6610000000000001E-18</v>
      </c>
      <c r="Z271" s="11">
        <f t="shared" ref="Z271:Z334" si="86">J271*10^(-6)</f>
        <v>9.2699999999999998E-4</v>
      </c>
      <c r="AA271" s="16">
        <f t="shared" ref="AA271:AA334" si="87">IF(Z271&gt;0,(X271*Y271/(X271*Y271+1/Z271)),1)</f>
        <v>1.6255909471648442</v>
      </c>
      <c r="AB271" s="9">
        <f t="shared" ref="AB271:AB334" si="88">K271+T271*AA271</f>
        <v>0.68361359704534497</v>
      </c>
      <c r="AC271" s="9">
        <f t="shared" ref="AC271:AC334" si="89">IF(T271&gt;0,(L271-AB271)/T271,-999)</f>
        <v>-0.62559094716484431</v>
      </c>
      <c r="AD271" s="15">
        <f t="shared" ref="AD271:AD334" si="90">IF(AC271&gt;0,X271*Y271*AC271,-999)</f>
        <v>-999</v>
      </c>
      <c r="AE271" s="3">
        <f t="shared" ref="AE271:AE334" si="91">AE$9*Y271</f>
        <v>561.18439999999987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-0.19789094546437044</v>
      </c>
      <c r="AH271" s="2">
        <f t="shared" ref="AH271:AH334" si="94">((AG271*12.01)/893.5)*3600</f>
        <v>-9.5758398635674542</v>
      </c>
    </row>
    <row r="272" spans="1:34">
      <c r="A272" s="1">
        <f>Raw!A272</f>
        <v>259</v>
      </c>
      <c r="B272" s="14">
        <f>Raw!B272</f>
        <v>0.71468750000000003</v>
      </c>
      <c r="C272" s="15">
        <f>Raw!C272</f>
        <v>-1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0.486904</v>
      </c>
      <c r="F272" s="9">
        <f>IF(Raw!$G272&gt;$C$8,IF(Raw!$Q272&gt;$C$8,IF(Raw!$N272&gt;$C$9,IF(Raw!$N272&lt;$A$9,IF(Raw!$X272&gt;$C$9,IF(Raw!$X272&lt;$A$9,Raw!I272,-999),-999),-999),-999),-999),-999)</f>
        <v>0.63157799999999997</v>
      </c>
      <c r="G272" s="9">
        <f>Raw!G272</f>
        <v>0.94324699999999995</v>
      </c>
      <c r="H272" s="9">
        <f>IF(Raw!$G272&gt;$C$8,IF(Raw!$Q272&gt;$C$8,IF(Raw!$N272&gt;$C$9,IF(Raw!$N272&lt;$A$9,IF(Raw!$X272&gt;$C$9,IF(Raw!$X272&lt;$A$9,Raw!L272,-999),-999),-999),-999),-999),-999)</f>
        <v>518.20000000000005</v>
      </c>
      <c r="I272" s="9">
        <f>IF(Raw!$G272&gt;$C$8,IF(Raw!$Q272&gt;$C$8,IF(Raw!$N272&gt;$C$9,IF(Raw!$N272&lt;$A$9,IF(Raw!$X272&gt;$C$9,IF(Raw!$X272&lt;$A$9,Raw!M272,-999),-999),-999),-999),-999),-999)</f>
        <v>1.8E-5</v>
      </c>
      <c r="J272" s="9">
        <f>IF(Raw!$G272&gt;$C$8,IF(Raw!$Q272&gt;$C$8,IF(Raw!$N272&gt;$C$9,IF(Raw!$N272&lt;$A$9,IF(Raw!$X272&gt;$C$9,IF(Raw!$X272&lt;$A$9,Raw!N272,-999),-999),-999),-999),-999),-999)</f>
        <v>580</v>
      </c>
      <c r="K272" s="9">
        <f>IF(Raw!$G272&gt;$C$8,IF(Raw!$Q272&gt;$C$8,IF(Raw!$N272&gt;$C$9,IF(Raw!$N272&lt;$A$9,IF(Raw!$X272&gt;$C$9,IF(Raw!$X272&lt;$A$9,Raw!R272,-999),-999),-999),-999),-999),-999)</f>
        <v>0.36905700000000002</v>
      </c>
      <c r="L272" s="9">
        <f>IF(Raw!$G272&gt;$C$8,IF(Raw!$Q272&gt;$C$8,IF(Raw!$N272&gt;$C$9,IF(Raw!$N272&lt;$A$9,IF(Raw!$X272&gt;$C$9,IF(Raw!$X272&lt;$A$9,Raw!S272,-999),-999),-999),-999),-999),-999)</f>
        <v>0.50340300000000004</v>
      </c>
      <c r="M272" s="9">
        <f>Raw!Q272</f>
        <v>0.88863499999999995</v>
      </c>
      <c r="N272" s="9">
        <f>IF(Raw!$G272&gt;$C$8,IF(Raw!$Q272&gt;$C$8,IF(Raw!$N272&gt;$C$9,IF(Raw!$N272&lt;$A$9,IF(Raw!$X272&gt;$C$9,IF(Raw!$X272&lt;$A$9,Raw!V272,-999),-999),-999),-999),-999),-999)</f>
        <v>748.2</v>
      </c>
      <c r="O272" s="9">
        <f>IF(Raw!$G272&gt;$C$8,IF(Raw!$Q272&gt;$C$8,IF(Raw!$N272&gt;$C$9,IF(Raw!$N272&lt;$A$9,IF(Raw!$X272&gt;$C$9,IF(Raw!$X272&lt;$A$9,Raw!W272,-999),-999),-999),-999),-999),-999)</f>
        <v>1.2999999999999999E-5</v>
      </c>
      <c r="P272" s="9">
        <f>IF(Raw!$G272&gt;$C$8,IF(Raw!$Q272&gt;$C$8,IF(Raw!$N272&gt;$C$9,IF(Raw!$N272&lt;$A$9,IF(Raw!$X272&gt;$C$9,IF(Raw!$X272&lt;$A$9,Raw!X272,-999),-999),-999),-999),-999),-999)</f>
        <v>340</v>
      </c>
      <c r="R272" s="9">
        <f t="shared" si="79"/>
        <v>0.14467399999999997</v>
      </c>
      <c r="S272" s="9">
        <f t="shared" si="80"/>
        <v>0.22906751026793204</v>
      </c>
      <c r="T272" s="9">
        <f t="shared" si="81"/>
        <v>0.13434600000000002</v>
      </c>
      <c r="U272" s="9">
        <f t="shared" si="82"/>
        <v>0.26687564436445554</v>
      </c>
      <c r="V272" s="15">
        <f t="shared" si="83"/>
        <v>0.37317264389999999</v>
      </c>
      <c r="X272" s="11">
        <f t="shared" si="84"/>
        <v>-6.0139799999999993E+20</v>
      </c>
      <c r="Y272" s="11">
        <f t="shared" si="85"/>
        <v>5.1819999999999999E-18</v>
      </c>
      <c r="Z272" s="11">
        <f t="shared" si="86"/>
        <v>5.8E-4</v>
      </c>
      <c r="AA272" s="16">
        <f t="shared" si="87"/>
        <v>2.2383321667215683</v>
      </c>
      <c r="AB272" s="9">
        <f t="shared" si="88"/>
        <v>0.66976797327037585</v>
      </c>
      <c r="AC272" s="9">
        <f t="shared" si="89"/>
        <v>-1.2383321667215681</v>
      </c>
      <c r="AD272" s="15">
        <f t="shared" si="90"/>
        <v>-999</v>
      </c>
      <c r="AE272" s="3">
        <f t="shared" si="91"/>
        <v>623.91279999999983</v>
      </c>
      <c r="AF272" s="2">
        <f t="shared" si="92"/>
        <v>0.25</v>
      </c>
      <c r="AG272" s="9">
        <f t="shared" si="93"/>
        <v>-0.2050836682462239</v>
      </c>
      <c r="AH272" s="2">
        <f t="shared" si="94"/>
        <v>-9.923891975706475</v>
      </c>
    </row>
    <row r="273" spans="1:34">
      <c r="A273" s="1">
        <f>Raw!A273</f>
        <v>260</v>
      </c>
      <c r="B273" s="14">
        <f>Raw!B273</f>
        <v>0.71474537037037045</v>
      </c>
      <c r="C273" s="15">
        <f>Raw!C273</f>
        <v>-1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0.40259</v>
      </c>
      <c r="F273" s="9">
        <f>IF(Raw!$G273&gt;$C$8,IF(Raw!$Q273&gt;$C$8,IF(Raw!$N273&gt;$C$9,IF(Raw!$N273&lt;$A$9,IF(Raw!$X273&gt;$C$9,IF(Raw!$X273&lt;$A$9,Raw!I273,-999),-999),-999),-999),-999),-999)</f>
        <v>0.50777399999999995</v>
      </c>
      <c r="G273" s="9">
        <f>Raw!G273</f>
        <v>0.90747999999999995</v>
      </c>
      <c r="H273" s="9">
        <f>IF(Raw!$G273&gt;$C$8,IF(Raw!$Q273&gt;$C$8,IF(Raw!$N273&gt;$C$9,IF(Raw!$N273&lt;$A$9,IF(Raw!$X273&gt;$C$9,IF(Raw!$X273&lt;$A$9,Raw!L273,-999),-999),-999),-999),-999),-999)</f>
        <v>443.2</v>
      </c>
      <c r="I273" s="9">
        <f>IF(Raw!$G273&gt;$C$8,IF(Raw!$Q273&gt;$C$8,IF(Raw!$N273&gt;$C$9,IF(Raw!$N273&lt;$A$9,IF(Raw!$X273&gt;$C$9,IF(Raw!$X273&lt;$A$9,Raw!M273,-999),-999),-999),-999),-999),-999)</f>
        <v>3.0000000000000001E-6</v>
      </c>
      <c r="J273" s="9">
        <f>IF(Raw!$G273&gt;$C$8,IF(Raw!$Q273&gt;$C$8,IF(Raw!$N273&gt;$C$9,IF(Raw!$N273&lt;$A$9,IF(Raw!$X273&gt;$C$9,IF(Raw!$X273&lt;$A$9,Raw!N273,-999),-999),-999),-999),-999),-999)</f>
        <v>3398</v>
      </c>
      <c r="K273" s="9">
        <f>IF(Raw!$G273&gt;$C$8,IF(Raw!$Q273&gt;$C$8,IF(Raw!$N273&gt;$C$9,IF(Raw!$N273&lt;$A$9,IF(Raw!$X273&gt;$C$9,IF(Raw!$X273&lt;$A$9,Raw!R273,-999),-999),-999),-999),-999),-999)</f>
        <v>0.27039600000000003</v>
      </c>
      <c r="L273" s="9">
        <f>IF(Raw!$G273&gt;$C$8,IF(Raw!$Q273&gt;$C$8,IF(Raw!$N273&gt;$C$9,IF(Raw!$N273&lt;$A$9,IF(Raw!$X273&gt;$C$9,IF(Raw!$X273&lt;$A$9,Raw!S273,-999),-999),-999),-999),-999),-999)</f>
        <v>0.37403999999999998</v>
      </c>
      <c r="M273" s="9">
        <f>Raw!Q273</f>
        <v>0.854962</v>
      </c>
      <c r="N273" s="9">
        <f>IF(Raw!$G273&gt;$C$8,IF(Raw!$Q273&gt;$C$8,IF(Raw!$N273&gt;$C$9,IF(Raw!$N273&lt;$A$9,IF(Raw!$X273&gt;$C$9,IF(Raw!$X273&lt;$A$9,Raw!V273,-999),-999),-999),-999),-999),-999)</f>
        <v>822.6</v>
      </c>
      <c r="O273" s="9">
        <f>IF(Raw!$G273&gt;$C$8,IF(Raw!$Q273&gt;$C$8,IF(Raw!$N273&gt;$C$9,IF(Raw!$N273&lt;$A$9,IF(Raw!$X273&gt;$C$9,IF(Raw!$X273&lt;$A$9,Raw!W273,-999),-999),-999),-999),-999),-999)</f>
        <v>0.141401</v>
      </c>
      <c r="P273" s="9">
        <f>IF(Raw!$G273&gt;$C$8,IF(Raw!$Q273&gt;$C$8,IF(Raw!$N273&gt;$C$9,IF(Raw!$N273&lt;$A$9,IF(Raw!$X273&gt;$C$9,IF(Raw!$X273&lt;$A$9,Raw!X273,-999),-999),-999),-999),-999),-999)</f>
        <v>666</v>
      </c>
      <c r="R273" s="9">
        <f t="shared" si="79"/>
        <v>0.10518399999999994</v>
      </c>
      <c r="S273" s="9">
        <f t="shared" si="80"/>
        <v>0.20714727418103321</v>
      </c>
      <c r="T273" s="9">
        <f t="shared" si="81"/>
        <v>0.10364399999999996</v>
      </c>
      <c r="U273" s="9">
        <f t="shared" si="82"/>
        <v>0.27709335899903742</v>
      </c>
      <c r="V273" s="15">
        <f t="shared" si="83"/>
        <v>0.27727585199999999</v>
      </c>
      <c r="X273" s="11">
        <f t="shared" si="84"/>
        <v>-6.0139799999999993E+20</v>
      </c>
      <c r="Y273" s="11">
        <f t="shared" si="85"/>
        <v>4.432E-18</v>
      </c>
      <c r="Z273" s="11">
        <f t="shared" si="86"/>
        <v>3.398E-3</v>
      </c>
      <c r="AA273" s="16">
        <f t="shared" si="87"/>
        <v>1.1241154387238259</v>
      </c>
      <c r="AB273" s="9">
        <f t="shared" si="88"/>
        <v>0.38690382053109218</v>
      </c>
      <c r="AC273" s="9">
        <f t="shared" si="89"/>
        <v>-0.1241154387238258</v>
      </c>
      <c r="AD273" s="15">
        <f t="shared" si="90"/>
        <v>-999</v>
      </c>
      <c r="AE273" s="3">
        <f t="shared" si="91"/>
        <v>533.61279999999988</v>
      </c>
      <c r="AF273" s="2">
        <f t="shared" si="92"/>
        <v>0.25</v>
      </c>
      <c r="AG273" s="9">
        <f t="shared" si="93"/>
        <v>-0.21293558895387565</v>
      </c>
      <c r="AH273" s="2">
        <f t="shared" si="94"/>
        <v>-10.303842332411604</v>
      </c>
    </row>
    <row r="274" spans="1:34">
      <c r="A274" s="1">
        <f>Raw!A274</f>
        <v>261</v>
      </c>
      <c r="B274" s="14">
        <f>Raw!B274</f>
        <v>0.71480324074074064</v>
      </c>
      <c r="C274" s="15">
        <f>Raw!C274</f>
        <v>-1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0.83053600000000005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0.692442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0.71484953703703702</v>
      </c>
      <c r="C275" s="15">
        <f>Raw!C275</f>
        <v>-1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0.64441400000000004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0.29663099999999998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0.71490740740740744</v>
      </c>
      <c r="C276" s="15">
        <f>Raw!C276</f>
        <v>-1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0.48859000000000002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0.21892300000000001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0.71496527777777785</v>
      </c>
      <c r="C277" s="15">
        <f>Raw!C277</f>
        <v>-1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0.16333800000000001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4.4311999999999997E-2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0.71502314814814805</v>
      </c>
      <c r="C278" s="15">
        <f>Raw!C278</f>
        <v>-1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2.5092E-2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9.1123999999999997E-2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0.71508101851851846</v>
      </c>
      <c r="C279" s="15">
        <f>Raw!C279</f>
        <v>-1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0.13527800000000001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3.8427999999999997E-2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0.71513888888888888</v>
      </c>
      <c r="C280" s="15">
        <f>Raw!C280</f>
        <v>-1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3.6516E-2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2.0034E-2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0.7151967592592593</v>
      </c>
      <c r="C281" s="15">
        <f>Raw!C281</f>
        <v>-1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4.2519999999999997E-3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9.9140000000000006E-2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0.71524305555555545</v>
      </c>
      <c r="C282" s="15">
        <f>Raw!C282</f>
        <v>-1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2.4710000000000001E-3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1.6968E-2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0.71530092592592587</v>
      </c>
      <c r="C283" s="15">
        <f>Raw!C283</f>
        <v>-1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0.20497199999999999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7.8143000000000004E-2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0.71535879629629628</v>
      </c>
      <c r="C284" s="15">
        <f>Raw!C284</f>
        <v>-1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5.1021999999999998E-2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9.1448000000000002E-2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0.7154166666666667</v>
      </c>
      <c r="C285" s="15">
        <f>Raw!C285</f>
        <v>-1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0.18221999999999999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1.0404999999999999E-2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0.71547453703703701</v>
      </c>
      <c r="C286" s="15">
        <f>Raw!C286</f>
        <v>-1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2.2367000000000001E-2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7.1576000000000001E-2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0.71553240740740742</v>
      </c>
      <c r="C287" s="15">
        <f>Raw!C287</f>
        <v>-1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5.5009999999999998E-3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3.2667000000000002E-2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0.71557870370370369</v>
      </c>
      <c r="C288" s="15">
        <f>Raw!C288</f>
        <v>-1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3.4235000000000002E-2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1.4527999999999999E-2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88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1.23</v>
      </c>
      <c r="S6" s="17">
        <v>1.23</v>
      </c>
      <c r="T6" s="17">
        <v>1.23</v>
      </c>
      <c r="U6" s="17">
        <v>1.23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0.70024305555555555</v>
      </c>
      <c r="C13" s="17">
        <v>-1</v>
      </c>
      <c r="D13" s="17">
        <v>2.7</v>
      </c>
      <c r="E13" s="17">
        <v>7.8869999999999999E-3</v>
      </c>
      <c r="F13" s="17">
        <v>0.38200000000000001</v>
      </c>
      <c r="G13" s="17">
        <v>2.7359999999999999E-2</v>
      </c>
      <c r="H13" s="17">
        <v>4.5948999999999997E-2</v>
      </c>
      <c r="I13" s="17">
        <v>6.5820000000000004E-2</v>
      </c>
      <c r="J13" s="17">
        <v>1.9871E-2</v>
      </c>
      <c r="K13" s="17">
        <v>0.301896</v>
      </c>
      <c r="L13" s="17">
        <v>900</v>
      </c>
      <c r="M13" s="17">
        <v>9.9999999999999995E-7</v>
      </c>
      <c r="N13" s="17">
        <v>3757</v>
      </c>
      <c r="O13" s="17">
        <v>0</v>
      </c>
      <c r="P13" s="17">
        <v>0</v>
      </c>
      <c r="Q13" s="17">
        <v>6.3160000000000004E-3</v>
      </c>
      <c r="R13" s="17">
        <v>7.9159999999999994E-3</v>
      </c>
      <c r="S13" s="17">
        <v>3.0280000000000001E-2</v>
      </c>
      <c r="T13" s="17">
        <v>2.2363999999999998E-2</v>
      </c>
      <c r="U13" s="17">
        <v>0.73858599999999996</v>
      </c>
      <c r="V13" s="17">
        <v>100</v>
      </c>
      <c r="W13" s="17">
        <v>0.316714</v>
      </c>
      <c r="X13" s="17">
        <v>0</v>
      </c>
      <c r="Y13" s="17">
        <v>0</v>
      </c>
      <c r="Z13" s="17">
        <v>0</v>
      </c>
      <c r="AA13" s="17">
        <v>1.13629</v>
      </c>
      <c r="AB13" s="17">
        <v>5.2149300000000003E-2</v>
      </c>
      <c r="AC13" s="17">
        <v>9.0819300000000002E-3</v>
      </c>
      <c r="AD13" s="17">
        <v>0.25</v>
      </c>
      <c r="AE13" s="17">
        <v>922.8</v>
      </c>
    </row>
    <row r="14" spans="1:31">
      <c r="A14" s="17">
        <v>1</v>
      </c>
      <c r="B14" s="19">
        <v>0.70028935185185182</v>
      </c>
      <c r="C14" s="17">
        <v>0</v>
      </c>
      <c r="D14" s="17">
        <v>2.7</v>
      </c>
      <c r="E14" s="17">
        <v>6.1110000000000001E-3</v>
      </c>
      <c r="F14" s="17">
        <v>0.29599999999999999</v>
      </c>
      <c r="G14" s="17">
        <v>7.6569999999999997E-3</v>
      </c>
      <c r="H14" s="17">
        <v>5.1616000000000002E-2</v>
      </c>
      <c r="I14" s="17">
        <v>6.6796999999999995E-2</v>
      </c>
      <c r="J14" s="17">
        <v>1.5181E-2</v>
      </c>
      <c r="K14" s="17">
        <v>0.227271</v>
      </c>
      <c r="L14" s="17">
        <v>900</v>
      </c>
      <c r="M14" s="17">
        <v>0.22919800000000001</v>
      </c>
      <c r="N14" s="17">
        <v>1362</v>
      </c>
      <c r="O14" s="17">
        <v>0</v>
      </c>
      <c r="P14" s="17">
        <v>0</v>
      </c>
      <c r="Q14" s="17">
        <v>3.2281999999999998E-2</v>
      </c>
      <c r="R14" s="17">
        <v>1.4775E-2</v>
      </c>
      <c r="S14" s="17">
        <v>3.3075E-2</v>
      </c>
      <c r="T14" s="17">
        <v>1.83E-2</v>
      </c>
      <c r="U14" s="17">
        <v>0.55328500000000003</v>
      </c>
      <c r="V14" s="17">
        <v>100</v>
      </c>
      <c r="W14" s="17">
        <v>0.37082599999999999</v>
      </c>
      <c r="X14" s="17">
        <v>0</v>
      </c>
      <c r="Y14" s="17">
        <v>0</v>
      </c>
      <c r="Z14" s="17">
        <v>0</v>
      </c>
      <c r="AA14" s="17">
        <v>0.85120799999999996</v>
      </c>
      <c r="AB14" s="17">
        <v>1.9560600000000001E-2</v>
      </c>
      <c r="AC14" s="17">
        <v>1.5132899999999999E-2</v>
      </c>
      <c r="AD14" s="17">
        <v>0.25</v>
      </c>
      <c r="AE14" s="17">
        <v>922.9</v>
      </c>
    </row>
    <row r="15" spans="1:31">
      <c r="A15" s="17">
        <v>2</v>
      </c>
      <c r="B15" s="19">
        <v>0.70034722222222223</v>
      </c>
      <c r="C15" s="17">
        <v>0.2</v>
      </c>
      <c r="D15" s="17">
        <v>2.7</v>
      </c>
      <c r="E15" s="17">
        <v>1.0250000000000001E-3</v>
      </c>
      <c r="F15" s="17">
        <v>0.05</v>
      </c>
      <c r="G15" s="17">
        <v>4.0032999999999999E-2</v>
      </c>
      <c r="H15" s="17">
        <v>5.4481000000000002E-2</v>
      </c>
      <c r="I15" s="17">
        <v>6.9216E-2</v>
      </c>
      <c r="J15" s="17">
        <v>1.4735E-2</v>
      </c>
      <c r="K15" s="17">
        <v>0.21288899999999999</v>
      </c>
      <c r="L15" s="17">
        <v>174</v>
      </c>
      <c r="M15" s="17">
        <v>0.37081900000000001</v>
      </c>
      <c r="N15" s="17">
        <v>1666</v>
      </c>
      <c r="O15" s="17">
        <v>0</v>
      </c>
      <c r="P15" s="17">
        <v>0</v>
      </c>
      <c r="Q15" s="17">
        <v>3.9511999999999999E-2</v>
      </c>
      <c r="R15" s="17">
        <v>1.6930000000000001E-2</v>
      </c>
      <c r="S15" s="17">
        <v>3.2134999999999997E-2</v>
      </c>
      <c r="T15" s="17">
        <v>1.5205E-2</v>
      </c>
      <c r="U15" s="17">
        <v>0.47314699999999998</v>
      </c>
      <c r="V15" s="17">
        <v>507.1</v>
      </c>
      <c r="W15" s="17">
        <v>4.6E-5</v>
      </c>
      <c r="X15" s="17">
        <v>0</v>
      </c>
      <c r="Y15" s="17">
        <v>0</v>
      </c>
      <c r="Z15" s="17">
        <v>0</v>
      </c>
      <c r="AA15" s="17">
        <v>0.72791899999999998</v>
      </c>
      <c r="AB15" s="17">
        <v>4.6943699999999998E-3</v>
      </c>
      <c r="AC15" s="17">
        <v>1.7001700000000002E-2</v>
      </c>
      <c r="AD15" s="17">
        <v>0.25</v>
      </c>
      <c r="AE15" s="17">
        <v>4774.6000000000004</v>
      </c>
    </row>
    <row r="16" spans="1:31">
      <c r="A16" s="17">
        <v>3</v>
      </c>
      <c r="B16" s="19">
        <v>0.70040509259259265</v>
      </c>
      <c r="C16" s="17">
        <v>0.2</v>
      </c>
      <c r="D16" s="17">
        <v>120.7</v>
      </c>
      <c r="E16" s="17">
        <v>0.17913399999999999</v>
      </c>
      <c r="F16" s="17">
        <v>8.6679999999999993</v>
      </c>
      <c r="G16" s="17">
        <v>6.3559999999999997E-3</v>
      </c>
      <c r="H16" s="17">
        <v>5.1246E-2</v>
      </c>
      <c r="I16" s="17">
        <v>6.5845000000000001E-2</v>
      </c>
      <c r="J16" s="17">
        <v>1.4599000000000001E-2</v>
      </c>
      <c r="K16" s="17">
        <v>0.221716</v>
      </c>
      <c r="L16" s="17">
        <v>900</v>
      </c>
      <c r="M16" s="17">
        <v>0.37927</v>
      </c>
      <c r="N16" s="17">
        <v>1534</v>
      </c>
      <c r="O16" s="17">
        <v>0</v>
      </c>
      <c r="P16" s="17">
        <v>0</v>
      </c>
      <c r="Q16" s="17">
        <v>5.7700000000000004E-4</v>
      </c>
      <c r="R16" s="17">
        <v>9.3259999999999992E-3</v>
      </c>
      <c r="S16" s="17">
        <v>3.2524999999999998E-2</v>
      </c>
      <c r="T16" s="17">
        <v>2.3199000000000001E-2</v>
      </c>
      <c r="U16" s="17">
        <v>0.71326400000000001</v>
      </c>
      <c r="V16" s="17">
        <v>269</v>
      </c>
      <c r="W16" s="17">
        <v>0.37081799999999998</v>
      </c>
      <c r="X16" s="17">
        <v>3573</v>
      </c>
      <c r="Y16" s="17">
        <v>0</v>
      </c>
      <c r="Z16" s="17">
        <v>0</v>
      </c>
      <c r="AA16" s="17">
        <v>1.0973299999999999</v>
      </c>
      <c r="AB16" s="17">
        <v>0.50090100000000004</v>
      </c>
      <c r="AC16" s="17">
        <v>2.0946599999999999E-2</v>
      </c>
      <c r="AD16" s="17">
        <v>0.25</v>
      </c>
      <c r="AE16" s="17">
        <v>922.9</v>
      </c>
    </row>
    <row r="17" spans="1:31">
      <c r="A17" s="17">
        <v>4</v>
      </c>
      <c r="B17" s="19">
        <v>0.70046296296296295</v>
      </c>
      <c r="C17" s="17">
        <v>0.2</v>
      </c>
      <c r="D17" s="17">
        <v>120.7</v>
      </c>
      <c r="E17" s="17">
        <v>0.11092200000000001</v>
      </c>
      <c r="F17" s="17">
        <v>5.367</v>
      </c>
      <c r="G17" s="17">
        <v>2.8591999999999999E-2</v>
      </c>
      <c r="H17" s="17">
        <v>5.7478000000000001E-2</v>
      </c>
      <c r="I17" s="17">
        <v>7.0650000000000004E-2</v>
      </c>
      <c r="J17" s="17">
        <v>1.3172E-2</v>
      </c>
      <c r="K17" s="17">
        <v>0.18643699999999999</v>
      </c>
      <c r="L17" s="17">
        <v>439.5</v>
      </c>
      <c r="M17" s="17">
        <v>0.6</v>
      </c>
      <c r="N17" s="17">
        <v>855</v>
      </c>
      <c r="O17" s="17">
        <v>0</v>
      </c>
      <c r="P17" s="17">
        <v>0</v>
      </c>
      <c r="Q17" s="17">
        <v>2.3799000000000001E-2</v>
      </c>
      <c r="R17" s="17">
        <v>1.626E-2</v>
      </c>
      <c r="S17" s="17">
        <v>3.8226999999999997E-2</v>
      </c>
      <c r="T17" s="17">
        <v>2.1967E-2</v>
      </c>
      <c r="U17" s="17">
        <v>0.57463699999999995</v>
      </c>
      <c r="V17" s="17">
        <v>100</v>
      </c>
      <c r="W17" s="17">
        <v>0.22917899999999999</v>
      </c>
      <c r="X17" s="17">
        <v>3565</v>
      </c>
      <c r="Y17" s="17">
        <v>0</v>
      </c>
      <c r="Z17" s="17">
        <v>0</v>
      </c>
      <c r="AA17" s="17">
        <v>0.88405699999999998</v>
      </c>
      <c r="AB17" s="17">
        <v>0.21443100000000001</v>
      </c>
      <c r="AC17" s="17">
        <v>2.0970699999999998E-2</v>
      </c>
      <c r="AD17" s="17">
        <v>0.25</v>
      </c>
      <c r="AE17" s="17">
        <v>1889.9</v>
      </c>
    </row>
    <row r="18" spans="1:31">
      <c r="A18" s="17">
        <v>5</v>
      </c>
      <c r="B18" s="19">
        <v>0.70050925925925922</v>
      </c>
      <c r="C18" s="17">
        <v>0.2</v>
      </c>
      <c r="D18" s="17">
        <v>118</v>
      </c>
      <c r="E18" s="17">
        <v>2.6137000000000001E-2</v>
      </c>
      <c r="F18" s="17">
        <v>1.2649999999999999</v>
      </c>
      <c r="G18" s="17">
        <v>1.4699E-2</v>
      </c>
      <c r="H18" s="17">
        <v>5.5236E-2</v>
      </c>
      <c r="I18" s="17">
        <v>6.9143999999999997E-2</v>
      </c>
      <c r="J18" s="17">
        <v>1.3908E-2</v>
      </c>
      <c r="K18" s="17">
        <v>0.20114599999999999</v>
      </c>
      <c r="L18" s="17">
        <v>100</v>
      </c>
      <c r="M18" s="17">
        <v>0.14163799999999999</v>
      </c>
      <c r="N18" s="17">
        <v>1120</v>
      </c>
      <c r="O18" s="17">
        <v>0</v>
      </c>
      <c r="P18" s="17">
        <v>0</v>
      </c>
      <c r="Q18" s="17">
        <v>1.3305000000000001E-2</v>
      </c>
      <c r="R18" s="17">
        <v>1.5330999999999999E-2</v>
      </c>
      <c r="S18" s="17">
        <v>3.1691999999999998E-2</v>
      </c>
      <c r="T18" s="17">
        <v>1.6361000000000001E-2</v>
      </c>
      <c r="U18" s="17">
        <v>0.51624899999999996</v>
      </c>
      <c r="V18" s="17">
        <v>900</v>
      </c>
      <c r="W18" s="17">
        <v>3.0000000000000001E-6</v>
      </c>
      <c r="X18" s="17">
        <v>1690</v>
      </c>
      <c r="Y18" s="17">
        <v>0</v>
      </c>
      <c r="Z18" s="17">
        <v>0</v>
      </c>
      <c r="AA18" s="17">
        <v>0.79422800000000005</v>
      </c>
      <c r="AB18" s="17">
        <v>7.3741399999999999E-2</v>
      </c>
      <c r="AC18" s="17">
        <v>1.65376E-2</v>
      </c>
      <c r="AD18" s="17">
        <v>0.25</v>
      </c>
      <c r="AE18" s="17">
        <v>8305.6</v>
      </c>
    </row>
    <row r="19" spans="1:31">
      <c r="A19" s="17">
        <v>6</v>
      </c>
      <c r="B19" s="19">
        <v>0.70056712962962964</v>
      </c>
      <c r="C19" s="17">
        <v>0.2</v>
      </c>
      <c r="D19" s="17">
        <v>107.2</v>
      </c>
      <c r="E19" s="17">
        <v>2.6872E-2</v>
      </c>
      <c r="F19" s="17">
        <v>1.3</v>
      </c>
      <c r="G19" s="17">
        <v>5.5870999999999997E-2</v>
      </c>
      <c r="H19" s="17">
        <v>5.1255000000000002E-2</v>
      </c>
      <c r="I19" s="17">
        <v>7.4880000000000002E-2</v>
      </c>
      <c r="J19" s="17">
        <v>2.3625E-2</v>
      </c>
      <c r="K19" s="17">
        <v>0.31550899999999998</v>
      </c>
      <c r="L19" s="17">
        <v>100</v>
      </c>
      <c r="M19" s="17">
        <v>0.37081900000000001</v>
      </c>
      <c r="N19" s="17">
        <v>2200</v>
      </c>
      <c r="O19" s="17">
        <v>0</v>
      </c>
      <c r="P19" s="17">
        <v>0</v>
      </c>
      <c r="Q19" s="17">
        <v>3.0644999999999999E-2</v>
      </c>
      <c r="R19" s="17">
        <v>1.2987E-2</v>
      </c>
      <c r="S19" s="17">
        <v>3.4000000000000002E-2</v>
      </c>
      <c r="T19" s="17">
        <v>2.1013E-2</v>
      </c>
      <c r="U19" s="17">
        <v>0.61802299999999999</v>
      </c>
      <c r="V19" s="17">
        <v>900</v>
      </c>
      <c r="W19" s="17">
        <v>0.22083700000000001</v>
      </c>
      <c r="X19" s="17">
        <v>5898</v>
      </c>
      <c r="Y19" s="17">
        <v>0</v>
      </c>
      <c r="Z19" s="17">
        <v>0</v>
      </c>
      <c r="AA19" s="17">
        <v>0.95080500000000001</v>
      </c>
      <c r="AB19" s="17">
        <v>0.124329</v>
      </c>
      <c r="AC19" s="17">
        <v>1.55998E-2</v>
      </c>
      <c r="AD19" s="17">
        <v>0.25</v>
      </c>
      <c r="AE19" s="17">
        <v>8305.6</v>
      </c>
    </row>
    <row r="20" spans="1:31">
      <c r="A20" s="17">
        <v>7</v>
      </c>
      <c r="B20" s="19">
        <v>0.70062500000000005</v>
      </c>
      <c r="C20" s="17">
        <v>0.2</v>
      </c>
      <c r="D20" s="17">
        <v>80.2</v>
      </c>
      <c r="E20" s="17">
        <v>0</v>
      </c>
      <c r="F20" s="17">
        <v>0</v>
      </c>
      <c r="G20" s="17">
        <v>2.4034E-2</v>
      </c>
      <c r="H20" s="17">
        <v>5.4538999999999997E-2</v>
      </c>
      <c r="I20" s="17">
        <v>6.7682000000000006E-2</v>
      </c>
      <c r="J20" s="17">
        <v>1.3143E-2</v>
      </c>
      <c r="K20" s="17">
        <v>0.194186</v>
      </c>
      <c r="L20" s="17">
        <v>900</v>
      </c>
      <c r="M20" s="17">
        <v>0</v>
      </c>
      <c r="N20" s="17">
        <v>0</v>
      </c>
      <c r="O20" s="17">
        <v>0</v>
      </c>
      <c r="P20" s="17">
        <v>0</v>
      </c>
      <c r="Q20" s="17">
        <v>5.3489000000000002E-2</v>
      </c>
      <c r="R20" s="17">
        <v>2.1774999999999999E-2</v>
      </c>
      <c r="S20" s="17">
        <v>3.1740999999999998E-2</v>
      </c>
      <c r="T20" s="17">
        <v>9.9659999999999992E-3</v>
      </c>
      <c r="U20" s="17">
        <v>0.31397799999999998</v>
      </c>
      <c r="V20" s="17">
        <v>523.6</v>
      </c>
      <c r="W20" s="17">
        <v>0.6</v>
      </c>
      <c r="X20" s="17">
        <v>3680</v>
      </c>
      <c r="Y20" s="17">
        <v>0</v>
      </c>
      <c r="Z20" s="17">
        <v>0</v>
      </c>
    </row>
    <row r="21" spans="1:31">
      <c r="A21" s="17">
        <v>8</v>
      </c>
      <c r="B21" s="19">
        <v>0.70068287037037036</v>
      </c>
      <c r="C21" s="17">
        <v>0.2</v>
      </c>
      <c r="D21" s="17">
        <v>109</v>
      </c>
      <c r="E21" s="17">
        <v>0.13488700000000001</v>
      </c>
      <c r="F21" s="17">
        <v>6.5270000000000001</v>
      </c>
      <c r="G21" s="17">
        <v>5.9659999999999999E-3</v>
      </c>
      <c r="H21" s="17">
        <v>5.4357000000000003E-2</v>
      </c>
      <c r="I21" s="17">
        <v>7.0678000000000005E-2</v>
      </c>
      <c r="J21" s="17">
        <v>1.6320999999999999E-2</v>
      </c>
      <c r="K21" s="17">
        <v>0.23092499999999999</v>
      </c>
      <c r="L21" s="17">
        <v>900</v>
      </c>
      <c r="M21" s="17">
        <v>0.37081900000000001</v>
      </c>
      <c r="N21" s="17">
        <v>920</v>
      </c>
      <c r="O21" s="17">
        <v>0</v>
      </c>
      <c r="P21" s="17">
        <v>0</v>
      </c>
      <c r="Q21" s="17">
        <v>3.8563E-2</v>
      </c>
      <c r="R21" s="17">
        <v>1.8395000000000002E-2</v>
      </c>
      <c r="S21" s="17">
        <v>3.3953999999999998E-2</v>
      </c>
      <c r="T21" s="17">
        <v>1.5559E-2</v>
      </c>
      <c r="U21" s="17">
        <v>0.45824500000000001</v>
      </c>
      <c r="V21" s="17">
        <v>405.6</v>
      </c>
      <c r="W21" s="17">
        <v>9.9999999999999995E-7</v>
      </c>
      <c r="X21" s="17">
        <v>9520</v>
      </c>
      <c r="Y21" s="17">
        <v>0</v>
      </c>
      <c r="Z21" s="17">
        <v>0</v>
      </c>
      <c r="AA21" s="17">
        <v>0.70499199999999995</v>
      </c>
      <c r="AB21" s="17">
        <v>0.35219</v>
      </c>
      <c r="AC21" s="17">
        <v>2.3874800000000002E-2</v>
      </c>
      <c r="AD21" s="17">
        <v>0.25</v>
      </c>
      <c r="AE21" s="17">
        <v>922.9</v>
      </c>
    </row>
    <row r="22" spans="1:31">
      <c r="A22" s="17">
        <v>9</v>
      </c>
      <c r="B22" s="19">
        <v>0.70074074074074078</v>
      </c>
      <c r="C22" s="17">
        <v>0.2</v>
      </c>
      <c r="D22" s="17">
        <v>120.7</v>
      </c>
      <c r="E22" s="17">
        <v>0.125834</v>
      </c>
      <c r="F22" s="17">
        <v>6.0890000000000004</v>
      </c>
      <c r="G22" s="17">
        <v>1.2289E-2</v>
      </c>
      <c r="H22" s="17">
        <v>5.7893E-2</v>
      </c>
      <c r="I22" s="17">
        <v>6.8957000000000004E-2</v>
      </c>
      <c r="J22" s="17">
        <v>1.1063999999999999E-2</v>
      </c>
      <c r="K22" s="17">
        <v>0.16044900000000001</v>
      </c>
      <c r="L22" s="17">
        <v>900</v>
      </c>
      <c r="M22" s="17">
        <v>0.37081999999999998</v>
      </c>
      <c r="N22" s="17">
        <v>1695</v>
      </c>
      <c r="O22" s="17">
        <v>0</v>
      </c>
      <c r="P22" s="17">
        <v>0</v>
      </c>
      <c r="Q22" s="17">
        <v>4.7840000000000001E-3</v>
      </c>
      <c r="R22" s="17">
        <v>1.5551000000000001E-2</v>
      </c>
      <c r="S22" s="17">
        <v>3.2904999999999997E-2</v>
      </c>
      <c r="T22" s="17">
        <v>1.7354000000000001E-2</v>
      </c>
      <c r="U22" s="17">
        <v>0.52739199999999997</v>
      </c>
      <c r="V22" s="17">
        <v>572.4</v>
      </c>
      <c r="W22" s="17">
        <v>0.6</v>
      </c>
      <c r="X22" s="17">
        <v>3409</v>
      </c>
      <c r="Y22" s="17">
        <v>0</v>
      </c>
      <c r="Z22" s="17">
        <v>0</v>
      </c>
      <c r="AA22" s="17">
        <v>0.81137199999999998</v>
      </c>
      <c r="AB22" s="17">
        <v>0.52584500000000001</v>
      </c>
      <c r="AC22" s="17">
        <v>2.4676500000000001E-2</v>
      </c>
      <c r="AD22" s="17">
        <v>0.25</v>
      </c>
      <c r="AE22" s="17">
        <v>922.9</v>
      </c>
    </row>
    <row r="23" spans="1:31">
      <c r="A23" s="17">
        <v>10</v>
      </c>
      <c r="B23" s="19">
        <v>0.70078703703703704</v>
      </c>
      <c r="C23" s="17">
        <v>0.2</v>
      </c>
      <c r="D23" s="17">
        <v>120.7</v>
      </c>
      <c r="E23" s="17">
        <v>0.114716</v>
      </c>
      <c r="F23" s="17">
        <v>5.5510000000000002</v>
      </c>
      <c r="G23" s="17">
        <v>6.7340000000000004E-3</v>
      </c>
      <c r="H23" s="17">
        <v>5.1970000000000002E-2</v>
      </c>
      <c r="I23" s="17">
        <v>6.9555000000000006E-2</v>
      </c>
      <c r="J23" s="17">
        <v>1.7585E-2</v>
      </c>
      <c r="K23" s="17">
        <v>0.25282100000000002</v>
      </c>
      <c r="L23" s="17">
        <v>900</v>
      </c>
      <c r="M23" s="17">
        <v>1.0000000000000001E-5</v>
      </c>
      <c r="N23" s="17">
        <v>2010</v>
      </c>
      <c r="O23" s="17">
        <v>0</v>
      </c>
      <c r="P23" s="17">
        <v>0</v>
      </c>
      <c r="Q23" s="17">
        <v>1.4847000000000001E-2</v>
      </c>
      <c r="R23" s="17">
        <v>1.9269000000000001E-2</v>
      </c>
      <c r="S23" s="17">
        <v>4.0802999999999999E-2</v>
      </c>
      <c r="T23" s="17">
        <v>2.1534000000000001E-2</v>
      </c>
      <c r="U23" s="17">
        <v>0.52775700000000003</v>
      </c>
      <c r="V23" s="17">
        <v>100</v>
      </c>
      <c r="W23" s="17">
        <v>0.37081999999999998</v>
      </c>
      <c r="X23" s="17">
        <v>2257</v>
      </c>
      <c r="Y23" s="17">
        <v>0</v>
      </c>
      <c r="Z23" s="17">
        <v>0</v>
      </c>
      <c r="AA23" s="17">
        <v>0.81193400000000004</v>
      </c>
      <c r="AB23" s="17">
        <v>0.56803999999999999</v>
      </c>
      <c r="AC23" s="17">
        <v>3.1501300000000003E-2</v>
      </c>
      <c r="AD23" s="17">
        <v>0.25</v>
      </c>
      <c r="AE23" s="17">
        <v>922.9</v>
      </c>
    </row>
    <row r="24" spans="1:31">
      <c r="A24" s="17">
        <v>11</v>
      </c>
      <c r="B24" s="19">
        <v>0.70084490740740746</v>
      </c>
      <c r="C24" s="17">
        <v>0.2</v>
      </c>
      <c r="D24" s="17">
        <v>89.2</v>
      </c>
      <c r="E24" s="17">
        <v>8.2825999999999997E-2</v>
      </c>
      <c r="F24" s="17">
        <v>4.008</v>
      </c>
      <c r="G24" s="17">
        <v>6.8194000000000005E-2</v>
      </c>
      <c r="H24" s="17">
        <v>5.1163E-2</v>
      </c>
      <c r="I24" s="17">
        <v>6.8987999999999994E-2</v>
      </c>
      <c r="J24" s="17">
        <v>1.7826000000000002E-2</v>
      </c>
      <c r="K24" s="17">
        <v>0.25838800000000001</v>
      </c>
      <c r="L24" s="17">
        <v>900</v>
      </c>
      <c r="M24" s="17">
        <v>6.0000000000000002E-6</v>
      </c>
      <c r="N24" s="17">
        <v>2369</v>
      </c>
      <c r="O24" s="17">
        <v>0</v>
      </c>
      <c r="P24" s="17">
        <v>0</v>
      </c>
      <c r="Q24" s="17">
        <v>2.4910000000000002E-3</v>
      </c>
      <c r="R24" s="17">
        <v>1.7808999999999998E-2</v>
      </c>
      <c r="S24" s="17">
        <v>3.4112999999999997E-2</v>
      </c>
      <c r="T24" s="17">
        <v>1.6303000000000002E-2</v>
      </c>
      <c r="U24" s="17">
        <v>0.47792200000000001</v>
      </c>
      <c r="V24" s="17">
        <v>285.2</v>
      </c>
      <c r="W24" s="17">
        <v>0.59999899999999995</v>
      </c>
      <c r="X24" s="17">
        <v>2052</v>
      </c>
      <c r="Y24" s="17">
        <v>0</v>
      </c>
      <c r="Z24" s="17">
        <v>0</v>
      </c>
      <c r="AA24" s="17">
        <v>0.73526400000000003</v>
      </c>
      <c r="AB24" s="17">
        <v>0.53383899999999995</v>
      </c>
      <c r="AC24" s="17">
        <v>2.65127E-2</v>
      </c>
      <c r="AD24" s="17">
        <v>0.25</v>
      </c>
      <c r="AE24" s="17">
        <v>922.9</v>
      </c>
    </row>
    <row r="25" spans="1:31">
      <c r="A25" s="17">
        <v>12</v>
      </c>
      <c r="B25" s="19">
        <v>0.70090277777777776</v>
      </c>
      <c r="C25" s="17">
        <v>0.2</v>
      </c>
      <c r="D25" s="17">
        <v>37.799999999999997</v>
      </c>
      <c r="E25" s="17">
        <v>9.1549999999999999E-3</v>
      </c>
      <c r="F25" s="17">
        <v>0.443</v>
      </c>
      <c r="G25" s="17">
        <v>7.8344999999999998E-2</v>
      </c>
      <c r="H25" s="17">
        <v>5.4398000000000002E-2</v>
      </c>
      <c r="I25" s="17">
        <v>7.6864000000000002E-2</v>
      </c>
      <c r="J25" s="17">
        <v>2.2467000000000001E-2</v>
      </c>
      <c r="K25" s="17">
        <v>0.29228999999999999</v>
      </c>
      <c r="L25" s="17">
        <v>100</v>
      </c>
      <c r="M25" s="17">
        <v>0.14163000000000001</v>
      </c>
      <c r="N25" s="17">
        <v>1208</v>
      </c>
      <c r="O25" s="17">
        <v>0</v>
      </c>
      <c r="P25" s="17">
        <v>0</v>
      </c>
      <c r="Q25" s="17">
        <v>1.9734000000000002E-2</v>
      </c>
      <c r="R25" s="17">
        <v>1.7222999999999999E-2</v>
      </c>
      <c r="S25" s="17">
        <v>3.7180999999999999E-2</v>
      </c>
      <c r="T25" s="17">
        <v>1.9958E-2</v>
      </c>
      <c r="U25" s="17">
        <v>0.53678400000000004</v>
      </c>
      <c r="V25" s="17">
        <v>100</v>
      </c>
      <c r="W25" s="17">
        <v>0.14163899999999999</v>
      </c>
      <c r="X25" s="17">
        <v>1952</v>
      </c>
      <c r="Y25" s="17">
        <v>0</v>
      </c>
      <c r="Z25" s="17">
        <v>0</v>
      </c>
      <c r="AA25" s="17">
        <v>0.82582100000000003</v>
      </c>
      <c r="AB25" s="17">
        <v>2.6788200000000002E-2</v>
      </c>
      <c r="AC25" s="17">
        <v>1.77573E-2</v>
      </c>
      <c r="AD25" s="17">
        <v>0.25</v>
      </c>
      <c r="AE25" s="17">
        <v>8305.6</v>
      </c>
    </row>
    <row r="26" spans="1:31">
      <c r="A26" s="17">
        <v>13</v>
      </c>
      <c r="B26" s="19">
        <v>0.70094907407407403</v>
      </c>
      <c r="C26" s="17">
        <v>0.2</v>
      </c>
      <c r="D26" s="17">
        <v>85.6</v>
      </c>
      <c r="E26" s="17">
        <v>1.6524E-2</v>
      </c>
      <c r="F26" s="17">
        <v>0.8</v>
      </c>
      <c r="G26" s="17">
        <v>3.1005000000000001E-2</v>
      </c>
      <c r="H26" s="17">
        <v>5.4553999999999998E-2</v>
      </c>
      <c r="I26" s="17">
        <v>7.3402999999999996E-2</v>
      </c>
      <c r="J26" s="17">
        <v>1.8849000000000001E-2</v>
      </c>
      <c r="K26" s="17">
        <v>0.25678299999999998</v>
      </c>
      <c r="L26" s="17">
        <v>100</v>
      </c>
      <c r="M26" s="17">
        <v>0.59999899999999995</v>
      </c>
      <c r="N26" s="17">
        <v>1791</v>
      </c>
      <c r="O26" s="17">
        <v>0</v>
      </c>
      <c r="P26" s="17">
        <v>0</v>
      </c>
      <c r="Q26" s="17">
        <v>6.5357999999999999E-2</v>
      </c>
      <c r="R26" s="17">
        <v>2.0754999999999999E-2</v>
      </c>
      <c r="S26" s="17">
        <v>3.8105E-2</v>
      </c>
      <c r="T26" s="17">
        <v>1.7350000000000001E-2</v>
      </c>
      <c r="U26" s="17">
        <v>0.455316</v>
      </c>
      <c r="V26" s="17">
        <v>100</v>
      </c>
      <c r="W26" s="17">
        <v>0.22917899999999999</v>
      </c>
      <c r="X26" s="17">
        <v>812</v>
      </c>
      <c r="Y26" s="17">
        <v>0</v>
      </c>
      <c r="Z26" s="17">
        <v>0</v>
      </c>
      <c r="AA26" s="17">
        <v>0.70048600000000005</v>
      </c>
      <c r="AB26" s="17">
        <v>8.4479700000000005E-2</v>
      </c>
      <c r="AC26" s="17">
        <v>2.2221000000000001E-2</v>
      </c>
      <c r="AD26" s="17">
        <v>0.25</v>
      </c>
      <c r="AE26" s="17">
        <v>8305.6</v>
      </c>
    </row>
    <row r="27" spans="1:31">
      <c r="A27" s="17">
        <v>14</v>
      </c>
      <c r="B27" s="19">
        <v>0.70100694444444445</v>
      </c>
      <c r="C27" s="17">
        <v>0.2</v>
      </c>
      <c r="D27" s="17">
        <v>106.3</v>
      </c>
      <c r="E27" s="17">
        <v>7.5955999999999996E-2</v>
      </c>
      <c r="F27" s="17">
        <v>3.6749999999999998</v>
      </c>
      <c r="G27" s="17">
        <v>1.0309E-2</v>
      </c>
      <c r="H27" s="17">
        <v>5.4260000000000003E-2</v>
      </c>
      <c r="I27" s="17">
        <v>6.8540000000000004E-2</v>
      </c>
      <c r="J27" s="17">
        <v>1.4279E-2</v>
      </c>
      <c r="K27" s="17">
        <v>0.20833599999999999</v>
      </c>
      <c r="L27" s="17">
        <v>326</v>
      </c>
      <c r="M27" s="17">
        <v>0.59999599999999997</v>
      </c>
      <c r="N27" s="17">
        <v>985</v>
      </c>
      <c r="O27" s="17">
        <v>0</v>
      </c>
      <c r="P27" s="17">
        <v>0</v>
      </c>
      <c r="Q27" s="17">
        <v>1.6029000000000002E-2</v>
      </c>
      <c r="R27" s="17">
        <v>1.7569999999999999E-2</v>
      </c>
      <c r="S27" s="17">
        <v>4.0913999999999999E-2</v>
      </c>
      <c r="T27" s="17">
        <v>2.3344E-2</v>
      </c>
      <c r="U27" s="17">
        <v>0.57056899999999999</v>
      </c>
      <c r="V27" s="17">
        <v>100</v>
      </c>
      <c r="W27" s="17">
        <v>8.7538000000000005E-2</v>
      </c>
      <c r="X27" s="17">
        <v>1289</v>
      </c>
      <c r="Y27" s="17">
        <v>0</v>
      </c>
      <c r="Z27" s="17">
        <v>0</v>
      </c>
      <c r="AA27" s="17">
        <v>0.87779799999999997</v>
      </c>
      <c r="AB27" s="17">
        <v>0.17052400000000001</v>
      </c>
      <c r="AC27" s="17">
        <v>2.15505E-2</v>
      </c>
      <c r="AD27" s="17">
        <v>0.25</v>
      </c>
      <c r="AE27" s="17">
        <v>2548</v>
      </c>
    </row>
    <row r="28" spans="1:31">
      <c r="A28" s="17">
        <v>15</v>
      </c>
      <c r="B28" s="19">
        <v>0.70106481481481486</v>
      </c>
      <c r="C28" s="17">
        <v>0.2</v>
      </c>
      <c r="D28" s="17">
        <v>104.5</v>
      </c>
      <c r="E28" s="17">
        <v>1.4704999999999999E-2</v>
      </c>
      <c r="F28" s="17">
        <v>0.71199999999999997</v>
      </c>
      <c r="G28" s="17">
        <v>4.3631999999999997E-2</v>
      </c>
      <c r="H28" s="17">
        <v>5.5379999999999999E-2</v>
      </c>
      <c r="I28" s="17">
        <v>6.7628999999999995E-2</v>
      </c>
      <c r="J28" s="17">
        <v>1.2248999999999999E-2</v>
      </c>
      <c r="K28" s="17">
        <v>0.181121</v>
      </c>
      <c r="L28" s="17">
        <v>100</v>
      </c>
      <c r="M28" s="17">
        <v>0.37082500000000002</v>
      </c>
      <c r="N28" s="17">
        <v>7311</v>
      </c>
      <c r="O28" s="17">
        <v>0</v>
      </c>
      <c r="P28" s="17">
        <v>0</v>
      </c>
      <c r="Q28" s="17">
        <v>4.7390000000000002E-3</v>
      </c>
      <c r="R28" s="17">
        <v>1.8572999999999999E-2</v>
      </c>
      <c r="S28" s="17">
        <v>3.3378999999999999E-2</v>
      </c>
      <c r="T28" s="17">
        <v>1.4806E-2</v>
      </c>
      <c r="U28" s="17">
        <v>0.44356800000000002</v>
      </c>
      <c r="V28" s="17">
        <v>900</v>
      </c>
      <c r="W28" s="17">
        <v>0.37081999999999998</v>
      </c>
      <c r="X28" s="17">
        <v>3708</v>
      </c>
      <c r="Y28" s="17">
        <v>0</v>
      </c>
      <c r="Z28" s="17">
        <v>0</v>
      </c>
      <c r="AA28" s="17">
        <v>0.68241200000000002</v>
      </c>
      <c r="AB28" s="17">
        <v>0.31508399999999998</v>
      </c>
      <c r="AC28" s="17">
        <v>2.3237899999999999E-2</v>
      </c>
      <c r="AD28" s="17">
        <v>0.25</v>
      </c>
      <c r="AE28" s="17">
        <v>8305.5</v>
      </c>
    </row>
    <row r="29" spans="1:31">
      <c r="A29" s="17">
        <v>16</v>
      </c>
      <c r="B29" s="19">
        <v>0.70112268518518517</v>
      </c>
      <c r="C29" s="17">
        <v>0.2</v>
      </c>
      <c r="D29" s="17">
        <v>60.4</v>
      </c>
      <c r="E29" s="17">
        <v>9.7900000000000001E-3</v>
      </c>
      <c r="F29" s="17">
        <v>0.47399999999999998</v>
      </c>
      <c r="G29" s="17">
        <v>1.5643000000000001E-2</v>
      </c>
      <c r="H29" s="17">
        <v>4.7482000000000003E-2</v>
      </c>
      <c r="I29" s="17">
        <v>6.9532999999999998E-2</v>
      </c>
      <c r="J29" s="17">
        <v>2.2051000000000001E-2</v>
      </c>
      <c r="K29" s="17">
        <v>0.31713000000000002</v>
      </c>
      <c r="L29" s="17">
        <v>100</v>
      </c>
      <c r="M29" s="17">
        <v>0.19573499999999999</v>
      </c>
      <c r="N29" s="17">
        <v>23018</v>
      </c>
      <c r="O29" s="17">
        <v>0</v>
      </c>
      <c r="P29" s="17">
        <v>0</v>
      </c>
      <c r="Q29" s="17">
        <v>1.736E-2</v>
      </c>
      <c r="R29" s="17">
        <v>1.3871E-2</v>
      </c>
      <c r="S29" s="17">
        <v>3.8865999999999998E-2</v>
      </c>
      <c r="T29" s="17">
        <v>2.4995E-2</v>
      </c>
      <c r="U29" s="17">
        <v>0.64311300000000005</v>
      </c>
      <c r="V29" s="17">
        <v>100</v>
      </c>
      <c r="W29" s="17">
        <v>0.23099600000000001</v>
      </c>
      <c r="X29" s="17">
        <v>1503</v>
      </c>
      <c r="Y29" s="17">
        <v>0</v>
      </c>
      <c r="Z29" s="17">
        <v>0</v>
      </c>
      <c r="AA29" s="17">
        <v>0.98940399999999995</v>
      </c>
      <c r="AB29" s="17">
        <v>0.45549699999999999</v>
      </c>
      <c r="AC29" s="17">
        <v>2.5256000000000001E-2</v>
      </c>
      <c r="AD29" s="17">
        <v>0.25</v>
      </c>
      <c r="AE29" s="17">
        <v>8305.6</v>
      </c>
    </row>
    <row r="30" spans="1:31">
      <c r="A30" s="17">
        <v>17</v>
      </c>
      <c r="B30" s="19">
        <v>0.70118055555555558</v>
      </c>
      <c r="C30" s="17">
        <v>0.2</v>
      </c>
      <c r="D30" s="17">
        <v>28.8</v>
      </c>
      <c r="E30" s="17">
        <v>5.1390000000000003E-3</v>
      </c>
      <c r="F30" s="17">
        <v>0.249</v>
      </c>
      <c r="G30" s="17">
        <v>8.2839999999999997E-3</v>
      </c>
      <c r="H30" s="17">
        <v>5.5676999999999997E-2</v>
      </c>
      <c r="I30" s="17">
        <v>7.3987999999999998E-2</v>
      </c>
      <c r="J30" s="17">
        <v>1.8311000000000001E-2</v>
      </c>
      <c r="K30" s="17">
        <v>0.24748800000000001</v>
      </c>
      <c r="L30" s="17">
        <v>100</v>
      </c>
      <c r="M30" s="17">
        <v>0.37081999999999998</v>
      </c>
      <c r="N30" s="17">
        <v>827</v>
      </c>
      <c r="O30" s="17">
        <v>0</v>
      </c>
      <c r="P30" s="17">
        <v>0</v>
      </c>
      <c r="Q30" s="17">
        <v>5.5799999999999999E-3</v>
      </c>
      <c r="R30" s="17">
        <v>2.0277E-2</v>
      </c>
      <c r="S30" s="17">
        <v>3.3260999999999999E-2</v>
      </c>
      <c r="T30" s="17">
        <v>1.2984000000000001E-2</v>
      </c>
      <c r="U30" s="17">
        <v>0.390372</v>
      </c>
      <c r="V30" s="17">
        <v>485.6</v>
      </c>
      <c r="W30" s="17">
        <v>0.6</v>
      </c>
      <c r="X30" s="17">
        <v>1815</v>
      </c>
      <c r="Y30" s="17">
        <v>0</v>
      </c>
      <c r="Z30" s="17">
        <v>0</v>
      </c>
      <c r="AA30" s="17">
        <v>0.60057199999999999</v>
      </c>
      <c r="AB30" s="17">
        <v>1.4143299999999999E-2</v>
      </c>
      <c r="AC30" s="17">
        <v>2.0460300000000001E-2</v>
      </c>
      <c r="AD30" s="17">
        <v>0.25</v>
      </c>
      <c r="AE30" s="17">
        <v>8305.6</v>
      </c>
    </row>
    <row r="31" spans="1:31">
      <c r="A31" s="17">
        <v>18</v>
      </c>
      <c r="B31" s="19">
        <v>0.701238425925926</v>
      </c>
      <c r="C31" s="17">
        <v>0.2</v>
      </c>
      <c r="D31" s="17">
        <v>97.3</v>
      </c>
      <c r="E31" s="17">
        <v>2.9472999999999999E-2</v>
      </c>
      <c r="F31" s="17">
        <v>1.4259999999999999</v>
      </c>
      <c r="G31" s="17">
        <v>7.8849999999999996E-3</v>
      </c>
      <c r="H31" s="17">
        <v>5.5775999999999999E-2</v>
      </c>
      <c r="I31" s="17">
        <v>7.1302000000000004E-2</v>
      </c>
      <c r="J31" s="17">
        <v>1.5526E-2</v>
      </c>
      <c r="K31" s="17">
        <v>0.217753</v>
      </c>
      <c r="L31" s="17">
        <v>136.19999999999999</v>
      </c>
      <c r="M31" s="17">
        <v>0.45835700000000001</v>
      </c>
      <c r="N31" s="17">
        <v>1221</v>
      </c>
      <c r="O31" s="17">
        <v>0</v>
      </c>
      <c r="P31" s="17">
        <v>0</v>
      </c>
      <c r="Q31" s="17">
        <v>3.8721999999999999E-2</v>
      </c>
      <c r="R31" s="17">
        <v>1.4178E-2</v>
      </c>
      <c r="S31" s="17">
        <v>2.9963E-2</v>
      </c>
      <c r="T31" s="17">
        <v>1.5785E-2</v>
      </c>
      <c r="U31" s="17">
        <v>0.52682600000000002</v>
      </c>
      <c r="V31" s="17">
        <v>900</v>
      </c>
      <c r="W31" s="17">
        <v>0.59999899999999995</v>
      </c>
      <c r="X31" s="17">
        <v>1970</v>
      </c>
      <c r="Y31" s="17">
        <v>0</v>
      </c>
      <c r="Z31" s="17">
        <v>0</v>
      </c>
      <c r="AA31" s="17">
        <v>0.81050100000000003</v>
      </c>
      <c r="AB31" s="17">
        <v>8.8785799999999998E-2</v>
      </c>
      <c r="AC31" s="17">
        <v>1.55791E-2</v>
      </c>
      <c r="AD31" s="17">
        <v>0.25</v>
      </c>
      <c r="AE31" s="17">
        <v>6096.1</v>
      </c>
    </row>
    <row r="32" spans="1:31">
      <c r="A32" s="17">
        <v>19</v>
      </c>
      <c r="B32" s="19">
        <v>0.70128472222222227</v>
      </c>
      <c r="C32" s="17">
        <v>0.2</v>
      </c>
      <c r="D32" s="17">
        <v>125.2</v>
      </c>
      <c r="E32" s="17">
        <v>0.108629</v>
      </c>
      <c r="F32" s="17">
        <v>5.2569999999999997</v>
      </c>
      <c r="G32" s="17">
        <v>2.0830000000000002E-3</v>
      </c>
      <c r="H32" s="17">
        <v>4.5858000000000003E-2</v>
      </c>
      <c r="I32" s="17">
        <v>7.0307999999999995E-2</v>
      </c>
      <c r="J32" s="17">
        <v>2.4451000000000001E-2</v>
      </c>
      <c r="K32" s="17">
        <v>0.34776200000000002</v>
      </c>
      <c r="L32" s="17">
        <v>791</v>
      </c>
      <c r="M32" s="17">
        <v>0.59999800000000003</v>
      </c>
      <c r="N32" s="17">
        <v>1701</v>
      </c>
      <c r="O32" s="17">
        <v>0</v>
      </c>
      <c r="P32" s="17">
        <v>0</v>
      </c>
      <c r="Q32" s="17">
        <v>0.20543500000000001</v>
      </c>
      <c r="R32" s="17">
        <v>1.9373999999999999E-2</v>
      </c>
      <c r="S32" s="17">
        <v>3.7044000000000001E-2</v>
      </c>
      <c r="T32" s="17">
        <v>1.7670000000000002E-2</v>
      </c>
      <c r="U32" s="17">
        <v>0.47699599999999998</v>
      </c>
      <c r="V32" s="17">
        <v>494.3</v>
      </c>
      <c r="W32" s="17">
        <v>0.6</v>
      </c>
      <c r="X32" s="17">
        <v>1142</v>
      </c>
      <c r="Y32" s="17">
        <v>0</v>
      </c>
      <c r="Z32" s="17">
        <v>0</v>
      </c>
      <c r="AA32" s="17">
        <v>0.73384000000000005</v>
      </c>
      <c r="AB32" s="17">
        <v>0.50356299999999998</v>
      </c>
      <c r="AC32" s="17">
        <v>2.82717E-2</v>
      </c>
      <c r="AD32" s="17">
        <v>0.25</v>
      </c>
      <c r="AE32" s="17">
        <v>1050.0999999999999</v>
      </c>
    </row>
    <row r="33" spans="1:31">
      <c r="A33" s="17">
        <v>20</v>
      </c>
      <c r="B33" s="19">
        <v>0.70134259259259257</v>
      </c>
      <c r="C33" s="17">
        <v>0.2</v>
      </c>
      <c r="D33" s="17">
        <v>127.9</v>
      </c>
      <c r="E33" s="17">
        <v>4.7447000000000003E-2</v>
      </c>
      <c r="F33" s="17">
        <v>2.2959999999999998</v>
      </c>
      <c r="G33" s="17">
        <v>8.6870000000000003E-3</v>
      </c>
      <c r="H33" s="17">
        <v>5.1177E-2</v>
      </c>
      <c r="I33" s="17">
        <v>6.9806999999999994E-2</v>
      </c>
      <c r="J33" s="17">
        <v>1.8631000000000002E-2</v>
      </c>
      <c r="K33" s="17">
        <v>0.26688699999999999</v>
      </c>
      <c r="L33" s="17">
        <v>314.8</v>
      </c>
      <c r="M33" s="17">
        <v>0.6</v>
      </c>
      <c r="N33" s="17">
        <v>2158</v>
      </c>
      <c r="O33" s="17">
        <v>0</v>
      </c>
      <c r="P33" s="17">
        <v>0</v>
      </c>
      <c r="Q33" s="17">
        <v>6.8409999999999999E-2</v>
      </c>
      <c r="R33" s="17">
        <v>2.1308000000000001E-2</v>
      </c>
      <c r="S33" s="17">
        <v>3.4787999999999999E-2</v>
      </c>
      <c r="T33" s="17">
        <v>1.3480000000000001E-2</v>
      </c>
      <c r="U33" s="17">
        <v>0.38749</v>
      </c>
      <c r="V33" s="17">
        <v>236.9</v>
      </c>
      <c r="W33" s="17">
        <v>0.37081900000000001</v>
      </c>
      <c r="X33" s="17">
        <v>2006</v>
      </c>
      <c r="Y33" s="17">
        <v>0</v>
      </c>
      <c r="Z33" s="17">
        <v>0</v>
      </c>
      <c r="AA33" s="17">
        <v>0.59613799999999995</v>
      </c>
      <c r="AB33" s="17">
        <v>0.34353499999999998</v>
      </c>
      <c r="AC33" s="17">
        <v>2.5938900000000001E-2</v>
      </c>
      <c r="AD33" s="17">
        <v>0.25</v>
      </c>
      <c r="AE33" s="17">
        <v>2638.3</v>
      </c>
    </row>
    <row r="34" spans="1:31">
      <c r="A34" s="17">
        <v>21</v>
      </c>
      <c r="B34" s="19">
        <v>0.70140046296296299</v>
      </c>
      <c r="C34" s="17">
        <v>0.2</v>
      </c>
      <c r="D34" s="17">
        <v>129.69999999999999</v>
      </c>
      <c r="E34" s="17">
        <v>2.4708000000000001E-2</v>
      </c>
      <c r="F34" s="17">
        <v>1.196</v>
      </c>
      <c r="G34" s="17">
        <v>3.9280000000000001E-3</v>
      </c>
      <c r="H34" s="17">
        <v>5.6868000000000002E-2</v>
      </c>
      <c r="I34" s="17">
        <v>7.5969999999999996E-2</v>
      </c>
      <c r="J34" s="17">
        <v>1.9102000000000001E-2</v>
      </c>
      <c r="K34" s="17">
        <v>0.25144300000000003</v>
      </c>
      <c r="L34" s="17">
        <v>100</v>
      </c>
      <c r="M34" s="17">
        <v>0.59999899999999995</v>
      </c>
      <c r="N34" s="17">
        <v>2508</v>
      </c>
      <c r="O34" s="17">
        <v>0</v>
      </c>
      <c r="P34" s="17">
        <v>0</v>
      </c>
      <c r="Q34" s="17">
        <v>7.9909999999999998E-3</v>
      </c>
      <c r="R34" s="17">
        <v>1.7545000000000002E-2</v>
      </c>
      <c r="S34" s="17">
        <v>3.4521000000000003E-2</v>
      </c>
      <c r="T34" s="17">
        <v>1.6976000000000002E-2</v>
      </c>
      <c r="U34" s="17">
        <v>0.491759</v>
      </c>
      <c r="V34" s="17">
        <v>900</v>
      </c>
      <c r="W34" s="17">
        <v>8.7538000000000005E-2</v>
      </c>
      <c r="X34" s="17">
        <v>2117</v>
      </c>
      <c r="Y34" s="17">
        <v>0</v>
      </c>
      <c r="Z34" s="17">
        <v>0</v>
      </c>
      <c r="AA34" s="17">
        <v>0.75655300000000003</v>
      </c>
      <c r="AB34" s="17">
        <v>0.16379099999999999</v>
      </c>
      <c r="AC34" s="17">
        <v>2.03254E-2</v>
      </c>
      <c r="AD34" s="17">
        <v>0.25</v>
      </c>
      <c r="AE34" s="17">
        <v>8305.5</v>
      </c>
    </row>
    <row r="35" spans="1:31">
      <c r="A35" s="17">
        <v>22</v>
      </c>
      <c r="B35" s="19">
        <v>0.70145833333333341</v>
      </c>
      <c r="C35" s="17">
        <v>0.2</v>
      </c>
      <c r="D35" s="17">
        <v>132.5</v>
      </c>
      <c r="E35" s="17">
        <v>8.1158999999999995E-2</v>
      </c>
      <c r="F35" s="17">
        <v>3.927</v>
      </c>
      <c r="G35" s="17">
        <v>2.7141999999999999E-2</v>
      </c>
      <c r="H35" s="17">
        <v>5.4024999999999997E-2</v>
      </c>
      <c r="I35" s="17">
        <v>6.9805000000000006E-2</v>
      </c>
      <c r="J35" s="17">
        <v>1.5781E-2</v>
      </c>
      <c r="K35" s="17">
        <v>0.22606599999999999</v>
      </c>
      <c r="L35" s="17">
        <v>900</v>
      </c>
      <c r="M35" s="17">
        <v>0.37081999999999998</v>
      </c>
      <c r="N35" s="17">
        <v>2622</v>
      </c>
      <c r="O35" s="17">
        <v>0</v>
      </c>
      <c r="P35" s="17">
        <v>0</v>
      </c>
      <c r="Q35" s="17">
        <v>6.6812999999999997E-2</v>
      </c>
      <c r="R35" s="17">
        <v>2.2574E-2</v>
      </c>
      <c r="S35" s="17">
        <v>3.9168000000000001E-2</v>
      </c>
      <c r="T35" s="17">
        <v>1.6594999999999999E-2</v>
      </c>
      <c r="U35" s="17">
        <v>0.42367300000000002</v>
      </c>
      <c r="V35" s="17">
        <v>100</v>
      </c>
      <c r="W35" s="17">
        <v>8.7536000000000003E-2</v>
      </c>
      <c r="X35" s="17">
        <v>2195</v>
      </c>
      <c r="Y35" s="17">
        <v>0</v>
      </c>
      <c r="Z35" s="17">
        <v>0</v>
      </c>
      <c r="AA35" s="17">
        <v>0.65180499999999997</v>
      </c>
      <c r="AB35" s="17">
        <v>0.65298599999999996</v>
      </c>
      <c r="AC35" s="17">
        <v>3.3409800000000003E-2</v>
      </c>
      <c r="AD35" s="17">
        <v>0.25</v>
      </c>
      <c r="AE35" s="17">
        <v>922.9</v>
      </c>
    </row>
    <row r="36" spans="1:31">
      <c r="A36" s="17">
        <v>23</v>
      </c>
      <c r="B36" s="19">
        <v>0.70150462962962967</v>
      </c>
      <c r="C36" s="17">
        <v>0.2</v>
      </c>
      <c r="D36" s="17">
        <v>130.69999999999999</v>
      </c>
      <c r="E36" s="17">
        <v>4.1635999999999999E-2</v>
      </c>
      <c r="F36" s="17">
        <v>2.0150000000000001</v>
      </c>
      <c r="G36" s="17">
        <v>5.6536000000000003E-2</v>
      </c>
      <c r="H36" s="17">
        <v>5.6985000000000001E-2</v>
      </c>
      <c r="I36" s="17">
        <v>7.2348999999999997E-2</v>
      </c>
      <c r="J36" s="17">
        <v>1.5363999999999999E-2</v>
      </c>
      <c r="K36" s="17">
        <v>0.21236099999999999</v>
      </c>
      <c r="L36" s="17">
        <v>230</v>
      </c>
      <c r="M36" s="17">
        <v>0.59999899999999995</v>
      </c>
      <c r="N36" s="17">
        <v>2652</v>
      </c>
      <c r="O36" s="17">
        <v>0</v>
      </c>
      <c r="P36" s="17">
        <v>0</v>
      </c>
      <c r="Q36" s="17">
        <v>7.5440000000000004E-3</v>
      </c>
      <c r="R36" s="17">
        <v>2.1208999999999999E-2</v>
      </c>
      <c r="S36" s="17">
        <v>3.8065000000000002E-2</v>
      </c>
      <c r="T36" s="17">
        <v>1.6855999999999999E-2</v>
      </c>
      <c r="U36" s="17">
        <v>0.44281300000000001</v>
      </c>
      <c r="V36" s="17">
        <v>100</v>
      </c>
      <c r="W36" s="17">
        <v>5.4088999999999998E-2</v>
      </c>
      <c r="X36" s="17">
        <v>2061</v>
      </c>
      <c r="Y36" s="17">
        <v>0</v>
      </c>
      <c r="Z36" s="17">
        <v>0</v>
      </c>
      <c r="AA36" s="17">
        <v>0.68125000000000002</v>
      </c>
      <c r="AB36" s="17">
        <v>0.324185</v>
      </c>
      <c r="AC36" s="17">
        <v>2.66734E-2</v>
      </c>
      <c r="AD36" s="17">
        <v>0.25</v>
      </c>
      <c r="AE36" s="17">
        <v>3611.8</v>
      </c>
    </row>
    <row r="37" spans="1:31">
      <c r="A37" s="17">
        <v>24</v>
      </c>
      <c r="B37" s="19">
        <v>0.70156249999999998</v>
      </c>
      <c r="C37" s="17">
        <v>0.2</v>
      </c>
      <c r="D37" s="17">
        <v>117.1</v>
      </c>
      <c r="E37" s="17">
        <v>0.13994500000000001</v>
      </c>
      <c r="F37" s="17">
        <v>6.7720000000000002</v>
      </c>
      <c r="G37" s="17">
        <v>5.0359999999999997E-3</v>
      </c>
      <c r="H37" s="17">
        <v>5.4579999999999997E-2</v>
      </c>
      <c r="I37" s="17">
        <v>7.0326E-2</v>
      </c>
      <c r="J37" s="17">
        <v>1.5746E-2</v>
      </c>
      <c r="K37" s="17">
        <v>0.22390099999999999</v>
      </c>
      <c r="L37" s="17">
        <v>900</v>
      </c>
      <c r="M37" s="17">
        <v>1.9999999999999999E-6</v>
      </c>
      <c r="N37" s="17">
        <v>1330</v>
      </c>
      <c r="O37" s="17">
        <v>0</v>
      </c>
      <c r="P37" s="17">
        <v>0</v>
      </c>
      <c r="Q37" s="17">
        <v>0.19931399999999999</v>
      </c>
      <c r="R37" s="17">
        <v>1.7745E-2</v>
      </c>
      <c r="S37" s="17">
        <v>3.7648000000000001E-2</v>
      </c>
      <c r="T37" s="17">
        <v>1.9903000000000001E-2</v>
      </c>
      <c r="U37" s="17">
        <v>0.52865099999999998</v>
      </c>
      <c r="V37" s="17">
        <v>160.69999999999999</v>
      </c>
      <c r="W37" s="17">
        <v>0.6</v>
      </c>
      <c r="X37" s="17">
        <v>717</v>
      </c>
      <c r="Y37" s="17">
        <v>0</v>
      </c>
      <c r="Z37" s="17">
        <v>0</v>
      </c>
      <c r="AA37" s="17">
        <v>0.81330999999999998</v>
      </c>
      <c r="AB37" s="17">
        <v>0.45774399999999998</v>
      </c>
      <c r="AC37" s="17">
        <v>2.6855799999999999E-2</v>
      </c>
      <c r="AD37" s="17">
        <v>0.25</v>
      </c>
      <c r="AE37" s="17">
        <v>922.9</v>
      </c>
    </row>
    <row r="38" spans="1:31">
      <c r="A38" s="17">
        <v>25</v>
      </c>
      <c r="B38" s="19">
        <v>0.70162037037037039</v>
      </c>
      <c r="C38" s="17">
        <v>0.2</v>
      </c>
      <c r="D38" s="17">
        <v>130.69999999999999</v>
      </c>
      <c r="E38" s="17">
        <v>1.7496000000000001E-2</v>
      </c>
      <c r="F38" s="17">
        <v>0.84699999999999998</v>
      </c>
      <c r="G38" s="17">
        <v>1.2800000000000001E-2</v>
      </c>
      <c r="H38" s="17">
        <v>5.5923E-2</v>
      </c>
      <c r="I38" s="17">
        <v>7.0045999999999997E-2</v>
      </c>
      <c r="J38" s="17">
        <v>1.4123999999999999E-2</v>
      </c>
      <c r="K38" s="17">
        <v>0.20163300000000001</v>
      </c>
      <c r="L38" s="17">
        <v>154.4</v>
      </c>
      <c r="M38" s="17">
        <v>0.22917100000000001</v>
      </c>
      <c r="N38" s="17">
        <v>5677</v>
      </c>
      <c r="O38" s="17">
        <v>0</v>
      </c>
      <c r="P38" s="17">
        <v>0</v>
      </c>
      <c r="Q38" s="17">
        <v>1.9366999999999999E-2</v>
      </c>
      <c r="R38" s="17">
        <v>2.2374000000000002E-2</v>
      </c>
      <c r="S38" s="17">
        <v>3.2732999999999998E-2</v>
      </c>
      <c r="T38" s="17">
        <v>1.0357999999999999E-2</v>
      </c>
      <c r="U38" s="17">
        <v>0.31645000000000001</v>
      </c>
      <c r="V38" s="17">
        <v>319.3</v>
      </c>
      <c r="W38" s="17">
        <v>0.47902</v>
      </c>
      <c r="X38" s="17">
        <v>2418</v>
      </c>
      <c r="Y38" s="17">
        <v>0</v>
      </c>
      <c r="Z38" s="17">
        <v>0</v>
      </c>
      <c r="AA38" s="17">
        <v>0.486846</v>
      </c>
      <c r="AB38" s="17">
        <v>0.40803499999999998</v>
      </c>
      <c r="AC38" s="17">
        <v>2.6601E-2</v>
      </c>
      <c r="AD38" s="17">
        <v>0.25</v>
      </c>
      <c r="AE38" s="17">
        <v>5380.4</v>
      </c>
    </row>
    <row r="39" spans="1:31">
      <c r="A39" s="17">
        <v>26</v>
      </c>
      <c r="B39" s="19">
        <v>0.70167824074074081</v>
      </c>
      <c r="C39" s="17">
        <v>0.2</v>
      </c>
      <c r="D39" s="17">
        <v>100.9</v>
      </c>
      <c r="E39" s="17">
        <v>0.108102</v>
      </c>
      <c r="F39" s="17">
        <v>5.2309999999999999</v>
      </c>
      <c r="G39" s="17">
        <v>8.5290000000000001E-3</v>
      </c>
      <c r="H39" s="17">
        <v>5.8684E-2</v>
      </c>
      <c r="I39" s="17">
        <v>6.8936999999999998E-2</v>
      </c>
      <c r="J39" s="17">
        <v>1.0253E-2</v>
      </c>
      <c r="K39" s="17">
        <v>0.148732</v>
      </c>
      <c r="L39" s="17">
        <v>900</v>
      </c>
      <c r="M39" s="17">
        <v>9.9999999999999995E-7</v>
      </c>
      <c r="N39" s="17">
        <v>990</v>
      </c>
      <c r="O39" s="17">
        <v>0</v>
      </c>
      <c r="P39" s="17">
        <v>0</v>
      </c>
      <c r="Q39" s="17">
        <v>1.5731999999999999E-2</v>
      </c>
      <c r="R39" s="17">
        <v>2.0390999999999999E-2</v>
      </c>
      <c r="S39" s="17">
        <v>3.3771000000000002E-2</v>
      </c>
      <c r="T39" s="17">
        <v>1.338E-2</v>
      </c>
      <c r="U39" s="17">
        <v>0.39619700000000002</v>
      </c>
      <c r="V39" s="17">
        <v>900</v>
      </c>
      <c r="W39" s="17">
        <v>9.9999999999999995E-7</v>
      </c>
      <c r="X39" s="17">
        <v>2620</v>
      </c>
      <c r="Y39" s="17">
        <v>0</v>
      </c>
      <c r="Z39" s="17">
        <v>0</v>
      </c>
      <c r="AA39" s="17">
        <v>0.60953400000000002</v>
      </c>
      <c r="AB39" s="17">
        <v>0.351271</v>
      </c>
      <c r="AC39" s="17">
        <v>2.5090700000000001E-2</v>
      </c>
      <c r="AD39" s="17">
        <v>0.25</v>
      </c>
      <c r="AE39" s="17">
        <v>922.9</v>
      </c>
    </row>
    <row r="40" spans="1:31">
      <c r="A40" s="17">
        <v>27</v>
      </c>
      <c r="B40" s="19">
        <v>0.70172453703703708</v>
      </c>
      <c r="C40" s="17">
        <v>0.2</v>
      </c>
      <c r="D40" s="17">
        <v>162.19999999999999</v>
      </c>
      <c r="E40" s="17">
        <v>0.119493</v>
      </c>
      <c r="F40" s="17">
        <v>5.782</v>
      </c>
      <c r="G40" s="17">
        <v>3.3707000000000001E-2</v>
      </c>
      <c r="H40" s="17">
        <v>5.6117E-2</v>
      </c>
      <c r="I40" s="17">
        <v>7.4598999999999999E-2</v>
      </c>
      <c r="J40" s="17">
        <v>1.8481999999999998E-2</v>
      </c>
      <c r="K40" s="17">
        <v>0.247747</v>
      </c>
      <c r="L40" s="17">
        <v>396</v>
      </c>
      <c r="M40" s="17">
        <v>0.12876499999999999</v>
      </c>
      <c r="N40" s="17">
        <v>734</v>
      </c>
      <c r="O40" s="17">
        <v>0</v>
      </c>
      <c r="P40" s="17">
        <v>0</v>
      </c>
      <c r="Q40" s="17">
        <v>8.4849999999999995E-3</v>
      </c>
      <c r="R40" s="17">
        <v>1.7263000000000001E-2</v>
      </c>
      <c r="S40" s="17">
        <v>3.5645999999999997E-2</v>
      </c>
      <c r="T40" s="17">
        <v>1.8383E-2</v>
      </c>
      <c r="U40" s="17">
        <v>0.51571800000000001</v>
      </c>
      <c r="V40" s="17">
        <v>366.3</v>
      </c>
      <c r="W40" s="17">
        <v>0.6</v>
      </c>
      <c r="X40" s="17">
        <v>1760</v>
      </c>
      <c r="Y40" s="17">
        <v>0</v>
      </c>
      <c r="Z40" s="17">
        <v>0</v>
      </c>
      <c r="AA40" s="17">
        <v>0.79341200000000001</v>
      </c>
      <c r="AB40" s="17">
        <v>0.22100700000000001</v>
      </c>
      <c r="AC40" s="17">
        <v>2.1325500000000001E-2</v>
      </c>
      <c r="AD40" s="17">
        <v>0.25</v>
      </c>
      <c r="AE40" s="17">
        <v>2097.1999999999998</v>
      </c>
    </row>
    <row r="41" spans="1:31">
      <c r="A41" s="17">
        <v>28</v>
      </c>
      <c r="B41" s="19">
        <v>0.70178240740740738</v>
      </c>
      <c r="C41" s="17">
        <v>0.2</v>
      </c>
      <c r="D41" s="17">
        <v>176.6</v>
      </c>
      <c r="E41" s="17">
        <v>7.0110000000000006E-2</v>
      </c>
      <c r="F41" s="17">
        <v>3.3929999999999998</v>
      </c>
      <c r="G41" s="17">
        <v>2.213E-2</v>
      </c>
      <c r="H41" s="17">
        <v>5.4771E-2</v>
      </c>
      <c r="I41" s="17">
        <v>7.3225999999999999E-2</v>
      </c>
      <c r="J41" s="17">
        <v>1.8454999999999999E-2</v>
      </c>
      <c r="K41" s="17">
        <v>0.252023</v>
      </c>
      <c r="L41" s="17">
        <v>326.2</v>
      </c>
      <c r="M41" s="17">
        <v>0.59999899999999995</v>
      </c>
      <c r="N41" s="17">
        <v>1889</v>
      </c>
      <c r="O41" s="17">
        <v>0</v>
      </c>
      <c r="P41" s="17">
        <v>0</v>
      </c>
      <c r="Q41" s="17">
        <v>2.2676000000000002E-2</v>
      </c>
      <c r="R41" s="17">
        <v>2.0778000000000001E-2</v>
      </c>
      <c r="S41" s="17">
        <v>3.6771999999999999E-2</v>
      </c>
      <c r="T41" s="17">
        <v>1.5994000000000001E-2</v>
      </c>
      <c r="U41" s="17">
        <v>0.43494100000000002</v>
      </c>
      <c r="V41" s="17">
        <v>505.3</v>
      </c>
      <c r="W41" s="17">
        <v>0.6</v>
      </c>
      <c r="X41" s="17">
        <v>1115</v>
      </c>
      <c r="Y41" s="17">
        <v>0</v>
      </c>
      <c r="Z41" s="17">
        <v>0</v>
      </c>
      <c r="AA41" s="17">
        <v>0.66913999999999996</v>
      </c>
      <c r="AB41" s="17">
        <v>0.39574300000000001</v>
      </c>
      <c r="AC41" s="17">
        <v>2.7107900000000001E-2</v>
      </c>
      <c r="AD41" s="17">
        <v>0.25</v>
      </c>
      <c r="AE41" s="17">
        <v>2546.1999999999998</v>
      </c>
    </row>
    <row r="42" spans="1:31">
      <c r="A42" s="17">
        <v>29</v>
      </c>
      <c r="B42" s="19">
        <v>0.7018402777777778</v>
      </c>
      <c r="C42" s="17">
        <v>0.2</v>
      </c>
      <c r="D42" s="17">
        <v>183.8</v>
      </c>
      <c r="E42" s="17">
        <v>4.2368999999999997E-2</v>
      </c>
      <c r="F42" s="17">
        <v>2.0499999999999998</v>
      </c>
      <c r="G42" s="17">
        <v>2.2690000000000002E-3</v>
      </c>
      <c r="H42" s="17">
        <v>6.1122999999999997E-2</v>
      </c>
      <c r="I42" s="17">
        <v>7.6262999999999997E-2</v>
      </c>
      <c r="J42" s="17">
        <v>1.5139E-2</v>
      </c>
      <c r="K42" s="17">
        <v>0.198516</v>
      </c>
      <c r="L42" s="17">
        <v>157.4</v>
      </c>
      <c r="M42" s="17">
        <v>0.37081199999999997</v>
      </c>
      <c r="N42" s="17">
        <v>1181</v>
      </c>
      <c r="O42" s="17">
        <v>0</v>
      </c>
      <c r="P42" s="17">
        <v>0</v>
      </c>
      <c r="Q42" s="17">
        <v>4.7433000000000003E-2</v>
      </c>
      <c r="R42" s="17">
        <v>2.2235000000000001E-2</v>
      </c>
      <c r="S42" s="17">
        <v>3.5943999999999997E-2</v>
      </c>
      <c r="T42" s="17">
        <v>1.3708E-2</v>
      </c>
      <c r="U42" s="17">
        <v>0.38138499999999997</v>
      </c>
      <c r="V42" s="17">
        <v>653.29999999999995</v>
      </c>
      <c r="W42" s="17">
        <v>0.6</v>
      </c>
      <c r="X42" s="17">
        <v>1541</v>
      </c>
      <c r="Y42" s="17">
        <v>0</v>
      </c>
      <c r="Z42" s="17">
        <v>0</v>
      </c>
      <c r="AA42" s="17">
        <v>0.58674599999999999</v>
      </c>
      <c r="AB42" s="17">
        <v>0.17058999999999999</v>
      </c>
      <c r="AC42" s="17">
        <v>2.4573999999999999E-2</v>
      </c>
      <c r="AD42" s="17">
        <v>0.25</v>
      </c>
      <c r="AE42" s="17">
        <v>5278.2</v>
      </c>
    </row>
    <row r="43" spans="1:31">
      <c r="A43" s="17">
        <v>30</v>
      </c>
      <c r="B43" s="19">
        <v>0.70189814814814822</v>
      </c>
      <c r="C43" s="17">
        <v>0.2</v>
      </c>
      <c r="D43" s="17">
        <v>197.3</v>
      </c>
      <c r="E43" s="17">
        <v>7.1054000000000006E-2</v>
      </c>
      <c r="F43" s="17">
        <v>3.4380000000000002</v>
      </c>
      <c r="G43" s="17">
        <v>4.1494000000000003E-2</v>
      </c>
      <c r="H43" s="17">
        <v>5.8389000000000003E-2</v>
      </c>
      <c r="I43" s="17">
        <v>7.2902999999999996E-2</v>
      </c>
      <c r="J43" s="17">
        <v>1.4514000000000001E-2</v>
      </c>
      <c r="K43" s="17">
        <v>0.19908699999999999</v>
      </c>
      <c r="L43" s="17">
        <v>685.5</v>
      </c>
      <c r="M43" s="17">
        <v>0.6</v>
      </c>
      <c r="N43" s="17">
        <v>4599</v>
      </c>
      <c r="O43" s="17">
        <v>0</v>
      </c>
      <c r="P43" s="17">
        <v>0</v>
      </c>
      <c r="Q43" s="17">
        <v>1.6503E-2</v>
      </c>
      <c r="R43" s="17">
        <v>1.6212000000000001E-2</v>
      </c>
      <c r="S43" s="17">
        <v>3.5108E-2</v>
      </c>
      <c r="T43" s="17">
        <v>1.8896E-2</v>
      </c>
      <c r="U43" s="17">
        <v>0.53823299999999996</v>
      </c>
      <c r="V43" s="17">
        <v>399.5</v>
      </c>
      <c r="W43" s="17">
        <v>3.0000000000000001E-6</v>
      </c>
      <c r="X43" s="17">
        <v>1028</v>
      </c>
      <c r="Y43" s="17">
        <v>0</v>
      </c>
      <c r="Z43" s="17">
        <v>0</v>
      </c>
      <c r="AA43" s="17">
        <v>0.82805099999999998</v>
      </c>
      <c r="AB43" s="17">
        <v>0.78925699999999999</v>
      </c>
      <c r="AC43" s="17">
        <v>3.1125400000000001E-2</v>
      </c>
      <c r="AD43" s="17">
        <v>0.25</v>
      </c>
      <c r="AE43" s="17">
        <v>1211.5999999999999</v>
      </c>
    </row>
    <row r="44" spans="1:31">
      <c r="A44" s="17">
        <v>31</v>
      </c>
      <c r="B44" s="19">
        <v>0.70195601851851863</v>
      </c>
      <c r="C44" s="17">
        <v>0.2</v>
      </c>
      <c r="D44" s="17">
        <v>210.8</v>
      </c>
      <c r="E44" s="17">
        <v>5.3830999999999997E-2</v>
      </c>
      <c r="F44" s="17">
        <v>2.605</v>
      </c>
      <c r="G44" s="17">
        <v>9.476E-3</v>
      </c>
      <c r="H44" s="17">
        <v>5.7769000000000001E-2</v>
      </c>
      <c r="I44" s="17">
        <v>7.2335999999999998E-2</v>
      </c>
      <c r="J44" s="17">
        <v>1.4566000000000001E-2</v>
      </c>
      <c r="K44" s="17">
        <v>0.20137099999999999</v>
      </c>
      <c r="L44" s="17">
        <v>900</v>
      </c>
      <c r="M44" s="17">
        <v>1.5999999999999999E-5</v>
      </c>
      <c r="N44" s="17">
        <v>4636</v>
      </c>
      <c r="O44" s="17">
        <v>0</v>
      </c>
      <c r="P44" s="17">
        <v>0</v>
      </c>
      <c r="Q44" s="17">
        <v>1.2382000000000001E-2</v>
      </c>
      <c r="R44" s="17">
        <v>2.2328000000000001E-2</v>
      </c>
      <c r="S44" s="17">
        <v>3.6346000000000003E-2</v>
      </c>
      <c r="T44" s="17">
        <v>1.4017999999999999E-2</v>
      </c>
      <c r="U44" s="17">
        <v>0.38569300000000001</v>
      </c>
      <c r="V44" s="17">
        <v>900</v>
      </c>
      <c r="W44" s="17">
        <v>1.2E-5</v>
      </c>
      <c r="X44" s="17">
        <v>1194</v>
      </c>
      <c r="Y44" s="17">
        <v>0</v>
      </c>
      <c r="Z44" s="17">
        <v>0</v>
      </c>
      <c r="AA44" s="17">
        <v>0.59337399999999996</v>
      </c>
      <c r="AB44" s="17">
        <v>0.84116900000000006</v>
      </c>
      <c r="AC44" s="17">
        <v>3.4119299999999998E-2</v>
      </c>
      <c r="AD44" s="17">
        <v>0.25</v>
      </c>
      <c r="AE44" s="17">
        <v>922.9</v>
      </c>
    </row>
    <row r="45" spans="1:31">
      <c r="A45" s="17">
        <v>32</v>
      </c>
      <c r="B45" s="19">
        <v>0.70200231481481479</v>
      </c>
      <c r="C45" s="17">
        <v>0.2</v>
      </c>
      <c r="D45" s="17">
        <v>205.4</v>
      </c>
      <c r="E45" s="17">
        <v>5.8453999999999999E-2</v>
      </c>
      <c r="F45" s="17">
        <v>2.8290000000000002</v>
      </c>
      <c r="G45" s="17">
        <v>1.0749E-2</v>
      </c>
      <c r="H45" s="17">
        <v>5.5670999999999998E-2</v>
      </c>
      <c r="I45" s="17">
        <v>6.9484000000000004E-2</v>
      </c>
      <c r="J45" s="17">
        <v>1.3813000000000001E-2</v>
      </c>
      <c r="K45" s="17">
        <v>0.198795</v>
      </c>
      <c r="L45" s="17">
        <v>900</v>
      </c>
      <c r="M45" s="17">
        <v>0.370807</v>
      </c>
      <c r="N45" s="17">
        <v>4168</v>
      </c>
      <c r="O45" s="17">
        <v>0</v>
      </c>
      <c r="P45" s="17">
        <v>0</v>
      </c>
      <c r="Q45" s="17">
        <v>2.2998000000000001E-2</v>
      </c>
      <c r="R45" s="17">
        <v>2.0397999999999999E-2</v>
      </c>
      <c r="S45" s="17">
        <v>3.3166000000000001E-2</v>
      </c>
      <c r="T45" s="17">
        <v>1.2769000000000001E-2</v>
      </c>
      <c r="U45" s="17">
        <v>0.38498500000000002</v>
      </c>
      <c r="V45" s="17">
        <v>362.6</v>
      </c>
      <c r="W45" s="17">
        <v>0.59999899999999995</v>
      </c>
      <c r="X45" s="17">
        <v>3586</v>
      </c>
      <c r="Y45" s="17">
        <v>0</v>
      </c>
      <c r="Z45" s="17">
        <v>0</v>
      </c>
      <c r="AA45" s="17">
        <v>0.59228499999999995</v>
      </c>
      <c r="AB45" s="17">
        <v>0.82266499999999998</v>
      </c>
      <c r="AC45" s="17">
        <v>3.0901999999999999E-2</v>
      </c>
      <c r="AD45" s="17">
        <v>0.25</v>
      </c>
      <c r="AE45" s="17">
        <v>922.8</v>
      </c>
    </row>
    <row r="46" spans="1:31">
      <c r="A46" s="17">
        <v>33</v>
      </c>
      <c r="B46" s="19">
        <v>0.7020601851851852</v>
      </c>
      <c r="C46" s="17">
        <v>0.5</v>
      </c>
      <c r="D46" s="17">
        <v>191.9</v>
      </c>
      <c r="E46" s="17">
        <v>5.3656000000000002E-2</v>
      </c>
      <c r="F46" s="17">
        <v>2.5960000000000001</v>
      </c>
      <c r="G46" s="17">
        <v>0.92354400000000003</v>
      </c>
      <c r="H46" s="17">
        <v>0.38193700000000003</v>
      </c>
      <c r="I46" s="17">
        <v>0.49192399999999997</v>
      </c>
      <c r="J46" s="17">
        <v>0.109987</v>
      </c>
      <c r="K46" s="17">
        <v>0.22358500000000001</v>
      </c>
      <c r="L46" s="17">
        <v>406</v>
      </c>
      <c r="M46" s="17">
        <v>1.9999999999999999E-6</v>
      </c>
      <c r="N46" s="17">
        <v>1629</v>
      </c>
      <c r="O46" s="17">
        <v>0</v>
      </c>
      <c r="P46" s="17">
        <v>0</v>
      </c>
      <c r="Q46" s="17">
        <v>0.91865600000000003</v>
      </c>
      <c r="R46" s="17">
        <v>0.31243399999999999</v>
      </c>
      <c r="S46" s="17">
        <v>0.42353499999999999</v>
      </c>
      <c r="T46" s="17">
        <v>0.11110100000000001</v>
      </c>
      <c r="U46" s="17">
        <v>0.26231900000000002</v>
      </c>
      <c r="V46" s="17">
        <v>474.6</v>
      </c>
      <c r="W46" s="17">
        <v>6.9999999999999999E-6</v>
      </c>
      <c r="X46" s="17">
        <v>659</v>
      </c>
      <c r="Y46" s="17">
        <v>0</v>
      </c>
      <c r="Z46" s="17">
        <v>0</v>
      </c>
      <c r="AA46" s="17">
        <v>0.40356799999999998</v>
      </c>
      <c r="AB46" s="17">
        <v>0.43314399999999997</v>
      </c>
      <c r="AC46" s="17">
        <v>0.36055599999999999</v>
      </c>
      <c r="AD46" s="17">
        <v>0.25</v>
      </c>
      <c r="AE46" s="17">
        <v>2045.7</v>
      </c>
    </row>
    <row r="47" spans="1:31">
      <c r="A47" s="17">
        <v>34</v>
      </c>
      <c r="B47" s="19">
        <v>0.70211805555555562</v>
      </c>
      <c r="C47" s="17">
        <v>2</v>
      </c>
      <c r="D47" s="17">
        <v>51.4</v>
      </c>
      <c r="E47" s="17">
        <v>2.5704000000000001E-2</v>
      </c>
      <c r="F47" s="17">
        <v>1.244</v>
      </c>
      <c r="G47" s="17">
        <v>0.97506000000000004</v>
      </c>
      <c r="H47" s="17">
        <v>0.54896500000000004</v>
      </c>
      <c r="I47" s="17">
        <v>0.75103200000000003</v>
      </c>
      <c r="J47" s="17">
        <v>0.202068</v>
      </c>
      <c r="K47" s="17">
        <v>0.26905299999999999</v>
      </c>
      <c r="L47" s="17">
        <v>475.3</v>
      </c>
      <c r="M47" s="17">
        <v>3.9999999999999998E-6</v>
      </c>
      <c r="N47" s="17">
        <v>2352</v>
      </c>
      <c r="O47" s="17">
        <v>0</v>
      </c>
      <c r="P47" s="17">
        <v>0</v>
      </c>
      <c r="Q47" s="17">
        <v>0.97197900000000004</v>
      </c>
      <c r="R47" s="17">
        <v>0.51827900000000005</v>
      </c>
      <c r="S47" s="17">
        <v>0.74677899999999997</v>
      </c>
      <c r="T47" s="17">
        <v>0.22850000000000001</v>
      </c>
      <c r="U47" s="17">
        <v>0.305981</v>
      </c>
      <c r="V47" s="17">
        <v>491.6</v>
      </c>
      <c r="W47" s="17">
        <v>3.0000000000000001E-6</v>
      </c>
      <c r="X47" s="17">
        <v>553</v>
      </c>
      <c r="Y47" s="17">
        <v>0</v>
      </c>
      <c r="Z47" s="17">
        <v>0</v>
      </c>
      <c r="AA47" s="17">
        <v>0.47073999999999999</v>
      </c>
      <c r="AB47" s="17">
        <v>0.25684200000000001</v>
      </c>
      <c r="AC47" s="17">
        <v>0.57696700000000001</v>
      </c>
      <c r="AD47" s="17">
        <v>0.25</v>
      </c>
      <c r="AE47" s="17">
        <v>1747.5</v>
      </c>
    </row>
    <row r="48" spans="1:31">
      <c r="A48" s="17">
        <v>35</v>
      </c>
      <c r="B48" s="19">
        <v>0.70217592592592604</v>
      </c>
      <c r="C48" s="17">
        <v>2.9</v>
      </c>
      <c r="D48" s="17">
        <v>50.5</v>
      </c>
      <c r="E48" s="17">
        <v>2.9871000000000002E-2</v>
      </c>
      <c r="F48" s="17">
        <v>1.4450000000000001</v>
      </c>
      <c r="G48" s="17">
        <v>0.97354200000000002</v>
      </c>
      <c r="H48" s="17">
        <v>0.57377900000000004</v>
      </c>
      <c r="I48" s="17">
        <v>0.78378899999999996</v>
      </c>
      <c r="J48" s="17">
        <v>0.21001</v>
      </c>
      <c r="K48" s="17">
        <v>0.26794200000000001</v>
      </c>
      <c r="L48" s="17">
        <v>440.4</v>
      </c>
      <c r="M48" s="17">
        <v>3.9999999999999998E-6</v>
      </c>
      <c r="N48" s="17">
        <v>525</v>
      </c>
      <c r="O48" s="17">
        <v>0</v>
      </c>
      <c r="P48" s="17">
        <v>0</v>
      </c>
      <c r="Q48" s="17">
        <v>0.98130099999999998</v>
      </c>
      <c r="R48" s="17">
        <v>0.52965300000000004</v>
      </c>
      <c r="S48" s="17">
        <v>0.76831300000000002</v>
      </c>
      <c r="T48" s="17">
        <v>0.23866000000000001</v>
      </c>
      <c r="U48" s="17">
        <v>0.31062899999999999</v>
      </c>
      <c r="V48" s="17">
        <v>493.9</v>
      </c>
      <c r="W48" s="17">
        <v>3.9999999999999998E-6</v>
      </c>
      <c r="X48" s="17">
        <v>826</v>
      </c>
      <c r="Y48" s="17">
        <v>0</v>
      </c>
      <c r="Z48" s="17">
        <v>0</v>
      </c>
      <c r="AA48" s="17">
        <v>0.47789100000000001</v>
      </c>
      <c r="AB48" s="17">
        <v>6.5586400000000003E-2</v>
      </c>
      <c r="AC48" s="17">
        <v>0.54530599999999996</v>
      </c>
      <c r="AD48" s="17">
        <v>0.25</v>
      </c>
      <c r="AE48" s="17">
        <v>1885.8</v>
      </c>
    </row>
    <row r="49" spans="1:31">
      <c r="A49" s="17">
        <v>36</v>
      </c>
      <c r="B49" s="19">
        <v>0.70222222222222219</v>
      </c>
      <c r="C49" s="17">
        <v>2.9</v>
      </c>
      <c r="D49" s="17">
        <v>49.6</v>
      </c>
      <c r="E49" s="17">
        <v>2.6419000000000002E-2</v>
      </c>
      <c r="F49" s="17">
        <v>1.278</v>
      </c>
      <c r="G49" s="17">
        <v>0.96698799999999996</v>
      </c>
      <c r="H49" s="17">
        <v>0.53990499999999997</v>
      </c>
      <c r="I49" s="17">
        <v>0.73195299999999996</v>
      </c>
      <c r="J49" s="17">
        <v>0.192049</v>
      </c>
      <c r="K49" s="17">
        <v>0.262378</v>
      </c>
      <c r="L49" s="17">
        <v>448.6</v>
      </c>
      <c r="M49" s="17">
        <v>5.0000000000000004E-6</v>
      </c>
      <c r="N49" s="17">
        <v>1076</v>
      </c>
      <c r="O49" s="17">
        <v>0</v>
      </c>
      <c r="P49" s="17">
        <v>0</v>
      </c>
      <c r="Q49" s="17">
        <v>0.96664499999999998</v>
      </c>
      <c r="R49" s="17">
        <v>0.52970899999999999</v>
      </c>
      <c r="S49" s="17">
        <v>0.74986699999999995</v>
      </c>
      <c r="T49" s="17">
        <v>0.22015799999999999</v>
      </c>
      <c r="U49" s="17">
        <v>0.293597</v>
      </c>
      <c r="V49" s="17">
        <v>448.7</v>
      </c>
      <c r="W49" s="17">
        <v>5.0000000000000004E-6</v>
      </c>
      <c r="X49" s="17">
        <v>971</v>
      </c>
      <c r="Y49" s="17">
        <v>0</v>
      </c>
      <c r="Z49" s="17">
        <v>0</v>
      </c>
      <c r="AA49" s="17">
        <v>0.45168700000000001</v>
      </c>
      <c r="AB49" s="17">
        <v>0.12584500000000001</v>
      </c>
      <c r="AC49" s="17">
        <v>0.55741499999999999</v>
      </c>
      <c r="AD49" s="17">
        <v>0.25</v>
      </c>
      <c r="AE49" s="17">
        <v>1851.6</v>
      </c>
    </row>
    <row r="50" spans="1:31">
      <c r="A50" s="17">
        <v>37</v>
      </c>
      <c r="B50" s="19">
        <v>0.70228009259259261</v>
      </c>
      <c r="C50" s="17">
        <v>3.5</v>
      </c>
      <c r="D50" s="17">
        <v>49.6</v>
      </c>
      <c r="E50" s="17">
        <v>2.5465000000000002E-2</v>
      </c>
      <c r="F50" s="17">
        <v>1.232</v>
      </c>
      <c r="G50" s="17">
        <v>0.98202999999999996</v>
      </c>
      <c r="H50" s="17">
        <v>0.56229399999999996</v>
      </c>
      <c r="I50" s="17">
        <v>0.75975000000000004</v>
      </c>
      <c r="J50" s="17">
        <v>0.19745599999999999</v>
      </c>
      <c r="K50" s="17">
        <v>0.25989600000000002</v>
      </c>
      <c r="L50" s="17">
        <v>448.8</v>
      </c>
      <c r="M50" s="17">
        <v>9.9999999999999995E-7</v>
      </c>
      <c r="N50" s="17">
        <v>1731</v>
      </c>
      <c r="O50" s="17">
        <v>0</v>
      </c>
      <c r="P50" s="17">
        <v>0</v>
      </c>
      <c r="Q50" s="17">
        <v>0.97393399999999997</v>
      </c>
      <c r="R50" s="17">
        <v>0.53806399999999999</v>
      </c>
      <c r="S50" s="17">
        <v>0.77372300000000005</v>
      </c>
      <c r="T50" s="17">
        <v>0.23565900000000001</v>
      </c>
      <c r="U50" s="17">
        <v>0.30457800000000002</v>
      </c>
      <c r="V50" s="17">
        <v>469.2</v>
      </c>
      <c r="W50" s="17">
        <v>6.9999999999999999E-6</v>
      </c>
      <c r="X50" s="17">
        <v>654</v>
      </c>
      <c r="Y50" s="17">
        <v>0</v>
      </c>
      <c r="Z50" s="17">
        <v>0</v>
      </c>
      <c r="AA50" s="17">
        <v>0.468582</v>
      </c>
      <c r="AB50" s="17">
        <v>0.18815699999999999</v>
      </c>
      <c r="AC50" s="17">
        <v>0.58240499999999995</v>
      </c>
      <c r="AD50" s="17">
        <v>0.25</v>
      </c>
      <c r="AE50" s="17">
        <v>1850.8</v>
      </c>
    </row>
    <row r="51" spans="1:31">
      <c r="A51" s="17">
        <v>38</v>
      </c>
      <c r="B51" s="19">
        <v>0.70233796296296302</v>
      </c>
      <c r="C51" s="17">
        <v>3.8</v>
      </c>
      <c r="D51" s="17">
        <v>43.2</v>
      </c>
      <c r="E51" s="17">
        <v>2.0971E-2</v>
      </c>
      <c r="F51" s="17">
        <v>1.0149999999999999</v>
      </c>
      <c r="G51" s="17">
        <v>0.96645199999999998</v>
      </c>
      <c r="H51" s="17">
        <v>0.56342000000000003</v>
      </c>
      <c r="I51" s="17">
        <v>0.74917100000000003</v>
      </c>
      <c r="J51" s="17">
        <v>0.185751</v>
      </c>
      <c r="K51" s="17">
        <v>0.247942</v>
      </c>
      <c r="L51" s="17">
        <v>388.3</v>
      </c>
      <c r="M51" s="17">
        <v>3.0000000000000001E-6</v>
      </c>
      <c r="N51" s="17">
        <v>1115</v>
      </c>
      <c r="O51" s="17">
        <v>0</v>
      </c>
      <c r="P51" s="17">
        <v>0</v>
      </c>
      <c r="Q51" s="17">
        <v>0.97203099999999998</v>
      </c>
      <c r="R51" s="17">
        <v>0.52477399999999996</v>
      </c>
      <c r="S51" s="17">
        <v>0.74974200000000002</v>
      </c>
      <c r="T51" s="17">
        <v>0.224968</v>
      </c>
      <c r="U51" s="17">
        <v>0.30005999999999999</v>
      </c>
      <c r="V51" s="17">
        <v>509.7</v>
      </c>
      <c r="W51" s="17">
        <v>3.0000000000000001E-6</v>
      </c>
      <c r="X51" s="17">
        <v>826</v>
      </c>
      <c r="Y51" s="17">
        <v>0</v>
      </c>
      <c r="Z51" s="17">
        <v>0</v>
      </c>
      <c r="AA51" s="17">
        <v>0.46163100000000001</v>
      </c>
      <c r="AB51" s="17">
        <v>0.101281</v>
      </c>
      <c r="AC51" s="17">
        <v>0.54755900000000002</v>
      </c>
      <c r="AD51" s="17">
        <v>0.25</v>
      </c>
      <c r="AE51" s="17">
        <v>2139.1</v>
      </c>
    </row>
    <row r="52" spans="1:31">
      <c r="A52" s="17">
        <v>39</v>
      </c>
      <c r="B52" s="19">
        <v>0.70239583333333344</v>
      </c>
      <c r="C52" s="17">
        <v>5.3</v>
      </c>
      <c r="D52" s="17">
        <v>36</v>
      </c>
      <c r="E52" s="17">
        <v>2.1121000000000001E-2</v>
      </c>
      <c r="F52" s="17">
        <v>1.022</v>
      </c>
      <c r="G52" s="17">
        <v>0.97777700000000001</v>
      </c>
      <c r="H52" s="17">
        <v>0.55088800000000004</v>
      </c>
      <c r="I52" s="17">
        <v>0.74954500000000002</v>
      </c>
      <c r="J52" s="17">
        <v>0.198657</v>
      </c>
      <c r="K52" s="17">
        <v>0.26503599999999999</v>
      </c>
      <c r="L52" s="17">
        <v>441.3</v>
      </c>
      <c r="M52" s="17">
        <v>3.9999999999999998E-6</v>
      </c>
      <c r="N52" s="17">
        <v>735</v>
      </c>
      <c r="O52" s="17">
        <v>0</v>
      </c>
      <c r="P52" s="17">
        <v>0</v>
      </c>
      <c r="Q52" s="17">
        <v>0.97367400000000004</v>
      </c>
      <c r="R52" s="17">
        <v>0.52758300000000002</v>
      </c>
      <c r="S52" s="17">
        <v>0.76126899999999997</v>
      </c>
      <c r="T52" s="17">
        <v>0.233686</v>
      </c>
      <c r="U52" s="17">
        <v>0.30696899999999999</v>
      </c>
      <c r="V52" s="17">
        <v>483.9</v>
      </c>
      <c r="W52" s="17">
        <v>3.0000000000000001E-6</v>
      </c>
      <c r="X52" s="17">
        <v>953</v>
      </c>
      <c r="Y52" s="17">
        <v>0</v>
      </c>
      <c r="Z52" s="17">
        <v>0</v>
      </c>
      <c r="AA52" s="17">
        <v>0.47226000000000001</v>
      </c>
      <c r="AB52" s="17">
        <v>6.5774799999999994E-2</v>
      </c>
      <c r="AC52" s="17">
        <v>0.54295300000000002</v>
      </c>
      <c r="AD52" s="17">
        <v>0.25</v>
      </c>
      <c r="AE52" s="17">
        <v>1882.2</v>
      </c>
    </row>
    <row r="53" spans="1:31">
      <c r="A53" s="17">
        <v>40</v>
      </c>
      <c r="B53" s="19">
        <v>0.70245370370370364</v>
      </c>
      <c r="C53" s="17">
        <v>6.7</v>
      </c>
      <c r="D53" s="17">
        <v>30.6</v>
      </c>
      <c r="E53" s="17">
        <v>1.6948999999999999E-2</v>
      </c>
      <c r="F53" s="17">
        <v>0.82</v>
      </c>
      <c r="G53" s="17">
        <v>0.96072000000000002</v>
      </c>
      <c r="H53" s="17">
        <v>0.54317199999999999</v>
      </c>
      <c r="I53" s="17">
        <v>0.72888699999999995</v>
      </c>
      <c r="J53" s="17">
        <v>0.18571399999999999</v>
      </c>
      <c r="K53" s="17">
        <v>0.25479200000000002</v>
      </c>
      <c r="L53" s="17">
        <v>427.8</v>
      </c>
      <c r="M53" s="17">
        <v>9.9999999999999995E-7</v>
      </c>
      <c r="N53" s="17">
        <v>1197</v>
      </c>
      <c r="O53" s="17">
        <v>0</v>
      </c>
      <c r="P53" s="17">
        <v>0</v>
      </c>
      <c r="Q53" s="17">
        <v>0.97708499999999998</v>
      </c>
      <c r="R53" s="17">
        <v>0.51469699999999996</v>
      </c>
      <c r="S53" s="17">
        <v>0.741255</v>
      </c>
      <c r="T53" s="17">
        <v>0.22655900000000001</v>
      </c>
      <c r="U53" s="17">
        <v>0.30564200000000002</v>
      </c>
      <c r="V53" s="17">
        <v>496</v>
      </c>
      <c r="W53" s="17">
        <v>3.9999999999999998E-6</v>
      </c>
      <c r="X53" s="17">
        <v>1060</v>
      </c>
      <c r="Y53" s="17">
        <v>0</v>
      </c>
      <c r="Z53" s="17">
        <v>0</v>
      </c>
      <c r="AA53" s="17">
        <v>0.47021800000000002</v>
      </c>
      <c r="AB53" s="17">
        <v>8.6264900000000005E-2</v>
      </c>
      <c r="AC53" s="17">
        <v>0.53424099999999997</v>
      </c>
      <c r="AD53" s="17">
        <v>0.25</v>
      </c>
      <c r="AE53" s="17">
        <v>1941.5</v>
      </c>
    </row>
    <row r="54" spans="1:31">
      <c r="A54" s="17">
        <v>41</v>
      </c>
      <c r="B54" s="19">
        <v>0.70250000000000001</v>
      </c>
      <c r="C54" s="17">
        <v>7.8</v>
      </c>
      <c r="D54" s="17">
        <v>27.9</v>
      </c>
      <c r="E54" s="17">
        <v>1.7028000000000001E-2</v>
      </c>
      <c r="F54" s="17">
        <v>0.82399999999999995</v>
      </c>
      <c r="G54" s="17">
        <v>0.97533199999999998</v>
      </c>
      <c r="H54" s="17">
        <v>0.54490300000000003</v>
      </c>
      <c r="I54" s="17">
        <v>0.74443999999999999</v>
      </c>
      <c r="J54" s="17">
        <v>0.19953799999999999</v>
      </c>
      <c r="K54" s="17">
        <v>0.26803700000000003</v>
      </c>
      <c r="L54" s="17">
        <v>465</v>
      </c>
      <c r="M54" s="17">
        <v>6.9999999999999999E-6</v>
      </c>
      <c r="N54" s="17">
        <v>820</v>
      </c>
      <c r="O54" s="17">
        <v>0</v>
      </c>
      <c r="P54" s="17">
        <v>0</v>
      </c>
      <c r="Q54" s="17">
        <v>0.97586799999999996</v>
      </c>
      <c r="R54" s="17">
        <v>0.53146099999999996</v>
      </c>
      <c r="S54" s="17">
        <v>0.76062200000000002</v>
      </c>
      <c r="T54" s="17">
        <v>0.229161</v>
      </c>
      <c r="U54" s="17">
        <v>0.30128100000000002</v>
      </c>
      <c r="V54" s="17">
        <v>484.6</v>
      </c>
      <c r="W54" s="17">
        <v>6.9999999999999999E-6</v>
      </c>
      <c r="X54" s="17">
        <v>718</v>
      </c>
      <c r="Y54" s="17">
        <v>0</v>
      </c>
      <c r="Z54" s="17">
        <v>0</v>
      </c>
      <c r="AA54" s="17">
        <v>0.46350999999999998</v>
      </c>
      <c r="AB54" s="17">
        <v>6.0253300000000003E-2</v>
      </c>
      <c r="AC54" s="17">
        <v>0.54526799999999997</v>
      </c>
      <c r="AD54" s="17">
        <v>0.25</v>
      </c>
      <c r="AE54" s="17">
        <v>1786.3</v>
      </c>
    </row>
    <row r="55" spans="1:31">
      <c r="A55" s="17">
        <v>42</v>
      </c>
      <c r="B55" s="19">
        <v>0.70255787037037043</v>
      </c>
      <c r="C55" s="17">
        <v>8</v>
      </c>
      <c r="D55" s="17">
        <v>26.1</v>
      </c>
      <c r="E55" s="17">
        <v>1.8258E-2</v>
      </c>
      <c r="F55" s="17">
        <v>0.88400000000000001</v>
      </c>
      <c r="G55" s="17">
        <v>0.98684499999999997</v>
      </c>
      <c r="H55" s="17">
        <v>0.53923699999999997</v>
      </c>
      <c r="I55" s="17">
        <v>0.75051999999999996</v>
      </c>
      <c r="J55" s="17">
        <v>0.211283</v>
      </c>
      <c r="K55" s="17">
        <v>0.28151599999999999</v>
      </c>
      <c r="L55" s="17">
        <v>528.20000000000005</v>
      </c>
      <c r="M55" s="17">
        <v>1.2E-5</v>
      </c>
      <c r="N55" s="17">
        <v>826</v>
      </c>
      <c r="O55" s="17">
        <v>0</v>
      </c>
      <c r="P55" s="17">
        <v>0</v>
      </c>
      <c r="Q55" s="17">
        <v>0.98161699999999996</v>
      </c>
      <c r="R55" s="17">
        <v>0.52263099999999996</v>
      </c>
      <c r="S55" s="17">
        <v>0.75225399999999998</v>
      </c>
      <c r="T55" s="17">
        <v>0.22962199999999999</v>
      </c>
      <c r="U55" s="17">
        <v>0.30524600000000002</v>
      </c>
      <c r="V55" s="17">
        <v>510.9</v>
      </c>
      <c r="W55" s="17">
        <v>9.9999999999999995E-7</v>
      </c>
      <c r="X55" s="17">
        <v>919</v>
      </c>
      <c r="Y55" s="17">
        <v>0</v>
      </c>
      <c r="Z55" s="17">
        <v>0</v>
      </c>
      <c r="AA55" s="17">
        <v>0.469609</v>
      </c>
      <c r="AB55" s="17">
        <v>6.4199000000000006E-2</v>
      </c>
      <c r="AC55" s="17">
        <v>0.53737299999999999</v>
      </c>
      <c r="AD55" s="17">
        <v>0.25</v>
      </c>
      <c r="AE55" s="17">
        <v>1572.3</v>
      </c>
    </row>
    <row r="56" spans="1:31">
      <c r="A56" s="17">
        <v>43</v>
      </c>
      <c r="B56" s="19">
        <v>0.70261574074074085</v>
      </c>
      <c r="C56" s="17">
        <v>8.9</v>
      </c>
      <c r="D56" s="17">
        <v>23.4</v>
      </c>
      <c r="E56" s="17">
        <v>1.738E-2</v>
      </c>
      <c r="F56" s="17">
        <v>0.84099999999999997</v>
      </c>
      <c r="G56" s="17">
        <v>0.96913300000000002</v>
      </c>
      <c r="H56" s="17">
        <v>0.53148799999999996</v>
      </c>
      <c r="I56" s="17">
        <v>0.74450499999999997</v>
      </c>
      <c r="J56" s="17">
        <v>0.21301700000000001</v>
      </c>
      <c r="K56" s="17">
        <v>0.28611900000000001</v>
      </c>
      <c r="L56" s="17">
        <v>524.4</v>
      </c>
      <c r="M56" s="17">
        <v>5.0000000000000004E-6</v>
      </c>
      <c r="N56" s="17">
        <v>580</v>
      </c>
      <c r="O56" s="17">
        <v>0</v>
      </c>
      <c r="P56" s="17">
        <v>0</v>
      </c>
      <c r="Q56" s="17">
        <v>0.97949200000000003</v>
      </c>
      <c r="R56" s="17">
        <v>0.52103600000000005</v>
      </c>
      <c r="S56" s="17">
        <v>0.76469399999999998</v>
      </c>
      <c r="T56" s="17">
        <v>0.24365800000000001</v>
      </c>
      <c r="U56" s="17">
        <v>0.31863399999999997</v>
      </c>
      <c r="V56" s="17">
        <v>551.6</v>
      </c>
      <c r="W56" s="17">
        <v>5.0000000000000004E-6</v>
      </c>
      <c r="X56" s="17">
        <v>637</v>
      </c>
      <c r="Y56" s="17">
        <v>0</v>
      </c>
      <c r="Z56" s="17">
        <v>0</v>
      </c>
      <c r="AA56" s="17">
        <v>0.490207</v>
      </c>
      <c r="AB56" s="17">
        <v>4.1116800000000002E-2</v>
      </c>
      <c r="AC56" s="17">
        <v>0.53105500000000005</v>
      </c>
      <c r="AD56" s="17">
        <v>0.25</v>
      </c>
      <c r="AE56" s="17">
        <v>1584</v>
      </c>
    </row>
    <row r="57" spans="1:31">
      <c r="A57" s="17">
        <v>44</v>
      </c>
      <c r="B57" s="19">
        <v>0.70267361111111104</v>
      </c>
      <c r="C57" s="17">
        <v>10.199999999999999</v>
      </c>
      <c r="D57" s="17">
        <v>21.6</v>
      </c>
      <c r="E57" s="17">
        <v>1.3677E-2</v>
      </c>
      <c r="F57" s="17">
        <v>0.66200000000000003</v>
      </c>
      <c r="G57" s="17">
        <v>0.97186899999999998</v>
      </c>
      <c r="H57" s="17">
        <v>0.54603999999999997</v>
      </c>
      <c r="I57" s="17">
        <v>0.75520699999999996</v>
      </c>
      <c r="J57" s="17">
        <v>0.20916699999999999</v>
      </c>
      <c r="K57" s="17">
        <v>0.27696700000000002</v>
      </c>
      <c r="L57" s="17">
        <v>488.3</v>
      </c>
      <c r="M57" s="17">
        <v>3.0000000000000001E-6</v>
      </c>
      <c r="N57" s="17">
        <v>707</v>
      </c>
      <c r="O57" s="17">
        <v>0</v>
      </c>
      <c r="P57" s="17">
        <v>0</v>
      </c>
      <c r="Q57" s="17">
        <v>0.97237399999999996</v>
      </c>
      <c r="R57" s="17">
        <v>0.540018</v>
      </c>
      <c r="S57" s="17">
        <v>0.76303500000000002</v>
      </c>
      <c r="T57" s="17">
        <v>0.22301699999999999</v>
      </c>
      <c r="U57" s="17">
        <v>0.29227599999999998</v>
      </c>
      <c r="V57" s="17">
        <v>524.29999999999995</v>
      </c>
      <c r="W57" s="17">
        <v>6.0000000000000002E-6</v>
      </c>
      <c r="X57" s="17">
        <v>552</v>
      </c>
      <c r="Y57" s="17">
        <v>0</v>
      </c>
      <c r="Z57" s="17">
        <v>0</v>
      </c>
      <c r="AA57" s="17">
        <v>0.449656</v>
      </c>
      <c r="AB57" s="17">
        <v>4.2986700000000003E-2</v>
      </c>
      <c r="AC57" s="17">
        <v>0.54960500000000001</v>
      </c>
      <c r="AD57" s="17">
        <v>0.25</v>
      </c>
      <c r="AE57" s="17">
        <v>1701</v>
      </c>
    </row>
    <row r="58" spans="1:31">
      <c r="A58" s="17">
        <v>45</v>
      </c>
      <c r="B58" s="19">
        <v>0.70271990740740742</v>
      </c>
      <c r="C58" s="17">
        <v>10.7</v>
      </c>
      <c r="D58" s="17">
        <v>20.7</v>
      </c>
      <c r="E58" s="17">
        <v>1.4775E-2</v>
      </c>
      <c r="F58" s="17">
        <v>0.71499999999999997</v>
      </c>
      <c r="G58" s="17">
        <v>0.98491399999999996</v>
      </c>
      <c r="H58" s="17">
        <v>0.53051000000000004</v>
      </c>
      <c r="I58" s="17">
        <v>0.74404599999999999</v>
      </c>
      <c r="J58" s="17">
        <v>0.213536</v>
      </c>
      <c r="K58" s="17">
        <v>0.286993</v>
      </c>
      <c r="L58" s="17">
        <v>483</v>
      </c>
      <c r="M58" s="17">
        <v>3.0000000000000001E-6</v>
      </c>
      <c r="N58" s="17">
        <v>650</v>
      </c>
      <c r="O58" s="17">
        <v>0</v>
      </c>
      <c r="P58" s="17">
        <v>0</v>
      </c>
      <c r="Q58" s="17">
        <v>0.97775599999999996</v>
      </c>
      <c r="R58" s="17">
        <v>0.50975599999999999</v>
      </c>
      <c r="S58" s="17">
        <v>0.76222400000000001</v>
      </c>
      <c r="T58" s="17">
        <v>0.252469</v>
      </c>
      <c r="U58" s="17">
        <v>0.33122600000000002</v>
      </c>
      <c r="V58" s="17">
        <v>564.4</v>
      </c>
      <c r="W58" s="17">
        <v>3.9999999999999998E-6</v>
      </c>
      <c r="X58" s="17">
        <v>817</v>
      </c>
      <c r="Y58" s="17">
        <v>0</v>
      </c>
      <c r="Z58" s="17">
        <v>0</v>
      </c>
      <c r="AA58" s="17">
        <v>0.509579</v>
      </c>
      <c r="AB58" s="17">
        <v>3.76914E-2</v>
      </c>
      <c r="AC58" s="17">
        <v>0.51927199999999996</v>
      </c>
      <c r="AD58" s="17">
        <v>0.25</v>
      </c>
      <c r="AE58" s="17">
        <v>1719.5</v>
      </c>
    </row>
    <row r="59" spans="1:31">
      <c r="A59" s="17">
        <v>46</v>
      </c>
      <c r="B59" s="19">
        <v>0.70277777777777783</v>
      </c>
      <c r="C59" s="17">
        <v>12</v>
      </c>
      <c r="D59" s="17">
        <v>18.899999999999999</v>
      </c>
      <c r="E59" s="17">
        <v>1.3925999999999999E-2</v>
      </c>
      <c r="F59" s="17">
        <v>0.67400000000000004</v>
      </c>
      <c r="G59" s="17">
        <v>0.97414100000000003</v>
      </c>
      <c r="H59" s="17">
        <v>0.54098299999999999</v>
      </c>
      <c r="I59" s="17">
        <v>0.759212</v>
      </c>
      <c r="J59" s="17">
        <v>0.21822900000000001</v>
      </c>
      <c r="K59" s="17">
        <v>0.287441</v>
      </c>
      <c r="L59" s="17">
        <v>525.4</v>
      </c>
      <c r="M59" s="17">
        <v>1.9999999999999999E-6</v>
      </c>
      <c r="N59" s="17">
        <v>707</v>
      </c>
      <c r="O59" s="17">
        <v>0</v>
      </c>
      <c r="P59" s="17">
        <v>0</v>
      </c>
      <c r="Q59" s="17">
        <v>0.97190100000000001</v>
      </c>
      <c r="R59" s="17">
        <v>0.51056100000000004</v>
      </c>
      <c r="S59" s="17">
        <v>0.74568500000000004</v>
      </c>
      <c r="T59" s="17">
        <v>0.235124</v>
      </c>
      <c r="U59" s="17">
        <v>0.31531300000000001</v>
      </c>
      <c r="V59" s="17">
        <v>527.5</v>
      </c>
      <c r="W59" s="17">
        <v>5.0000000000000004E-6</v>
      </c>
      <c r="X59" s="17">
        <v>833</v>
      </c>
      <c r="Y59" s="17">
        <v>0</v>
      </c>
      <c r="Z59" s="17">
        <v>0</v>
      </c>
      <c r="AA59" s="17">
        <v>0.485097</v>
      </c>
      <c r="AB59" s="17">
        <v>4.0582699999999999E-2</v>
      </c>
      <c r="AC59" s="17">
        <v>0.52010299999999998</v>
      </c>
      <c r="AD59" s="17">
        <v>0.25</v>
      </c>
      <c r="AE59" s="17">
        <v>1581</v>
      </c>
    </row>
    <row r="60" spans="1:31">
      <c r="A60" s="17">
        <v>47</v>
      </c>
      <c r="B60" s="19">
        <v>0.70283564814814825</v>
      </c>
      <c r="C60" s="17">
        <v>12.7</v>
      </c>
      <c r="D60" s="17">
        <v>18</v>
      </c>
      <c r="E60" s="17">
        <v>1.3282E-2</v>
      </c>
      <c r="F60" s="17">
        <v>0.64300000000000002</v>
      </c>
      <c r="G60" s="17">
        <v>0.97669300000000003</v>
      </c>
      <c r="H60" s="17">
        <v>0.53385400000000005</v>
      </c>
      <c r="I60" s="17">
        <v>0.75374200000000002</v>
      </c>
      <c r="J60" s="17">
        <v>0.219888</v>
      </c>
      <c r="K60" s="17">
        <v>0.29172799999999999</v>
      </c>
      <c r="L60" s="17">
        <v>497.3</v>
      </c>
      <c r="M60" s="17">
        <v>2.8E-5</v>
      </c>
      <c r="N60" s="17">
        <v>627</v>
      </c>
      <c r="O60" s="17">
        <v>0</v>
      </c>
      <c r="P60" s="17">
        <v>0</v>
      </c>
      <c r="Q60" s="17">
        <v>0.97900699999999996</v>
      </c>
      <c r="R60" s="17">
        <v>0.49588500000000002</v>
      </c>
      <c r="S60" s="17">
        <v>0.74108600000000002</v>
      </c>
      <c r="T60" s="17">
        <v>0.245201</v>
      </c>
      <c r="U60" s="17">
        <v>0.33086700000000002</v>
      </c>
      <c r="V60" s="17">
        <v>516.70000000000005</v>
      </c>
      <c r="W60" s="17">
        <v>1.2999999999999999E-5</v>
      </c>
      <c r="X60" s="17">
        <v>474</v>
      </c>
      <c r="Y60" s="17">
        <v>0</v>
      </c>
      <c r="Z60" s="17">
        <v>0</v>
      </c>
      <c r="AA60" s="17">
        <v>0.50902599999999998</v>
      </c>
      <c r="AB60" s="17">
        <v>3.26988E-2</v>
      </c>
      <c r="AC60" s="17">
        <v>0.50390299999999999</v>
      </c>
      <c r="AD60" s="17">
        <v>0.25</v>
      </c>
      <c r="AE60" s="17">
        <v>1670.1</v>
      </c>
    </row>
    <row r="61" spans="1:31">
      <c r="A61" s="17">
        <v>48</v>
      </c>
      <c r="B61" s="19">
        <v>0.70289351851851845</v>
      </c>
      <c r="C61" s="17">
        <v>13.3</v>
      </c>
      <c r="D61" s="17">
        <v>18</v>
      </c>
      <c r="E61" s="17">
        <v>1.3421000000000001E-2</v>
      </c>
      <c r="F61" s="17">
        <v>0.64900000000000002</v>
      </c>
      <c r="G61" s="17">
        <v>0.98011000000000004</v>
      </c>
      <c r="H61" s="17">
        <v>0.52773199999999998</v>
      </c>
      <c r="I61" s="17">
        <v>0.74521499999999996</v>
      </c>
      <c r="J61" s="17">
        <v>0.21748300000000001</v>
      </c>
      <c r="K61" s="17">
        <v>0.29183900000000002</v>
      </c>
      <c r="L61" s="17">
        <v>525.1</v>
      </c>
      <c r="M61" s="17">
        <v>6.3938999999999996E-2</v>
      </c>
      <c r="N61" s="17">
        <v>670</v>
      </c>
      <c r="O61" s="17">
        <v>0</v>
      </c>
      <c r="P61" s="17">
        <v>0</v>
      </c>
      <c r="Q61" s="17">
        <v>0.98067599999999999</v>
      </c>
      <c r="R61" s="17">
        <v>0.49652099999999999</v>
      </c>
      <c r="S61" s="17">
        <v>0.72798200000000002</v>
      </c>
      <c r="T61" s="17">
        <v>0.231461</v>
      </c>
      <c r="U61" s="17">
        <v>0.31794800000000001</v>
      </c>
      <c r="V61" s="17">
        <v>547.5</v>
      </c>
      <c r="W61" s="17">
        <v>3.8999999999999999E-5</v>
      </c>
      <c r="X61" s="17">
        <v>379</v>
      </c>
      <c r="Y61" s="17">
        <v>0</v>
      </c>
      <c r="Z61" s="17">
        <v>0</v>
      </c>
      <c r="AA61" s="17">
        <v>0.489151</v>
      </c>
      <c r="AB61" s="17">
        <v>3.6740399999999999E-2</v>
      </c>
      <c r="AC61" s="17">
        <v>0.50502499999999995</v>
      </c>
      <c r="AD61" s="17">
        <v>0.25</v>
      </c>
      <c r="AE61" s="17">
        <v>1581.7</v>
      </c>
    </row>
    <row r="62" spans="1:31">
      <c r="A62" s="17">
        <v>49</v>
      </c>
      <c r="B62" s="19">
        <v>0.70295138888888886</v>
      </c>
      <c r="C62" s="17">
        <v>14.2</v>
      </c>
      <c r="D62" s="17">
        <v>16.2</v>
      </c>
      <c r="E62" s="17">
        <v>1.2744E-2</v>
      </c>
      <c r="F62" s="17">
        <v>0.61699999999999999</v>
      </c>
      <c r="G62" s="17">
        <v>0.98438300000000001</v>
      </c>
      <c r="H62" s="17">
        <v>0.52771900000000005</v>
      </c>
      <c r="I62" s="17">
        <v>0.76128700000000005</v>
      </c>
      <c r="J62" s="17">
        <v>0.233568</v>
      </c>
      <c r="K62" s="17">
        <v>0.30680600000000002</v>
      </c>
      <c r="L62" s="17">
        <v>538.6</v>
      </c>
      <c r="M62" s="17">
        <v>2.5000000000000001E-5</v>
      </c>
      <c r="N62" s="17">
        <v>944</v>
      </c>
      <c r="O62" s="17">
        <v>0</v>
      </c>
      <c r="P62" s="17">
        <v>0</v>
      </c>
      <c r="Q62" s="17">
        <v>0.98070500000000005</v>
      </c>
      <c r="R62" s="17">
        <v>0.49863400000000002</v>
      </c>
      <c r="S62" s="17">
        <v>0.74499499999999996</v>
      </c>
      <c r="T62" s="17">
        <v>0.246361</v>
      </c>
      <c r="U62" s="17">
        <v>0.33068799999999998</v>
      </c>
      <c r="V62" s="17">
        <v>521.79999999999995</v>
      </c>
      <c r="W62" s="17">
        <v>3.9999999999999998E-6</v>
      </c>
      <c r="X62" s="17">
        <v>698</v>
      </c>
      <c r="Y62" s="17">
        <v>0</v>
      </c>
      <c r="Z62" s="17">
        <v>0</v>
      </c>
      <c r="AA62" s="17">
        <v>0.50875099999999995</v>
      </c>
      <c r="AB62" s="17">
        <v>4.7278899999999999E-2</v>
      </c>
      <c r="AC62" s="17">
        <v>0.51028099999999998</v>
      </c>
      <c r="AD62" s="17">
        <v>0.25</v>
      </c>
      <c r="AE62" s="17">
        <v>1542.2</v>
      </c>
    </row>
    <row r="63" spans="1:31">
      <c r="A63" s="17">
        <v>50</v>
      </c>
      <c r="B63" s="19">
        <v>0.70300925925925928</v>
      </c>
      <c r="C63" s="17">
        <v>15.5</v>
      </c>
      <c r="D63" s="17">
        <v>14.4</v>
      </c>
      <c r="E63" s="17">
        <v>1.0473E-2</v>
      </c>
      <c r="F63" s="17">
        <v>0.50700000000000001</v>
      </c>
      <c r="G63" s="17">
        <v>0.98126500000000005</v>
      </c>
      <c r="H63" s="17">
        <v>0.52959400000000001</v>
      </c>
      <c r="I63" s="17">
        <v>0.75454399999999999</v>
      </c>
      <c r="J63" s="17">
        <v>0.22495000000000001</v>
      </c>
      <c r="K63" s="17">
        <v>0.29812699999999998</v>
      </c>
      <c r="L63" s="17">
        <v>501.4</v>
      </c>
      <c r="M63" s="17">
        <v>4.0000000000000003E-5</v>
      </c>
      <c r="N63" s="17">
        <v>882</v>
      </c>
      <c r="O63" s="17">
        <v>0</v>
      </c>
      <c r="P63" s="17">
        <v>0</v>
      </c>
      <c r="Q63" s="17">
        <v>0.97966900000000001</v>
      </c>
      <c r="R63" s="17">
        <v>0.51620100000000002</v>
      </c>
      <c r="S63" s="17">
        <v>0.76458300000000001</v>
      </c>
      <c r="T63" s="17">
        <v>0.24838099999999999</v>
      </c>
      <c r="U63" s="17">
        <v>0.32485900000000001</v>
      </c>
      <c r="V63" s="17">
        <v>514.4</v>
      </c>
      <c r="W63" s="17">
        <v>3.9999999999999998E-6</v>
      </c>
      <c r="X63" s="17">
        <v>654</v>
      </c>
      <c r="Y63" s="17">
        <v>0</v>
      </c>
      <c r="Z63" s="17">
        <v>0</v>
      </c>
      <c r="AA63" s="17">
        <v>0.499782</v>
      </c>
      <c r="AB63" s="17">
        <v>3.6974E-2</v>
      </c>
      <c r="AC63" s="17">
        <v>0.52538499999999999</v>
      </c>
      <c r="AD63" s="17">
        <v>0.25</v>
      </c>
      <c r="AE63" s="17">
        <v>1656.4</v>
      </c>
    </row>
    <row r="64" spans="1:31">
      <c r="A64" s="17">
        <v>51</v>
      </c>
      <c r="B64" s="19">
        <v>0.70305555555555566</v>
      </c>
      <c r="C64" s="17">
        <v>16.399999999999999</v>
      </c>
      <c r="D64" s="17">
        <v>14.4</v>
      </c>
      <c r="E64" s="17">
        <v>1.0996000000000001E-2</v>
      </c>
      <c r="F64" s="17">
        <v>0.53200000000000003</v>
      </c>
      <c r="G64" s="17">
        <v>0.98513300000000004</v>
      </c>
      <c r="H64" s="17">
        <v>0.53153799999999995</v>
      </c>
      <c r="I64" s="17">
        <v>0.75826000000000005</v>
      </c>
      <c r="J64" s="17">
        <v>0.22672200000000001</v>
      </c>
      <c r="K64" s="17">
        <v>0.29900300000000002</v>
      </c>
      <c r="L64" s="17">
        <v>498.7</v>
      </c>
      <c r="M64" s="17">
        <v>3.0000000000000001E-6</v>
      </c>
      <c r="N64" s="17">
        <v>589</v>
      </c>
      <c r="O64" s="17">
        <v>0</v>
      </c>
      <c r="P64" s="17">
        <v>0</v>
      </c>
      <c r="Q64" s="17">
        <v>0.98601799999999995</v>
      </c>
      <c r="R64" s="17">
        <v>0.51869600000000005</v>
      </c>
      <c r="S64" s="17">
        <v>0.78437100000000004</v>
      </c>
      <c r="T64" s="17">
        <v>0.26567499999999999</v>
      </c>
      <c r="U64" s="17">
        <v>0.33871099999999998</v>
      </c>
      <c r="V64" s="17">
        <v>553.9</v>
      </c>
      <c r="W64" s="17">
        <v>3.9999999999999998E-6</v>
      </c>
      <c r="X64" s="17">
        <v>558</v>
      </c>
      <c r="Y64" s="17">
        <v>0</v>
      </c>
      <c r="Z64" s="17">
        <v>0</v>
      </c>
      <c r="AA64" s="17">
        <v>0.52109399999999995</v>
      </c>
      <c r="AB64" s="17">
        <v>2.4875600000000001E-2</v>
      </c>
      <c r="AC64" s="17">
        <v>0.52530500000000002</v>
      </c>
      <c r="AD64" s="17">
        <v>0.25</v>
      </c>
      <c r="AE64" s="17">
        <v>1665.5</v>
      </c>
    </row>
    <row r="65" spans="1:31">
      <c r="A65" s="17">
        <v>52</v>
      </c>
      <c r="B65" s="19">
        <v>0.70311342592592585</v>
      </c>
      <c r="C65" s="17">
        <v>16.8</v>
      </c>
      <c r="D65" s="17">
        <v>13.5</v>
      </c>
      <c r="E65" s="17">
        <v>9.11E-3</v>
      </c>
      <c r="F65" s="17">
        <v>0.441</v>
      </c>
      <c r="G65" s="17">
        <v>0.98808499999999999</v>
      </c>
      <c r="H65" s="17">
        <v>0.53974800000000001</v>
      </c>
      <c r="I65" s="17">
        <v>0.77796399999999999</v>
      </c>
      <c r="J65" s="17">
        <v>0.23821600000000001</v>
      </c>
      <c r="K65" s="17">
        <v>0.30620399999999998</v>
      </c>
      <c r="L65" s="17">
        <v>447</v>
      </c>
      <c r="M65" s="17">
        <v>5.0000000000000004E-6</v>
      </c>
      <c r="N65" s="17">
        <v>697</v>
      </c>
      <c r="O65" s="17">
        <v>0</v>
      </c>
      <c r="P65" s="17">
        <v>0</v>
      </c>
      <c r="Q65" s="17">
        <v>0.98335899999999998</v>
      </c>
      <c r="R65" s="17">
        <v>0.54293199999999997</v>
      </c>
      <c r="S65" s="17">
        <v>0.81509799999999999</v>
      </c>
      <c r="T65" s="17">
        <v>0.27216600000000002</v>
      </c>
      <c r="U65" s="17">
        <v>0.33390500000000001</v>
      </c>
      <c r="V65" s="17">
        <v>550.70000000000005</v>
      </c>
      <c r="W65" s="17">
        <v>3.9999999999999998E-6</v>
      </c>
      <c r="X65" s="17">
        <v>679</v>
      </c>
      <c r="Y65" s="17">
        <v>0</v>
      </c>
      <c r="Z65" s="17">
        <v>0</v>
      </c>
      <c r="AA65" s="17">
        <v>0.51370099999999996</v>
      </c>
      <c r="AB65" s="17">
        <v>2.4717200000000002E-2</v>
      </c>
      <c r="AC65" s="17">
        <v>0.54966000000000004</v>
      </c>
      <c r="AD65" s="17">
        <v>0.25</v>
      </c>
      <c r="AE65" s="17">
        <v>1858.1</v>
      </c>
    </row>
    <row r="66" spans="1:31">
      <c r="A66" s="17">
        <v>53</v>
      </c>
      <c r="B66" s="19">
        <v>0.70317129629629627</v>
      </c>
      <c r="C66" s="17">
        <v>18.600000000000001</v>
      </c>
      <c r="D66" s="17">
        <v>11.7</v>
      </c>
      <c r="E66" s="17">
        <v>8.6770000000000007E-3</v>
      </c>
      <c r="F66" s="17">
        <v>0.42</v>
      </c>
      <c r="G66" s="17">
        <v>0.98079400000000005</v>
      </c>
      <c r="H66" s="17">
        <v>0.54871199999999998</v>
      </c>
      <c r="I66" s="17">
        <v>0.78013699999999997</v>
      </c>
      <c r="J66" s="17">
        <v>0.23142499999999999</v>
      </c>
      <c r="K66" s="17">
        <v>0.29664699999999999</v>
      </c>
      <c r="L66" s="17">
        <v>507.4</v>
      </c>
      <c r="M66" s="17">
        <v>6.9999999999999999E-6</v>
      </c>
      <c r="N66" s="17">
        <v>628</v>
      </c>
      <c r="O66" s="17">
        <v>0</v>
      </c>
      <c r="P66" s="17">
        <v>0</v>
      </c>
      <c r="Q66" s="17">
        <v>0.983209</v>
      </c>
      <c r="R66" s="17">
        <v>0.56253600000000004</v>
      </c>
      <c r="S66" s="17">
        <v>0.83008700000000002</v>
      </c>
      <c r="T66" s="17">
        <v>0.26755099999999998</v>
      </c>
      <c r="U66" s="17">
        <v>0.32231700000000002</v>
      </c>
      <c r="V66" s="17">
        <v>518.9</v>
      </c>
      <c r="W66" s="17">
        <v>7.9999999999999996E-6</v>
      </c>
      <c r="X66" s="17">
        <v>480</v>
      </c>
      <c r="Y66" s="17">
        <v>0</v>
      </c>
      <c r="Z66" s="17">
        <v>0</v>
      </c>
      <c r="AA66" s="17">
        <v>0.49587199999999998</v>
      </c>
      <c r="AB66" s="17">
        <v>2.1974199999999999E-2</v>
      </c>
      <c r="AC66" s="17">
        <v>0.568415</v>
      </c>
      <c r="AD66" s="17">
        <v>0.25</v>
      </c>
      <c r="AE66" s="17">
        <v>1636.8</v>
      </c>
    </row>
    <row r="67" spans="1:31">
      <c r="A67" s="17">
        <v>54</v>
      </c>
      <c r="B67" s="19">
        <v>0.70322916666666668</v>
      </c>
      <c r="C67" s="17">
        <v>19.5</v>
      </c>
      <c r="D67" s="17">
        <v>11.7</v>
      </c>
      <c r="E67" s="17">
        <v>9.5250000000000005E-3</v>
      </c>
      <c r="F67" s="17">
        <v>0.46100000000000002</v>
      </c>
      <c r="G67" s="17">
        <v>0.98916300000000001</v>
      </c>
      <c r="H67" s="17">
        <v>0.60855400000000004</v>
      </c>
      <c r="I67" s="17">
        <v>0.87928499999999998</v>
      </c>
      <c r="J67" s="17">
        <v>0.270731</v>
      </c>
      <c r="K67" s="17">
        <v>0.30789899999999998</v>
      </c>
      <c r="L67" s="17">
        <v>545.4</v>
      </c>
      <c r="M67" s="17">
        <v>1.5E-5</v>
      </c>
      <c r="N67" s="17">
        <v>743</v>
      </c>
      <c r="O67" s="17">
        <v>0</v>
      </c>
      <c r="P67" s="17">
        <v>0</v>
      </c>
      <c r="Q67" s="17">
        <v>0.98547499999999999</v>
      </c>
      <c r="R67" s="17">
        <v>0.58006400000000002</v>
      </c>
      <c r="S67" s="17">
        <v>0.86727399999999999</v>
      </c>
      <c r="T67" s="17">
        <v>0.28721000000000002</v>
      </c>
      <c r="U67" s="17">
        <v>0.33116400000000001</v>
      </c>
      <c r="V67" s="17">
        <v>563.4</v>
      </c>
      <c r="W67" s="17">
        <v>1.2999999999999999E-5</v>
      </c>
      <c r="X67" s="17">
        <v>682</v>
      </c>
      <c r="Y67" s="17">
        <v>0</v>
      </c>
      <c r="Z67" s="17">
        <v>0</v>
      </c>
      <c r="AA67" s="17">
        <v>0.50948300000000002</v>
      </c>
      <c r="AB67" s="17">
        <v>2.7784E-2</v>
      </c>
      <c r="AC67" s="17">
        <v>0.58804400000000001</v>
      </c>
      <c r="AD67" s="17">
        <v>0.25</v>
      </c>
      <c r="AE67" s="17">
        <v>1522.9</v>
      </c>
    </row>
    <row r="68" spans="1:31">
      <c r="A68" s="17">
        <v>55</v>
      </c>
      <c r="B68" s="19">
        <v>0.70328703703703699</v>
      </c>
      <c r="C68" s="17">
        <v>20.8</v>
      </c>
      <c r="D68" s="17">
        <v>10.8</v>
      </c>
      <c r="E68" s="17">
        <v>8.8140000000000007E-3</v>
      </c>
      <c r="F68" s="17">
        <v>0.42599999999999999</v>
      </c>
      <c r="G68" s="17">
        <v>0.98769799999999996</v>
      </c>
      <c r="H68" s="17">
        <v>0.63864100000000001</v>
      </c>
      <c r="I68" s="17">
        <v>0.94238500000000003</v>
      </c>
      <c r="J68" s="17">
        <v>0.30374400000000001</v>
      </c>
      <c r="K68" s="17">
        <v>0.32231399999999999</v>
      </c>
      <c r="L68" s="17">
        <v>544.29999999999995</v>
      </c>
      <c r="M68" s="17">
        <v>1.9000000000000001E-5</v>
      </c>
      <c r="N68" s="17">
        <v>504</v>
      </c>
      <c r="O68" s="17">
        <v>0</v>
      </c>
      <c r="P68" s="17">
        <v>0</v>
      </c>
      <c r="Q68" s="17">
        <v>0.984904</v>
      </c>
      <c r="R68" s="17">
        <v>0.63713200000000003</v>
      </c>
      <c r="S68" s="17">
        <v>0.94978899999999999</v>
      </c>
      <c r="T68" s="17">
        <v>0.31265700000000002</v>
      </c>
      <c r="U68" s="17">
        <v>0.32918500000000001</v>
      </c>
      <c r="V68" s="17">
        <v>523.6</v>
      </c>
      <c r="W68" s="17">
        <v>9.0000000000000002E-6</v>
      </c>
      <c r="X68" s="17">
        <v>499</v>
      </c>
      <c r="Y68" s="17">
        <v>0</v>
      </c>
      <c r="Z68" s="17">
        <v>0</v>
      </c>
      <c r="AA68" s="17">
        <v>0.50643899999999997</v>
      </c>
      <c r="AB68" s="17">
        <v>1.7554400000000001E-2</v>
      </c>
      <c r="AC68" s="17">
        <v>0.642621</v>
      </c>
      <c r="AD68" s="17">
        <v>0.25</v>
      </c>
      <c r="AE68" s="17">
        <v>1526</v>
      </c>
    </row>
    <row r="69" spans="1:31">
      <c r="A69" s="17">
        <v>56</v>
      </c>
      <c r="B69" s="19">
        <v>0.70333333333333325</v>
      </c>
      <c r="C69" s="17">
        <v>21.5</v>
      </c>
      <c r="D69" s="17">
        <v>9.9</v>
      </c>
      <c r="E69" s="17">
        <v>9.2280000000000001E-3</v>
      </c>
      <c r="F69" s="17">
        <v>0.44700000000000001</v>
      </c>
      <c r="G69" s="17">
        <v>0.99148000000000003</v>
      </c>
      <c r="H69" s="17">
        <v>0.69358500000000001</v>
      </c>
      <c r="I69" s="17">
        <v>1.0208170000000001</v>
      </c>
      <c r="J69" s="17">
        <v>0.32723200000000002</v>
      </c>
      <c r="K69" s="17">
        <v>0.32055899999999998</v>
      </c>
      <c r="L69" s="17">
        <v>601.1</v>
      </c>
      <c r="M69" s="17">
        <v>9.0000000000000002E-6</v>
      </c>
      <c r="N69" s="17">
        <v>865</v>
      </c>
      <c r="O69" s="17">
        <v>0</v>
      </c>
      <c r="P69" s="17">
        <v>0</v>
      </c>
      <c r="Q69" s="17">
        <v>0.98648100000000005</v>
      </c>
      <c r="R69" s="17">
        <v>0.66699799999999998</v>
      </c>
      <c r="S69" s="17">
        <v>1.0180640000000001</v>
      </c>
      <c r="T69" s="17">
        <v>0.35106599999999999</v>
      </c>
      <c r="U69" s="17">
        <v>0.344837</v>
      </c>
      <c r="V69" s="17">
        <v>602.70000000000005</v>
      </c>
      <c r="W69" s="17">
        <v>1.2E-5</v>
      </c>
      <c r="X69" s="17">
        <v>540</v>
      </c>
      <c r="Y69" s="17">
        <v>0</v>
      </c>
      <c r="Z69" s="17">
        <v>0</v>
      </c>
      <c r="AA69" s="17">
        <v>0.53051800000000005</v>
      </c>
      <c r="AB69" s="17">
        <v>3.00792E-2</v>
      </c>
      <c r="AC69" s="17">
        <v>0.67755799999999999</v>
      </c>
      <c r="AD69" s="17">
        <v>0.25</v>
      </c>
      <c r="AE69" s="17">
        <v>1381.7</v>
      </c>
    </row>
    <row r="70" spans="1:31">
      <c r="A70" s="17">
        <v>57</v>
      </c>
      <c r="B70" s="19">
        <v>0.70339120370370367</v>
      </c>
      <c r="C70" s="17">
        <v>23.1</v>
      </c>
      <c r="D70" s="17">
        <v>9</v>
      </c>
      <c r="E70" s="17">
        <v>8.2480000000000001E-3</v>
      </c>
      <c r="F70" s="17">
        <v>0.39900000000000002</v>
      </c>
      <c r="G70" s="17">
        <v>0.98878999999999995</v>
      </c>
      <c r="H70" s="17">
        <v>0.92866300000000002</v>
      </c>
      <c r="I70" s="17">
        <v>1.3738939999999999</v>
      </c>
      <c r="J70" s="17">
        <v>0.44523099999999999</v>
      </c>
      <c r="K70" s="17">
        <v>0.32406499999999999</v>
      </c>
      <c r="L70" s="17">
        <v>608.6</v>
      </c>
      <c r="M70" s="17">
        <v>6.9999999999999999E-6</v>
      </c>
      <c r="N70" s="17">
        <v>691</v>
      </c>
      <c r="O70" s="17">
        <v>0</v>
      </c>
      <c r="P70" s="17">
        <v>0</v>
      </c>
      <c r="Q70" s="17">
        <v>0.98876200000000003</v>
      </c>
      <c r="R70" s="17">
        <v>0.91082799999999997</v>
      </c>
      <c r="S70" s="17">
        <v>1.363917</v>
      </c>
      <c r="T70" s="17">
        <v>0.45308900000000002</v>
      </c>
      <c r="U70" s="17">
        <v>0.33219700000000002</v>
      </c>
      <c r="V70" s="17">
        <v>653</v>
      </c>
      <c r="W70" s="17">
        <v>1.5999999999999999E-5</v>
      </c>
      <c r="X70" s="17">
        <v>369</v>
      </c>
      <c r="Y70" s="17">
        <v>0</v>
      </c>
      <c r="Z70" s="17">
        <v>0</v>
      </c>
      <c r="AA70" s="17">
        <v>0.51107199999999997</v>
      </c>
      <c r="AB70" s="17">
        <v>2.2313199999999998E-2</v>
      </c>
      <c r="AC70" s="17">
        <v>0.92093800000000003</v>
      </c>
      <c r="AD70" s="17">
        <v>0.25</v>
      </c>
      <c r="AE70" s="17">
        <v>1364.7</v>
      </c>
    </row>
    <row r="71" spans="1:31">
      <c r="A71" s="17">
        <v>58</v>
      </c>
      <c r="B71" s="19">
        <v>0.70344907407407409</v>
      </c>
      <c r="C71" s="17">
        <v>24.6</v>
      </c>
      <c r="D71" s="17">
        <v>9</v>
      </c>
      <c r="E71" s="17">
        <v>8.5419999999999992E-3</v>
      </c>
      <c r="F71" s="17">
        <v>0.41299999999999998</v>
      </c>
      <c r="G71" s="17">
        <v>0.99223300000000003</v>
      </c>
      <c r="H71" s="17">
        <v>0.995282</v>
      </c>
      <c r="I71" s="17">
        <v>1.4703059999999999</v>
      </c>
      <c r="J71" s="17">
        <v>0.475024</v>
      </c>
      <c r="K71" s="17">
        <v>0.32307799999999998</v>
      </c>
      <c r="L71" s="17">
        <v>633.4</v>
      </c>
      <c r="M71" s="17">
        <v>2.9E-5</v>
      </c>
      <c r="N71" s="17">
        <v>608</v>
      </c>
      <c r="O71" s="17">
        <v>0</v>
      </c>
      <c r="P71" s="17">
        <v>0</v>
      </c>
      <c r="Q71" s="17">
        <v>0.98655700000000002</v>
      </c>
      <c r="R71" s="17">
        <v>0.99457399999999996</v>
      </c>
      <c r="S71" s="17">
        <v>1.4843820000000001</v>
      </c>
      <c r="T71" s="17">
        <v>0.48980899999999999</v>
      </c>
      <c r="U71" s="17">
        <v>0.32997500000000002</v>
      </c>
      <c r="V71" s="17">
        <v>678.3</v>
      </c>
      <c r="W71" s="17">
        <v>1.8297000000000001E-2</v>
      </c>
      <c r="X71" s="17">
        <v>555</v>
      </c>
      <c r="Y71" s="17">
        <v>0</v>
      </c>
      <c r="Z71" s="17">
        <v>0</v>
      </c>
      <c r="AA71" s="17">
        <v>0.50765300000000002</v>
      </c>
      <c r="AB71" s="17">
        <v>2.0450599999999999E-2</v>
      </c>
      <c r="AC71" s="17">
        <v>1.0045900000000001</v>
      </c>
      <c r="AD71" s="17">
        <v>0.25</v>
      </c>
      <c r="AE71" s="17">
        <v>1311.3</v>
      </c>
    </row>
    <row r="72" spans="1:31">
      <c r="A72" s="17">
        <v>59</v>
      </c>
      <c r="B72" s="19">
        <v>0.70350694444444439</v>
      </c>
      <c r="C72" s="17">
        <v>25.1</v>
      </c>
      <c r="D72" s="17">
        <v>8.1</v>
      </c>
      <c r="E72" s="17">
        <v>8.6289999999999995E-3</v>
      </c>
      <c r="F72" s="17">
        <v>0.41799999999999998</v>
      </c>
      <c r="G72" s="17">
        <v>0.98706799999999995</v>
      </c>
      <c r="H72" s="17">
        <v>0.99113099999999998</v>
      </c>
      <c r="I72" s="17">
        <v>1.4719880000000001</v>
      </c>
      <c r="J72" s="17">
        <v>0.48085699999999998</v>
      </c>
      <c r="K72" s="17">
        <v>0.32667200000000002</v>
      </c>
      <c r="L72" s="17">
        <v>685.2</v>
      </c>
      <c r="M72" s="17">
        <v>4.2548000000000002E-2</v>
      </c>
      <c r="N72" s="17">
        <v>485</v>
      </c>
      <c r="O72" s="17">
        <v>0</v>
      </c>
      <c r="P72" s="17">
        <v>0</v>
      </c>
      <c r="Q72" s="17">
        <v>0.99068599999999996</v>
      </c>
      <c r="R72" s="17">
        <v>1.017207</v>
      </c>
      <c r="S72" s="17">
        <v>1.543113</v>
      </c>
      <c r="T72" s="17">
        <v>0.52590499999999996</v>
      </c>
      <c r="U72" s="17">
        <v>0.340808</v>
      </c>
      <c r="V72" s="17">
        <v>700.2</v>
      </c>
      <c r="W72" s="17">
        <v>9.0954999999999994E-2</v>
      </c>
      <c r="X72" s="17">
        <v>424</v>
      </c>
      <c r="Y72" s="17">
        <v>0</v>
      </c>
      <c r="Z72" s="17">
        <v>0</v>
      </c>
      <c r="AA72" s="17">
        <v>0.52432000000000001</v>
      </c>
      <c r="AB72" s="17">
        <v>1.59796E-2</v>
      </c>
      <c r="AC72" s="17">
        <v>1.0256099999999999</v>
      </c>
      <c r="AD72" s="17">
        <v>0.25</v>
      </c>
      <c r="AE72" s="17">
        <v>1212.0999999999999</v>
      </c>
    </row>
    <row r="73" spans="1:31">
      <c r="A73" s="17">
        <v>60</v>
      </c>
      <c r="B73" s="19">
        <v>0.70355324074074066</v>
      </c>
      <c r="C73" s="17">
        <v>26.8</v>
      </c>
      <c r="D73" s="17">
        <v>7.2</v>
      </c>
      <c r="E73" s="17">
        <v>7.6519999999999999E-3</v>
      </c>
      <c r="F73" s="17">
        <v>0.37</v>
      </c>
      <c r="G73" s="17">
        <v>0.989649</v>
      </c>
      <c r="H73" s="17">
        <v>0.94841299999999995</v>
      </c>
      <c r="I73" s="17">
        <v>1.4579009999999999</v>
      </c>
      <c r="J73" s="17">
        <v>0.50948800000000005</v>
      </c>
      <c r="K73" s="17">
        <v>0.34946700000000003</v>
      </c>
      <c r="L73" s="17">
        <v>645.20000000000005</v>
      </c>
      <c r="M73" s="17">
        <v>1.4E-5</v>
      </c>
      <c r="N73" s="17">
        <v>489</v>
      </c>
      <c r="O73" s="17">
        <v>0</v>
      </c>
      <c r="P73" s="17">
        <v>0</v>
      </c>
      <c r="Q73" s="17">
        <v>0.99080299999999999</v>
      </c>
      <c r="R73" s="17">
        <v>0.95660699999999999</v>
      </c>
      <c r="S73" s="17">
        <v>1.4950920000000001</v>
      </c>
      <c r="T73" s="17">
        <v>0.53848499999999999</v>
      </c>
      <c r="U73" s="17">
        <v>0.36016900000000002</v>
      </c>
      <c r="V73" s="17">
        <v>719.8</v>
      </c>
      <c r="W73" s="17">
        <v>4.5000000000000003E-5</v>
      </c>
      <c r="X73" s="17">
        <v>510</v>
      </c>
      <c r="Y73" s="17">
        <v>0</v>
      </c>
      <c r="Z73" s="17">
        <v>0</v>
      </c>
      <c r="AA73" s="17">
        <v>0.55410599999999999</v>
      </c>
      <c r="AB73" s="17">
        <v>1.3509800000000001E-2</v>
      </c>
      <c r="AC73" s="17">
        <v>0.96388200000000002</v>
      </c>
      <c r="AD73" s="17">
        <v>0.25</v>
      </c>
      <c r="AE73" s="17">
        <v>1287.3</v>
      </c>
    </row>
    <row r="74" spans="1:31">
      <c r="A74" s="17">
        <v>61</v>
      </c>
      <c r="B74" s="19">
        <v>0.70361111111111108</v>
      </c>
      <c r="C74" s="17">
        <v>27.7</v>
      </c>
      <c r="D74" s="17">
        <v>7.2</v>
      </c>
      <c r="E74" s="17">
        <v>7.9570000000000005E-3</v>
      </c>
      <c r="F74" s="17">
        <v>0.38500000000000001</v>
      </c>
      <c r="G74" s="17">
        <v>0.99053400000000003</v>
      </c>
      <c r="H74" s="17">
        <v>0.93365399999999998</v>
      </c>
      <c r="I74" s="17">
        <v>1.4409719999999999</v>
      </c>
      <c r="J74" s="17">
        <v>0.50731700000000002</v>
      </c>
      <c r="K74" s="17">
        <v>0.35206599999999999</v>
      </c>
      <c r="L74" s="17">
        <v>667.5</v>
      </c>
      <c r="M74" s="17">
        <v>2.5000000000000001E-5</v>
      </c>
      <c r="N74" s="17">
        <v>525</v>
      </c>
      <c r="O74" s="17">
        <v>0</v>
      </c>
      <c r="P74" s="17">
        <v>0</v>
      </c>
      <c r="Q74" s="17">
        <v>0.99029199999999995</v>
      </c>
      <c r="R74" s="17">
        <v>0.93633699999999997</v>
      </c>
      <c r="S74" s="17">
        <v>1.4688190000000001</v>
      </c>
      <c r="T74" s="17">
        <v>0.53248099999999998</v>
      </c>
      <c r="U74" s="17">
        <v>0.36252400000000001</v>
      </c>
      <c r="V74" s="17">
        <v>678.1</v>
      </c>
      <c r="W74" s="17">
        <v>4.0952000000000002E-2</v>
      </c>
      <c r="X74" s="17">
        <v>554</v>
      </c>
      <c r="Y74" s="17">
        <v>0</v>
      </c>
      <c r="Z74" s="17">
        <v>0</v>
      </c>
      <c r="AA74" s="17">
        <v>0.55772900000000003</v>
      </c>
      <c r="AB74" s="17">
        <v>1.4966500000000001E-2</v>
      </c>
      <c r="AC74" s="17">
        <v>0.94430700000000001</v>
      </c>
      <c r="AD74" s="17">
        <v>0.25</v>
      </c>
      <c r="AE74" s="17">
        <v>1244.2</v>
      </c>
    </row>
    <row r="75" spans="1:31">
      <c r="A75" s="17">
        <v>62</v>
      </c>
      <c r="B75" s="19">
        <v>0.70366898148148149</v>
      </c>
      <c r="C75" s="17">
        <v>29.3</v>
      </c>
      <c r="D75" s="17">
        <v>6.3</v>
      </c>
      <c r="E75" s="17">
        <v>7.0289999999999997E-3</v>
      </c>
      <c r="F75" s="17">
        <v>0.34</v>
      </c>
      <c r="G75" s="17">
        <v>0.98986499999999999</v>
      </c>
      <c r="H75" s="17">
        <v>0.88012100000000004</v>
      </c>
      <c r="I75" s="17">
        <v>1.3675790000000001</v>
      </c>
      <c r="J75" s="17">
        <v>0.48745699999999997</v>
      </c>
      <c r="K75" s="17">
        <v>0.35643799999999998</v>
      </c>
      <c r="L75" s="17">
        <v>674.7</v>
      </c>
      <c r="M75" s="17">
        <v>3.2596E-2</v>
      </c>
      <c r="N75" s="17">
        <v>692</v>
      </c>
      <c r="O75" s="17">
        <v>0</v>
      </c>
      <c r="P75" s="17">
        <v>0</v>
      </c>
      <c r="Q75" s="17">
        <v>0.98848800000000003</v>
      </c>
      <c r="R75" s="17">
        <v>0.89418299999999995</v>
      </c>
      <c r="S75" s="17">
        <v>1.4036789999999999</v>
      </c>
      <c r="T75" s="17">
        <v>0.50949599999999995</v>
      </c>
      <c r="U75" s="17">
        <v>0.36297200000000002</v>
      </c>
      <c r="V75" s="17">
        <v>690.5</v>
      </c>
      <c r="W75" s="17">
        <v>7.5440999999999994E-2</v>
      </c>
      <c r="X75" s="17">
        <v>635</v>
      </c>
      <c r="Y75" s="17">
        <v>0</v>
      </c>
      <c r="Z75" s="17">
        <v>0</v>
      </c>
      <c r="AA75" s="17">
        <v>0.55841799999999997</v>
      </c>
      <c r="AB75" s="17">
        <v>1.74284E-2</v>
      </c>
      <c r="AC75" s="17">
        <v>0.90306200000000003</v>
      </c>
      <c r="AD75" s="17">
        <v>0.25</v>
      </c>
      <c r="AE75" s="17">
        <v>1231</v>
      </c>
    </row>
    <row r="76" spans="1:31">
      <c r="A76" s="17">
        <v>63</v>
      </c>
      <c r="B76" s="19">
        <v>0.7037268518518518</v>
      </c>
      <c r="C76" s="17">
        <v>29.9</v>
      </c>
      <c r="D76" s="17">
        <v>6.3</v>
      </c>
      <c r="E76" s="17">
        <v>7.1380000000000002E-3</v>
      </c>
      <c r="F76" s="17">
        <v>0.34499999999999997</v>
      </c>
      <c r="G76" s="17">
        <v>0.99150000000000005</v>
      </c>
      <c r="H76" s="17">
        <v>0.85505699999999996</v>
      </c>
      <c r="I76" s="17">
        <v>1.314859</v>
      </c>
      <c r="J76" s="17">
        <v>0.45980199999999999</v>
      </c>
      <c r="K76" s="17">
        <v>0.34969699999999998</v>
      </c>
      <c r="L76" s="17">
        <v>669.3</v>
      </c>
      <c r="M76" s="17">
        <v>1.8580000000000001E-3</v>
      </c>
      <c r="N76" s="17">
        <v>516</v>
      </c>
      <c r="O76" s="17">
        <v>0</v>
      </c>
      <c r="P76" s="17">
        <v>0</v>
      </c>
      <c r="Q76" s="17">
        <v>0.99138700000000002</v>
      </c>
      <c r="R76" s="17">
        <v>0.86910900000000002</v>
      </c>
      <c r="S76" s="17">
        <v>1.3794169999999999</v>
      </c>
      <c r="T76" s="17">
        <v>0.51030699999999996</v>
      </c>
      <c r="U76" s="17">
        <v>0.369944</v>
      </c>
      <c r="V76" s="17">
        <v>704.8</v>
      </c>
      <c r="W76" s="17">
        <v>3.6999999999999998E-5</v>
      </c>
      <c r="X76" s="17">
        <v>485</v>
      </c>
      <c r="Y76" s="17">
        <v>0</v>
      </c>
      <c r="Z76" s="17">
        <v>0</v>
      </c>
      <c r="AA76" s="17">
        <v>0.56914500000000001</v>
      </c>
      <c r="AB76" s="17">
        <v>1.2939900000000001E-2</v>
      </c>
      <c r="AC76" s="17">
        <v>0.87571299999999996</v>
      </c>
      <c r="AD76" s="17">
        <v>0.25</v>
      </c>
      <c r="AE76" s="17">
        <v>1241</v>
      </c>
    </row>
    <row r="77" spans="1:31">
      <c r="A77" s="17">
        <v>64</v>
      </c>
      <c r="B77" s="19">
        <v>0.70378472222222221</v>
      </c>
      <c r="C77" s="17">
        <v>31.1</v>
      </c>
      <c r="D77" s="17">
        <v>6.3</v>
      </c>
      <c r="E77" s="17">
        <v>7.0920000000000002E-3</v>
      </c>
      <c r="F77" s="17">
        <v>0.34300000000000003</v>
      </c>
      <c r="G77" s="17">
        <v>0.989039</v>
      </c>
      <c r="H77" s="17">
        <v>0.84913799999999995</v>
      </c>
      <c r="I77" s="17">
        <v>1.313823</v>
      </c>
      <c r="J77" s="17">
        <v>0.46468500000000001</v>
      </c>
      <c r="K77" s="17">
        <v>0.35368899999999998</v>
      </c>
      <c r="L77" s="17">
        <v>664.8</v>
      </c>
      <c r="M77" s="17">
        <v>7.3547000000000001E-2</v>
      </c>
      <c r="N77" s="17">
        <v>629</v>
      </c>
      <c r="O77" s="17">
        <v>0</v>
      </c>
      <c r="P77" s="17">
        <v>0</v>
      </c>
      <c r="Q77" s="17">
        <v>0.99046100000000004</v>
      </c>
      <c r="R77" s="17">
        <v>0.85185699999999998</v>
      </c>
      <c r="S77" s="17">
        <v>1.3544560000000001</v>
      </c>
      <c r="T77" s="17">
        <v>0.50260000000000005</v>
      </c>
      <c r="U77" s="17">
        <v>0.37107099999999998</v>
      </c>
      <c r="V77" s="17">
        <v>660.8</v>
      </c>
      <c r="W77" s="17">
        <v>1.8E-5</v>
      </c>
      <c r="X77" s="17">
        <v>507</v>
      </c>
      <c r="Y77" s="17">
        <v>0</v>
      </c>
      <c r="Z77" s="17">
        <v>0</v>
      </c>
      <c r="AA77" s="17">
        <v>0.57087900000000003</v>
      </c>
      <c r="AB77" s="17">
        <v>1.56331E-2</v>
      </c>
      <c r="AC77" s="17">
        <v>0.85971399999999998</v>
      </c>
      <c r="AD77" s="17">
        <v>0.25</v>
      </c>
      <c r="AE77" s="17">
        <v>1249.4000000000001</v>
      </c>
    </row>
    <row r="78" spans="1:31">
      <c r="A78" s="17">
        <v>65</v>
      </c>
      <c r="B78" s="19">
        <v>0.70384259259259263</v>
      </c>
      <c r="C78" s="17">
        <v>32.4</v>
      </c>
      <c r="D78" s="17">
        <v>6.3</v>
      </c>
      <c r="E78" s="17">
        <v>6.8859999999999998E-3</v>
      </c>
      <c r="F78" s="17">
        <v>0.33300000000000002</v>
      </c>
      <c r="G78" s="17">
        <v>0.99089499999999997</v>
      </c>
      <c r="H78" s="17">
        <v>0.70103199999999999</v>
      </c>
      <c r="I78" s="17">
        <v>1.099459</v>
      </c>
      <c r="J78" s="17">
        <v>0.39842699999999998</v>
      </c>
      <c r="K78" s="17">
        <v>0.36238399999999998</v>
      </c>
      <c r="L78" s="17">
        <v>633.1</v>
      </c>
      <c r="M78" s="17">
        <v>3.0000000000000001E-5</v>
      </c>
      <c r="N78" s="17">
        <v>530</v>
      </c>
      <c r="O78" s="17">
        <v>0</v>
      </c>
      <c r="P78" s="17">
        <v>0</v>
      </c>
      <c r="Q78" s="17">
        <v>0.98841000000000001</v>
      </c>
      <c r="R78" s="17">
        <v>0.78117700000000001</v>
      </c>
      <c r="S78" s="17">
        <v>1.2541089999999999</v>
      </c>
      <c r="T78" s="17">
        <v>0.47293200000000002</v>
      </c>
      <c r="U78" s="17">
        <v>0.377106</v>
      </c>
      <c r="V78" s="17">
        <v>680.8</v>
      </c>
      <c r="W78" s="17">
        <v>2.1999999999999999E-5</v>
      </c>
      <c r="X78" s="17">
        <v>499</v>
      </c>
      <c r="Y78" s="17">
        <v>0</v>
      </c>
      <c r="Z78" s="17">
        <v>0</v>
      </c>
      <c r="AA78" s="17">
        <v>0.58016299999999998</v>
      </c>
      <c r="AB78" s="17">
        <v>1.25766E-2</v>
      </c>
      <c r="AC78" s="17">
        <v>0.78712499999999996</v>
      </c>
      <c r="AD78" s="17">
        <v>0.25</v>
      </c>
      <c r="AE78" s="17">
        <v>1311.8</v>
      </c>
    </row>
    <row r="79" spans="1:31">
      <c r="A79" s="17">
        <v>66</v>
      </c>
      <c r="B79" s="19">
        <v>0.7038888888888889</v>
      </c>
      <c r="C79" s="17">
        <v>33.700000000000003</v>
      </c>
      <c r="D79" s="17">
        <v>5.4</v>
      </c>
      <c r="E79" s="17">
        <v>6.4520000000000003E-3</v>
      </c>
      <c r="F79" s="17">
        <v>0.312</v>
      </c>
      <c r="G79" s="17">
        <v>0.98965099999999995</v>
      </c>
      <c r="H79" s="17">
        <v>0.608935</v>
      </c>
      <c r="I79" s="17">
        <v>0.95302200000000004</v>
      </c>
      <c r="J79" s="17">
        <v>0.34408699999999998</v>
      </c>
      <c r="K79" s="17">
        <v>0.36104900000000001</v>
      </c>
      <c r="L79" s="17">
        <v>669.3</v>
      </c>
      <c r="M79" s="17">
        <v>6.7631999999999998E-2</v>
      </c>
      <c r="N79" s="17">
        <v>482</v>
      </c>
      <c r="O79" s="17">
        <v>0</v>
      </c>
      <c r="P79" s="17">
        <v>0</v>
      </c>
      <c r="Q79" s="17">
        <v>0.98652200000000001</v>
      </c>
      <c r="R79" s="17">
        <v>0.62175400000000003</v>
      </c>
      <c r="S79" s="17">
        <v>1.017755</v>
      </c>
      <c r="T79" s="17">
        <v>0.39600099999999999</v>
      </c>
      <c r="U79" s="17">
        <v>0.38909300000000002</v>
      </c>
      <c r="V79" s="17">
        <v>695.7</v>
      </c>
      <c r="W79" s="17">
        <v>1.5E-5</v>
      </c>
      <c r="X79" s="17">
        <v>457</v>
      </c>
      <c r="Y79" s="17">
        <v>0</v>
      </c>
      <c r="Z79" s="17">
        <v>0</v>
      </c>
      <c r="AA79" s="17">
        <v>0.59860400000000002</v>
      </c>
      <c r="AB79" s="17">
        <v>1.0382799999999999E-2</v>
      </c>
      <c r="AC79" s="17">
        <v>0.62586600000000003</v>
      </c>
      <c r="AD79" s="17">
        <v>0.25</v>
      </c>
      <c r="AE79" s="17">
        <v>1241</v>
      </c>
    </row>
    <row r="80" spans="1:31">
      <c r="A80" s="17">
        <v>67</v>
      </c>
      <c r="B80" s="19">
        <v>0.7039467592592592</v>
      </c>
      <c r="C80" s="17">
        <v>34.799999999999997</v>
      </c>
      <c r="D80" s="17">
        <v>5.4</v>
      </c>
      <c r="E80" s="17">
        <v>6.4260000000000003E-3</v>
      </c>
      <c r="F80" s="17">
        <v>0.311</v>
      </c>
      <c r="G80" s="17">
        <v>0.98437200000000002</v>
      </c>
      <c r="H80" s="17">
        <v>0.54823100000000002</v>
      </c>
      <c r="I80" s="17">
        <v>0.892397</v>
      </c>
      <c r="J80" s="17">
        <v>0.34416600000000003</v>
      </c>
      <c r="K80" s="17">
        <v>0.38566400000000001</v>
      </c>
      <c r="L80" s="17">
        <v>670.4</v>
      </c>
      <c r="M80" s="17">
        <v>2.9E-5</v>
      </c>
      <c r="N80" s="17">
        <v>739</v>
      </c>
      <c r="O80" s="17">
        <v>0</v>
      </c>
      <c r="P80" s="17">
        <v>0</v>
      </c>
      <c r="Q80" s="17">
        <v>0.99038199999999998</v>
      </c>
      <c r="R80" s="17">
        <v>0.58919299999999997</v>
      </c>
      <c r="S80" s="17">
        <v>0.96434699999999995</v>
      </c>
      <c r="T80" s="17">
        <v>0.37515399999999999</v>
      </c>
      <c r="U80" s="17">
        <v>0.38902399999999998</v>
      </c>
      <c r="V80" s="17">
        <v>636.29999999999995</v>
      </c>
      <c r="W80" s="17">
        <v>9.0000000000000002E-6</v>
      </c>
      <c r="X80" s="17">
        <v>614</v>
      </c>
      <c r="Y80" s="17">
        <v>0</v>
      </c>
      <c r="Z80" s="17">
        <v>0</v>
      </c>
      <c r="AA80" s="17">
        <v>0.59849799999999997</v>
      </c>
      <c r="AB80" s="17">
        <v>1.5877499999999999E-2</v>
      </c>
      <c r="AC80" s="17">
        <v>0.59514900000000004</v>
      </c>
      <c r="AD80" s="17">
        <v>0.25</v>
      </c>
      <c r="AE80" s="17">
        <v>1238.8</v>
      </c>
    </row>
    <row r="81" spans="1:31">
      <c r="A81" s="17">
        <v>68</v>
      </c>
      <c r="B81" s="19">
        <v>0.70400462962962962</v>
      </c>
      <c r="C81" s="17">
        <v>36.1</v>
      </c>
      <c r="D81" s="17">
        <v>5.4</v>
      </c>
      <c r="E81" s="17">
        <v>6.5890000000000002E-3</v>
      </c>
      <c r="F81" s="17">
        <v>0.31900000000000001</v>
      </c>
      <c r="G81" s="17">
        <v>0.98767899999999997</v>
      </c>
      <c r="H81" s="17">
        <v>0.47116599999999997</v>
      </c>
      <c r="I81" s="17">
        <v>0.77213100000000001</v>
      </c>
      <c r="J81" s="17">
        <v>0.30096499999999998</v>
      </c>
      <c r="K81" s="17">
        <v>0.38978499999999999</v>
      </c>
      <c r="L81" s="17">
        <v>682.1</v>
      </c>
      <c r="M81" s="17">
        <v>6.0000000000000002E-6</v>
      </c>
      <c r="N81" s="17">
        <v>618</v>
      </c>
      <c r="O81" s="17">
        <v>0</v>
      </c>
      <c r="P81" s="17">
        <v>0</v>
      </c>
      <c r="Q81" s="17">
        <v>0.97993600000000003</v>
      </c>
      <c r="R81" s="17">
        <v>0.49381399999999998</v>
      </c>
      <c r="S81" s="17">
        <v>0.81108999999999998</v>
      </c>
      <c r="T81" s="17">
        <v>0.317276</v>
      </c>
      <c r="U81" s="17">
        <v>0.39117200000000002</v>
      </c>
      <c r="V81" s="17">
        <v>648.9</v>
      </c>
      <c r="W81" s="17">
        <v>3.5539999999999999E-3</v>
      </c>
      <c r="X81" s="17">
        <v>612</v>
      </c>
      <c r="Y81" s="17">
        <v>0</v>
      </c>
      <c r="Z81" s="17">
        <v>0</v>
      </c>
      <c r="AA81" s="17">
        <v>0.60180299999999998</v>
      </c>
      <c r="AB81" s="17">
        <v>1.3535200000000001E-2</v>
      </c>
      <c r="AC81" s="17">
        <v>0.49810900000000002</v>
      </c>
      <c r="AD81" s="17">
        <v>0.25</v>
      </c>
      <c r="AE81" s="17">
        <v>1217.7</v>
      </c>
    </row>
    <row r="82" spans="1:31">
      <c r="A82" s="17">
        <v>69</v>
      </c>
      <c r="B82" s="19">
        <v>0.70406250000000004</v>
      </c>
      <c r="C82" s="17">
        <v>37.200000000000003</v>
      </c>
      <c r="D82" s="17">
        <v>5.4</v>
      </c>
      <c r="E82" s="17">
        <v>5.9880000000000003E-3</v>
      </c>
      <c r="F82" s="17">
        <v>0.28999999999999998</v>
      </c>
      <c r="G82" s="17">
        <v>0.97571399999999997</v>
      </c>
      <c r="H82" s="17">
        <v>0.43092799999999998</v>
      </c>
      <c r="I82" s="17">
        <v>0.69040900000000005</v>
      </c>
      <c r="J82" s="17">
        <v>0.25948100000000002</v>
      </c>
      <c r="K82" s="17">
        <v>0.37583699999999998</v>
      </c>
      <c r="L82" s="17">
        <v>611.79999999999995</v>
      </c>
      <c r="M82" s="17">
        <v>1.5E-5</v>
      </c>
      <c r="N82" s="17">
        <v>616</v>
      </c>
      <c r="O82" s="17">
        <v>0</v>
      </c>
      <c r="P82" s="17">
        <v>0</v>
      </c>
      <c r="Q82" s="17">
        <v>0.98496600000000001</v>
      </c>
      <c r="R82" s="17">
        <v>0.45669700000000002</v>
      </c>
      <c r="S82" s="17">
        <v>0.75581299999999996</v>
      </c>
      <c r="T82" s="17">
        <v>0.29911599999999999</v>
      </c>
      <c r="U82" s="17">
        <v>0.39575399999999999</v>
      </c>
      <c r="V82" s="17">
        <v>683.1</v>
      </c>
      <c r="W82" s="17">
        <v>2.5000000000000001E-5</v>
      </c>
      <c r="X82" s="17">
        <v>715</v>
      </c>
      <c r="Y82" s="17">
        <v>0</v>
      </c>
      <c r="Z82" s="17">
        <v>0</v>
      </c>
      <c r="AA82" s="17">
        <v>0.60885199999999995</v>
      </c>
      <c r="AB82" s="17">
        <v>1.21108E-2</v>
      </c>
      <c r="AC82" s="17">
        <v>0.46032000000000001</v>
      </c>
      <c r="AD82" s="17">
        <v>0.25</v>
      </c>
      <c r="AE82" s="17">
        <v>1357.7</v>
      </c>
    </row>
    <row r="83" spans="1:31">
      <c r="A83" s="17">
        <v>70</v>
      </c>
      <c r="B83" s="19">
        <v>0.70412037037037034</v>
      </c>
      <c r="C83" s="17">
        <v>38.200000000000003</v>
      </c>
      <c r="D83" s="17">
        <v>5.4</v>
      </c>
      <c r="E83" s="17">
        <v>6.4710000000000002E-3</v>
      </c>
      <c r="F83" s="17">
        <v>0.313</v>
      </c>
      <c r="G83" s="17">
        <v>0.98120200000000002</v>
      </c>
      <c r="H83" s="17">
        <v>0.32119300000000001</v>
      </c>
      <c r="I83" s="17">
        <v>0.52146199999999998</v>
      </c>
      <c r="J83" s="17">
        <v>0.20027</v>
      </c>
      <c r="K83" s="17">
        <v>0.38405400000000001</v>
      </c>
      <c r="L83" s="17">
        <v>645.9</v>
      </c>
      <c r="M83" s="17">
        <v>1.4E-5</v>
      </c>
      <c r="N83" s="17">
        <v>710</v>
      </c>
      <c r="O83" s="17">
        <v>0</v>
      </c>
      <c r="P83" s="17">
        <v>0</v>
      </c>
      <c r="Q83" s="17">
        <v>0.97456299999999996</v>
      </c>
      <c r="R83" s="17">
        <v>0.32875300000000002</v>
      </c>
      <c r="S83" s="17">
        <v>0.55357999999999996</v>
      </c>
      <c r="T83" s="17">
        <v>0.224827</v>
      </c>
      <c r="U83" s="17">
        <v>0.40613300000000002</v>
      </c>
      <c r="V83" s="17">
        <v>704.1</v>
      </c>
      <c r="W83" s="17">
        <v>2.5000000000000001E-5</v>
      </c>
      <c r="X83" s="17">
        <v>382</v>
      </c>
      <c r="Y83" s="17">
        <v>0</v>
      </c>
      <c r="Z83" s="17">
        <v>0</v>
      </c>
      <c r="AA83" s="17">
        <v>0.62482000000000004</v>
      </c>
      <c r="AB83" s="17">
        <v>1.4714100000000001E-2</v>
      </c>
      <c r="AC83" s="17">
        <v>0.332061</v>
      </c>
      <c r="AD83" s="17">
        <v>0.25</v>
      </c>
      <c r="AE83" s="17">
        <v>1285.8</v>
      </c>
    </row>
    <row r="84" spans="1:31">
      <c r="A84" s="17">
        <v>71</v>
      </c>
      <c r="B84" s="19">
        <v>0.70416666666666661</v>
      </c>
      <c r="C84" s="17">
        <v>39.5</v>
      </c>
      <c r="D84" s="17">
        <v>5.4</v>
      </c>
      <c r="E84" s="17">
        <v>6.3749999999999996E-3</v>
      </c>
      <c r="F84" s="17">
        <v>0.308</v>
      </c>
      <c r="G84" s="17">
        <v>0.98408799999999996</v>
      </c>
      <c r="H84" s="17">
        <v>0.28978100000000001</v>
      </c>
      <c r="I84" s="17">
        <v>0.46442299999999997</v>
      </c>
      <c r="J84" s="17">
        <v>0.17464099999999999</v>
      </c>
      <c r="K84" s="17">
        <v>0.37603999999999999</v>
      </c>
      <c r="L84" s="17">
        <v>608.1</v>
      </c>
      <c r="M84" s="17">
        <v>0.14738399999999999</v>
      </c>
      <c r="N84" s="17">
        <v>679</v>
      </c>
      <c r="O84" s="17">
        <v>0</v>
      </c>
      <c r="P84" s="17">
        <v>0</v>
      </c>
      <c r="Q84" s="17">
        <v>0.97328499999999996</v>
      </c>
      <c r="R84" s="17">
        <v>0.293379</v>
      </c>
      <c r="S84" s="17">
        <v>0.50963800000000004</v>
      </c>
      <c r="T84" s="17">
        <v>0.21626000000000001</v>
      </c>
      <c r="U84" s="17">
        <v>0.42433999999999999</v>
      </c>
      <c r="V84" s="17">
        <v>721.7</v>
      </c>
      <c r="W84" s="17">
        <v>6.0000000000000002E-6</v>
      </c>
      <c r="X84" s="17">
        <v>819</v>
      </c>
      <c r="Y84" s="17">
        <v>0</v>
      </c>
      <c r="Z84" s="17">
        <v>0</v>
      </c>
      <c r="AA84" s="17">
        <v>0.65283000000000002</v>
      </c>
      <c r="AB84" s="17">
        <v>1.32601E-2</v>
      </c>
      <c r="AC84" s="17">
        <v>0.29624600000000001</v>
      </c>
      <c r="AD84" s="17">
        <v>0.25</v>
      </c>
      <c r="AE84" s="17">
        <v>1365.7</v>
      </c>
    </row>
    <row r="85" spans="1:31">
      <c r="A85" s="17">
        <v>72</v>
      </c>
      <c r="B85" s="19">
        <v>0.70422453703703702</v>
      </c>
      <c r="C85" s="17">
        <v>40.4</v>
      </c>
      <c r="D85" s="17">
        <v>4.5</v>
      </c>
      <c r="E85" s="17">
        <v>5.3759999999999997E-3</v>
      </c>
      <c r="F85" s="17">
        <v>0.26</v>
      </c>
      <c r="G85" s="17">
        <v>0.96691899999999997</v>
      </c>
      <c r="H85" s="17">
        <v>0.26160099999999997</v>
      </c>
      <c r="I85" s="17">
        <v>0.41835</v>
      </c>
      <c r="J85" s="17">
        <v>0.156749</v>
      </c>
      <c r="K85" s="17">
        <v>0.37468400000000002</v>
      </c>
      <c r="L85" s="17">
        <v>669.2</v>
      </c>
      <c r="M85" s="17">
        <v>3.8000000000000002E-5</v>
      </c>
      <c r="N85" s="17">
        <v>522</v>
      </c>
      <c r="O85" s="17">
        <v>0</v>
      </c>
      <c r="P85" s="17">
        <v>0</v>
      </c>
      <c r="Q85" s="17">
        <v>0.97183399999999998</v>
      </c>
      <c r="R85" s="17">
        <v>0.2576</v>
      </c>
      <c r="S85" s="17">
        <v>0.421402</v>
      </c>
      <c r="T85" s="17">
        <v>0.163801</v>
      </c>
      <c r="U85" s="17">
        <v>0.388706</v>
      </c>
      <c r="V85" s="17">
        <v>674.4</v>
      </c>
      <c r="W85" s="17">
        <v>2.6587E-2</v>
      </c>
      <c r="X85" s="17">
        <v>718</v>
      </c>
      <c r="Y85" s="17">
        <v>0</v>
      </c>
      <c r="Z85" s="17">
        <v>0</v>
      </c>
      <c r="AA85" s="17">
        <v>0.59800900000000001</v>
      </c>
      <c r="AB85" s="17">
        <v>9.3876299999999992E-3</v>
      </c>
      <c r="AC85" s="17">
        <v>0.25913799999999998</v>
      </c>
      <c r="AD85" s="17">
        <v>0.25</v>
      </c>
      <c r="AE85" s="17">
        <v>1241.0999999999999</v>
      </c>
    </row>
    <row r="86" spans="1:31">
      <c r="A86" s="17">
        <v>73</v>
      </c>
      <c r="B86" s="19">
        <v>0.70428240740740744</v>
      </c>
      <c r="C86" s="17">
        <v>42.1</v>
      </c>
      <c r="D86" s="17">
        <v>4.5</v>
      </c>
      <c r="E86" s="17">
        <v>5.4130000000000003E-3</v>
      </c>
      <c r="F86" s="17">
        <v>0.26200000000000001</v>
      </c>
      <c r="G86" s="17">
        <v>0.95618000000000003</v>
      </c>
      <c r="H86" s="17">
        <v>0.262631</v>
      </c>
      <c r="I86" s="17">
        <v>0.42429899999999998</v>
      </c>
      <c r="J86" s="17">
        <v>0.16166800000000001</v>
      </c>
      <c r="K86" s="17">
        <v>0.381023</v>
      </c>
      <c r="L86" s="17">
        <v>634.4</v>
      </c>
      <c r="M86" s="17">
        <v>5.4052999999999997E-2</v>
      </c>
      <c r="N86" s="17">
        <v>729</v>
      </c>
      <c r="O86" s="17">
        <v>0</v>
      </c>
      <c r="P86" s="17">
        <v>0</v>
      </c>
      <c r="Q86" s="17">
        <v>0.95731599999999994</v>
      </c>
      <c r="R86" s="17">
        <v>0.24116799999999999</v>
      </c>
      <c r="S86" s="17">
        <v>0.41164699999999999</v>
      </c>
      <c r="T86" s="17">
        <v>0.17047899999999999</v>
      </c>
      <c r="U86" s="17">
        <v>0.41414000000000001</v>
      </c>
      <c r="V86" s="17">
        <v>712</v>
      </c>
      <c r="W86" s="17">
        <v>3.9999999999999998E-6</v>
      </c>
      <c r="X86" s="17">
        <v>921</v>
      </c>
      <c r="Y86" s="17">
        <v>0</v>
      </c>
      <c r="Z86" s="17">
        <v>0</v>
      </c>
      <c r="AA86" s="17">
        <v>0.63713799999999998</v>
      </c>
      <c r="AB86" s="17">
        <v>1.2392800000000001E-2</v>
      </c>
      <c r="AC86" s="17">
        <v>0.243281</v>
      </c>
      <c r="AD86" s="17">
        <v>0.25</v>
      </c>
      <c r="AE86" s="17">
        <v>1309.2</v>
      </c>
    </row>
    <row r="87" spans="1:31">
      <c r="A87" s="17">
        <v>74</v>
      </c>
      <c r="B87" s="19">
        <v>0.70434027777777775</v>
      </c>
      <c r="C87" s="17">
        <v>43.2</v>
      </c>
      <c r="D87" s="17">
        <v>4.5</v>
      </c>
      <c r="E87" s="17">
        <v>4.8529999999999997E-3</v>
      </c>
      <c r="F87" s="17">
        <v>0.23499999999999999</v>
      </c>
      <c r="G87" s="17">
        <v>0.970441</v>
      </c>
      <c r="H87" s="17">
        <v>0.25863700000000001</v>
      </c>
      <c r="I87" s="17">
        <v>0.40854400000000002</v>
      </c>
      <c r="J87" s="17">
        <v>0.14990700000000001</v>
      </c>
      <c r="K87" s="17">
        <v>0.36693100000000001</v>
      </c>
      <c r="L87" s="17">
        <v>619.1</v>
      </c>
      <c r="M87" s="17">
        <v>3.0000000000000001E-6</v>
      </c>
      <c r="N87" s="17">
        <v>837</v>
      </c>
      <c r="O87" s="17">
        <v>0</v>
      </c>
      <c r="P87" s="17">
        <v>0</v>
      </c>
      <c r="Q87" s="17">
        <v>0.972854</v>
      </c>
      <c r="R87" s="17">
        <v>0.24842700000000001</v>
      </c>
      <c r="S87" s="17">
        <v>0.40133099999999999</v>
      </c>
      <c r="T87" s="17">
        <v>0.15290300000000001</v>
      </c>
      <c r="U87" s="17">
        <v>0.38099100000000002</v>
      </c>
      <c r="V87" s="17">
        <v>650.6</v>
      </c>
      <c r="W87" s="17">
        <v>1.0000000000000001E-5</v>
      </c>
      <c r="X87" s="17">
        <v>969</v>
      </c>
      <c r="Y87" s="17">
        <v>0</v>
      </c>
      <c r="Z87" s="17">
        <v>0</v>
      </c>
      <c r="AA87" s="17">
        <v>0.58614100000000002</v>
      </c>
      <c r="AB87" s="17">
        <v>1.38651E-2</v>
      </c>
      <c r="AC87" s="17">
        <v>0.25054700000000002</v>
      </c>
      <c r="AD87" s="17">
        <v>0.25</v>
      </c>
      <c r="AE87" s="17">
        <v>1341.6</v>
      </c>
    </row>
    <row r="88" spans="1:31">
      <c r="A88" s="17">
        <v>75</v>
      </c>
      <c r="B88" s="19">
        <v>0.70438657407407401</v>
      </c>
      <c r="C88" s="17">
        <v>44.3</v>
      </c>
      <c r="D88" s="17">
        <v>4.5</v>
      </c>
      <c r="E88" s="17">
        <v>4.8149999999999998E-3</v>
      </c>
      <c r="F88" s="17">
        <v>0.23300000000000001</v>
      </c>
      <c r="G88" s="17">
        <v>0.96356900000000001</v>
      </c>
      <c r="H88" s="17">
        <v>0.23833499999999999</v>
      </c>
      <c r="I88" s="17">
        <v>0.381882</v>
      </c>
      <c r="J88" s="17">
        <v>0.14354600000000001</v>
      </c>
      <c r="K88" s="17">
        <v>0.37589299999999998</v>
      </c>
      <c r="L88" s="17">
        <v>629.20000000000005</v>
      </c>
      <c r="M88" s="17">
        <v>1.2E-5</v>
      </c>
      <c r="N88" s="17">
        <v>731</v>
      </c>
      <c r="O88" s="17">
        <v>0</v>
      </c>
      <c r="P88" s="17">
        <v>0</v>
      </c>
      <c r="Q88" s="17">
        <v>0.95687900000000004</v>
      </c>
      <c r="R88" s="17">
        <v>0.236429</v>
      </c>
      <c r="S88" s="17">
        <v>0.376135</v>
      </c>
      <c r="T88" s="17">
        <v>0.139706</v>
      </c>
      <c r="U88" s="17">
        <v>0.37142500000000001</v>
      </c>
      <c r="V88" s="17">
        <v>649.5</v>
      </c>
      <c r="W88" s="17">
        <v>5.1436999999999997E-2</v>
      </c>
      <c r="X88" s="17">
        <v>550</v>
      </c>
      <c r="Y88" s="17">
        <v>0</v>
      </c>
      <c r="Z88" s="17">
        <v>0</v>
      </c>
      <c r="AA88" s="17">
        <v>0.57142300000000001</v>
      </c>
      <c r="AB88" s="17">
        <v>1.23225E-2</v>
      </c>
      <c r="AC88" s="17">
        <v>0.238151</v>
      </c>
      <c r="AD88" s="17">
        <v>0.25</v>
      </c>
      <c r="AE88" s="17">
        <v>1320.1</v>
      </c>
    </row>
    <row r="89" spans="1:31">
      <c r="A89" s="17">
        <v>76</v>
      </c>
      <c r="B89" s="19">
        <v>0.70444444444444443</v>
      </c>
      <c r="C89" s="17">
        <v>45.7</v>
      </c>
      <c r="D89" s="17">
        <v>4.5</v>
      </c>
      <c r="E89" s="17">
        <v>5.2310000000000004E-3</v>
      </c>
      <c r="F89" s="17">
        <v>0.253</v>
      </c>
      <c r="G89" s="17">
        <v>0.96347700000000003</v>
      </c>
      <c r="H89" s="17">
        <v>0.222024</v>
      </c>
      <c r="I89" s="17">
        <v>0.345528</v>
      </c>
      <c r="J89" s="17">
        <v>0.123505</v>
      </c>
      <c r="K89" s="17">
        <v>0.357437</v>
      </c>
      <c r="L89" s="17">
        <v>653</v>
      </c>
      <c r="M89" s="17">
        <v>3.9999999999999998E-6</v>
      </c>
      <c r="N89" s="17">
        <v>576</v>
      </c>
      <c r="O89" s="17">
        <v>0</v>
      </c>
      <c r="P89" s="17">
        <v>0</v>
      </c>
      <c r="Q89" s="17">
        <v>0.95838500000000004</v>
      </c>
      <c r="R89" s="17">
        <v>0.21115900000000001</v>
      </c>
      <c r="S89" s="17">
        <v>0.34496100000000002</v>
      </c>
      <c r="T89" s="17">
        <v>0.133802</v>
      </c>
      <c r="U89" s="17">
        <v>0.387876</v>
      </c>
      <c r="V89" s="17">
        <v>654.29999999999995</v>
      </c>
      <c r="W89" s="17">
        <v>4.7174000000000001E-2</v>
      </c>
      <c r="X89" s="17">
        <v>669</v>
      </c>
      <c r="Y89" s="17">
        <v>0</v>
      </c>
      <c r="Z89" s="17">
        <v>0</v>
      </c>
      <c r="AA89" s="17">
        <v>0.59673299999999996</v>
      </c>
      <c r="AB89" s="17">
        <v>1.01005E-2</v>
      </c>
      <c r="AC89" s="17">
        <v>0.21251</v>
      </c>
      <c r="AD89" s="17">
        <v>0.25</v>
      </c>
      <c r="AE89" s="17">
        <v>1271.9000000000001</v>
      </c>
    </row>
    <row r="90" spans="1:31">
      <c r="A90" s="17">
        <v>77</v>
      </c>
      <c r="B90" s="19">
        <v>0.70450231481481485</v>
      </c>
      <c r="C90" s="17">
        <v>46.3</v>
      </c>
      <c r="D90" s="17">
        <v>4.5</v>
      </c>
      <c r="E90" s="17">
        <v>5.6169999999999996E-3</v>
      </c>
      <c r="F90" s="17">
        <v>0.27200000000000002</v>
      </c>
      <c r="G90" s="17">
        <v>0.947492</v>
      </c>
      <c r="H90" s="17">
        <v>0.206457</v>
      </c>
      <c r="I90" s="17">
        <v>0.32847100000000001</v>
      </c>
      <c r="J90" s="17">
        <v>0.122014</v>
      </c>
      <c r="K90" s="17">
        <v>0.37146099999999999</v>
      </c>
      <c r="L90" s="17">
        <v>716.5</v>
      </c>
      <c r="M90" s="17">
        <v>3.9999999999999998E-6</v>
      </c>
      <c r="N90" s="17">
        <v>669</v>
      </c>
      <c r="O90" s="17">
        <v>0</v>
      </c>
      <c r="P90" s="17">
        <v>0</v>
      </c>
      <c r="Q90" s="17">
        <v>0.94209299999999996</v>
      </c>
      <c r="R90" s="17">
        <v>0.202126</v>
      </c>
      <c r="S90" s="17">
        <v>0.32636599999999999</v>
      </c>
      <c r="T90" s="17">
        <v>0.12424</v>
      </c>
      <c r="U90" s="17">
        <v>0.38067699999999999</v>
      </c>
      <c r="V90" s="17">
        <v>667.4</v>
      </c>
      <c r="W90" s="17">
        <v>8.5493E-2</v>
      </c>
      <c r="X90" s="17">
        <v>530</v>
      </c>
      <c r="Y90" s="17">
        <v>0</v>
      </c>
      <c r="Z90" s="17">
        <v>0</v>
      </c>
      <c r="AA90" s="17">
        <v>0.58565699999999998</v>
      </c>
      <c r="AB90" s="17">
        <v>1.28337E-2</v>
      </c>
      <c r="AC90" s="17">
        <v>0.20372000000000001</v>
      </c>
      <c r="AD90" s="17">
        <v>0.25</v>
      </c>
      <c r="AE90" s="17">
        <v>1159.2</v>
      </c>
    </row>
    <row r="91" spans="1:31">
      <c r="A91" s="17">
        <v>78</v>
      </c>
      <c r="B91" s="19">
        <v>0.70456018518518526</v>
      </c>
      <c r="C91" s="17">
        <v>47.9</v>
      </c>
      <c r="D91" s="17">
        <v>4.5</v>
      </c>
      <c r="E91" s="17">
        <v>5.2639999999999996E-3</v>
      </c>
      <c r="F91" s="17">
        <v>0.255</v>
      </c>
      <c r="G91" s="17">
        <v>0.94317399999999996</v>
      </c>
      <c r="H91" s="17">
        <v>0.19628799999999999</v>
      </c>
      <c r="I91" s="17">
        <v>0.30540499999999998</v>
      </c>
      <c r="J91" s="17">
        <v>0.10911700000000001</v>
      </c>
      <c r="K91" s="17">
        <v>0.35728700000000002</v>
      </c>
      <c r="L91" s="17">
        <v>644.29999999999995</v>
      </c>
      <c r="M91" s="17">
        <v>3.0000000000000001E-6</v>
      </c>
      <c r="N91" s="17">
        <v>1243</v>
      </c>
      <c r="O91" s="17">
        <v>0</v>
      </c>
      <c r="P91" s="17">
        <v>0</v>
      </c>
      <c r="Q91" s="17">
        <v>0.93089</v>
      </c>
      <c r="R91" s="17">
        <v>0.18493599999999999</v>
      </c>
      <c r="S91" s="17">
        <v>0.30829299999999998</v>
      </c>
      <c r="T91" s="17">
        <v>0.12335699999999999</v>
      </c>
      <c r="U91" s="17">
        <v>0.40012900000000001</v>
      </c>
      <c r="V91" s="17">
        <v>729</v>
      </c>
      <c r="W91" s="17">
        <v>3.9999999999999998E-6</v>
      </c>
      <c r="X91" s="17">
        <v>602</v>
      </c>
      <c r="Y91" s="17">
        <v>0</v>
      </c>
      <c r="Z91" s="17">
        <v>0</v>
      </c>
      <c r="AA91" s="17">
        <v>0.61558299999999999</v>
      </c>
      <c r="AB91" s="17">
        <v>2.1252199999999999E-2</v>
      </c>
      <c r="AC91" s="17">
        <v>0.187558</v>
      </c>
      <c r="AD91" s="17">
        <v>0.25</v>
      </c>
      <c r="AE91" s="17">
        <v>1289.0999999999999</v>
      </c>
    </row>
    <row r="92" spans="1:31">
      <c r="A92" s="17">
        <v>79</v>
      </c>
      <c r="B92" s="19">
        <v>0.70461805555555557</v>
      </c>
      <c r="C92" s="17">
        <v>49.4</v>
      </c>
      <c r="D92" s="17">
        <v>4.5</v>
      </c>
      <c r="E92" s="17">
        <v>4.7000000000000002E-3</v>
      </c>
      <c r="F92" s="17">
        <v>0.22700000000000001</v>
      </c>
      <c r="G92" s="17">
        <v>0.94424200000000003</v>
      </c>
      <c r="H92" s="17">
        <v>0.19717799999999999</v>
      </c>
      <c r="I92" s="17">
        <v>0.29834699999999997</v>
      </c>
      <c r="J92" s="17">
        <v>0.101169</v>
      </c>
      <c r="K92" s="17">
        <v>0.33909899999999998</v>
      </c>
      <c r="L92" s="17">
        <v>596.4</v>
      </c>
      <c r="M92" s="17">
        <v>3.9999999999999998E-6</v>
      </c>
      <c r="N92" s="17">
        <v>890</v>
      </c>
      <c r="O92" s="17">
        <v>0</v>
      </c>
      <c r="P92" s="17">
        <v>0</v>
      </c>
      <c r="Q92" s="17">
        <v>0.94688499999999998</v>
      </c>
      <c r="R92" s="17">
        <v>0.18515000000000001</v>
      </c>
      <c r="S92" s="17">
        <v>0.30017500000000003</v>
      </c>
      <c r="T92" s="17">
        <v>0.115025</v>
      </c>
      <c r="U92" s="17">
        <v>0.38319300000000001</v>
      </c>
      <c r="V92" s="17">
        <v>672.4</v>
      </c>
      <c r="W92" s="17">
        <v>6.0000000000000002E-6</v>
      </c>
      <c r="X92" s="17">
        <v>798</v>
      </c>
      <c r="Y92" s="17">
        <v>0</v>
      </c>
      <c r="Z92" s="17">
        <v>0</v>
      </c>
      <c r="AA92" s="17">
        <v>0.58952800000000005</v>
      </c>
      <c r="AB92" s="17">
        <v>1.4189E-2</v>
      </c>
      <c r="AC92" s="17">
        <v>0.186782</v>
      </c>
      <c r="AD92" s="17">
        <v>0.25</v>
      </c>
      <c r="AE92" s="17">
        <v>1392.7</v>
      </c>
    </row>
    <row r="93" spans="1:31">
      <c r="A93" s="17">
        <v>80</v>
      </c>
      <c r="B93" s="19">
        <v>0.70466435185185183</v>
      </c>
      <c r="C93" s="17">
        <v>50.1</v>
      </c>
      <c r="D93" s="17">
        <v>4.5</v>
      </c>
      <c r="E93" s="17">
        <v>4.5529999999999998E-3</v>
      </c>
      <c r="F93" s="17">
        <v>0.22</v>
      </c>
      <c r="G93" s="17">
        <v>0.94570299999999996</v>
      </c>
      <c r="H93" s="17">
        <v>0.18901299999999999</v>
      </c>
      <c r="I93" s="17">
        <v>0.28815000000000002</v>
      </c>
      <c r="J93" s="17">
        <v>9.9136000000000002E-2</v>
      </c>
      <c r="K93" s="17">
        <v>0.34404499999999999</v>
      </c>
      <c r="L93" s="17">
        <v>609.9</v>
      </c>
      <c r="M93" s="17">
        <v>9.0000000000000002E-6</v>
      </c>
      <c r="N93" s="17">
        <v>764</v>
      </c>
      <c r="O93" s="17">
        <v>0</v>
      </c>
      <c r="P93" s="17">
        <v>0</v>
      </c>
      <c r="Q93" s="17">
        <v>0.92425199999999996</v>
      </c>
      <c r="R93" s="17">
        <v>0.178624</v>
      </c>
      <c r="S93" s="17">
        <v>0.28015400000000001</v>
      </c>
      <c r="T93" s="17">
        <v>0.10153</v>
      </c>
      <c r="U93" s="17">
        <v>0.36240800000000001</v>
      </c>
      <c r="V93" s="17">
        <v>688.2</v>
      </c>
      <c r="W93" s="17">
        <v>0.18562300000000001</v>
      </c>
      <c r="X93" s="17">
        <v>896</v>
      </c>
      <c r="Y93" s="17">
        <v>0</v>
      </c>
      <c r="Z93" s="17">
        <v>0</v>
      </c>
      <c r="AA93" s="17">
        <v>0.55755100000000002</v>
      </c>
      <c r="AB93" s="17">
        <v>1.24853E-2</v>
      </c>
      <c r="AC93" s="17">
        <v>0.179891</v>
      </c>
      <c r="AD93" s="17">
        <v>0.25</v>
      </c>
      <c r="AE93" s="17">
        <v>1361.9</v>
      </c>
    </row>
    <row r="94" spans="1:31">
      <c r="A94" s="17">
        <v>81</v>
      </c>
      <c r="B94" s="19">
        <v>0.70472222222222225</v>
      </c>
      <c r="C94" s="17">
        <v>51.4</v>
      </c>
      <c r="D94" s="17">
        <v>4.5</v>
      </c>
      <c r="E94" s="17">
        <v>5.0390000000000001E-3</v>
      </c>
      <c r="F94" s="17">
        <v>0.24399999999999999</v>
      </c>
      <c r="G94" s="17">
        <v>0.90773099999999995</v>
      </c>
      <c r="H94" s="17">
        <v>0.178207</v>
      </c>
      <c r="I94" s="17">
        <v>0.26990599999999998</v>
      </c>
      <c r="J94" s="17">
        <v>9.1700000000000004E-2</v>
      </c>
      <c r="K94" s="17">
        <v>0.33974700000000002</v>
      </c>
      <c r="L94" s="17">
        <v>626.6</v>
      </c>
      <c r="M94" s="17">
        <v>6.9999999999999999E-6</v>
      </c>
      <c r="N94" s="17">
        <v>988</v>
      </c>
      <c r="O94" s="17">
        <v>0</v>
      </c>
      <c r="P94" s="17">
        <v>0</v>
      </c>
      <c r="Q94" s="17">
        <v>0.91735</v>
      </c>
      <c r="R94" s="17">
        <v>0.16392300000000001</v>
      </c>
      <c r="S94" s="17">
        <v>0.26960099999999998</v>
      </c>
      <c r="T94" s="17">
        <v>0.10567799999999999</v>
      </c>
      <c r="U94" s="17">
        <v>0.39197900000000002</v>
      </c>
      <c r="V94" s="17">
        <v>690.4</v>
      </c>
      <c r="W94" s="17">
        <v>5.0000000000000004E-6</v>
      </c>
      <c r="X94" s="17">
        <v>671</v>
      </c>
      <c r="Y94" s="17">
        <v>0</v>
      </c>
      <c r="Z94" s="17">
        <v>0</v>
      </c>
      <c r="AA94" s="17">
        <v>0.60304500000000005</v>
      </c>
      <c r="AB94" s="17">
        <v>1.6509699999999999E-2</v>
      </c>
      <c r="AC94" s="17">
        <v>0.16566800000000001</v>
      </c>
      <c r="AD94" s="17">
        <v>0.25</v>
      </c>
      <c r="AE94" s="17">
        <v>1325.6</v>
      </c>
    </row>
    <row r="95" spans="1:31">
      <c r="A95" s="17">
        <v>82</v>
      </c>
      <c r="B95" s="19">
        <v>0.70478009259259267</v>
      </c>
      <c r="C95" s="17">
        <v>52.6</v>
      </c>
      <c r="D95" s="17">
        <v>4.5</v>
      </c>
      <c r="E95" s="17">
        <v>5.5529999999999998E-3</v>
      </c>
      <c r="F95" s="17">
        <v>0.26900000000000002</v>
      </c>
      <c r="G95" s="17">
        <v>0.95206599999999997</v>
      </c>
      <c r="H95" s="17">
        <v>0.17062099999999999</v>
      </c>
      <c r="I95" s="17">
        <v>0.26056400000000002</v>
      </c>
      <c r="J95" s="17">
        <v>8.9943999999999996E-2</v>
      </c>
      <c r="K95" s="17">
        <v>0.34518799999999999</v>
      </c>
      <c r="L95" s="17">
        <v>733.9</v>
      </c>
      <c r="M95" s="17">
        <v>1.9999999999999999E-6</v>
      </c>
      <c r="N95" s="17">
        <v>663</v>
      </c>
      <c r="O95" s="17">
        <v>0</v>
      </c>
      <c r="P95" s="17">
        <v>0</v>
      </c>
      <c r="Q95" s="17">
        <v>0.91886299999999999</v>
      </c>
      <c r="R95" s="17">
        <v>0.15985199999999999</v>
      </c>
      <c r="S95" s="17">
        <v>0.252722</v>
      </c>
      <c r="T95" s="17">
        <v>9.2869999999999994E-2</v>
      </c>
      <c r="U95" s="17">
        <v>0.36747999999999997</v>
      </c>
      <c r="V95" s="17">
        <v>637</v>
      </c>
      <c r="W95" s="17">
        <v>9.9999999999999995E-7</v>
      </c>
      <c r="X95" s="17">
        <v>862</v>
      </c>
      <c r="Y95" s="17">
        <v>0</v>
      </c>
      <c r="Z95" s="17">
        <v>0</v>
      </c>
      <c r="AA95" s="17">
        <v>0.56535299999999999</v>
      </c>
      <c r="AB95" s="17">
        <v>1.30317E-2</v>
      </c>
      <c r="AC95" s="17">
        <v>0.16106200000000001</v>
      </c>
      <c r="AD95" s="17">
        <v>0.25</v>
      </c>
      <c r="AE95" s="17">
        <v>1131.7</v>
      </c>
    </row>
    <row r="96" spans="1:31">
      <c r="A96" s="17">
        <v>83</v>
      </c>
      <c r="B96" s="19">
        <v>0.70483796296296297</v>
      </c>
      <c r="C96" s="17">
        <v>53.7</v>
      </c>
      <c r="D96" s="17">
        <v>4.5</v>
      </c>
      <c r="E96" s="17">
        <v>4.313E-3</v>
      </c>
      <c r="F96" s="17">
        <v>0.20899999999999999</v>
      </c>
      <c r="G96" s="17">
        <v>0.84012799999999999</v>
      </c>
      <c r="H96" s="17">
        <v>0.16767000000000001</v>
      </c>
      <c r="I96" s="17">
        <v>0.240728</v>
      </c>
      <c r="J96" s="17">
        <v>7.3057999999999998E-2</v>
      </c>
      <c r="K96" s="17">
        <v>0.30348900000000001</v>
      </c>
      <c r="L96" s="17">
        <v>558.20000000000005</v>
      </c>
      <c r="M96" s="17">
        <v>3.0000000000000001E-6</v>
      </c>
      <c r="N96" s="17">
        <v>1065</v>
      </c>
      <c r="O96" s="17">
        <v>0</v>
      </c>
      <c r="P96" s="17">
        <v>0</v>
      </c>
      <c r="Q96" s="17">
        <v>0.90032000000000001</v>
      </c>
      <c r="R96" s="17">
        <v>0.14563300000000001</v>
      </c>
      <c r="S96" s="17">
        <v>0.233512</v>
      </c>
      <c r="T96" s="17">
        <v>8.788E-2</v>
      </c>
      <c r="U96" s="17">
        <v>0.37633899999999998</v>
      </c>
      <c r="V96" s="17">
        <v>677.3</v>
      </c>
      <c r="W96" s="17">
        <v>1.9999999999999999E-6</v>
      </c>
      <c r="X96" s="17">
        <v>1389</v>
      </c>
      <c r="Y96" s="17">
        <v>0</v>
      </c>
      <c r="Z96" s="17">
        <v>0</v>
      </c>
      <c r="AA96" s="17">
        <v>0.57898400000000005</v>
      </c>
      <c r="AB96" s="17">
        <v>1.58715E-2</v>
      </c>
      <c r="AC96" s="17">
        <v>0.14702699999999999</v>
      </c>
      <c r="AD96" s="17">
        <v>0.25</v>
      </c>
      <c r="AE96" s="17">
        <v>1487.9</v>
      </c>
    </row>
    <row r="97" spans="1:31">
      <c r="A97" s="17">
        <v>84</v>
      </c>
      <c r="B97" s="19">
        <v>0.70489583333333339</v>
      </c>
      <c r="C97" s="17">
        <v>55.4</v>
      </c>
      <c r="D97" s="17">
        <v>4.5</v>
      </c>
      <c r="E97" s="17">
        <v>5.2620000000000002E-3</v>
      </c>
      <c r="F97" s="17">
        <v>0.255</v>
      </c>
      <c r="G97" s="17">
        <v>0.87770999999999999</v>
      </c>
      <c r="H97" s="17">
        <v>0.152195</v>
      </c>
      <c r="I97" s="17">
        <v>0.23621300000000001</v>
      </c>
      <c r="J97" s="17">
        <v>8.4017999999999995E-2</v>
      </c>
      <c r="K97" s="17">
        <v>0.35568699999999998</v>
      </c>
      <c r="L97" s="17">
        <v>745.1</v>
      </c>
      <c r="M97" s="17">
        <v>3.6000000000000001E-5</v>
      </c>
      <c r="N97" s="17">
        <v>991</v>
      </c>
      <c r="O97" s="17">
        <v>0</v>
      </c>
      <c r="P97" s="17">
        <v>0</v>
      </c>
      <c r="Q97" s="17">
        <v>0.92613699999999999</v>
      </c>
      <c r="R97" s="17">
        <v>0.15330199999999999</v>
      </c>
      <c r="S97" s="17">
        <v>0.23415800000000001</v>
      </c>
      <c r="T97" s="17">
        <v>8.0855999999999997E-2</v>
      </c>
      <c r="U97" s="17">
        <v>0.34530699999999998</v>
      </c>
      <c r="V97" s="17">
        <v>580.70000000000005</v>
      </c>
      <c r="W97" s="17">
        <v>2.0577000000000002E-2</v>
      </c>
      <c r="X97" s="17">
        <v>649</v>
      </c>
      <c r="Y97" s="17">
        <v>0</v>
      </c>
      <c r="Z97" s="17">
        <v>0</v>
      </c>
      <c r="AA97" s="17">
        <v>0.53124199999999999</v>
      </c>
      <c r="AB97" s="17">
        <v>1.9642699999999999E-2</v>
      </c>
      <c r="AC97" s="17">
        <v>0.15489</v>
      </c>
      <c r="AD97" s="17">
        <v>0.25</v>
      </c>
      <c r="AE97" s="17">
        <v>1114.7</v>
      </c>
    </row>
    <row r="98" spans="1:31">
      <c r="A98" s="17">
        <v>85</v>
      </c>
      <c r="B98" s="19">
        <v>0.7049537037037038</v>
      </c>
      <c r="C98" s="17">
        <v>56.3</v>
      </c>
      <c r="D98" s="17">
        <v>4.5</v>
      </c>
      <c r="E98" s="17">
        <v>5.0769999999999999E-3</v>
      </c>
      <c r="F98" s="17">
        <v>0.246</v>
      </c>
      <c r="G98" s="17">
        <v>0.90378899999999995</v>
      </c>
      <c r="H98" s="17">
        <v>0.154806</v>
      </c>
      <c r="I98" s="17">
        <v>0.23841100000000001</v>
      </c>
      <c r="J98" s="17">
        <v>8.3603999999999998E-2</v>
      </c>
      <c r="K98" s="17">
        <v>0.35067300000000001</v>
      </c>
      <c r="L98" s="17">
        <v>641.1</v>
      </c>
      <c r="M98" s="17">
        <v>7.2999999999999999E-5</v>
      </c>
      <c r="N98" s="17">
        <v>1229</v>
      </c>
      <c r="O98" s="17">
        <v>0</v>
      </c>
      <c r="P98" s="17">
        <v>0</v>
      </c>
      <c r="Q98" s="17">
        <v>0.93767699999999998</v>
      </c>
      <c r="R98" s="17">
        <v>0.156225</v>
      </c>
      <c r="S98" s="17">
        <v>0.25513999999999998</v>
      </c>
      <c r="T98" s="17">
        <v>9.8915000000000003E-2</v>
      </c>
      <c r="U98" s="17">
        <v>0.38768900000000001</v>
      </c>
      <c r="V98" s="17">
        <v>603.1</v>
      </c>
      <c r="W98" s="17">
        <v>4.0336999999999998E-2</v>
      </c>
      <c r="X98" s="17">
        <v>726</v>
      </c>
      <c r="Y98" s="17">
        <v>0</v>
      </c>
      <c r="Z98" s="17">
        <v>0</v>
      </c>
      <c r="AA98" s="17">
        <v>0.596445</v>
      </c>
      <c r="AB98" s="17">
        <v>2.0918300000000001E-2</v>
      </c>
      <c r="AC98" s="17">
        <v>0.15829399999999999</v>
      </c>
      <c r="AD98" s="17">
        <v>0.25</v>
      </c>
      <c r="AE98" s="17">
        <v>1295.5</v>
      </c>
    </row>
    <row r="99" spans="1:31">
      <c r="A99" s="17">
        <v>86</v>
      </c>
      <c r="B99" s="19">
        <v>0.705011574074074</v>
      </c>
      <c r="C99" s="17">
        <v>57.4</v>
      </c>
      <c r="D99" s="17">
        <v>4.5</v>
      </c>
      <c r="E99" s="17">
        <v>4.9109999999999996E-3</v>
      </c>
      <c r="F99" s="17">
        <v>0.23799999999999999</v>
      </c>
      <c r="G99" s="17">
        <v>0.88590800000000003</v>
      </c>
      <c r="H99" s="17">
        <v>0.15022099999999999</v>
      </c>
      <c r="I99" s="17">
        <v>0.22336600000000001</v>
      </c>
      <c r="J99" s="17">
        <v>7.3144000000000001E-2</v>
      </c>
      <c r="K99" s="17">
        <v>0.32746399999999998</v>
      </c>
      <c r="L99" s="17">
        <v>673.5</v>
      </c>
      <c r="M99" s="17">
        <v>4.2400000000000001E-4</v>
      </c>
      <c r="N99" s="17">
        <v>590</v>
      </c>
      <c r="O99" s="17">
        <v>0</v>
      </c>
      <c r="P99" s="17">
        <v>0</v>
      </c>
      <c r="Q99" s="17">
        <v>0.89645799999999998</v>
      </c>
      <c r="R99" s="17">
        <v>0.14049800000000001</v>
      </c>
      <c r="S99" s="17">
        <v>0.217248</v>
      </c>
      <c r="T99" s="17">
        <v>7.6749999999999999E-2</v>
      </c>
      <c r="U99" s="17">
        <v>0.35328199999999998</v>
      </c>
      <c r="V99" s="17">
        <v>597.6</v>
      </c>
      <c r="W99" s="17">
        <v>0.20150000000000001</v>
      </c>
      <c r="X99" s="17">
        <v>929</v>
      </c>
      <c r="Y99" s="17">
        <v>0</v>
      </c>
      <c r="Z99" s="17">
        <v>0</v>
      </c>
      <c r="AA99" s="17">
        <v>0.54351099999999997</v>
      </c>
      <c r="AB99" s="17">
        <v>1.06607E-2</v>
      </c>
      <c r="AC99" s="17">
        <v>0.141317</v>
      </c>
      <c r="AD99" s="17">
        <v>0.25</v>
      </c>
      <c r="AE99" s="17">
        <v>1233.2</v>
      </c>
    </row>
    <row r="100" spans="1:31">
      <c r="A100" s="17">
        <v>87</v>
      </c>
      <c r="B100" s="19">
        <v>0.70505787037037038</v>
      </c>
      <c r="C100" s="17">
        <v>58.8</v>
      </c>
      <c r="D100" s="17">
        <v>4.5</v>
      </c>
      <c r="E100" s="17">
        <v>4.8859999999999997E-3</v>
      </c>
      <c r="F100" s="17">
        <v>0.23599999999999999</v>
      </c>
      <c r="G100" s="17">
        <v>0.89046000000000003</v>
      </c>
      <c r="H100" s="17">
        <v>0.14616100000000001</v>
      </c>
      <c r="I100" s="17">
        <v>0.220885</v>
      </c>
      <c r="J100" s="17">
        <v>7.4725E-2</v>
      </c>
      <c r="K100" s="17">
        <v>0.33829599999999999</v>
      </c>
      <c r="L100" s="17">
        <v>590.9</v>
      </c>
      <c r="M100" s="17">
        <v>0.16827400000000001</v>
      </c>
      <c r="N100" s="17">
        <v>645</v>
      </c>
      <c r="O100" s="17">
        <v>0</v>
      </c>
      <c r="P100" s="17">
        <v>0</v>
      </c>
      <c r="Q100" s="17">
        <v>0.89729300000000001</v>
      </c>
      <c r="R100" s="17">
        <v>0.125253</v>
      </c>
      <c r="S100" s="17">
        <v>0.20891299999999999</v>
      </c>
      <c r="T100" s="17">
        <v>8.3659999999999998E-2</v>
      </c>
      <c r="U100" s="17">
        <v>0.400453</v>
      </c>
      <c r="V100" s="17">
        <v>650.20000000000005</v>
      </c>
      <c r="W100" s="17">
        <v>2.5000000000000001E-5</v>
      </c>
      <c r="X100" s="17">
        <v>862</v>
      </c>
      <c r="Y100" s="17">
        <v>0</v>
      </c>
      <c r="Z100" s="17">
        <v>0</v>
      </c>
      <c r="AA100" s="17">
        <v>0.61608200000000002</v>
      </c>
      <c r="AB100" s="17">
        <v>1.02354E-2</v>
      </c>
      <c r="AC100" s="17">
        <v>0.12611</v>
      </c>
      <c r="AD100" s="17">
        <v>0.25</v>
      </c>
      <c r="AE100" s="17">
        <v>1405.6</v>
      </c>
    </row>
    <row r="101" spans="1:31">
      <c r="A101" s="17">
        <v>88</v>
      </c>
      <c r="B101" s="19">
        <v>0.70511574074074079</v>
      </c>
      <c r="C101" s="17">
        <v>59.6</v>
      </c>
      <c r="D101" s="17">
        <v>4.5</v>
      </c>
      <c r="E101" s="17">
        <v>4.372E-3</v>
      </c>
      <c r="F101" s="17">
        <v>0.21199999999999999</v>
      </c>
      <c r="G101" s="17">
        <v>0.90584299999999995</v>
      </c>
      <c r="H101" s="17">
        <v>0.14216500000000001</v>
      </c>
      <c r="I101" s="17">
        <v>0.21393400000000001</v>
      </c>
      <c r="J101" s="17">
        <v>7.1768999999999999E-2</v>
      </c>
      <c r="K101" s="17">
        <v>0.33547399999999999</v>
      </c>
      <c r="L101" s="17">
        <v>654.9</v>
      </c>
      <c r="M101" s="17">
        <v>6.0000000000000002E-6</v>
      </c>
      <c r="N101" s="17">
        <v>1177</v>
      </c>
      <c r="O101" s="17">
        <v>0</v>
      </c>
      <c r="P101" s="17">
        <v>0</v>
      </c>
      <c r="Q101" s="17">
        <v>0.89071500000000003</v>
      </c>
      <c r="R101" s="17">
        <v>0.135439</v>
      </c>
      <c r="S101" s="17">
        <v>0.20113900000000001</v>
      </c>
      <c r="T101" s="17">
        <v>6.5699999999999995E-2</v>
      </c>
      <c r="U101" s="17">
        <v>0.32664100000000001</v>
      </c>
      <c r="V101" s="17">
        <v>585.70000000000005</v>
      </c>
      <c r="W101" s="17">
        <v>0.27176499999999998</v>
      </c>
      <c r="X101" s="17">
        <v>731</v>
      </c>
      <c r="Y101" s="17">
        <v>0</v>
      </c>
      <c r="Z101" s="17">
        <v>0</v>
      </c>
      <c r="AA101" s="17">
        <v>0.50252399999999997</v>
      </c>
      <c r="AB101" s="17">
        <v>2.0478699999999999E-2</v>
      </c>
      <c r="AC101" s="17">
        <v>0.13678399999999999</v>
      </c>
      <c r="AD101" s="17">
        <v>0.25</v>
      </c>
      <c r="AE101" s="17">
        <v>1268.2</v>
      </c>
    </row>
    <row r="102" spans="1:31">
      <c r="A102" s="17">
        <v>89</v>
      </c>
      <c r="B102" s="19">
        <v>0.70517361111111121</v>
      </c>
      <c r="C102" s="17">
        <v>61.4</v>
      </c>
      <c r="D102" s="17">
        <v>4.5</v>
      </c>
      <c r="E102" s="17">
        <v>4.2139999999999999E-3</v>
      </c>
      <c r="F102" s="17">
        <v>0.20399999999999999</v>
      </c>
      <c r="G102" s="17">
        <v>0.88683900000000004</v>
      </c>
      <c r="H102" s="17">
        <v>0.146006</v>
      </c>
      <c r="I102" s="17">
        <v>0.20773900000000001</v>
      </c>
      <c r="J102" s="17">
        <v>6.1733000000000003E-2</v>
      </c>
      <c r="K102" s="17">
        <v>0.29716599999999999</v>
      </c>
      <c r="L102" s="17">
        <v>573.20000000000005</v>
      </c>
      <c r="M102" s="17">
        <v>0.22115899999999999</v>
      </c>
      <c r="N102" s="17">
        <v>856</v>
      </c>
      <c r="O102" s="17">
        <v>0</v>
      </c>
      <c r="P102" s="17">
        <v>0</v>
      </c>
      <c r="Q102" s="17">
        <v>0.88617999999999997</v>
      </c>
      <c r="R102" s="17">
        <v>0.12568099999999999</v>
      </c>
      <c r="S102" s="17">
        <v>0.19550200000000001</v>
      </c>
      <c r="T102" s="17">
        <v>6.9821999999999995E-2</v>
      </c>
      <c r="U102" s="17">
        <v>0.35714099999999999</v>
      </c>
      <c r="V102" s="17">
        <v>630.5</v>
      </c>
      <c r="W102" s="17">
        <v>9.5000000000000005E-5</v>
      </c>
      <c r="X102" s="17">
        <v>934</v>
      </c>
      <c r="Y102" s="17">
        <v>0</v>
      </c>
      <c r="Z102" s="17">
        <v>0</v>
      </c>
      <c r="AA102" s="17">
        <v>0.54944800000000005</v>
      </c>
      <c r="AB102" s="17">
        <v>1.3127099999999999E-2</v>
      </c>
      <c r="AC102" s="17">
        <v>0.12659699999999999</v>
      </c>
      <c r="AD102" s="17">
        <v>0.25</v>
      </c>
      <c r="AE102" s="17">
        <v>1449.1</v>
      </c>
    </row>
    <row r="103" spans="1:31">
      <c r="A103" s="17">
        <v>90</v>
      </c>
      <c r="B103" s="19">
        <v>0.7052314814814814</v>
      </c>
      <c r="C103" s="17">
        <v>62.7</v>
      </c>
      <c r="D103" s="17">
        <v>4.5</v>
      </c>
      <c r="E103" s="17">
        <v>5.4079999999999996E-3</v>
      </c>
      <c r="F103" s="17">
        <v>0.26200000000000001</v>
      </c>
      <c r="G103" s="17">
        <v>0.90106900000000001</v>
      </c>
      <c r="H103" s="17">
        <v>0.12642100000000001</v>
      </c>
      <c r="I103" s="17">
        <v>0.19816400000000001</v>
      </c>
      <c r="J103" s="17">
        <v>7.1743000000000001E-2</v>
      </c>
      <c r="K103" s="17">
        <v>0.362037</v>
      </c>
      <c r="L103" s="17">
        <v>684.9</v>
      </c>
      <c r="M103" s="17">
        <v>3.9999999999999998E-6</v>
      </c>
      <c r="N103" s="17">
        <v>752</v>
      </c>
      <c r="O103" s="17">
        <v>0</v>
      </c>
      <c r="P103" s="17">
        <v>0</v>
      </c>
      <c r="Q103" s="17">
        <v>0.88040399999999996</v>
      </c>
      <c r="R103" s="17">
        <v>0.116826</v>
      </c>
      <c r="S103" s="17">
        <v>0.189577</v>
      </c>
      <c r="T103" s="17">
        <v>7.2750999999999996E-2</v>
      </c>
      <c r="U103" s="17">
        <v>0.38375300000000001</v>
      </c>
      <c r="V103" s="17">
        <v>700.2</v>
      </c>
      <c r="W103" s="17">
        <v>3.0000000000000001E-6</v>
      </c>
      <c r="X103" s="17">
        <v>864</v>
      </c>
      <c r="Y103" s="17">
        <v>0</v>
      </c>
      <c r="Z103" s="17">
        <v>0</v>
      </c>
      <c r="AA103" s="17">
        <v>0.59038900000000005</v>
      </c>
      <c r="AB103" s="17">
        <v>1.37819E-2</v>
      </c>
      <c r="AC103" s="17">
        <v>0.117829</v>
      </c>
      <c r="AD103" s="17">
        <v>0.25</v>
      </c>
      <c r="AE103" s="17">
        <v>1212.5999999999999</v>
      </c>
    </row>
    <row r="104" spans="1:31">
      <c r="A104" s="17">
        <v>91</v>
      </c>
      <c r="B104" s="19">
        <v>0.70528935185185182</v>
      </c>
      <c r="C104" s="17">
        <v>63.4</v>
      </c>
      <c r="D104" s="17">
        <v>4.5</v>
      </c>
      <c r="E104" s="17">
        <v>4.6940000000000003E-3</v>
      </c>
      <c r="F104" s="17">
        <v>0.22700000000000001</v>
      </c>
      <c r="G104" s="17">
        <v>0.89646800000000004</v>
      </c>
      <c r="H104" s="17">
        <v>0.13043399999999999</v>
      </c>
      <c r="I104" s="17">
        <v>0.193796</v>
      </c>
      <c r="J104" s="17">
        <v>6.3362000000000002E-2</v>
      </c>
      <c r="K104" s="17">
        <v>0.32695000000000002</v>
      </c>
      <c r="L104" s="17">
        <v>645.29999999999995</v>
      </c>
      <c r="M104" s="17">
        <v>6.0000000000000002E-6</v>
      </c>
      <c r="N104" s="17">
        <v>1213</v>
      </c>
      <c r="O104" s="17">
        <v>0</v>
      </c>
      <c r="P104" s="17">
        <v>0</v>
      </c>
      <c r="Q104" s="17">
        <v>0.85766799999999999</v>
      </c>
      <c r="R104" s="17">
        <v>0.121479</v>
      </c>
      <c r="S104" s="17">
        <v>0.18865000000000001</v>
      </c>
      <c r="T104" s="17">
        <v>6.7170999999999995E-2</v>
      </c>
      <c r="U104" s="17">
        <v>0.35606399999999999</v>
      </c>
      <c r="V104" s="17">
        <v>590.9</v>
      </c>
      <c r="W104" s="17">
        <v>1.5999999999999999E-5</v>
      </c>
      <c r="X104" s="17">
        <v>1131</v>
      </c>
      <c r="Y104" s="17">
        <v>0</v>
      </c>
      <c r="Z104" s="17">
        <v>0</v>
      </c>
      <c r="AA104" s="17">
        <v>0.54779100000000003</v>
      </c>
      <c r="AB104" s="17">
        <v>2.0793900000000001E-2</v>
      </c>
      <c r="AC104" s="17">
        <v>0.122875</v>
      </c>
      <c r="AD104" s="17">
        <v>0.25</v>
      </c>
      <c r="AE104" s="17">
        <v>1287</v>
      </c>
    </row>
    <row r="105" spans="1:31">
      <c r="A105" s="17">
        <v>92</v>
      </c>
      <c r="B105" s="19">
        <v>0.70534722222222224</v>
      </c>
      <c r="C105" s="17">
        <v>64.5</v>
      </c>
      <c r="D105" s="17">
        <v>4.5</v>
      </c>
      <c r="E105" s="17">
        <v>4.5370000000000002E-3</v>
      </c>
      <c r="F105" s="17">
        <v>0.22</v>
      </c>
      <c r="G105" s="17">
        <v>0.86055800000000005</v>
      </c>
      <c r="H105" s="17">
        <v>0.12940199999999999</v>
      </c>
      <c r="I105" s="17">
        <v>0.18304200000000001</v>
      </c>
      <c r="J105" s="17">
        <v>5.3638999999999999E-2</v>
      </c>
      <c r="K105" s="17">
        <v>0.29304400000000003</v>
      </c>
      <c r="L105" s="17">
        <v>565.6</v>
      </c>
      <c r="M105" s="17">
        <v>0.22916400000000001</v>
      </c>
      <c r="N105" s="17">
        <v>1151</v>
      </c>
      <c r="O105" s="17">
        <v>0</v>
      </c>
      <c r="P105" s="17">
        <v>0</v>
      </c>
      <c r="Q105" s="17">
        <v>0.82780600000000004</v>
      </c>
      <c r="R105" s="17">
        <v>0.10395500000000001</v>
      </c>
      <c r="S105" s="17">
        <v>0.17078099999999999</v>
      </c>
      <c r="T105" s="17">
        <v>6.6825999999999997E-2</v>
      </c>
      <c r="U105" s="17">
        <v>0.39129700000000001</v>
      </c>
      <c r="V105" s="17">
        <v>711.2</v>
      </c>
      <c r="W105" s="17">
        <v>3.8309999999999997E-2</v>
      </c>
      <c r="X105" s="17">
        <v>1410</v>
      </c>
      <c r="Y105" s="17">
        <v>0</v>
      </c>
      <c r="Z105" s="17">
        <v>0</v>
      </c>
      <c r="AA105" s="17">
        <v>0.60199499999999995</v>
      </c>
      <c r="AB105" s="17">
        <v>1.7349699999999999E-2</v>
      </c>
      <c r="AC105" s="17">
        <v>0.105115</v>
      </c>
      <c r="AD105" s="17">
        <v>0.25</v>
      </c>
      <c r="AE105" s="17">
        <v>1468.6</v>
      </c>
    </row>
    <row r="106" spans="1:31">
      <c r="A106" s="17">
        <v>93</v>
      </c>
      <c r="B106" s="19">
        <v>0.70540509259259254</v>
      </c>
      <c r="C106" s="17">
        <v>65.900000000000006</v>
      </c>
      <c r="D106" s="17">
        <v>4.5</v>
      </c>
      <c r="E106" s="17">
        <v>5.5909999999999996E-3</v>
      </c>
      <c r="F106" s="17">
        <v>0.27100000000000002</v>
      </c>
      <c r="G106" s="17">
        <v>0.83844200000000002</v>
      </c>
      <c r="H106" s="17">
        <v>0.12535399999999999</v>
      </c>
      <c r="I106" s="17">
        <v>0.18865299999999999</v>
      </c>
      <c r="J106" s="17">
        <v>6.3298999999999994E-2</v>
      </c>
      <c r="K106" s="17">
        <v>0.33553100000000002</v>
      </c>
      <c r="L106" s="17">
        <v>716.3</v>
      </c>
      <c r="M106" s="17">
        <v>0.200074</v>
      </c>
      <c r="N106" s="17">
        <v>980</v>
      </c>
      <c r="O106" s="17">
        <v>0</v>
      </c>
      <c r="P106" s="17">
        <v>0</v>
      </c>
      <c r="Q106" s="17">
        <v>0.83375999999999995</v>
      </c>
      <c r="R106" s="17">
        <v>0.109052</v>
      </c>
      <c r="S106" s="17">
        <v>0.176258</v>
      </c>
      <c r="T106" s="17">
        <v>6.7206000000000002E-2</v>
      </c>
      <c r="U106" s="17">
        <v>0.38129400000000002</v>
      </c>
      <c r="V106" s="17">
        <v>651.1</v>
      </c>
      <c r="W106" s="17">
        <v>3.0000000000000001E-6</v>
      </c>
      <c r="X106" s="17">
        <v>597</v>
      </c>
      <c r="Y106" s="17">
        <v>0</v>
      </c>
      <c r="Z106" s="17">
        <v>0</v>
      </c>
      <c r="AA106" s="17">
        <v>0.58660699999999999</v>
      </c>
      <c r="AB106" s="17">
        <v>1.86897E-2</v>
      </c>
      <c r="AC106" s="17">
        <v>0.110308</v>
      </c>
      <c r="AD106" s="17">
        <v>0.25</v>
      </c>
      <c r="AE106" s="17">
        <v>1159.5</v>
      </c>
    </row>
    <row r="107" spans="1:31">
      <c r="A107" s="17">
        <v>94</v>
      </c>
      <c r="B107" s="19">
        <v>0.70545138888888881</v>
      </c>
      <c r="C107" s="17">
        <v>67.400000000000006</v>
      </c>
      <c r="D107" s="17">
        <v>4.5</v>
      </c>
      <c r="E107" s="17">
        <v>3.9639999999999996E-3</v>
      </c>
      <c r="F107" s="17">
        <v>0.192</v>
      </c>
      <c r="G107" s="17">
        <v>0.86643099999999995</v>
      </c>
      <c r="H107" s="17">
        <v>0.13980100000000001</v>
      </c>
      <c r="I107" s="17">
        <v>0.20078299999999999</v>
      </c>
      <c r="J107" s="17">
        <v>6.0982000000000001E-2</v>
      </c>
      <c r="K107" s="17">
        <v>0.30371900000000002</v>
      </c>
      <c r="L107" s="17">
        <v>495.2</v>
      </c>
      <c r="M107" s="17">
        <v>1.1E-5</v>
      </c>
      <c r="N107" s="17">
        <v>855</v>
      </c>
      <c r="O107" s="17">
        <v>0</v>
      </c>
      <c r="P107" s="17">
        <v>0</v>
      </c>
      <c r="Q107" s="17">
        <v>0.83021800000000001</v>
      </c>
      <c r="R107" s="17">
        <v>0.109643</v>
      </c>
      <c r="S107" s="17">
        <v>0.17919599999999999</v>
      </c>
      <c r="T107" s="17">
        <v>6.9554000000000005E-2</v>
      </c>
      <c r="U107" s="17">
        <v>0.38814199999999999</v>
      </c>
      <c r="V107" s="17">
        <v>655.8</v>
      </c>
      <c r="W107" s="17">
        <v>9.9999999999999995E-7</v>
      </c>
      <c r="X107" s="17">
        <v>581</v>
      </c>
      <c r="Y107" s="17">
        <v>0</v>
      </c>
      <c r="Z107" s="17">
        <v>0</v>
      </c>
      <c r="AA107" s="17">
        <v>0.59714199999999995</v>
      </c>
      <c r="AB107" s="17">
        <v>1.13525E-2</v>
      </c>
      <c r="AC107" s="17">
        <v>0.110432</v>
      </c>
      <c r="AD107" s="17">
        <v>0.25</v>
      </c>
      <c r="AE107" s="17">
        <v>1677.4</v>
      </c>
    </row>
    <row r="108" spans="1:31">
      <c r="A108" s="17">
        <v>95</v>
      </c>
      <c r="B108" s="19">
        <v>0.70550925925925922</v>
      </c>
      <c r="C108" s="17">
        <v>67.900000000000006</v>
      </c>
      <c r="D108" s="17">
        <v>4.5</v>
      </c>
      <c r="E108" s="17">
        <v>5.2050000000000004E-3</v>
      </c>
      <c r="F108" s="17">
        <v>0.252</v>
      </c>
      <c r="G108" s="17">
        <v>0.83122600000000002</v>
      </c>
      <c r="H108" s="17">
        <v>0.121559</v>
      </c>
      <c r="I108" s="17">
        <v>0.185838</v>
      </c>
      <c r="J108" s="17">
        <v>6.4278000000000002E-2</v>
      </c>
      <c r="K108" s="17">
        <v>0.34588400000000002</v>
      </c>
      <c r="L108" s="17">
        <v>640.29999999999995</v>
      </c>
      <c r="M108" s="17">
        <v>1.9999999999999999E-6</v>
      </c>
      <c r="N108" s="17">
        <v>1005</v>
      </c>
      <c r="O108" s="17">
        <v>0</v>
      </c>
      <c r="P108" s="17">
        <v>0</v>
      </c>
      <c r="Q108" s="17">
        <v>0.75913600000000003</v>
      </c>
      <c r="R108" s="17">
        <v>0.10588599999999999</v>
      </c>
      <c r="S108" s="17">
        <v>0.17544799999999999</v>
      </c>
      <c r="T108" s="17">
        <v>6.9561999999999999E-2</v>
      </c>
      <c r="U108" s="17">
        <v>0.396482</v>
      </c>
      <c r="V108" s="17">
        <v>763.5</v>
      </c>
      <c r="W108" s="17">
        <v>7.9999999999999996E-6</v>
      </c>
      <c r="X108" s="17">
        <v>893</v>
      </c>
      <c r="Y108" s="17">
        <v>0</v>
      </c>
      <c r="Z108" s="17">
        <v>0</v>
      </c>
      <c r="AA108" s="17">
        <v>0.60997199999999996</v>
      </c>
      <c r="AB108" s="17">
        <v>1.71562E-2</v>
      </c>
      <c r="AC108" s="17">
        <v>0.10707899999999999</v>
      </c>
      <c r="AD108" s="17">
        <v>0.25</v>
      </c>
      <c r="AE108" s="17">
        <v>1297.2</v>
      </c>
    </row>
    <row r="109" spans="1:31">
      <c r="A109" s="17">
        <v>96</v>
      </c>
      <c r="B109" s="19">
        <v>0.70556712962962964</v>
      </c>
      <c r="C109" s="17">
        <v>69.400000000000006</v>
      </c>
      <c r="D109" s="17">
        <v>4.5</v>
      </c>
      <c r="E109" s="17">
        <v>5.4390000000000003E-3</v>
      </c>
      <c r="F109" s="17">
        <v>0.26300000000000001</v>
      </c>
      <c r="G109" s="17">
        <v>0.84400500000000001</v>
      </c>
      <c r="H109" s="17">
        <v>0.12105399999999999</v>
      </c>
      <c r="I109" s="17">
        <v>0.17725399999999999</v>
      </c>
      <c r="J109" s="17">
        <v>5.62E-2</v>
      </c>
      <c r="K109" s="17">
        <v>0.31706000000000001</v>
      </c>
      <c r="L109" s="17">
        <v>733.3</v>
      </c>
      <c r="M109" s="17">
        <v>1.9999999999999999E-6</v>
      </c>
      <c r="N109" s="17">
        <v>777</v>
      </c>
      <c r="O109" s="17">
        <v>0</v>
      </c>
      <c r="P109" s="17">
        <v>0</v>
      </c>
      <c r="Q109" s="17">
        <v>0.79790300000000003</v>
      </c>
      <c r="R109" s="17">
        <v>0.10546700000000001</v>
      </c>
      <c r="S109" s="17">
        <v>0.16506399999999999</v>
      </c>
      <c r="T109" s="17">
        <v>5.9596999999999997E-2</v>
      </c>
      <c r="U109" s="17">
        <v>0.36105500000000001</v>
      </c>
      <c r="V109" s="17">
        <v>625.79999999999995</v>
      </c>
      <c r="W109" s="17">
        <v>4.3476000000000001E-2</v>
      </c>
      <c r="X109" s="17">
        <v>618</v>
      </c>
      <c r="Y109" s="17">
        <v>0</v>
      </c>
      <c r="Z109" s="17">
        <v>0</v>
      </c>
      <c r="AA109" s="17">
        <v>0.55546899999999999</v>
      </c>
      <c r="AB109" s="17">
        <v>1.52184E-2</v>
      </c>
      <c r="AC109" s="17">
        <v>0.106374</v>
      </c>
      <c r="AD109" s="17">
        <v>0.25</v>
      </c>
      <c r="AE109" s="17">
        <v>1132.7</v>
      </c>
    </row>
    <row r="110" spans="1:31">
      <c r="A110" s="17">
        <v>97</v>
      </c>
      <c r="B110" s="19">
        <v>0.70562499999999995</v>
      </c>
      <c r="C110" s="17">
        <v>70.8</v>
      </c>
      <c r="D110" s="17">
        <v>4.5</v>
      </c>
      <c r="E110" s="17">
        <v>4.2110000000000003E-3</v>
      </c>
      <c r="F110" s="17">
        <v>0.20399999999999999</v>
      </c>
      <c r="G110" s="17">
        <v>0.86696300000000004</v>
      </c>
      <c r="H110" s="17">
        <v>0.11723799999999999</v>
      </c>
      <c r="I110" s="17">
        <v>0.16972300000000001</v>
      </c>
      <c r="J110" s="17">
        <v>5.2484999999999997E-2</v>
      </c>
      <c r="K110" s="17">
        <v>0.30923800000000001</v>
      </c>
      <c r="L110" s="17">
        <v>535.1</v>
      </c>
      <c r="M110" s="17">
        <v>3.0000000000000001E-6</v>
      </c>
      <c r="N110" s="17">
        <v>1098</v>
      </c>
      <c r="O110" s="17">
        <v>0</v>
      </c>
      <c r="P110" s="17">
        <v>0</v>
      </c>
      <c r="Q110" s="17">
        <v>0.81736200000000003</v>
      </c>
      <c r="R110" s="17">
        <v>0.100435</v>
      </c>
      <c r="S110" s="17">
        <v>0.162854</v>
      </c>
      <c r="T110" s="17">
        <v>6.2419000000000002E-2</v>
      </c>
      <c r="U110" s="17">
        <v>0.38328200000000001</v>
      </c>
      <c r="V110" s="17">
        <v>693.4</v>
      </c>
      <c r="W110" s="17">
        <v>6.3999999999999997E-5</v>
      </c>
      <c r="X110" s="17">
        <v>931</v>
      </c>
      <c r="Y110" s="17">
        <v>0</v>
      </c>
      <c r="Z110" s="17">
        <v>0</v>
      </c>
      <c r="AA110" s="17">
        <v>0.58966499999999999</v>
      </c>
      <c r="AB110" s="17">
        <v>1.56788E-2</v>
      </c>
      <c r="AC110" s="17">
        <v>0.101413</v>
      </c>
      <c r="AD110" s="17">
        <v>0.25</v>
      </c>
      <c r="AE110" s="17">
        <v>1552.3</v>
      </c>
    </row>
    <row r="111" spans="1:31">
      <c r="A111" s="17">
        <v>98</v>
      </c>
      <c r="B111" s="19">
        <v>0.70568287037037036</v>
      </c>
      <c r="C111" s="17">
        <v>71.8</v>
      </c>
      <c r="D111" s="17">
        <v>4.5</v>
      </c>
      <c r="E111" s="17">
        <v>3.9189999999999997E-3</v>
      </c>
      <c r="F111" s="17">
        <v>0.19</v>
      </c>
      <c r="G111" s="17">
        <v>0.70699000000000001</v>
      </c>
      <c r="H111" s="17">
        <v>0.110763</v>
      </c>
      <c r="I111" s="17">
        <v>0.15040999999999999</v>
      </c>
      <c r="J111" s="17">
        <v>3.9647000000000002E-2</v>
      </c>
      <c r="K111" s="17">
        <v>0.26358999999999999</v>
      </c>
      <c r="L111" s="17">
        <v>576.20000000000005</v>
      </c>
      <c r="M111" s="17">
        <v>1.0000000000000001E-5</v>
      </c>
      <c r="N111" s="17">
        <v>814</v>
      </c>
      <c r="O111" s="17">
        <v>0</v>
      </c>
      <c r="P111" s="17">
        <v>0</v>
      </c>
      <c r="Q111" s="17">
        <v>0.78131499999999998</v>
      </c>
      <c r="R111" s="17">
        <v>9.3792E-2</v>
      </c>
      <c r="S111" s="17">
        <v>0.14002200000000001</v>
      </c>
      <c r="T111" s="17">
        <v>4.623E-2</v>
      </c>
      <c r="U111" s="17">
        <v>0.33016200000000001</v>
      </c>
      <c r="V111" s="17">
        <v>668.9</v>
      </c>
      <c r="W111" s="17">
        <v>1.9999999999999999E-6</v>
      </c>
      <c r="X111" s="17">
        <v>748</v>
      </c>
      <c r="Y111" s="17">
        <v>0</v>
      </c>
      <c r="Z111" s="17">
        <v>0</v>
      </c>
      <c r="AA111" s="17">
        <v>0.507942</v>
      </c>
      <c r="AB111" s="17">
        <v>1.25682E-2</v>
      </c>
      <c r="AC111" s="17">
        <v>9.4372999999999999E-2</v>
      </c>
      <c r="AD111" s="17">
        <v>0.25</v>
      </c>
      <c r="AE111" s="17">
        <v>1441.3</v>
      </c>
    </row>
    <row r="112" spans="1:31">
      <c r="A112" s="17">
        <v>99</v>
      </c>
      <c r="B112" s="19">
        <v>0.70574074074074078</v>
      </c>
      <c r="C112" s="17">
        <v>73.2</v>
      </c>
      <c r="D112" s="17">
        <v>4.5</v>
      </c>
      <c r="E112" s="17">
        <v>4.6959999999999997E-3</v>
      </c>
      <c r="F112" s="17">
        <v>0.22700000000000001</v>
      </c>
      <c r="G112" s="17">
        <v>0.75885899999999995</v>
      </c>
      <c r="H112" s="17">
        <v>0.102228</v>
      </c>
      <c r="I112" s="17">
        <v>0.145146</v>
      </c>
      <c r="J112" s="17">
        <v>4.2917999999999998E-2</v>
      </c>
      <c r="K112" s="17">
        <v>0.29568800000000001</v>
      </c>
      <c r="L112" s="17">
        <v>580.4</v>
      </c>
      <c r="M112" s="17">
        <v>6.0844000000000002E-2</v>
      </c>
      <c r="N112" s="17">
        <v>1511</v>
      </c>
      <c r="O112" s="17">
        <v>0</v>
      </c>
      <c r="P112" s="17">
        <v>0</v>
      </c>
      <c r="Q112" s="17">
        <v>0.81553799999999999</v>
      </c>
      <c r="R112" s="17">
        <v>8.8411000000000003E-2</v>
      </c>
      <c r="S112" s="17">
        <v>0.14662800000000001</v>
      </c>
      <c r="T112" s="17">
        <v>5.8215999999999997E-2</v>
      </c>
      <c r="U112" s="17">
        <v>0.397036</v>
      </c>
      <c r="V112" s="17">
        <v>676.5</v>
      </c>
      <c r="W112" s="17">
        <v>9.9999999999999995E-7</v>
      </c>
      <c r="X112" s="17">
        <v>648</v>
      </c>
      <c r="Y112" s="17">
        <v>0</v>
      </c>
      <c r="Z112" s="17">
        <v>0</v>
      </c>
      <c r="AA112" s="17">
        <v>0.61082499999999995</v>
      </c>
      <c r="AB112" s="17">
        <v>2.3233E-2</v>
      </c>
      <c r="AC112" s="17">
        <v>8.9763700000000002E-2</v>
      </c>
      <c r="AD112" s="17">
        <v>0.25</v>
      </c>
      <c r="AE112" s="17">
        <v>1431.1</v>
      </c>
    </row>
    <row r="113" spans="1:31">
      <c r="A113" s="17">
        <v>100</v>
      </c>
      <c r="B113" s="19">
        <v>0.70579861111111108</v>
      </c>
      <c r="C113" s="17">
        <v>74.3</v>
      </c>
      <c r="D113" s="17">
        <v>4.5</v>
      </c>
      <c r="E113" s="17">
        <v>4.888E-3</v>
      </c>
      <c r="F113" s="17">
        <v>0.23699999999999999</v>
      </c>
      <c r="G113" s="17">
        <v>0.78659699999999999</v>
      </c>
      <c r="H113" s="17">
        <v>0.10392999999999999</v>
      </c>
      <c r="I113" s="17">
        <v>0.14745800000000001</v>
      </c>
      <c r="J113" s="17">
        <v>4.3527999999999997E-2</v>
      </c>
      <c r="K113" s="17">
        <v>0.29518699999999998</v>
      </c>
      <c r="L113" s="17">
        <v>568</v>
      </c>
      <c r="M113" s="17">
        <v>9.9999999999999995E-7</v>
      </c>
      <c r="N113" s="17">
        <v>1156</v>
      </c>
      <c r="O113" s="17">
        <v>0</v>
      </c>
      <c r="P113" s="17">
        <v>0</v>
      </c>
      <c r="Q113" s="17">
        <v>0.80052400000000001</v>
      </c>
      <c r="R113" s="17">
        <v>7.6404E-2</v>
      </c>
      <c r="S113" s="17">
        <v>0.13170000000000001</v>
      </c>
      <c r="T113" s="17">
        <v>5.5295999999999998E-2</v>
      </c>
      <c r="U113" s="17">
        <v>0.41986299999999999</v>
      </c>
      <c r="V113" s="17">
        <v>792.6</v>
      </c>
      <c r="W113" s="17">
        <v>9.9999999999999995E-7</v>
      </c>
      <c r="X113" s="17">
        <v>1271</v>
      </c>
      <c r="Y113" s="17">
        <v>0</v>
      </c>
      <c r="Z113" s="17">
        <v>0</v>
      </c>
      <c r="AA113" s="17">
        <v>0.64594300000000004</v>
      </c>
      <c r="AB113" s="17">
        <v>1.74979E-2</v>
      </c>
      <c r="AC113" s="17">
        <v>7.7371800000000004E-2</v>
      </c>
      <c r="AD113" s="17">
        <v>0.25</v>
      </c>
      <c r="AE113" s="17">
        <v>1462.3</v>
      </c>
    </row>
    <row r="114" spans="1:31">
      <c r="A114" s="17">
        <v>101</v>
      </c>
      <c r="B114" s="19">
        <v>0.70584490740740735</v>
      </c>
      <c r="C114" s="17">
        <v>75.599999999999994</v>
      </c>
      <c r="D114" s="17">
        <v>4.5</v>
      </c>
      <c r="E114" s="17">
        <v>5.9820000000000003E-3</v>
      </c>
      <c r="F114" s="17">
        <v>0.28899999999999998</v>
      </c>
      <c r="G114" s="17">
        <v>0.72305799999999998</v>
      </c>
      <c r="H114" s="17">
        <v>8.8173000000000001E-2</v>
      </c>
      <c r="I114" s="17">
        <v>0.13695299999999999</v>
      </c>
      <c r="J114" s="17">
        <v>4.8780999999999998E-2</v>
      </c>
      <c r="K114" s="17">
        <v>0.35618499999999997</v>
      </c>
      <c r="L114" s="17">
        <v>840.4</v>
      </c>
      <c r="M114" s="17">
        <v>2.0723999999999999E-2</v>
      </c>
      <c r="N114" s="17">
        <v>706</v>
      </c>
      <c r="O114" s="17">
        <v>0</v>
      </c>
      <c r="P114" s="17">
        <v>0</v>
      </c>
      <c r="Q114" s="17">
        <v>0.72944399999999998</v>
      </c>
      <c r="R114" s="17">
        <v>8.0265000000000003E-2</v>
      </c>
      <c r="S114" s="17">
        <v>0.12285699999999999</v>
      </c>
      <c r="T114" s="17">
        <v>4.2591999999999998E-2</v>
      </c>
      <c r="U114" s="17">
        <v>0.34668100000000002</v>
      </c>
      <c r="V114" s="17">
        <v>731.7</v>
      </c>
      <c r="W114" s="17">
        <v>3.0000000000000001E-6</v>
      </c>
      <c r="X114" s="17">
        <v>969</v>
      </c>
      <c r="Y114" s="17">
        <v>0</v>
      </c>
      <c r="Z114" s="17">
        <v>0</v>
      </c>
      <c r="AA114" s="17">
        <v>0.53335500000000002</v>
      </c>
      <c r="AB114" s="17">
        <v>1.5841999999999998E-2</v>
      </c>
      <c r="AC114" s="17">
        <v>8.0939899999999995E-2</v>
      </c>
      <c r="AD114" s="17">
        <v>0.25</v>
      </c>
      <c r="AE114" s="17">
        <v>988.3</v>
      </c>
    </row>
    <row r="115" spans="1:31">
      <c r="A115" s="17">
        <v>102</v>
      </c>
      <c r="B115" s="19">
        <v>0.70590277777777777</v>
      </c>
      <c r="C115" s="17">
        <v>77</v>
      </c>
      <c r="D115" s="17">
        <v>4.5</v>
      </c>
      <c r="E115" s="17">
        <v>3.9909999999999998E-3</v>
      </c>
      <c r="F115" s="17">
        <v>0.193</v>
      </c>
      <c r="G115" s="17">
        <v>0.73699400000000004</v>
      </c>
      <c r="H115" s="17">
        <v>9.2058000000000001E-2</v>
      </c>
      <c r="I115" s="17">
        <v>0.13172200000000001</v>
      </c>
      <c r="J115" s="17">
        <v>3.9663999999999998E-2</v>
      </c>
      <c r="K115" s="17">
        <v>0.30111700000000002</v>
      </c>
      <c r="L115" s="17">
        <v>727.2</v>
      </c>
      <c r="M115" s="17">
        <v>0.37081700000000001</v>
      </c>
      <c r="N115" s="17">
        <v>973</v>
      </c>
      <c r="O115" s="17">
        <v>0</v>
      </c>
      <c r="P115" s="17">
        <v>0</v>
      </c>
      <c r="Q115" s="17">
        <v>0.77664100000000003</v>
      </c>
      <c r="R115" s="17">
        <v>9.0293999999999999E-2</v>
      </c>
      <c r="S115" s="17">
        <v>0.123374</v>
      </c>
      <c r="T115" s="17">
        <v>3.3079999999999998E-2</v>
      </c>
      <c r="U115" s="17">
        <v>0.26812999999999998</v>
      </c>
      <c r="V115" s="17">
        <v>519.1</v>
      </c>
      <c r="W115" s="17">
        <v>0.14188100000000001</v>
      </c>
      <c r="X115" s="17">
        <v>641</v>
      </c>
      <c r="Y115" s="17">
        <v>0</v>
      </c>
      <c r="Z115" s="17">
        <v>0</v>
      </c>
      <c r="AA115" s="17">
        <v>0.41250700000000001</v>
      </c>
      <c r="AB115" s="17">
        <v>1.8832399999999999E-2</v>
      </c>
      <c r="AC115" s="17">
        <v>9.0916899999999995E-2</v>
      </c>
      <c r="AD115" s="17">
        <v>0.25</v>
      </c>
      <c r="AE115" s="17">
        <v>1142.2</v>
      </c>
    </row>
    <row r="116" spans="1:31">
      <c r="A116" s="17">
        <v>103</v>
      </c>
      <c r="B116" s="19">
        <v>0.70596064814814818</v>
      </c>
      <c r="C116" s="17">
        <v>77.8</v>
      </c>
      <c r="D116" s="17">
        <v>4.5</v>
      </c>
      <c r="E116" s="17">
        <v>2.5769999999999999E-3</v>
      </c>
      <c r="F116" s="17">
        <v>0.125</v>
      </c>
      <c r="G116" s="17">
        <v>0.69703700000000002</v>
      </c>
      <c r="H116" s="17">
        <v>9.6005999999999994E-2</v>
      </c>
      <c r="I116" s="17">
        <v>0.13098499999999999</v>
      </c>
      <c r="J116" s="17">
        <v>3.4979000000000003E-2</v>
      </c>
      <c r="K116" s="17">
        <v>0.26704499999999998</v>
      </c>
      <c r="L116" s="17">
        <v>458.9</v>
      </c>
      <c r="M116" s="17">
        <v>3.0000000000000001E-6</v>
      </c>
      <c r="N116" s="17">
        <v>1176</v>
      </c>
      <c r="O116" s="17">
        <v>0</v>
      </c>
      <c r="P116" s="17">
        <v>0</v>
      </c>
      <c r="Q116" s="17">
        <v>0.68856200000000001</v>
      </c>
      <c r="R116" s="17">
        <v>8.6905999999999997E-2</v>
      </c>
      <c r="S116" s="17">
        <v>0.119549</v>
      </c>
      <c r="T116" s="17">
        <v>3.2641999999999997E-2</v>
      </c>
      <c r="U116" s="17">
        <v>0.27304699999999998</v>
      </c>
      <c r="V116" s="17">
        <v>445.1</v>
      </c>
      <c r="W116" s="17">
        <v>0.22917899999999999</v>
      </c>
      <c r="X116" s="17">
        <v>1417</v>
      </c>
      <c r="Y116" s="17">
        <v>0</v>
      </c>
      <c r="Z116" s="17">
        <v>0</v>
      </c>
      <c r="AA116" s="17">
        <v>0.420072</v>
      </c>
      <c r="AB116" s="17">
        <v>1.44201E-2</v>
      </c>
      <c r="AC116" s="17">
        <v>8.7377099999999999E-2</v>
      </c>
      <c r="AD116" s="17">
        <v>0.25</v>
      </c>
      <c r="AE116" s="17">
        <v>1809.8</v>
      </c>
    </row>
    <row r="117" spans="1:31">
      <c r="A117" s="17">
        <v>104</v>
      </c>
      <c r="B117" s="19">
        <v>0.70601851851851849</v>
      </c>
      <c r="C117" s="17">
        <v>79.599999999999994</v>
      </c>
      <c r="D117" s="17">
        <v>4.5</v>
      </c>
      <c r="E117" s="17">
        <v>3.4919999999999999E-3</v>
      </c>
      <c r="F117" s="17">
        <v>0.16900000000000001</v>
      </c>
      <c r="G117" s="17">
        <v>0.70741799999999999</v>
      </c>
      <c r="H117" s="17">
        <v>9.7312999999999997E-2</v>
      </c>
      <c r="I117" s="17">
        <v>0.13469600000000001</v>
      </c>
      <c r="J117" s="17">
        <v>3.7383E-2</v>
      </c>
      <c r="K117" s="17">
        <v>0.277534</v>
      </c>
      <c r="L117" s="17">
        <v>540.1</v>
      </c>
      <c r="M117" s="17">
        <v>6.9999999999999999E-6</v>
      </c>
      <c r="N117" s="17">
        <v>882</v>
      </c>
      <c r="O117" s="17">
        <v>0</v>
      </c>
      <c r="P117" s="17">
        <v>0</v>
      </c>
      <c r="Q117" s="17">
        <v>0.74532200000000004</v>
      </c>
      <c r="R117" s="17">
        <v>8.3921999999999997E-2</v>
      </c>
      <c r="S117" s="17">
        <v>0.122317</v>
      </c>
      <c r="T117" s="17">
        <v>3.8394999999999999E-2</v>
      </c>
      <c r="U117" s="17">
        <v>0.31389899999999998</v>
      </c>
      <c r="V117" s="17">
        <v>461.4</v>
      </c>
      <c r="W117" s="17">
        <v>3.0000000000000001E-6</v>
      </c>
      <c r="X117" s="17">
        <v>1260</v>
      </c>
      <c r="Y117" s="17">
        <v>0</v>
      </c>
      <c r="Z117" s="17">
        <v>0</v>
      </c>
      <c r="AA117" s="17">
        <v>0.48292200000000002</v>
      </c>
      <c r="AB117" s="17">
        <v>1.2750600000000001E-2</v>
      </c>
      <c r="AC117" s="17">
        <v>8.4411100000000003E-2</v>
      </c>
      <c r="AD117" s="17">
        <v>0.25</v>
      </c>
      <c r="AE117" s="17">
        <v>1537.8</v>
      </c>
    </row>
    <row r="118" spans="1:31">
      <c r="A118" s="17">
        <v>105</v>
      </c>
      <c r="B118" s="19">
        <v>0.70607638888888891</v>
      </c>
      <c r="C118" s="17">
        <v>80.5</v>
      </c>
      <c r="D118" s="17">
        <v>4.5</v>
      </c>
      <c r="E118" s="17">
        <v>4.1359999999999999E-3</v>
      </c>
      <c r="F118" s="17">
        <v>0.2</v>
      </c>
      <c r="G118" s="17">
        <v>0.78384600000000004</v>
      </c>
      <c r="H118" s="17">
        <v>9.5816999999999999E-2</v>
      </c>
      <c r="I118" s="17">
        <v>0.136877</v>
      </c>
      <c r="J118" s="17">
        <v>4.1058999999999998E-2</v>
      </c>
      <c r="K118" s="17">
        <v>0.29997299999999999</v>
      </c>
      <c r="L118" s="17">
        <v>566.6</v>
      </c>
      <c r="M118" s="17">
        <v>9.0000000000000002E-6</v>
      </c>
      <c r="N118" s="17">
        <v>1098</v>
      </c>
      <c r="O118" s="17">
        <v>0</v>
      </c>
      <c r="P118" s="17">
        <v>0</v>
      </c>
      <c r="Q118" s="17">
        <v>0.68322099999999997</v>
      </c>
      <c r="R118" s="17">
        <v>7.6094999999999996E-2</v>
      </c>
      <c r="S118" s="17">
        <v>0.118116</v>
      </c>
      <c r="T118" s="17">
        <v>4.2021000000000003E-2</v>
      </c>
      <c r="U118" s="17">
        <v>0.35576200000000002</v>
      </c>
      <c r="V118" s="17">
        <v>620.6</v>
      </c>
      <c r="W118" s="17">
        <v>5.0000000000000004E-6</v>
      </c>
      <c r="X118" s="17">
        <v>906</v>
      </c>
      <c r="Y118" s="17">
        <v>0</v>
      </c>
      <c r="Z118" s="17">
        <v>0</v>
      </c>
      <c r="AA118" s="17">
        <v>0.54732599999999998</v>
      </c>
      <c r="AB118" s="17">
        <v>1.6599200000000001E-2</v>
      </c>
      <c r="AC118" s="17">
        <v>7.6792600000000003E-2</v>
      </c>
      <c r="AD118" s="17">
        <v>0.25</v>
      </c>
      <c r="AE118" s="17">
        <v>1465.8</v>
      </c>
    </row>
    <row r="119" spans="1:31">
      <c r="A119" s="17">
        <v>106</v>
      </c>
      <c r="B119" s="19">
        <v>0.70612268518518517</v>
      </c>
      <c r="C119" s="17">
        <v>81.599999999999994</v>
      </c>
      <c r="D119" s="17">
        <v>4.5</v>
      </c>
      <c r="E119" s="17">
        <v>3.0130000000000001E-3</v>
      </c>
      <c r="F119" s="17">
        <v>0.14599999999999999</v>
      </c>
      <c r="G119" s="17">
        <v>0.56242400000000004</v>
      </c>
      <c r="H119" s="17">
        <v>0.102453</v>
      </c>
      <c r="I119" s="17">
        <v>0.12537499999999999</v>
      </c>
      <c r="J119" s="17">
        <v>2.2922000000000001E-2</v>
      </c>
      <c r="K119" s="17">
        <v>0.18282999999999999</v>
      </c>
      <c r="L119" s="17">
        <v>414.5</v>
      </c>
      <c r="M119" s="17">
        <v>0.59999800000000003</v>
      </c>
      <c r="N119" s="17">
        <v>966</v>
      </c>
      <c r="O119" s="17">
        <v>0</v>
      </c>
      <c r="P119" s="17">
        <v>0</v>
      </c>
      <c r="Q119" s="17">
        <v>0.70456200000000002</v>
      </c>
      <c r="R119" s="17">
        <v>7.4078000000000005E-2</v>
      </c>
      <c r="S119" s="17">
        <v>0.114368</v>
      </c>
      <c r="T119" s="17">
        <v>4.0289999999999999E-2</v>
      </c>
      <c r="U119" s="17">
        <v>0.35228199999999998</v>
      </c>
      <c r="V119" s="17">
        <v>590.20000000000005</v>
      </c>
      <c r="W119" s="17">
        <v>1.9999999999999999E-6</v>
      </c>
      <c r="X119" s="17">
        <v>623</v>
      </c>
      <c r="Y119" s="17">
        <v>0</v>
      </c>
      <c r="Z119" s="17">
        <v>0</v>
      </c>
      <c r="AA119" s="17">
        <v>0.54197300000000004</v>
      </c>
      <c r="AB119" s="17">
        <v>1.0741799999999999E-2</v>
      </c>
      <c r="AC119" s="17">
        <v>7.4510800000000002E-2</v>
      </c>
      <c r="AD119" s="17">
        <v>0.25</v>
      </c>
      <c r="AE119" s="17">
        <v>2003.9</v>
      </c>
    </row>
    <row r="120" spans="1:31">
      <c r="A120" s="17">
        <v>107</v>
      </c>
      <c r="B120" s="19">
        <v>0.70618055555555559</v>
      </c>
      <c r="C120" s="17">
        <v>82.7</v>
      </c>
      <c r="D120" s="17">
        <v>4.5</v>
      </c>
      <c r="E120" s="17">
        <v>3.6640000000000002E-3</v>
      </c>
      <c r="F120" s="17">
        <v>0.17699999999999999</v>
      </c>
      <c r="G120" s="17">
        <v>0.71045000000000003</v>
      </c>
      <c r="H120" s="17">
        <v>8.9858999999999994E-2</v>
      </c>
      <c r="I120" s="17">
        <v>0.11513900000000001</v>
      </c>
      <c r="J120" s="17">
        <v>2.528E-2</v>
      </c>
      <c r="K120" s="17">
        <v>0.21956300000000001</v>
      </c>
      <c r="L120" s="17">
        <v>559.1</v>
      </c>
      <c r="M120" s="17">
        <v>0.59999800000000003</v>
      </c>
      <c r="N120" s="17">
        <v>1170</v>
      </c>
      <c r="O120" s="17">
        <v>0</v>
      </c>
      <c r="P120" s="17">
        <v>0</v>
      </c>
      <c r="Q120" s="17">
        <v>0.58213300000000001</v>
      </c>
      <c r="R120" s="17">
        <v>6.9155999999999995E-2</v>
      </c>
      <c r="S120" s="17">
        <v>0.10165399999999999</v>
      </c>
      <c r="T120" s="17">
        <v>3.2497999999999999E-2</v>
      </c>
      <c r="U120" s="17">
        <v>0.319691</v>
      </c>
      <c r="V120" s="17">
        <v>529.4</v>
      </c>
      <c r="W120" s="17">
        <v>3.0000000000000001E-6</v>
      </c>
      <c r="X120" s="17">
        <v>700</v>
      </c>
      <c r="Y120" s="17">
        <v>0</v>
      </c>
      <c r="Z120" s="17">
        <v>0</v>
      </c>
      <c r="AA120" s="17">
        <v>0.49183199999999999</v>
      </c>
      <c r="AB120" s="17">
        <v>1.74238E-2</v>
      </c>
      <c r="AC120" s="17">
        <v>6.9722400000000004E-2</v>
      </c>
      <c r="AD120" s="17">
        <v>0.25</v>
      </c>
      <c r="AE120" s="17">
        <v>1485.7</v>
      </c>
    </row>
    <row r="121" spans="1:31">
      <c r="A121" s="17">
        <v>108</v>
      </c>
      <c r="B121" s="19">
        <v>0.70623842592592589</v>
      </c>
      <c r="C121" s="17">
        <v>84.1</v>
      </c>
      <c r="D121" s="17">
        <v>4.5</v>
      </c>
      <c r="E121" s="17">
        <v>8.0949999999999998E-3</v>
      </c>
      <c r="F121" s="17">
        <v>0.39200000000000002</v>
      </c>
      <c r="G121" s="17">
        <v>0.77431000000000005</v>
      </c>
      <c r="H121" s="17">
        <v>7.4332999999999996E-2</v>
      </c>
      <c r="I121" s="17">
        <v>0.113264</v>
      </c>
      <c r="J121" s="17">
        <v>3.8931E-2</v>
      </c>
      <c r="K121" s="17">
        <v>0.34371699999999999</v>
      </c>
      <c r="L121" s="17">
        <v>834.3</v>
      </c>
      <c r="M121" s="17">
        <v>3.0000000000000001E-6</v>
      </c>
      <c r="N121" s="17">
        <v>1096</v>
      </c>
      <c r="O121" s="17">
        <v>0</v>
      </c>
      <c r="P121" s="17">
        <v>0</v>
      </c>
      <c r="Q121" s="17">
        <v>0.74726499999999996</v>
      </c>
      <c r="R121" s="17">
        <v>5.0467999999999999E-2</v>
      </c>
      <c r="S121" s="17">
        <v>9.6422999999999995E-2</v>
      </c>
      <c r="T121" s="17">
        <v>4.5955000000000003E-2</v>
      </c>
      <c r="U121" s="17">
        <v>0.47659699999999999</v>
      </c>
      <c r="V121" s="17">
        <v>900</v>
      </c>
      <c r="W121" s="17">
        <v>1.9999999999999999E-6</v>
      </c>
      <c r="X121" s="17">
        <v>642</v>
      </c>
      <c r="Y121" s="17">
        <v>0</v>
      </c>
      <c r="Z121" s="17">
        <v>0</v>
      </c>
      <c r="AA121" s="17">
        <v>0.73322699999999996</v>
      </c>
      <c r="AB121" s="17">
        <v>2.4202999999999999E-2</v>
      </c>
      <c r="AC121" s="17">
        <v>5.1580300000000003E-2</v>
      </c>
      <c r="AD121" s="17">
        <v>0.25</v>
      </c>
      <c r="AE121" s="17">
        <v>995.5</v>
      </c>
    </row>
    <row r="122" spans="1:31">
      <c r="A122" s="17">
        <v>109</v>
      </c>
      <c r="B122" s="19">
        <v>0.70629629629629631</v>
      </c>
      <c r="C122" s="17">
        <v>85.4</v>
      </c>
      <c r="D122" s="17">
        <v>4.5</v>
      </c>
      <c r="E122" s="17">
        <v>3.9449999999999997E-3</v>
      </c>
      <c r="F122" s="17">
        <v>0.191</v>
      </c>
      <c r="G122" s="17">
        <v>0.61173900000000003</v>
      </c>
      <c r="H122" s="17">
        <v>7.9300999999999996E-2</v>
      </c>
      <c r="I122" s="17">
        <v>0.108192</v>
      </c>
      <c r="J122" s="17">
        <v>2.8889999999999999E-2</v>
      </c>
      <c r="K122" s="17">
        <v>0.26702700000000001</v>
      </c>
      <c r="L122" s="17">
        <v>696.5</v>
      </c>
      <c r="M122" s="17">
        <v>0.37081700000000001</v>
      </c>
      <c r="N122" s="17">
        <v>1200</v>
      </c>
      <c r="O122" s="17">
        <v>0</v>
      </c>
      <c r="P122" s="17">
        <v>0</v>
      </c>
      <c r="Q122" s="17">
        <v>0.71281000000000005</v>
      </c>
      <c r="R122" s="17">
        <v>7.2628999999999999E-2</v>
      </c>
      <c r="S122" s="17">
        <v>0.100546</v>
      </c>
      <c r="T122" s="17">
        <v>2.7916E-2</v>
      </c>
      <c r="U122" s="17">
        <v>0.27764699999999998</v>
      </c>
      <c r="V122" s="17">
        <v>420.9</v>
      </c>
      <c r="W122" s="17">
        <v>1.0000000000000001E-5</v>
      </c>
      <c r="X122" s="17">
        <v>1385</v>
      </c>
      <c r="Y122" s="17">
        <v>0</v>
      </c>
      <c r="Z122" s="17">
        <v>0</v>
      </c>
      <c r="AA122" s="17">
        <v>0.42714999999999997</v>
      </c>
      <c r="AB122" s="17">
        <v>2.21622E-2</v>
      </c>
      <c r="AC122" s="17">
        <v>7.3248099999999997E-2</v>
      </c>
      <c r="AD122" s="17">
        <v>0.25</v>
      </c>
      <c r="AE122" s="17">
        <v>1192.5</v>
      </c>
    </row>
    <row r="123" spans="1:31">
      <c r="A123" s="17">
        <v>110</v>
      </c>
      <c r="B123" s="19">
        <v>0.70635416666666673</v>
      </c>
      <c r="C123" s="17">
        <v>86.1</v>
      </c>
      <c r="D123" s="17">
        <v>4.5</v>
      </c>
      <c r="E123" s="17">
        <v>3.0690000000000001E-3</v>
      </c>
      <c r="F123" s="17">
        <v>0.14799999999999999</v>
      </c>
      <c r="G123" s="17">
        <v>0.51959999999999995</v>
      </c>
      <c r="H123" s="17">
        <v>8.5327E-2</v>
      </c>
      <c r="I123" s="17">
        <v>0.110906</v>
      </c>
      <c r="J123" s="17">
        <v>2.5578E-2</v>
      </c>
      <c r="K123" s="17">
        <v>0.230632</v>
      </c>
      <c r="L123" s="17">
        <v>455.5</v>
      </c>
      <c r="M123" s="17">
        <v>2.1000000000000001E-4</v>
      </c>
      <c r="N123" s="17">
        <v>1027</v>
      </c>
      <c r="O123" s="17">
        <v>0</v>
      </c>
      <c r="P123" s="17">
        <v>0</v>
      </c>
      <c r="Q123" s="17">
        <v>0.55969500000000005</v>
      </c>
      <c r="R123" s="17">
        <v>5.7744999999999998E-2</v>
      </c>
      <c r="S123" s="17">
        <v>8.5804000000000005E-2</v>
      </c>
      <c r="T123" s="17">
        <v>2.8058E-2</v>
      </c>
      <c r="U123" s="17">
        <v>0.32700699999999999</v>
      </c>
      <c r="V123" s="17">
        <v>764.2</v>
      </c>
      <c r="W123" s="17">
        <v>0.20846200000000001</v>
      </c>
      <c r="X123" s="17">
        <v>718</v>
      </c>
      <c r="Y123" s="17">
        <v>0</v>
      </c>
      <c r="Z123" s="17">
        <v>0</v>
      </c>
      <c r="AA123" s="17">
        <v>0.50308699999999995</v>
      </c>
      <c r="AB123" s="17">
        <v>1.25264E-2</v>
      </c>
      <c r="AC123" s="17">
        <v>5.8096799999999997E-2</v>
      </c>
      <c r="AD123" s="17">
        <v>0.25</v>
      </c>
      <c r="AE123" s="17">
        <v>1823.5</v>
      </c>
    </row>
    <row r="124" spans="1:31">
      <c r="A124" s="17">
        <v>111</v>
      </c>
      <c r="B124" s="19">
        <v>0.70640046296296299</v>
      </c>
      <c r="C124" s="17">
        <v>88.1</v>
      </c>
      <c r="D124" s="17">
        <v>4.5</v>
      </c>
      <c r="E124" s="17">
        <v>3.8630000000000001E-3</v>
      </c>
      <c r="F124" s="17">
        <v>0.187</v>
      </c>
      <c r="G124" s="17">
        <v>0.52332500000000004</v>
      </c>
      <c r="H124" s="17">
        <v>7.8827999999999995E-2</v>
      </c>
      <c r="I124" s="17">
        <v>0.101076</v>
      </c>
      <c r="J124" s="17">
        <v>2.2248E-2</v>
      </c>
      <c r="K124" s="17">
        <v>0.22011</v>
      </c>
      <c r="L124" s="17">
        <v>579.20000000000005</v>
      </c>
      <c r="M124" s="17">
        <v>3.9999999999999998E-6</v>
      </c>
      <c r="N124" s="17">
        <v>1173</v>
      </c>
      <c r="O124" s="17">
        <v>0</v>
      </c>
      <c r="P124" s="17">
        <v>0</v>
      </c>
      <c r="Q124" s="17">
        <v>0.42187599999999997</v>
      </c>
      <c r="R124" s="17">
        <v>5.7637000000000001E-2</v>
      </c>
      <c r="S124" s="17">
        <v>8.5464999999999999E-2</v>
      </c>
      <c r="T124" s="17">
        <v>2.7827999999999999E-2</v>
      </c>
      <c r="U124" s="17">
        <v>0.32560499999999998</v>
      </c>
      <c r="V124" s="17">
        <v>584.70000000000005</v>
      </c>
      <c r="W124" s="17">
        <v>3.9999999999999998E-6</v>
      </c>
      <c r="X124" s="17">
        <v>1202</v>
      </c>
      <c r="Y124" s="17">
        <v>0</v>
      </c>
      <c r="Z124" s="17">
        <v>0</v>
      </c>
      <c r="AA124" s="17">
        <v>0.50092999999999999</v>
      </c>
      <c r="AB124" s="17">
        <v>1.80886E-2</v>
      </c>
      <c r="AC124" s="17">
        <v>5.8140799999999999E-2</v>
      </c>
      <c r="AD124" s="17">
        <v>0.25</v>
      </c>
      <c r="AE124" s="17">
        <v>1434.1</v>
      </c>
    </row>
    <row r="125" spans="1:31">
      <c r="A125" s="17">
        <v>112</v>
      </c>
      <c r="B125" s="19">
        <v>0.7064583333333333</v>
      </c>
      <c r="C125" s="17">
        <v>89.1</v>
      </c>
      <c r="D125" s="17">
        <v>4.5</v>
      </c>
      <c r="E125" s="17">
        <v>4.7959999999999999E-3</v>
      </c>
      <c r="F125" s="17">
        <v>0.23200000000000001</v>
      </c>
      <c r="G125" s="17">
        <v>0.63189600000000001</v>
      </c>
      <c r="H125" s="17">
        <v>6.9456000000000004E-2</v>
      </c>
      <c r="I125" s="17">
        <v>9.7417000000000004E-2</v>
      </c>
      <c r="J125" s="17">
        <v>2.7959999999999999E-2</v>
      </c>
      <c r="K125" s="17">
        <v>0.287018</v>
      </c>
      <c r="L125" s="17">
        <v>768.6</v>
      </c>
      <c r="M125" s="17">
        <v>9.9999999999999995E-7</v>
      </c>
      <c r="N125" s="17">
        <v>1348</v>
      </c>
      <c r="O125" s="17">
        <v>0</v>
      </c>
      <c r="P125" s="17">
        <v>0</v>
      </c>
      <c r="Q125" s="17">
        <v>0.73886600000000002</v>
      </c>
      <c r="R125" s="17">
        <v>6.0477999999999997E-2</v>
      </c>
      <c r="S125" s="17">
        <v>8.7337999999999999E-2</v>
      </c>
      <c r="T125" s="17">
        <v>2.6859999999999998E-2</v>
      </c>
      <c r="U125" s="17">
        <v>0.307537</v>
      </c>
      <c r="V125" s="17">
        <v>401.4</v>
      </c>
      <c r="W125" s="17">
        <v>3.9999999999999998E-6</v>
      </c>
      <c r="X125" s="17">
        <v>955</v>
      </c>
      <c r="Y125" s="17">
        <v>0</v>
      </c>
      <c r="Z125" s="17">
        <v>0</v>
      </c>
      <c r="AA125" s="17">
        <v>0.47313499999999997</v>
      </c>
      <c r="AB125" s="17">
        <v>2.7340699999999999E-2</v>
      </c>
      <c r="AC125" s="17">
        <v>6.1212700000000002E-2</v>
      </c>
      <c r="AD125" s="17">
        <v>0.25</v>
      </c>
      <c r="AE125" s="17">
        <v>1080.5999999999999</v>
      </c>
    </row>
    <row r="126" spans="1:31">
      <c r="A126" s="17">
        <v>113</v>
      </c>
      <c r="B126" s="19">
        <v>0.70651620370370372</v>
      </c>
      <c r="C126" s="17">
        <v>90.2</v>
      </c>
      <c r="D126" s="17">
        <v>4.5</v>
      </c>
      <c r="E126" s="17">
        <v>2.6210000000000001E-3</v>
      </c>
      <c r="F126" s="17">
        <v>0.127</v>
      </c>
      <c r="G126" s="17">
        <v>0.44507000000000002</v>
      </c>
      <c r="H126" s="17">
        <v>7.6038999999999995E-2</v>
      </c>
      <c r="I126" s="17">
        <v>9.5548999999999995E-2</v>
      </c>
      <c r="J126" s="17">
        <v>1.951E-2</v>
      </c>
      <c r="K126" s="17">
        <v>0.204184</v>
      </c>
      <c r="L126" s="17">
        <v>470.8</v>
      </c>
      <c r="M126" s="17">
        <v>6.0000000000000002E-6</v>
      </c>
      <c r="N126" s="17">
        <v>480</v>
      </c>
      <c r="O126" s="17">
        <v>0</v>
      </c>
      <c r="P126" s="17">
        <v>0</v>
      </c>
      <c r="Q126" s="17">
        <v>0.43687700000000002</v>
      </c>
      <c r="R126" s="17">
        <v>5.5428999999999999E-2</v>
      </c>
      <c r="S126" s="17">
        <v>7.5774999999999995E-2</v>
      </c>
      <c r="T126" s="17">
        <v>2.0346E-2</v>
      </c>
      <c r="U126" s="17">
        <v>0.268509</v>
      </c>
      <c r="V126" s="17">
        <v>442.9</v>
      </c>
      <c r="W126" s="17">
        <v>8.7123999999999993E-2</v>
      </c>
      <c r="X126" s="17">
        <v>1703</v>
      </c>
      <c r="Y126" s="17">
        <v>0</v>
      </c>
      <c r="Z126" s="17">
        <v>0</v>
      </c>
      <c r="AA126" s="17">
        <v>0.41309099999999999</v>
      </c>
      <c r="AB126" s="17">
        <v>6.0925600000000003E-3</v>
      </c>
      <c r="AC126" s="17">
        <v>5.5552999999999998E-2</v>
      </c>
      <c r="AD126" s="17">
        <v>0.25</v>
      </c>
      <c r="AE126" s="17">
        <v>1764.2</v>
      </c>
    </row>
    <row r="127" spans="1:31">
      <c r="A127" s="17">
        <v>114</v>
      </c>
      <c r="B127" s="19">
        <v>0.70657407407407413</v>
      </c>
      <c r="C127" s="17">
        <v>92</v>
      </c>
      <c r="D127" s="17">
        <v>4.5</v>
      </c>
      <c r="E127" s="17">
        <v>3.2330000000000002E-3</v>
      </c>
      <c r="F127" s="17">
        <v>0.156</v>
      </c>
      <c r="G127" s="17">
        <v>0.61930300000000005</v>
      </c>
      <c r="H127" s="17">
        <v>6.7212999999999995E-2</v>
      </c>
      <c r="I127" s="17">
        <v>8.7330000000000005E-2</v>
      </c>
      <c r="J127" s="17">
        <v>2.0118E-2</v>
      </c>
      <c r="K127" s="17">
        <v>0.23036200000000001</v>
      </c>
      <c r="L127" s="17">
        <v>620.4</v>
      </c>
      <c r="M127" s="17">
        <v>5.0000000000000004E-6</v>
      </c>
      <c r="N127" s="17">
        <v>1504</v>
      </c>
      <c r="O127" s="17">
        <v>0</v>
      </c>
      <c r="P127" s="17">
        <v>0</v>
      </c>
      <c r="Q127" s="17">
        <v>0.36329699999999998</v>
      </c>
      <c r="R127" s="17">
        <v>5.3402999999999999E-2</v>
      </c>
      <c r="S127" s="17">
        <v>7.1785000000000002E-2</v>
      </c>
      <c r="T127" s="17">
        <v>1.8381999999999999E-2</v>
      </c>
      <c r="U127" s="17">
        <v>0.25607600000000003</v>
      </c>
      <c r="V127" s="17">
        <v>900</v>
      </c>
      <c r="W127" s="17">
        <v>1.9000000000000001E-5</v>
      </c>
      <c r="X127" s="17">
        <v>837</v>
      </c>
      <c r="Y127" s="17">
        <v>0</v>
      </c>
      <c r="Z127" s="17">
        <v>0</v>
      </c>
      <c r="AA127" s="17">
        <v>0.39396300000000001</v>
      </c>
      <c r="AB127" s="17">
        <v>2.4682099999999998E-2</v>
      </c>
      <c r="AC127" s="17">
        <v>5.3856399999999999E-2</v>
      </c>
      <c r="AD127" s="17">
        <v>0.25</v>
      </c>
      <c r="AE127" s="17">
        <v>1338.8</v>
      </c>
    </row>
    <row r="128" spans="1:31">
      <c r="A128" s="17">
        <v>115</v>
      </c>
      <c r="B128" s="19">
        <v>0.70663194444444455</v>
      </c>
      <c r="C128" s="17">
        <v>92.3</v>
      </c>
      <c r="D128" s="17">
        <v>4.5</v>
      </c>
      <c r="E128" s="17">
        <v>2.7810000000000001E-3</v>
      </c>
      <c r="F128" s="17">
        <v>0.13500000000000001</v>
      </c>
      <c r="G128" s="17">
        <v>0.48619400000000002</v>
      </c>
      <c r="H128" s="17">
        <v>7.1215000000000001E-2</v>
      </c>
      <c r="I128" s="17">
        <v>8.5891999999999996E-2</v>
      </c>
      <c r="J128" s="17">
        <v>1.4678E-2</v>
      </c>
      <c r="K128" s="17">
        <v>0.17088300000000001</v>
      </c>
      <c r="L128" s="17">
        <v>405.9</v>
      </c>
      <c r="M128" s="17">
        <v>0.37081500000000001</v>
      </c>
      <c r="N128" s="17">
        <v>2246</v>
      </c>
      <c r="O128" s="17">
        <v>0</v>
      </c>
      <c r="P128" s="17">
        <v>0</v>
      </c>
      <c r="Q128" s="17">
        <v>0.391287</v>
      </c>
      <c r="R128" s="17">
        <v>4.5705999999999997E-2</v>
      </c>
      <c r="S128" s="17">
        <v>6.8883E-2</v>
      </c>
      <c r="T128" s="17">
        <v>2.3177E-2</v>
      </c>
      <c r="U128" s="17">
        <v>0.33647300000000002</v>
      </c>
      <c r="V128" s="17">
        <v>900</v>
      </c>
      <c r="W128" s="17">
        <v>9.9999999999999995E-7</v>
      </c>
      <c r="X128" s="17">
        <v>1064</v>
      </c>
      <c r="Y128" s="17">
        <v>0</v>
      </c>
      <c r="Z128" s="17">
        <v>0</v>
      </c>
      <c r="AA128" s="17">
        <v>0.51765000000000005</v>
      </c>
      <c r="AB128" s="17">
        <v>2.4131900000000001E-2</v>
      </c>
      <c r="AC128" s="17">
        <v>4.6265000000000001E-2</v>
      </c>
      <c r="AD128" s="17">
        <v>0.25</v>
      </c>
      <c r="AE128" s="17">
        <v>2046.1</v>
      </c>
    </row>
    <row r="129" spans="1:31">
      <c r="A129" s="17">
        <v>116</v>
      </c>
      <c r="B129" s="19">
        <v>0.70668981481481474</v>
      </c>
      <c r="C129" s="17">
        <v>94.2</v>
      </c>
      <c r="D129" s="17">
        <v>4.5</v>
      </c>
      <c r="E129" s="17">
        <v>9.859999999999999E-4</v>
      </c>
      <c r="F129" s="17">
        <v>4.8000000000000001E-2</v>
      </c>
      <c r="G129" s="17">
        <v>0.275449</v>
      </c>
      <c r="H129" s="17">
        <v>7.1114999999999998E-2</v>
      </c>
      <c r="I129" s="17">
        <v>8.4084000000000006E-2</v>
      </c>
      <c r="J129" s="17">
        <v>1.2969E-2</v>
      </c>
      <c r="K129" s="17">
        <v>0.15424099999999999</v>
      </c>
      <c r="L129" s="17">
        <v>299.7</v>
      </c>
      <c r="M129" s="17">
        <v>1.0000000000000001E-5</v>
      </c>
      <c r="N129" s="17">
        <v>801</v>
      </c>
      <c r="O129" s="17">
        <v>0</v>
      </c>
      <c r="P129" s="17">
        <v>0</v>
      </c>
      <c r="Q129" s="17">
        <v>0.21255399999999999</v>
      </c>
      <c r="R129" s="17">
        <v>5.6336999999999998E-2</v>
      </c>
      <c r="S129" s="17">
        <v>6.6966999999999999E-2</v>
      </c>
      <c r="T129" s="17">
        <v>1.0629E-2</v>
      </c>
      <c r="U129" s="17">
        <v>0.158723</v>
      </c>
      <c r="V129" s="17">
        <v>638</v>
      </c>
      <c r="W129" s="17">
        <v>0.6</v>
      </c>
      <c r="X129" s="17">
        <v>1605</v>
      </c>
      <c r="Y129" s="17">
        <v>0</v>
      </c>
      <c r="Z129" s="17">
        <v>0</v>
      </c>
      <c r="AA129" s="17">
        <v>0.24418999999999999</v>
      </c>
      <c r="AB129" s="17">
        <v>6.4696399999999996E-3</v>
      </c>
      <c r="AC129" s="17">
        <v>5.6406100000000001E-2</v>
      </c>
      <c r="AD129" s="17">
        <v>0.25</v>
      </c>
      <c r="AE129" s="17">
        <v>2770.9</v>
      </c>
    </row>
    <row r="130" spans="1:31">
      <c r="A130" s="17">
        <v>117</v>
      </c>
      <c r="B130" s="19">
        <v>0.70673611111111112</v>
      </c>
      <c r="C130" s="17">
        <v>95.1</v>
      </c>
      <c r="D130" s="17">
        <v>4.5</v>
      </c>
      <c r="E130" s="17">
        <v>4.032E-3</v>
      </c>
      <c r="F130" s="17">
        <v>0.19500000000000001</v>
      </c>
      <c r="G130" s="17">
        <v>0.44899899999999998</v>
      </c>
      <c r="H130" s="17">
        <v>6.2739000000000003E-2</v>
      </c>
      <c r="I130" s="17">
        <v>8.1129999999999994E-2</v>
      </c>
      <c r="J130" s="17">
        <v>1.839E-2</v>
      </c>
      <c r="K130" s="17">
        <v>0.22667899999999999</v>
      </c>
      <c r="L130" s="17">
        <v>710.6</v>
      </c>
      <c r="M130" s="17">
        <v>0.36178399999999999</v>
      </c>
      <c r="N130" s="17">
        <v>908</v>
      </c>
      <c r="O130" s="17">
        <v>0</v>
      </c>
      <c r="P130" s="17">
        <v>0</v>
      </c>
      <c r="Q130" s="17">
        <v>0.26012299999999999</v>
      </c>
      <c r="R130" s="17">
        <v>5.0717999999999999E-2</v>
      </c>
      <c r="S130" s="17">
        <v>7.0123000000000005E-2</v>
      </c>
      <c r="T130" s="17">
        <v>1.9404999999999999E-2</v>
      </c>
      <c r="U130" s="17">
        <v>0.27673300000000001</v>
      </c>
      <c r="V130" s="17">
        <v>108.3</v>
      </c>
      <c r="W130" s="17">
        <v>0.22917599999999999</v>
      </c>
      <c r="X130" s="17">
        <v>805</v>
      </c>
      <c r="Y130" s="17">
        <v>0</v>
      </c>
      <c r="Z130" s="17">
        <v>0</v>
      </c>
      <c r="AA130" s="17">
        <v>0.42574200000000001</v>
      </c>
      <c r="AB130" s="17">
        <v>1.71988E-2</v>
      </c>
      <c r="AC130" s="17">
        <v>5.1051600000000003E-2</v>
      </c>
      <c r="AD130" s="17">
        <v>0.25</v>
      </c>
      <c r="AE130" s="17">
        <v>1168.8</v>
      </c>
    </row>
    <row r="131" spans="1:31">
      <c r="A131" s="17">
        <v>118</v>
      </c>
      <c r="B131" s="19">
        <v>0.70679398148148154</v>
      </c>
      <c r="C131" s="17">
        <v>96.5</v>
      </c>
      <c r="D131" s="17">
        <v>4.5</v>
      </c>
      <c r="E131" s="17">
        <v>2.6229999999999999E-3</v>
      </c>
      <c r="F131" s="17">
        <v>0.127</v>
      </c>
      <c r="G131" s="17">
        <v>0.25792500000000002</v>
      </c>
      <c r="H131" s="17">
        <v>6.0670000000000002E-2</v>
      </c>
      <c r="I131" s="17">
        <v>7.7182000000000001E-2</v>
      </c>
      <c r="J131" s="17">
        <v>1.6511000000000001E-2</v>
      </c>
      <c r="K131" s="17">
        <v>0.21392900000000001</v>
      </c>
      <c r="L131" s="17">
        <v>496.9</v>
      </c>
      <c r="M131" s="17">
        <v>0.59999599999999997</v>
      </c>
      <c r="N131" s="17">
        <v>820</v>
      </c>
      <c r="O131" s="17">
        <v>0</v>
      </c>
      <c r="P131" s="17">
        <v>0</v>
      </c>
      <c r="Q131" s="17">
        <v>0.34390500000000002</v>
      </c>
      <c r="R131" s="17">
        <v>4.7355000000000001E-2</v>
      </c>
      <c r="S131" s="17">
        <v>6.3627000000000003E-2</v>
      </c>
      <c r="T131" s="17">
        <v>1.6272999999999999E-2</v>
      </c>
      <c r="U131" s="17">
        <v>0.255749</v>
      </c>
      <c r="V131" s="17">
        <v>485.5</v>
      </c>
      <c r="W131" s="17">
        <v>1.9999999999999999E-6</v>
      </c>
      <c r="X131" s="17">
        <v>3033</v>
      </c>
      <c r="Y131" s="17">
        <v>0</v>
      </c>
      <c r="Z131" s="17">
        <v>0</v>
      </c>
      <c r="AA131" s="17">
        <v>0.39345999999999998</v>
      </c>
      <c r="AB131" s="17">
        <v>1.0933699999999999E-2</v>
      </c>
      <c r="AC131" s="17">
        <v>4.7532600000000001E-2</v>
      </c>
      <c r="AD131" s="17">
        <v>0.25</v>
      </c>
      <c r="AE131" s="17">
        <v>1671.3</v>
      </c>
    </row>
    <row r="132" spans="1:31">
      <c r="A132" s="17">
        <v>119</v>
      </c>
      <c r="B132" s="19">
        <v>0.70685185185185195</v>
      </c>
      <c r="C132" s="17">
        <v>97.4</v>
      </c>
      <c r="D132" s="17">
        <v>4.5</v>
      </c>
      <c r="E132" s="17">
        <v>4.8719999999999996E-3</v>
      </c>
      <c r="F132" s="17">
        <v>0.23599999999999999</v>
      </c>
      <c r="G132" s="17">
        <v>0.251946</v>
      </c>
      <c r="H132" s="17">
        <v>5.7955E-2</v>
      </c>
      <c r="I132" s="17">
        <v>7.4740000000000001E-2</v>
      </c>
      <c r="J132" s="17">
        <v>1.6785000000000001E-2</v>
      </c>
      <c r="K132" s="17">
        <v>0.22458</v>
      </c>
      <c r="L132" s="17">
        <v>900</v>
      </c>
      <c r="M132" s="17">
        <v>3.0000000000000001E-6</v>
      </c>
      <c r="N132" s="17">
        <v>1108</v>
      </c>
      <c r="O132" s="17">
        <v>0</v>
      </c>
      <c r="P132" s="17">
        <v>0</v>
      </c>
      <c r="Q132" s="17">
        <v>0.36213099999999998</v>
      </c>
      <c r="R132" s="17">
        <v>4.3867000000000003E-2</v>
      </c>
      <c r="S132" s="17">
        <v>5.9805999999999998E-2</v>
      </c>
      <c r="T132" s="17">
        <v>1.5938999999999998E-2</v>
      </c>
      <c r="U132" s="17">
        <v>0.266511</v>
      </c>
      <c r="V132" s="17">
        <v>586</v>
      </c>
      <c r="W132" s="17">
        <v>0.30937999999999999</v>
      </c>
      <c r="X132" s="17">
        <v>1045</v>
      </c>
      <c r="Y132" s="17">
        <v>0</v>
      </c>
      <c r="Z132" s="17">
        <v>0</v>
      </c>
      <c r="AA132" s="17">
        <v>0.41001700000000002</v>
      </c>
      <c r="AB132" s="17">
        <v>2.63333E-2</v>
      </c>
      <c r="AC132" s="17">
        <v>4.4286800000000001E-2</v>
      </c>
      <c r="AD132" s="17">
        <v>0.25</v>
      </c>
      <c r="AE132" s="17">
        <v>922.9</v>
      </c>
    </row>
    <row r="133" spans="1:31">
      <c r="A133" s="17">
        <v>120</v>
      </c>
      <c r="B133" s="19">
        <v>0.70690972222222215</v>
      </c>
      <c r="C133" s="17">
        <v>98.7</v>
      </c>
      <c r="D133" s="17">
        <v>4.5</v>
      </c>
      <c r="E133" s="17">
        <v>3.1449999999999998E-3</v>
      </c>
      <c r="F133" s="17">
        <v>0.152</v>
      </c>
      <c r="G133" s="17">
        <v>0.215864</v>
      </c>
      <c r="H133" s="17">
        <v>6.0906000000000002E-2</v>
      </c>
      <c r="I133" s="17">
        <v>7.3858999999999994E-2</v>
      </c>
      <c r="J133" s="17">
        <v>1.2952999999999999E-2</v>
      </c>
      <c r="K133" s="17">
        <v>0.17537</v>
      </c>
      <c r="L133" s="17">
        <v>597.6</v>
      </c>
      <c r="M133" s="17">
        <v>9.9999999999999995E-7</v>
      </c>
      <c r="N133" s="17">
        <v>2575</v>
      </c>
      <c r="O133" s="17">
        <v>0</v>
      </c>
      <c r="P133" s="17">
        <v>0</v>
      </c>
      <c r="Q133" s="17">
        <v>0.23210800000000001</v>
      </c>
      <c r="R133" s="17">
        <v>4.1902000000000002E-2</v>
      </c>
      <c r="S133" s="17">
        <v>5.6835999999999998E-2</v>
      </c>
      <c r="T133" s="17">
        <v>1.4933E-2</v>
      </c>
      <c r="U133" s="17">
        <v>0.26274700000000001</v>
      </c>
      <c r="V133" s="17">
        <v>646.29999999999995</v>
      </c>
      <c r="W133" s="17">
        <v>6.9999999999999999E-6</v>
      </c>
      <c r="X133" s="17">
        <v>0</v>
      </c>
      <c r="Y133" s="17">
        <v>0</v>
      </c>
      <c r="Z133" s="17">
        <v>0</v>
      </c>
      <c r="AA133" s="17">
        <v>0.40422599999999997</v>
      </c>
      <c r="AB133" s="17">
        <v>4.0061699999999999E-2</v>
      </c>
      <c r="AC133" s="17">
        <v>4.2500599999999999E-2</v>
      </c>
      <c r="AD133" s="17">
        <v>0.25</v>
      </c>
      <c r="AE133" s="17">
        <v>1389.9</v>
      </c>
    </row>
    <row r="134" spans="1:31">
      <c r="A134" s="17">
        <v>121</v>
      </c>
      <c r="B134" s="19">
        <v>0.70696759259259256</v>
      </c>
      <c r="C134" s="17">
        <v>100.2</v>
      </c>
      <c r="D134" s="17">
        <v>4.5</v>
      </c>
      <c r="E134" s="17">
        <v>4.496E-3</v>
      </c>
      <c r="F134" s="17">
        <v>0.218</v>
      </c>
      <c r="G134" s="17">
        <v>0.17436699999999999</v>
      </c>
      <c r="H134" s="17">
        <v>6.2230000000000001E-2</v>
      </c>
      <c r="I134" s="17">
        <v>7.3204000000000005E-2</v>
      </c>
      <c r="J134" s="17">
        <v>1.0973E-2</v>
      </c>
      <c r="K134" s="17">
        <v>0.14990300000000001</v>
      </c>
      <c r="L134" s="17">
        <v>900</v>
      </c>
      <c r="M134" s="17">
        <v>7.9999999999999996E-6</v>
      </c>
      <c r="N134" s="17">
        <v>1068</v>
      </c>
      <c r="O134" s="17">
        <v>0</v>
      </c>
      <c r="P134" s="17">
        <v>0</v>
      </c>
      <c r="Q134" s="17">
        <v>0.12755900000000001</v>
      </c>
      <c r="R134" s="17">
        <v>4.3683E-2</v>
      </c>
      <c r="S134" s="17">
        <v>5.7910999999999997E-2</v>
      </c>
      <c r="T134" s="17">
        <v>1.4229E-2</v>
      </c>
      <c r="U134" s="17">
        <v>0.245696</v>
      </c>
      <c r="V134" s="17">
        <v>209.5</v>
      </c>
      <c r="W134" s="17">
        <v>0.22917899999999999</v>
      </c>
      <c r="X134" s="17">
        <v>2738</v>
      </c>
      <c r="Y134" s="17">
        <v>0</v>
      </c>
      <c r="Z134" s="17">
        <v>0</v>
      </c>
      <c r="AA134" s="17">
        <v>0.37799300000000002</v>
      </c>
      <c r="AB134" s="17">
        <v>2.5398299999999999E-2</v>
      </c>
      <c r="AC134" s="17">
        <v>4.4044100000000003E-2</v>
      </c>
      <c r="AD134" s="17">
        <v>0.25</v>
      </c>
      <c r="AE134" s="17">
        <v>922.9</v>
      </c>
    </row>
    <row r="135" spans="1:31">
      <c r="A135" s="17">
        <v>122</v>
      </c>
      <c r="B135" s="19">
        <v>0.70701388888888894</v>
      </c>
      <c r="C135" s="17">
        <v>101.1</v>
      </c>
      <c r="D135" s="17">
        <v>4.5</v>
      </c>
      <c r="E135" s="17">
        <v>1.2229999999999999E-3</v>
      </c>
      <c r="F135" s="17">
        <v>5.8999999999999997E-2</v>
      </c>
      <c r="G135" s="17">
        <v>0.178732</v>
      </c>
      <c r="H135" s="17">
        <v>5.9735000000000003E-2</v>
      </c>
      <c r="I135" s="17">
        <v>7.3509000000000005E-2</v>
      </c>
      <c r="J135" s="17">
        <v>1.3774E-2</v>
      </c>
      <c r="K135" s="17">
        <v>0.18737799999999999</v>
      </c>
      <c r="L135" s="17">
        <v>216.2</v>
      </c>
      <c r="M135" s="17">
        <v>7.9999999999999996E-6</v>
      </c>
      <c r="N135" s="17">
        <v>1156</v>
      </c>
      <c r="O135" s="17">
        <v>0</v>
      </c>
      <c r="P135" s="17">
        <v>0</v>
      </c>
      <c r="Q135" s="17">
        <v>0.34224599999999999</v>
      </c>
      <c r="R135" s="17">
        <v>4.2587E-2</v>
      </c>
      <c r="S135" s="17">
        <v>5.858E-2</v>
      </c>
      <c r="T135" s="17">
        <v>1.5993E-2</v>
      </c>
      <c r="U135" s="17">
        <v>0.27301700000000001</v>
      </c>
      <c r="V135" s="17">
        <v>183.8</v>
      </c>
      <c r="W135" s="17">
        <v>3.9999999999999998E-6</v>
      </c>
      <c r="X135" s="17">
        <v>1043</v>
      </c>
      <c r="Y135" s="17">
        <v>0</v>
      </c>
      <c r="Z135" s="17">
        <v>0</v>
      </c>
      <c r="AA135" s="17">
        <v>0.42002699999999998</v>
      </c>
      <c r="AB135" s="17">
        <v>6.7325800000000002E-3</v>
      </c>
      <c r="AC135" s="17">
        <v>4.26944E-2</v>
      </c>
      <c r="AD135" s="17">
        <v>0.25</v>
      </c>
      <c r="AE135" s="17">
        <v>3841.7</v>
      </c>
    </row>
    <row r="136" spans="1:31">
      <c r="A136" s="17">
        <v>123</v>
      </c>
      <c r="B136" s="19">
        <v>0.70707175925925936</v>
      </c>
      <c r="C136" s="17">
        <v>102.9</v>
      </c>
      <c r="D136" s="17">
        <v>4.5</v>
      </c>
      <c r="E136" s="17">
        <v>3.3180000000000002E-3</v>
      </c>
      <c r="F136" s="17">
        <v>0.161</v>
      </c>
      <c r="G136" s="17">
        <v>0.24182600000000001</v>
      </c>
      <c r="H136" s="17">
        <v>5.6674000000000002E-2</v>
      </c>
      <c r="I136" s="17">
        <v>7.0678000000000005E-2</v>
      </c>
      <c r="J136" s="17">
        <v>1.4003E-2</v>
      </c>
      <c r="K136" s="17">
        <v>0.198127</v>
      </c>
      <c r="L136" s="17">
        <v>899.9</v>
      </c>
      <c r="M136" s="17">
        <v>0.22917599999999999</v>
      </c>
      <c r="N136" s="17">
        <v>1716</v>
      </c>
      <c r="O136" s="17">
        <v>0</v>
      </c>
      <c r="P136" s="17">
        <v>0</v>
      </c>
      <c r="Q136" s="17">
        <v>0.17511499999999999</v>
      </c>
      <c r="R136" s="17">
        <v>4.2918999999999999E-2</v>
      </c>
      <c r="S136" s="17">
        <v>5.2602999999999997E-2</v>
      </c>
      <c r="T136" s="17">
        <v>9.6839999999999999E-3</v>
      </c>
      <c r="U136" s="17">
        <v>0.18410299999999999</v>
      </c>
      <c r="V136" s="17">
        <v>579.6</v>
      </c>
      <c r="W136" s="17">
        <v>6.9999999999999999E-6</v>
      </c>
      <c r="X136" s="17">
        <v>6285</v>
      </c>
      <c r="Y136" s="17">
        <v>0</v>
      </c>
      <c r="Z136" s="17">
        <v>0</v>
      </c>
      <c r="AA136" s="17">
        <v>0.28323500000000001</v>
      </c>
      <c r="AB136" s="17">
        <v>4.0198400000000002E-2</v>
      </c>
      <c r="AC136" s="17">
        <v>4.3307900000000003E-2</v>
      </c>
      <c r="AD136" s="17">
        <v>0.25</v>
      </c>
      <c r="AE136" s="17">
        <v>922.9</v>
      </c>
    </row>
    <row r="137" spans="1:31">
      <c r="A137" s="17">
        <v>124</v>
      </c>
      <c r="B137" s="19">
        <v>0.70712962962962955</v>
      </c>
      <c r="C137" s="17">
        <v>102</v>
      </c>
      <c r="D137" s="17">
        <v>4.5</v>
      </c>
      <c r="E137" s="17">
        <v>2.712E-3</v>
      </c>
      <c r="F137" s="17">
        <v>0.13100000000000001</v>
      </c>
      <c r="G137" s="17">
        <v>0.368064</v>
      </c>
      <c r="H137" s="17">
        <v>5.4602999999999999E-2</v>
      </c>
      <c r="I137" s="17">
        <v>7.1743000000000001E-2</v>
      </c>
      <c r="J137" s="17">
        <v>1.7139999999999999E-2</v>
      </c>
      <c r="K137" s="17">
        <v>0.23891499999999999</v>
      </c>
      <c r="L137" s="17">
        <v>568.79999999999995</v>
      </c>
      <c r="M137" s="17">
        <v>1.9999999999999999E-6</v>
      </c>
      <c r="N137" s="17">
        <v>1871</v>
      </c>
      <c r="O137" s="17">
        <v>0</v>
      </c>
      <c r="P137" s="17">
        <v>0</v>
      </c>
      <c r="Q137" s="17">
        <v>0.22566600000000001</v>
      </c>
      <c r="R137" s="17">
        <v>4.1869000000000003E-2</v>
      </c>
      <c r="S137" s="17">
        <v>5.4738000000000002E-2</v>
      </c>
      <c r="T137" s="17">
        <v>1.2869E-2</v>
      </c>
      <c r="U137" s="17">
        <v>0.235094</v>
      </c>
      <c r="V137" s="17">
        <v>361.1</v>
      </c>
      <c r="W137" s="17">
        <v>0.42898199999999997</v>
      </c>
      <c r="X137" s="17">
        <v>879</v>
      </c>
      <c r="Y137" s="17">
        <v>0</v>
      </c>
      <c r="Z137" s="17">
        <v>0</v>
      </c>
      <c r="AA137" s="17">
        <v>0.36168299999999998</v>
      </c>
      <c r="AB137" s="17">
        <v>2.8054800000000001E-2</v>
      </c>
      <c r="AC137" s="17">
        <v>4.2230499999999997E-2</v>
      </c>
      <c r="AD137" s="17">
        <v>0.25</v>
      </c>
      <c r="AE137" s="17">
        <v>1460.1</v>
      </c>
    </row>
    <row r="138" spans="1:31">
      <c r="A138" s="17">
        <v>125</v>
      </c>
      <c r="B138" s="19">
        <v>0.70718749999999997</v>
      </c>
      <c r="C138" s="17">
        <v>102.4</v>
      </c>
      <c r="D138" s="17">
        <v>4.5</v>
      </c>
      <c r="E138" s="17">
        <v>1.4090000000000001E-3</v>
      </c>
      <c r="F138" s="17">
        <v>6.8000000000000005E-2</v>
      </c>
      <c r="G138" s="17">
        <v>0.20579800000000001</v>
      </c>
      <c r="H138" s="17">
        <v>6.0047000000000003E-2</v>
      </c>
      <c r="I138" s="17">
        <v>7.1600999999999998E-2</v>
      </c>
      <c r="J138" s="17">
        <v>1.1554E-2</v>
      </c>
      <c r="K138" s="17">
        <v>0.161361</v>
      </c>
      <c r="L138" s="17">
        <v>249.5</v>
      </c>
      <c r="M138" s="17">
        <v>0.370813</v>
      </c>
      <c r="N138" s="17">
        <v>1849</v>
      </c>
      <c r="O138" s="17">
        <v>0</v>
      </c>
      <c r="P138" s="17">
        <v>0</v>
      </c>
      <c r="Q138" s="17">
        <v>0.22641600000000001</v>
      </c>
      <c r="R138" s="17">
        <v>3.8995000000000002E-2</v>
      </c>
      <c r="S138" s="17">
        <v>5.3712000000000003E-2</v>
      </c>
      <c r="T138" s="17">
        <v>1.4718E-2</v>
      </c>
      <c r="U138" s="17">
        <v>0.27401300000000001</v>
      </c>
      <c r="V138" s="17">
        <v>900</v>
      </c>
      <c r="W138" s="17">
        <v>9.9999999999999995E-7</v>
      </c>
      <c r="X138" s="17">
        <v>0</v>
      </c>
      <c r="Y138" s="17">
        <v>0</v>
      </c>
      <c r="Z138" s="17">
        <v>0</v>
      </c>
      <c r="AA138" s="17">
        <v>0.42155799999999999</v>
      </c>
      <c r="AB138" s="17">
        <v>1.2359E-2</v>
      </c>
      <c r="AC138" s="17">
        <v>3.91764E-2</v>
      </c>
      <c r="AD138" s="17">
        <v>0.25</v>
      </c>
      <c r="AE138" s="17">
        <v>3328.8</v>
      </c>
    </row>
    <row r="139" spans="1:31">
      <c r="A139" s="17">
        <v>126</v>
      </c>
      <c r="B139" s="19">
        <v>0.70724537037037039</v>
      </c>
      <c r="C139" s="17">
        <v>101.3</v>
      </c>
      <c r="D139" s="17">
        <v>4.5</v>
      </c>
      <c r="E139" s="17">
        <v>2.4239999999999999E-3</v>
      </c>
      <c r="F139" s="17">
        <v>0.11700000000000001</v>
      </c>
      <c r="G139" s="17">
        <v>0.36906499999999998</v>
      </c>
      <c r="H139" s="17">
        <v>5.9000999999999998E-2</v>
      </c>
      <c r="I139" s="17">
        <v>7.238E-2</v>
      </c>
      <c r="J139" s="17">
        <v>1.338E-2</v>
      </c>
      <c r="K139" s="17">
        <v>0.18485199999999999</v>
      </c>
      <c r="L139" s="17">
        <v>456.3</v>
      </c>
      <c r="M139" s="17">
        <v>0.39176100000000003</v>
      </c>
      <c r="N139" s="17">
        <v>862</v>
      </c>
      <c r="O139" s="17">
        <v>0</v>
      </c>
      <c r="P139" s="17">
        <v>0</v>
      </c>
      <c r="Q139" s="17">
        <v>0.26745099999999999</v>
      </c>
      <c r="R139" s="17">
        <v>4.0169999999999997E-2</v>
      </c>
      <c r="S139" s="17">
        <v>5.4087999999999997E-2</v>
      </c>
      <c r="T139" s="17">
        <v>1.3919000000000001E-2</v>
      </c>
      <c r="U139" s="17">
        <v>0.25733</v>
      </c>
      <c r="V139" s="17">
        <v>316.60000000000002</v>
      </c>
      <c r="W139" s="17">
        <v>3.9999999999999998E-6</v>
      </c>
      <c r="X139" s="17">
        <v>1420</v>
      </c>
      <c r="Y139" s="17">
        <v>0</v>
      </c>
      <c r="Z139" s="17">
        <v>0</v>
      </c>
      <c r="AA139" s="17">
        <v>0.39589299999999999</v>
      </c>
      <c r="AB139" s="17">
        <v>1.0553E-2</v>
      </c>
      <c r="AC139" s="17">
        <v>4.0316600000000001E-2</v>
      </c>
      <c r="AD139" s="17">
        <v>0.25</v>
      </c>
      <c r="AE139" s="17">
        <v>1820.1</v>
      </c>
    </row>
    <row r="140" spans="1:31">
      <c r="A140" s="17">
        <v>127</v>
      </c>
      <c r="B140" s="19">
        <v>0.70729166666666676</v>
      </c>
      <c r="C140" s="17">
        <v>100.9</v>
      </c>
      <c r="D140" s="17">
        <v>4.5</v>
      </c>
      <c r="E140" s="17">
        <v>4.3E-3</v>
      </c>
      <c r="F140" s="17">
        <v>0.20799999999999999</v>
      </c>
      <c r="G140" s="17">
        <v>0.28017999999999998</v>
      </c>
      <c r="H140" s="17">
        <v>5.1872000000000001E-2</v>
      </c>
      <c r="I140" s="17">
        <v>6.9121000000000002E-2</v>
      </c>
      <c r="J140" s="17">
        <v>1.7249E-2</v>
      </c>
      <c r="K140" s="17">
        <v>0.24954799999999999</v>
      </c>
      <c r="L140" s="17">
        <v>900</v>
      </c>
      <c r="M140" s="17">
        <v>0.37081999999999998</v>
      </c>
      <c r="N140" s="17">
        <v>2606</v>
      </c>
      <c r="O140" s="17">
        <v>0</v>
      </c>
      <c r="P140" s="17">
        <v>0</v>
      </c>
      <c r="Q140" s="17">
        <v>0.20979999999999999</v>
      </c>
      <c r="R140" s="17">
        <v>3.7998999999999998E-2</v>
      </c>
      <c r="S140" s="17">
        <v>5.0233E-2</v>
      </c>
      <c r="T140" s="17">
        <v>1.2234999999999999E-2</v>
      </c>
      <c r="U140" s="17">
        <v>0.243557</v>
      </c>
      <c r="V140" s="17">
        <v>900</v>
      </c>
      <c r="W140" s="17">
        <v>9.9999999999999995E-7</v>
      </c>
      <c r="X140" s="17">
        <v>0</v>
      </c>
      <c r="Y140" s="17">
        <v>0</v>
      </c>
      <c r="Z140" s="17">
        <v>0</v>
      </c>
      <c r="AA140" s="17">
        <v>0.37470300000000001</v>
      </c>
      <c r="AB140" s="17">
        <v>5.9795099999999997E-2</v>
      </c>
      <c r="AC140" s="17">
        <v>3.8730300000000002E-2</v>
      </c>
      <c r="AD140" s="17">
        <v>0.25</v>
      </c>
      <c r="AE140" s="17">
        <v>922.9</v>
      </c>
    </row>
    <row r="141" spans="1:31">
      <c r="A141" s="17">
        <v>128</v>
      </c>
      <c r="B141" s="19">
        <v>0.70734953703703696</v>
      </c>
      <c r="C141" s="17">
        <v>99.8</v>
      </c>
      <c r="D141" s="17">
        <v>4.5</v>
      </c>
      <c r="E141" s="17">
        <v>1.7110000000000001E-3</v>
      </c>
      <c r="F141" s="17">
        <v>8.3000000000000004E-2</v>
      </c>
      <c r="G141" s="17">
        <v>0.33730100000000002</v>
      </c>
      <c r="H141" s="17">
        <v>5.7152000000000001E-2</v>
      </c>
      <c r="I141" s="17">
        <v>6.8935999999999997E-2</v>
      </c>
      <c r="J141" s="17">
        <v>1.1783999999999999E-2</v>
      </c>
      <c r="K141" s="17">
        <v>0.17094100000000001</v>
      </c>
      <c r="L141" s="17">
        <v>410.3</v>
      </c>
      <c r="M141" s="17">
        <v>0.50424100000000005</v>
      </c>
      <c r="N141" s="17">
        <v>1301</v>
      </c>
      <c r="O141" s="17">
        <v>0</v>
      </c>
      <c r="P141" s="17">
        <v>0</v>
      </c>
      <c r="Q141" s="17">
        <v>0.14943100000000001</v>
      </c>
      <c r="R141" s="17">
        <v>4.1250000000000002E-2</v>
      </c>
      <c r="S141" s="17">
        <v>5.1737999999999999E-2</v>
      </c>
      <c r="T141" s="17">
        <v>1.0488000000000001E-2</v>
      </c>
      <c r="U141" s="17">
        <v>0.20272000000000001</v>
      </c>
      <c r="V141" s="17">
        <v>900</v>
      </c>
      <c r="W141" s="17">
        <v>9.9999999999999995E-7</v>
      </c>
      <c r="X141" s="17">
        <v>2607</v>
      </c>
      <c r="Y141" s="17">
        <v>0</v>
      </c>
      <c r="Z141" s="17">
        <v>0</v>
      </c>
      <c r="AA141" s="17">
        <v>0.31187700000000002</v>
      </c>
      <c r="AB141" s="17">
        <v>1.42725E-2</v>
      </c>
      <c r="AC141" s="17">
        <v>4.1399400000000003E-2</v>
      </c>
      <c r="AD141" s="17">
        <v>0.25</v>
      </c>
      <c r="AE141" s="17">
        <v>2024.3</v>
      </c>
    </row>
    <row r="142" spans="1:31">
      <c r="A142" s="17">
        <v>129</v>
      </c>
      <c r="B142" s="19">
        <v>0.70740740740740737</v>
      </c>
      <c r="C142" s="17">
        <v>99.3</v>
      </c>
      <c r="D142" s="17">
        <v>4.5</v>
      </c>
      <c r="E142" s="17">
        <v>3.5829999999999998E-3</v>
      </c>
      <c r="F142" s="17">
        <v>0.17299999999999999</v>
      </c>
      <c r="G142" s="17">
        <v>0.32767000000000002</v>
      </c>
      <c r="H142" s="17">
        <v>5.6952999999999997E-2</v>
      </c>
      <c r="I142" s="17">
        <v>7.0457000000000006E-2</v>
      </c>
      <c r="J142" s="17">
        <v>1.3504E-2</v>
      </c>
      <c r="K142" s="17">
        <v>0.191662</v>
      </c>
      <c r="L142" s="17">
        <v>529.5</v>
      </c>
      <c r="M142" s="17">
        <v>6.8599999999999998E-4</v>
      </c>
      <c r="N142" s="17">
        <v>1075</v>
      </c>
      <c r="O142" s="17">
        <v>0</v>
      </c>
      <c r="P142" s="17">
        <v>0</v>
      </c>
      <c r="Q142" s="17">
        <v>0.44236500000000001</v>
      </c>
      <c r="R142" s="17">
        <v>3.5612999999999999E-2</v>
      </c>
      <c r="S142" s="17">
        <v>5.3102999999999997E-2</v>
      </c>
      <c r="T142" s="17">
        <v>1.7489999999999999E-2</v>
      </c>
      <c r="U142" s="17">
        <v>0.32935500000000001</v>
      </c>
      <c r="V142" s="17">
        <v>900</v>
      </c>
      <c r="W142" s="17">
        <v>3.0000000000000001E-6</v>
      </c>
      <c r="X142" s="17">
        <v>3201</v>
      </c>
      <c r="Y142" s="17">
        <v>0</v>
      </c>
      <c r="Z142" s="17">
        <v>0</v>
      </c>
      <c r="AA142" s="17">
        <v>0.50670000000000004</v>
      </c>
      <c r="AB142" s="17">
        <v>1.52056E-2</v>
      </c>
      <c r="AC142" s="17">
        <v>3.5879000000000001E-2</v>
      </c>
      <c r="AD142" s="17">
        <v>0.25</v>
      </c>
      <c r="AE142" s="17">
        <v>1568.5</v>
      </c>
    </row>
    <row r="143" spans="1:31">
      <c r="A143" s="17">
        <v>130</v>
      </c>
      <c r="B143" s="19">
        <v>0.70746527777777779</v>
      </c>
      <c r="C143" s="17">
        <v>98.2</v>
      </c>
      <c r="D143" s="17">
        <v>4.5</v>
      </c>
      <c r="E143" s="17">
        <v>2.686E-3</v>
      </c>
      <c r="F143" s="17">
        <v>0.13</v>
      </c>
      <c r="G143" s="17">
        <v>0.115162</v>
      </c>
      <c r="H143" s="17">
        <v>6.0559000000000002E-2</v>
      </c>
      <c r="I143" s="17">
        <v>7.0061999999999999E-2</v>
      </c>
      <c r="J143" s="17">
        <v>9.502E-3</v>
      </c>
      <c r="K143" s="17">
        <v>0.135625</v>
      </c>
      <c r="L143" s="17">
        <v>581</v>
      </c>
      <c r="M143" s="17">
        <v>0.59999599999999997</v>
      </c>
      <c r="N143" s="17">
        <v>883</v>
      </c>
      <c r="O143" s="17">
        <v>0</v>
      </c>
      <c r="P143" s="17">
        <v>0</v>
      </c>
      <c r="Q143" s="17">
        <v>0.208811</v>
      </c>
      <c r="R143" s="17">
        <v>4.2146999999999997E-2</v>
      </c>
      <c r="S143" s="17">
        <v>5.4359999999999999E-2</v>
      </c>
      <c r="T143" s="17">
        <v>1.2213E-2</v>
      </c>
      <c r="U143" s="17">
        <v>0.22467200000000001</v>
      </c>
      <c r="V143" s="17">
        <v>554</v>
      </c>
      <c r="W143" s="17">
        <v>9.9999999999999995E-7</v>
      </c>
      <c r="X143" s="17">
        <v>2077</v>
      </c>
      <c r="Y143" s="17">
        <v>0</v>
      </c>
      <c r="Z143" s="17">
        <v>0</v>
      </c>
      <c r="AA143" s="17">
        <v>0.34564899999999998</v>
      </c>
      <c r="AB143" s="17">
        <v>1.3719200000000001E-2</v>
      </c>
      <c r="AC143" s="17">
        <v>4.2314299999999999E-2</v>
      </c>
      <c r="AD143" s="17">
        <v>0.25</v>
      </c>
      <c r="AE143" s="17">
        <v>1429.4</v>
      </c>
    </row>
    <row r="144" spans="1:31">
      <c r="A144" s="17">
        <v>131</v>
      </c>
      <c r="B144" s="19">
        <v>0.7075231481481481</v>
      </c>
      <c r="C144" s="17">
        <v>97.4</v>
      </c>
      <c r="D144" s="17">
        <v>4.5</v>
      </c>
      <c r="E144" s="17">
        <v>4.3340000000000002E-3</v>
      </c>
      <c r="F144" s="17">
        <v>0.21</v>
      </c>
      <c r="G144" s="17">
        <v>0.175345</v>
      </c>
      <c r="H144" s="17">
        <v>5.8894000000000002E-2</v>
      </c>
      <c r="I144" s="17">
        <v>7.0723999999999995E-2</v>
      </c>
      <c r="J144" s="17">
        <v>1.1828999999999999E-2</v>
      </c>
      <c r="K144" s="17">
        <v>0.167264</v>
      </c>
      <c r="L144" s="17">
        <v>874.7</v>
      </c>
      <c r="M144" s="17">
        <v>0.14126900000000001</v>
      </c>
      <c r="N144" s="17">
        <v>2322</v>
      </c>
      <c r="O144" s="17">
        <v>0</v>
      </c>
      <c r="P144" s="17">
        <v>0</v>
      </c>
      <c r="Q144" s="17">
        <v>0.120254</v>
      </c>
      <c r="R144" s="17">
        <v>3.9958E-2</v>
      </c>
      <c r="S144" s="17">
        <v>5.3319999999999999E-2</v>
      </c>
      <c r="T144" s="17">
        <v>1.3363E-2</v>
      </c>
      <c r="U144" s="17">
        <v>0.25060900000000003</v>
      </c>
      <c r="V144" s="17">
        <v>386.7</v>
      </c>
      <c r="W144" s="17">
        <v>0.22912199999999999</v>
      </c>
      <c r="X144" s="17">
        <v>6013</v>
      </c>
      <c r="Y144" s="17">
        <v>0</v>
      </c>
      <c r="Z144" s="17">
        <v>0</v>
      </c>
      <c r="AA144" s="17">
        <v>0.38555200000000001</v>
      </c>
      <c r="AB144" s="17">
        <v>5.2211899999999999E-2</v>
      </c>
      <c r="AC144" s="17">
        <v>4.0655400000000001E-2</v>
      </c>
      <c r="AD144" s="17">
        <v>0.25</v>
      </c>
      <c r="AE144" s="17">
        <v>949.6</v>
      </c>
    </row>
    <row r="145" spans="1:31">
      <c r="A145" s="17">
        <v>132</v>
      </c>
      <c r="B145" s="19">
        <v>0.70756944444444436</v>
      </c>
      <c r="C145" s="17">
        <v>97.3</v>
      </c>
      <c r="D145" s="17">
        <v>4.5</v>
      </c>
      <c r="E145" s="17">
        <v>7.2900000000000005E-4</v>
      </c>
      <c r="F145" s="17">
        <v>3.5000000000000003E-2</v>
      </c>
      <c r="G145" s="17">
        <v>0.149808</v>
      </c>
      <c r="H145" s="17">
        <v>6.4766000000000004E-2</v>
      </c>
      <c r="I145" s="17">
        <v>7.7187000000000006E-2</v>
      </c>
      <c r="J145" s="17">
        <v>1.2421E-2</v>
      </c>
      <c r="K145" s="17">
        <v>0.16092000000000001</v>
      </c>
      <c r="L145" s="17">
        <v>174.6</v>
      </c>
      <c r="M145" s="17">
        <v>0.370809</v>
      </c>
      <c r="N145" s="17">
        <v>1345</v>
      </c>
      <c r="O145" s="17">
        <v>0</v>
      </c>
      <c r="P145" s="17">
        <v>0</v>
      </c>
      <c r="Q145" s="17">
        <v>0.17408299999999999</v>
      </c>
      <c r="R145" s="17">
        <v>4.5331000000000003E-2</v>
      </c>
      <c r="S145" s="17">
        <v>5.6762E-2</v>
      </c>
      <c r="T145" s="17">
        <v>1.1431E-2</v>
      </c>
      <c r="U145" s="17">
        <v>0.20138400000000001</v>
      </c>
      <c r="V145" s="17">
        <v>336.1</v>
      </c>
      <c r="W145" s="17">
        <v>0.59999899999999995</v>
      </c>
      <c r="X145" s="17">
        <v>1178</v>
      </c>
      <c r="Y145" s="17">
        <v>0</v>
      </c>
      <c r="Z145" s="17">
        <v>0</v>
      </c>
      <c r="AA145" s="17">
        <v>0.30982199999999999</v>
      </c>
      <c r="AB145" s="17">
        <v>6.3302200000000001E-3</v>
      </c>
      <c r="AC145" s="17">
        <v>4.5403300000000001E-2</v>
      </c>
      <c r="AD145" s="17">
        <v>0.25</v>
      </c>
      <c r="AE145" s="17">
        <v>4755.6000000000004</v>
      </c>
    </row>
    <row r="146" spans="1:31">
      <c r="A146" s="17">
        <v>133</v>
      </c>
      <c r="B146" s="19">
        <v>0.70762731481481478</v>
      </c>
      <c r="C146" s="17">
        <v>96</v>
      </c>
      <c r="D146" s="17">
        <v>4.5</v>
      </c>
      <c r="E146" s="17">
        <v>1.6689999999999999E-3</v>
      </c>
      <c r="F146" s="17">
        <v>8.1000000000000003E-2</v>
      </c>
      <c r="G146" s="17">
        <v>0.23269999999999999</v>
      </c>
      <c r="H146" s="17">
        <v>5.6058999999999998E-2</v>
      </c>
      <c r="I146" s="17">
        <v>7.4349999999999999E-2</v>
      </c>
      <c r="J146" s="17">
        <v>1.8291999999999999E-2</v>
      </c>
      <c r="K146" s="17">
        <v>0.24601999999999999</v>
      </c>
      <c r="L146" s="17">
        <v>522.20000000000005</v>
      </c>
      <c r="M146" s="17">
        <v>1.9999999999999999E-6</v>
      </c>
      <c r="N146" s="17">
        <v>2497</v>
      </c>
      <c r="O146" s="17">
        <v>0</v>
      </c>
      <c r="P146" s="17">
        <v>0</v>
      </c>
      <c r="Q146" s="17">
        <v>0.14186499999999999</v>
      </c>
      <c r="R146" s="17">
        <v>4.8507000000000002E-2</v>
      </c>
      <c r="S146" s="17">
        <v>5.765E-2</v>
      </c>
      <c r="T146" s="17">
        <v>9.1430000000000001E-3</v>
      </c>
      <c r="U146" s="17">
        <v>0.15859400000000001</v>
      </c>
      <c r="V146" s="17">
        <v>405.6</v>
      </c>
      <c r="W146" s="17">
        <v>3.0000000000000001E-6</v>
      </c>
      <c r="X146" s="17">
        <v>7828</v>
      </c>
      <c r="Y146" s="17">
        <v>0</v>
      </c>
      <c r="Z146" s="17">
        <v>0</v>
      </c>
      <c r="AA146" s="17">
        <v>0.24399100000000001</v>
      </c>
      <c r="AB146" s="17">
        <v>3.4159399999999999E-2</v>
      </c>
      <c r="AC146" s="17">
        <v>4.8819500000000002E-2</v>
      </c>
      <c r="AD146" s="17">
        <v>0.25</v>
      </c>
      <c r="AE146" s="17">
        <v>1590.5</v>
      </c>
    </row>
    <row r="147" spans="1:31">
      <c r="A147" s="17">
        <v>134</v>
      </c>
      <c r="B147" s="19">
        <v>0.70768518518518519</v>
      </c>
      <c r="C147" s="17">
        <v>95.6</v>
      </c>
      <c r="D147" s="17">
        <v>4.5</v>
      </c>
      <c r="E147" s="17">
        <v>1.6999999999999999E-3</v>
      </c>
      <c r="F147" s="17">
        <v>8.2000000000000003E-2</v>
      </c>
      <c r="G147" s="17">
        <v>0.26005</v>
      </c>
      <c r="H147" s="17">
        <v>6.5186999999999995E-2</v>
      </c>
      <c r="I147" s="17">
        <v>7.6568999999999998E-2</v>
      </c>
      <c r="J147" s="17">
        <v>1.1383000000000001E-2</v>
      </c>
      <c r="K147" s="17">
        <v>0.14865700000000001</v>
      </c>
      <c r="L147" s="17">
        <v>363.6</v>
      </c>
      <c r="M147" s="17">
        <v>0.42519000000000001</v>
      </c>
      <c r="N147" s="17">
        <v>2034</v>
      </c>
      <c r="O147" s="17">
        <v>0</v>
      </c>
      <c r="P147" s="17">
        <v>0</v>
      </c>
      <c r="Q147" s="17">
        <v>0.26089400000000001</v>
      </c>
      <c r="R147" s="17">
        <v>4.6996000000000003E-2</v>
      </c>
      <c r="S147" s="17">
        <v>6.0922999999999998E-2</v>
      </c>
      <c r="T147" s="17">
        <v>1.3925999999999999E-2</v>
      </c>
      <c r="U147" s="17">
        <v>0.22859099999999999</v>
      </c>
      <c r="V147" s="17">
        <v>714.6</v>
      </c>
      <c r="W147" s="17">
        <v>0.37081999999999998</v>
      </c>
      <c r="X147" s="17">
        <v>1402</v>
      </c>
      <c r="Y147" s="17">
        <v>0</v>
      </c>
      <c r="Z147" s="17">
        <v>0</v>
      </c>
      <c r="AA147" s="17">
        <v>0.35167900000000002</v>
      </c>
      <c r="AB147" s="17">
        <v>1.9665200000000001E-2</v>
      </c>
      <c r="AC147" s="17">
        <v>4.7270100000000002E-2</v>
      </c>
      <c r="AD147" s="17">
        <v>0.25</v>
      </c>
      <c r="AE147" s="17">
        <v>2284.1999999999998</v>
      </c>
    </row>
    <row r="148" spans="1:31">
      <c r="A148" s="17">
        <v>135</v>
      </c>
      <c r="B148" s="19">
        <v>0.7077430555555555</v>
      </c>
      <c r="C148" s="17">
        <v>94.5</v>
      </c>
      <c r="D148" s="17">
        <v>4.5</v>
      </c>
      <c r="E148" s="17">
        <v>3.8579999999999999E-3</v>
      </c>
      <c r="F148" s="17">
        <v>0.187</v>
      </c>
      <c r="G148" s="17">
        <v>0.25850800000000002</v>
      </c>
      <c r="H148" s="17">
        <v>6.3618999999999995E-2</v>
      </c>
      <c r="I148" s="17">
        <v>7.9529000000000002E-2</v>
      </c>
      <c r="J148" s="17">
        <v>1.5910000000000001E-2</v>
      </c>
      <c r="K148" s="17">
        <v>0.20005800000000001</v>
      </c>
      <c r="L148" s="17">
        <v>828.2</v>
      </c>
      <c r="M148" s="17">
        <v>9.9999999999999995E-7</v>
      </c>
      <c r="N148" s="17">
        <v>1232</v>
      </c>
      <c r="O148" s="17">
        <v>0</v>
      </c>
      <c r="P148" s="17">
        <v>0</v>
      </c>
      <c r="Q148" s="17">
        <v>0.27602900000000002</v>
      </c>
      <c r="R148" s="17">
        <v>4.6450999999999999E-2</v>
      </c>
      <c r="S148" s="17">
        <v>6.0283999999999997E-2</v>
      </c>
      <c r="T148" s="17">
        <v>1.3833E-2</v>
      </c>
      <c r="U148" s="17">
        <v>0.229458</v>
      </c>
      <c r="V148" s="17">
        <v>883.4</v>
      </c>
      <c r="W148" s="17">
        <v>0.6</v>
      </c>
      <c r="X148" s="17">
        <v>1255</v>
      </c>
      <c r="Y148" s="17">
        <v>0</v>
      </c>
      <c r="Z148" s="17">
        <v>0</v>
      </c>
      <c r="AA148" s="17">
        <v>0.35301199999999999</v>
      </c>
      <c r="AB148" s="17">
        <v>2.6932000000000001E-2</v>
      </c>
      <c r="AC148" s="17">
        <v>4.6823999999999998E-2</v>
      </c>
      <c r="AD148" s="17">
        <v>0.25</v>
      </c>
      <c r="AE148" s="17">
        <v>1002.9</v>
      </c>
    </row>
    <row r="149" spans="1:31">
      <c r="A149" s="17">
        <v>136</v>
      </c>
      <c r="B149" s="19">
        <v>0.70780092592592592</v>
      </c>
      <c r="C149" s="17">
        <v>93.8</v>
      </c>
      <c r="D149" s="17">
        <v>4.5</v>
      </c>
      <c r="E149" s="17">
        <v>3.1459999999999999E-3</v>
      </c>
      <c r="F149" s="17">
        <v>0.152</v>
      </c>
      <c r="G149" s="17">
        <v>0.29636699999999999</v>
      </c>
      <c r="H149" s="17">
        <v>7.0276000000000005E-2</v>
      </c>
      <c r="I149" s="17">
        <v>8.2618999999999998E-2</v>
      </c>
      <c r="J149" s="17">
        <v>1.2343E-2</v>
      </c>
      <c r="K149" s="17">
        <v>0.149391</v>
      </c>
      <c r="L149" s="17">
        <v>485.9</v>
      </c>
      <c r="M149" s="17">
        <v>2.4000000000000001E-5</v>
      </c>
      <c r="N149" s="17">
        <v>2483</v>
      </c>
      <c r="O149" s="17">
        <v>0</v>
      </c>
      <c r="P149" s="17">
        <v>0</v>
      </c>
      <c r="Q149" s="17">
        <v>0.42602800000000002</v>
      </c>
      <c r="R149" s="17">
        <v>4.5113E-2</v>
      </c>
      <c r="S149" s="17">
        <v>6.6392999999999994E-2</v>
      </c>
      <c r="T149" s="17">
        <v>2.1281000000000001E-2</v>
      </c>
      <c r="U149" s="17">
        <v>0.320523</v>
      </c>
      <c r="V149" s="17">
        <v>841.4</v>
      </c>
      <c r="W149" s="17">
        <v>1.9999999999999999E-6</v>
      </c>
      <c r="X149" s="17">
        <v>911</v>
      </c>
      <c r="Y149" s="17">
        <v>0</v>
      </c>
      <c r="Z149" s="17">
        <v>0</v>
      </c>
      <c r="AA149" s="17">
        <v>0.49311300000000002</v>
      </c>
      <c r="AB149" s="17">
        <v>3.1688500000000001E-2</v>
      </c>
      <c r="AC149" s="17">
        <v>4.5787099999999997E-2</v>
      </c>
      <c r="AD149" s="17">
        <v>0.25</v>
      </c>
      <c r="AE149" s="17">
        <v>1709.4</v>
      </c>
    </row>
    <row r="150" spans="1:31">
      <c r="A150" s="17">
        <v>137</v>
      </c>
      <c r="B150" s="19">
        <v>0.70784722222222218</v>
      </c>
      <c r="C150" s="17">
        <v>93.2</v>
      </c>
      <c r="D150" s="17">
        <v>4.5</v>
      </c>
      <c r="E150" s="17">
        <v>1.2979999999999999E-3</v>
      </c>
      <c r="F150" s="17">
        <v>6.3E-2</v>
      </c>
      <c r="G150" s="17">
        <v>0.15826699999999999</v>
      </c>
      <c r="H150" s="17">
        <v>7.0837999999999998E-2</v>
      </c>
      <c r="I150" s="17">
        <v>8.5310999999999998E-2</v>
      </c>
      <c r="J150" s="17">
        <v>1.4473E-2</v>
      </c>
      <c r="K150" s="17">
        <v>0.16964899999999999</v>
      </c>
      <c r="L150" s="17">
        <v>194.8</v>
      </c>
      <c r="M150" s="17">
        <v>1.5999999999999999E-5</v>
      </c>
      <c r="N150" s="17">
        <v>1004</v>
      </c>
      <c r="O150" s="17">
        <v>0</v>
      </c>
      <c r="P150" s="17">
        <v>0</v>
      </c>
      <c r="Q150" s="17">
        <v>0.60183600000000004</v>
      </c>
      <c r="R150" s="17">
        <v>4.6018999999999997E-2</v>
      </c>
      <c r="S150" s="17">
        <v>6.7792000000000005E-2</v>
      </c>
      <c r="T150" s="17">
        <v>2.1773000000000001E-2</v>
      </c>
      <c r="U150" s="17">
        <v>0.32117000000000001</v>
      </c>
      <c r="V150" s="17">
        <v>564.1</v>
      </c>
      <c r="W150" s="17">
        <v>6.0000000000000002E-6</v>
      </c>
      <c r="X150" s="17">
        <v>1464</v>
      </c>
      <c r="Y150" s="17">
        <v>0</v>
      </c>
      <c r="Z150" s="17">
        <v>0</v>
      </c>
      <c r="AA150" s="17">
        <v>0.49410799999999999</v>
      </c>
      <c r="AB150" s="17">
        <v>5.2775299999999999E-3</v>
      </c>
      <c r="AC150" s="17">
        <v>4.6133899999999999E-2</v>
      </c>
      <c r="AD150" s="17">
        <v>0.25</v>
      </c>
      <c r="AE150" s="17">
        <v>4264.3999999999996</v>
      </c>
    </row>
    <row r="151" spans="1:31">
      <c r="A151" s="17">
        <v>138</v>
      </c>
      <c r="B151" s="19">
        <v>0.7079050925925926</v>
      </c>
      <c r="C151" s="17">
        <v>92.2</v>
      </c>
      <c r="D151" s="17">
        <v>4.5</v>
      </c>
      <c r="E151" s="17">
        <v>2.5309999999999998E-3</v>
      </c>
      <c r="F151" s="17">
        <v>0.122</v>
      </c>
      <c r="G151" s="17">
        <v>0.50793699999999997</v>
      </c>
      <c r="H151" s="17">
        <v>6.5504999999999994E-2</v>
      </c>
      <c r="I151" s="17">
        <v>8.6971999999999994E-2</v>
      </c>
      <c r="J151" s="17">
        <v>2.1467E-2</v>
      </c>
      <c r="K151" s="17">
        <v>0.24683099999999999</v>
      </c>
      <c r="L151" s="17">
        <v>413.2</v>
      </c>
      <c r="M151" s="17">
        <v>3.9999999999999998E-6</v>
      </c>
      <c r="N151" s="17">
        <v>723</v>
      </c>
      <c r="O151" s="17">
        <v>0</v>
      </c>
      <c r="P151" s="17">
        <v>0</v>
      </c>
      <c r="Q151" s="17">
        <v>0.37319999999999998</v>
      </c>
      <c r="R151" s="17">
        <v>4.7305E-2</v>
      </c>
      <c r="S151" s="17">
        <v>6.7197000000000007E-2</v>
      </c>
      <c r="T151" s="17">
        <v>1.9892E-2</v>
      </c>
      <c r="U151" s="17">
        <v>0.29602699999999998</v>
      </c>
      <c r="V151" s="17">
        <v>829.5</v>
      </c>
      <c r="W151" s="17">
        <v>9.9999999999999995E-7</v>
      </c>
      <c r="X151" s="17">
        <v>1466</v>
      </c>
      <c r="Y151" s="17">
        <v>0</v>
      </c>
      <c r="Z151" s="17">
        <v>0</v>
      </c>
      <c r="AA151" s="17">
        <v>0.45542500000000002</v>
      </c>
      <c r="AB151" s="17">
        <v>8.0417200000000005E-3</v>
      </c>
      <c r="AC151" s="17">
        <v>4.7464699999999999E-2</v>
      </c>
      <c r="AD151" s="17">
        <v>0.25</v>
      </c>
      <c r="AE151" s="17">
        <v>2010.1</v>
      </c>
    </row>
    <row r="152" spans="1:31">
      <c r="A152" s="17">
        <v>139</v>
      </c>
      <c r="B152" s="19">
        <v>0.70796296296296291</v>
      </c>
      <c r="C152" s="17">
        <v>91.4</v>
      </c>
      <c r="D152" s="17">
        <v>4.5</v>
      </c>
      <c r="E152" s="17">
        <v>2.5089999999999999E-3</v>
      </c>
      <c r="F152" s="17">
        <v>0.121</v>
      </c>
      <c r="G152" s="17">
        <v>0.474966</v>
      </c>
      <c r="H152" s="17">
        <v>6.4558000000000004E-2</v>
      </c>
      <c r="I152" s="17">
        <v>8.5555000000000006E-2</v>
      </c>
      <c r="J152" s="17">
        <v>2.0996999999999998E-2</v>
      </c>
      <c r="K152" s="17">
        <v>0.245424</v>
      </c>
      <c r="L152" s="17">
        <v>638</v>
      </c>
      <c r="M152" s="17">
        <v>0.28325299999999998</v>
      </c>
      <c r="N152" s="17">
        <v>1124</v>
      </c>
      <c r="O152" s="17">
        <v>0</v>
      </c>
      <c r="P152" s="17">
        <v>0</v>
      </c>
      <c r="Q152" s="17">
        <v>0.28584100000000001</v>
      </c>
      <c r="R152" s="17">
        <v>5.4651999999999999E-2</v>
      </c>
      <c r="S152" s="17">
        <v>6.7650000000000002E-2</v>
      </c>
      <c r="T152" s="17">
        <v>1.2997999999999999E-2</v>
      </c>
      <c r="U152" s="17">
        <v>0.192133</v>
      </c>
      <c r="V152" s="17">
        <v>507.3</v>
      </c>
      <c r="W152" s="17">
        <v>0.45835900000000002</v>
      </c>
      <c r="X152" s="17">
        <v>707</v>
      </c>
      <c r="Y152" s="17">
        <v>0</v>
      </c>
      <c r="Z152" s="17">
        <v>0</v>
      </c>
      <c r="AA152" s="17">
        <v>0.29558899999999999</v>
      </c>
      <c r="AB152" s="17">
        <v>1.9081899999999999E-2</v>
      </c>
      <c r="AC152" s="17">
        <v>5.4900400000000002E-2</v>
      </c>
      <c r="AD152" s="17">
        <v>0.25</v>
      </c>
      <c r="AE152" s="17">
        <v>1301.7</v>
      </c>
    </row>
    <row r="153" spans="1:31">
      <c r="A153" s="17">
        <v>140</v>
      </c>
      <c r="B153" s="19">
        <v>0.70802083333333332</v>
      </c>
      <c r="C153" s="17">
        <v>91.2</v>
      </c>
      <c r="D153" s="17">
        <v>4.5</v>
      </c>
      <c r="E153" s="17">
        <v>3.7680000000000001E-3</v>
      </c>
      <c r="F153" s="17">
        <v>0.182</v>
      </c>
      <c r="G153" s="17">
        <v>0.34356999999999999</v>
      </c>
      <c r="H153" s="17">
        <v>7.4401999999999996E-2</v>
      </c>
      <c r="I153" s="17">
        <v>9.0586E-2</v>
      </c>
      <c r="J153" s="17">
        <v>1.6184E-2</v>
      </c>
      <c r="K153" s="17">
        <v>0.17865800000000001</v>
      </c>
      <c r="L153" s="17">
        <v>601.79999999999995</v>
      </c>
      <c r="M153" s="17">
        <v>1.3808000000000001E-2</v>
      </c>
      <c r="N153" s="17">
        <v>1344</v>
      </c>
      <c r="O153" s="17">
        <v>0</v>
      </c>
      <c r="P153" s="17">
        <v>0</v>
      </c>
      <c r="Q153" s="17">
        <v>0.52444900000000005</v>
      </c>
      <c r="R153" s="17">
        <v>5.2632999999999999E-2</v>
      </c>
      <c r="S153" s="17">
        <v>7.5916999999999998E-2</v>
      </c>
      <c r="T153" s="17">
        <v>2.3285E-2</v>
      </c>
      <c r="U153" s="17">
        <v>0.30670999999999998</v>
      </c>
      <c r="V153" s="17">
        <v>650.29999999999995</v>
      </c>
      <c r="W153" s="17">
        <v>3.0000000000000001E-6</v>
      </c>
      <c r="X153" s="17">
        <v>823</v>
      </c>
      <c r="Y153" s="17">
        <v>0</v>
      </c>
      <c r="Z153" s="17">
        <v>0</v>
      </c>
      <c r="AA153" s="17">
        <v>0.47186099999999997</v>
      </c>
      <c r="AB153" s="17">
        <v>2.14652E-2</v>
      </c>
      <c r="AC153" s="17">
        <v>5.3132400000000003E-2</v>
      </c>
      <c r="AD153" s="17">
        <v>0.25</v>
      </c>
      <c r="AE153" s="17">
        <v>1380.1</v>
      </c>
    </row>
    <row r="154" spans="1:31">
      <c r="A154" s="17">
        <v>141</v>
      </c>
      <c r="B154" s="19">
        <v>0.70807870370370374</v>
      </c>
      <c r="C154" s="17">
        <v>89.6</v>
      </c>
      <c r="D154" s="17">
        <v>4.5</v>
      </c>
      <c r="E154" s="17">
        <v>2.313E-3</v>
      </c>
      <c r="F154" s="17">
        <v>0.112</v>
      </c>
      <c r="G154" s="17">
        <v>0.45536700000000002</v>
      </c>
      <c r="H154" s="17">
        <v>6.8380999999999997E-2</v>
      </c>
      <c r="I154" s="17">
        <v>9.2760999999999996E-2</v>
      </c>
      <c r="J154" s="17">
        <v>2.4379999999999999E-2</v>
      </c>
      <c r="K154" s="17">
        <v>0.26283000000000001</v>
      </c>
      <c r="L154" s="17">
        <v>568</v>
      </c>
      <c r="M154" s="17">
        <v>5.1947E-2</v>
      </c>
      <c r="N154" s="17">
        <v>1338</v>
      </c>
      <c r="O154" s="17">
        <v>0</v>
      </c>
      <c r="P154" s="17">
        <v>0</v>
      </c>
      <c r="Q154" s="17">
        <v>0.41452899999999998</v>
      </c>
      <c r="R154" s="17">
        <v>5.8304000000000002E-2</v>
      </c>
      <c r="S154" s="17">
        <v>7.2813000000000003E-2</v>
      </c>
      <c r="T154" s="17">
        <v>1.4508999999999999E-2</v>
      </c>
      <c r="U154" s="17">
        <v>0.199263</v>
      </c>
      <c r="V154" s="17">
        <v>440.7</v>
      </c>
      <c r="W154" s="17">
        <v>0.54589500000000002</v>
      </c>
      <c r="X154" s="17">
        <v>2198</v>
      </c>
      <c r="Y154" s="17">
        <v>0</v>
      </c>
      <c r="Z154" s="17">
        <v>0</v>
      </c>
      <c r="AA154" s="17">
        <v>0.30655900000000003</v>
      </c>
      <c r="AB154" s="17">
        <v>2.0198899999999999E-2</v>
      </c>
      <c r="AC154" s="17">
        <v>5.8597099999999999E-2</v>
      </c>
      <c r="AD154" s="17">
        <v>0.25</v>
      </c>
      <c r="AE154" s="17">
        <v>1462.4</v>
      </c>
    </row>
    <row r="155" spans="1:31">
      <c r="A155" s="17">
        <v>142</v>
      </c>
      <c r="B155" s="19">
        <v>0.70813657407407404</v>
      </c>
      <c r="C155" s="17">
        <v>89.1</v>
      </c>
      <c r="D155" s="17">
        <v>4.5</v>
      </c>
      <c r="E155" s="17">
        <v>2.6180000000000001E-3</v>
      </c>
      <c r="F155" s="17">
        <v>0.127</v>
      </c>
      <c r="G155" s="17">
        <v>0.53693100000000005</v>
      </c>
      <c r="H155" s="17">
        <v>7.6712000000000002E-2</v>
      </c>
      <c r="I155" s="17">
        <v>9.3923000000000006E-2</v>
      </c>
      <c r="J155" s="17">
        <v>1.7211000000000001E-2</v>
      </c>
      <c r="K155" s="17">
        <v>0.18324799999999999</v>
      </c>
      <c r="L155" s="17">
        <v>442</v>
      </c>
      <c r="M155" s="17">
        <v>1.9999999999999999E-6</v>
      </c>
      <c r="N155" s="17">
        <v>1569</v>
      </c>
      <c r="O155" s="17">
        <v>0</v>
      </c>
      <c r="P155" s="17">
        <v>0</v>
      </c>
      <c r="Q155" s="17">
        <v>0.55213000000000001</v>
      </c>
      <c r="R155" s="17">
        <v>5.5439000000000002E-2</v>
      </c>
      <c r="S155" s="17">
        <v>7.7993999999999994E-2</v>
      </c>
      <c r="T155" s="17">
        <v>2.2554999999999999E-2</v>
      </c>
      <c r="U155" s="17">
        <v>0.28918700000000003</v>
      </c>
      <c r="V155" s="17">
        <v>509.1</v>
      </c>
      <c r="W155" s="17">
        <v>9.1396000000000005E-2</v>
      </c>
      <c r="X155" s="17">
        <v>932</v>
      </c>
      <c r="Y155" s="17">
        <v>0</v>
      </c>
      <c r="Z155" s="17">
        <v>0</v>
      </c>
      <c r="AA155" s="17">
        <v>0.44490299999999999</v>
      </c>
      <c r="AB155" s="17">
        <v>1.84672E-2</v>
      </c>
      <c r="AC155" s="17">
        <v>5.5855500000000002E-2</v>
      </c>
      <c r="AD155" s="17">
        <v>0.25</v>
      </c>
      <c r="AE155" s="17">
        <v>1879</v>
      </c>
    </row>
    <row r="156" spans="1:31">
      <c r="A156" s="17">
        <v>143</v>
      </c>
      <c r="B156" s="19">
        <v>0.70818287037037031</v>
      </c>
      <c r="C156" s="17">
        <v>88.3</v>
      </c>
      <c r="D156" s="17">
        <v>4.5</v>
      </c>
      <c r="E156" s="17">
        <v>3.8920000000000001E-3</v>
      </c>
      <c r="F156" s="17">
        <v>0.188</v>
      </c>
      <c r="G156" s="17">
        <v>0.567523</v>
      </c>
      <c r="H156" s="17">
        <v>6.6697999999999993E-2</v>
      </c>
      <c r="I156" s="17">
        <v>9.5658999999999994E-2</v>
      </c>
      <c r="J156" s="17">
        <v>2.8961000000000001E-2</v>
      </c>
      <c r="K156" s="17">
        <v>0.30275200000000002</v>
      </c>
      <c r="L156" s="17">
        <v>791.8</v>
      </c>
      <c r="M156" s="17">
        <v>3.0000000000000001E-6</v>
      </c>
      <c r="N156" s="17">
        <v>1966</v>
      </c>
      <c r="O156" s="17">
        <v>0</v>
      </c>
      <c r="P156" s="17">
        <v>0</v>
      </c>
      <c r="Q156" s="17">
        <v>0.42061399999999999</v>
      </c>
      <c r="R156" s="17">
        <v>5.9346000000000003E-2</v>
      </c>
      <c r="S156" s="17">
        <v>7.8661999999999996E-2</v>
      </c>
      <c r="T156" s="17">
        <v>1.9317000000000001E-2</v>
      </c>
      <c r="U156" s="17">
        <v>0.24556600000000001</v>
      </c>
      <c r="V156" s="17">
        <v>513.9</v>
      </c>
      <c r="W156" s="17">
        <v>0.31370300000000001</v>
      </c>
      <c r="X156" s="17">
        <v>931</v>
      </c>
      <c r="Y156" s="17">
        <v>0</v>
      </c>
      <c r="Z156" s="17">
        <v>0</v>
      </c>
      <c r="AA156" s="17">
        <v>0.37779400000000002</v>
      </c>
      <c r="AB156" s="17">
        <v>4.0509799999999999E-2</v>
      </c>
      <c r="AC156" s="17">
        <v>6.0128000000000001E-2</v>
      </c>
      <c r="AD156" s="17">
        <v>0.25</v>
      </c>
      <c r="AE156" s="17">
        <v>1048.9000000000001</v>
      </c>
    </row>
    <row r="157" spans="1:31">
      <c r="A157" s="17">
        <v>144</v>
      </c>
      <c r="B157" s="19">
        <v>0.70824074074074073</v>
      </c>
      <c r="C157" s="17">
        <v>88</v>
      </c>
      <c r="D157" s="17">
        <v>4.5</v>
      </c>
      <c r="E157" s="17">
        <v>3.0639999999999999E-3</v>
      </c>
      <c r="F157" s="17">
        <v>0.14799999999999999</v>
      </c>
      <c r="G157" s="17">
        <v>0.59701899999999997</v>
      </c>
      <c r="H157" s="17">
        <v>7.5173000000000004E-2</v>
      </c>
      <c r="I157" s="17">
        <v>0.102947</v>
      </c>
      <c r="J157" s="17">
        <v>2.7774E-2</v>
      </c>
      <c r="K157" s="17">
        <v>0.26978999999999997</v>
      </c>
      <c r="L157" s="17">
        <v>523.29999999999995</v>
      </c>
      <c r="M157" s="17">
        <v>2.6999999999999999E-5</v>
      </c>
      <c r="N157" s="17">
        <v>1149</v>
      </c>
      <c r="O157" s="17">
        <v>0</v>
      </c>
      <c r="P157" s="17">
        <v>0</v>
      </c>
      <c r="Q157" s="17">
        <v>0.58183300000000004</v>
      </c>
      <c r="R157" s="17">
        <v>5.9531000000000001E-2</v>
      </c>
      <c r="S157" s="17">
        <v>8.3285999999999999E-2</v>
      </c>
      <c r="T157" s="17">
        <v>2.3754000000000001E-2</v>
      </c>
      <c r="U157" s="17">
        <v>0.285215</v>
      </c>
      <c r="V157" s="17">
        <v>519.5</v>
      </c>
      <c r="W157" s="17">
        <v>1.9999999999999999E-6</v>
      </c>
      <c r="X157" s="17">
        <v>1274</v>
      </c>
      <c r="Y157" s="17">
        <v>0</v>
      </c>
      <c r="Z157" s="17">
        <v>0</v>
      </c>
      <c r="AA157" s="17">
        <v>0.43879200000000002</v>
      </c>
      <c r="AB157" s="17">
        <v>1.6046100000000001E-2</v>
      </c>
      <c r="AC157" s="17">
        <v>5.99125E-2</v>
      </c>
      <c r="AD157" s="17">
        <v>0.25</v>
      </c>
      <c r="AE157" s="17">
        <v>1587</v>
      </c>
    </row>
    <row r="158" spans="1:31">
      <c r="A158" s="17">
        <v>145</v>
      </c>
      <c r="B158" s="19">
        <v>0.70829861111111114</v>
      </c>
      <c r="C158" s="17">
        <v>86.5</v>
      </c>
      <c r="D158" s="17">
        <v>4.5</v>
      </c>
      <c r="E158" s="17">
        <v>4.5490000000000001E-3</v>
      </c>
      <c r="F158" s="17">
        <v>0.22</v>
      </c>
      <c r="G158" s="17">
        <v>0.61082599999999998</v>
      </c>
      <c r="H158" s="17">
        <v>7.2131000000000001E-2</v>
      </c>
      <c r="I158" s="17">
        <v>9.8724999999999993E-2</v>
      </c>
      <c r="J158" s="17">
        <v>2.6594E-2</v>
      </c>
      <c r="K158" s="17">
        <v>0.26937100000000003</v>
      </c>
      <c r="L158" s="17">
        <v>847.7</v>
      </c>
      <c r="M158" s="17">
        <v>3.9999999999999998E-6</v>
      </c>
      <c r="N158" s="17">
        <v>2133</v>
      </c>
      <c r="O158" s="17">
        <v>0</v>
      </c>
      <c r="P158" s="17">
        <v>0</v>
      </c>
      <c r="Q158" s="17">
        <v>0.42592000000000002</v>
      </c>
      <c r="R158" s="17">
        <v>6.1601999999999997E-2</v>
      </c>
      <c r="S158" s="17">
        <v>8.4364999999999996E-2</v>
      </c>
      <c r="T158" s="17">
        <v>2.2762999999999999E-2</v>
      </c>
      <c r="U158" s="17">
        <v>0.26981899999999998</v>
      </c>
      <c r="V158" s="17">
        <v>459.8</v>
      </c>
      <c r="W158" s="17">
        <v>0.45835900000000002</v>
      </c>
      <c r="X158" s="17">
        <v>947</v>
      </c>
      <c r="Y158" s="17">
        <v>0</v>
      </c>
      <c r="Z158" s="17">
        <v>0</v>
      </c>
      <c r="AA158" s="17">
        <v>0.415107</v>
      </c>
      <c r="AB158" s="17">
        <v>4.6740499999999997E-2</v>
      </c>
      <c r="AC158" s="17">
        <v>6.2665899999999997E-2</v>
      </c>
      <c r="AD158" s="17">
        <v>0.25</v>
      </c>
      <c r="AE158" s="17">
        <v>979.8</v>
      </c>
    </row>
    <row r="159" spans="1:31">
      <c r="A159" s="17">
        <v>146</v>
      </c>
      <c r="B159" s="19">
        <v>0.70835648148148145</v>
      </c>
      <c r="C159" s="17">
        <v>86.5</v>
      </c>
      <c r="D159" s="17">
        <v>4.5</v>
      </c>
      <c r="E159" s="17">
        <v>3.8310000000000002E-3</v>
      </c>
      <c r="F159" s="17">
        <v>0.185</v>
      </c>
      <c r="G159" s="17">
        <v>0.57580500000000001</v>
      </c>
      <c r="H159" s="17">
        <v>7.9744999999999996E-2</v>
      </c>
      <c r="I159" s="17">
        <v>0.102468</v>
      </c>
      <c r="J159" s="17">
        <v>2.2724000000000001E-2</v>
      </c>
      <c r="K159" s="17">
        <v>0.22176100000000001</v>
      </c>
      <c r="L159" s="17">
        <v>543.5</v>
      </c>
      <c r="M159" s="17">
        <v>6.0000000000000002E-6</v>
      </c>
      <c r="N159" s="17">
        <v>984</v>
      </c>
      <c r="O159" s="17">
        <v>0</v>
      </c>
      <c r="P159" s="17">
        <v>0</v>
      </c>
      <c r="Q159" s="17">
        <v>0.62042699999999995</v>
      </c>
      <c r="R159" s="17">
        <v>5.8033000000000001E-2</v>
      </c>
      <c r="S159" s="17">
        <v>8.8290999999999994E-2</v>
      </c>
      <c r="T159" s="17">
        <v>3.0258E-2</v>
      </c>
      <c r="U159" s="17">
        <v>0.34271000000000001</v>
      </c>
      <c r="V159" s="17">
        <v>815.3</v>
      </c>
      <c r="W159" s="17">
        <v>0.245314</v>
      </c>
      <c r="X159" s="17">
        <v>1229</v>
      </c>
      <c r="Y159" s="17">
        <v>0</v>
      </c>
      <c r="Z159" s="17">
        <v>0</v>
      </c>
      <c r="AA159" s="17">
        <v>0.52724700000000002</v>
      </c>
      <c r="AB159" s="17">
        <v>1.42994E-2</v>
      </c>
      <c r="AC159" s="17">
        <v>5.8465400000000001E-2</v>
      </c>
      <c r="AD159" s="17">
        <v>0.25</v>
      </c>
      <c r="AE159" s="17">
        <v>1528</v>
      </c>
    </row>
    <row r="160" spans="1:31">
      <c r="A160" s="17">
        <v>147</v>
      </c>
      <c r="B160" s="19">
        <v>0.70841435185185186</v>
      </c>
      <c r="C160" s="17">
        <v>84.9</v>
      </c>
      <c r="D160" s="17">
        <v>4.5</v>
      </c>
      <c r="E160" s="17">
        <v>3.496E-3</v>
      </c>
      <c r="F160" s="17">
        <v>0.16900000000000001</v>
      </c>
      <c r="G160" s="17">
        <v>0.53461000000000003</v>
      </c>
      <c r="H160" s="17">
        <v>8.1340999999999997E-2</v>
      </c>
      <c r="I160" s="17">
        <v>0.100867</v>
      </c>
      <c r="J160" s="17">
        <v>1.9526000000000002E-2</v>
      </c>
      <c r="K160" s="17">
        <v>0.193578</v>
      </c>
      <c r="L160" s="17">
        <v>559.29999999999995</v>
      </c>
      <c r="M160" s="17">
        <v>0.59999899999999995</v>
      </c>
      <c r="N160" s="17">
        <v>968</v>
      </c>
      <c r="O160" s="17">
        <v>0</v>
      </c>
      <c r="P160" s="17">
        <v>0</v>
      </c>
      <c r="Q160" s="17">
        <v>0.60594000000000003</v>
      </c>
      <c r="R160" s="17">
        <v>5.9631000000000003E-2</v>
      </c>
      <c r="S160" s="17">
        <v>8.5680000000000006E-2</v>
      </c>
      <c r="T160" s="17">
        <v>2.6048999999999999E-2</v>
      </c>
      <c r="U160" s="17">
        <v>0.30402400000000002</v>
      </c>
      <c r="V160" s="17">
        <v>649.70000000000005</v>
      </c>
      <c r="W160" s="17">
        <v>0.51245300000000005</v>
      </c>
      <c r="X160" s="17">
        <v>1036</v>
      </c>
      <c r="Y160" s="17">
        <v>0</v>
      </c>
      <c r="Z160" s="17">
        <v>0</v>
      </c>
      <c r="AA160" s="17">
        <v>0.46772900000000001</v>
      </c>
      <c r="AB160" s="17">
        <v>1.4468999999999999E-2</v>
      </c>
      <c r="AC160" s="17">
        <v>6.0008300000000001E-2</v>
      </c>
      <c r="AD160" s="17">
        <v>0.25</v>
      </c>
      <c r="AE160" s="17">
        <v>1484.9</v>
      </c>
    </row>
    <row r="161" spans="1:31">
      <c r="A161" s="17">
        <v>148</v>
      </c>
      <c r="B161" s="19">
        <v>0.70846064814814813</v>
      </c>
      <c r="C161" s="17">
        <v>84.7</v>
      </c>
      <c r="D161" s="17">
        <v>4.5</v>
      </c>
      <c r="E161" s="17">
        <v>2.666E-3</v>
      </c>
      <c r="F161" s="17">
        <v>0.129</v>
      </c>
      <c r="G161" s="17">
        <v>0.65642199999999995</v>
      </c>
      <c r="H161" s="17">
        <v>8.1670999999999994E-2</v>
      </c>
      <c r="I161" s="17">
        <v>0.10632900000000001</v>
      </c>
      <c r="J161" s="17">
        <v>2.4657999999999999E-2</v>
      </c>
      <c r="K161" s="17">
        <v>0.2319</v>
      </c>
      <c r="L161" s="17">
        <v>481.1</v>
      </c>
      <c r="M161" s="17">
        <v>0.45835700000000001</v>
      </c>
      <c r="N161" s="17">
        <v>1527</v>
      </c>
      <c r="O161" s="17">
        <v>0</v>
      </c>
      <c r="P161" s="17">
        <v>0</v>
      </c>
      <c r="Q161" s="17">
        <v>0.72956399999999999</v>
      </c>
      <c r="R161" s="17">
        <v>6.6936999999999997E-2</v>
      </c>
      <c r="S161" s="17">
        <v>9.1814999999999994E-2</v>
      </c>
      <c r="T161" s="17">
        <v>2.4878999999999998E-2</v>
      </c>
      <c r="U161" s="17">
        <v>0.27096399999999998</v>
      </c>
      <c r="V161" s="17">
        <v>656</v>
      </c>
      <c r="W161" s="17">
        <v>0.6</v>
      </c>
      <c r="X161" s="17">
        <v>1676</v>
      </c>
      <c r="Y161" s="17">
        <v>0</v>
      </c>
      <c r="Z161" s="17">
        <v>0</v>
      </c>
      <c r="AA161" s="17">
        <v>0.41686800000000002</v>
      </c>
      <c r="AB161" s="17">
        <v>1.95374E-2</v>
      </c>
      <c r="AC161" s="17">
        <v>6.7422800000000005E-2</v>
      </c>
      <c r="AD161" s="17">
        <v>0.25</v>
      </c>
      <c r="AE161" s="17">
        <v>1726.5</v>
      </c>
    </row>
    <row r="162" spans="1:31">
      <c r="A162" s="17">
        <v>149</v>
      </c>
      <c r="B162" s="19">
        <v>0.70851851851851855</v>
      </c>
      <c r="C162" s="17">
        <v>83.8</v>
      </c>
      <c r="D162" s="17">
        <v>4.5</v>
      </c>
      <c r="E162" s="17">
        <v>4.5880000000000001E-3</v>
      </c>
      <c r="F162" s="17">
        <v>0.222</v>
      </c>
      <c r="G162" s="17">
        <v>0.58285600000000004</v>
      </c>
      <c r="H162" s="17">
        <v>7.7149999999999996E-2</v>
      </c>
      <c r="I162" s="17">
        <v>0.109663</v>
      </c>
      <c r="J162" s="17">
        <v>3.2511999999999999E-2</v>
      </c>
      <c r="K162" s="17">
        <v>0.29647600000000002</v>
      </c>
      <c r="L162" s="17">
        <v>753.7</v>
      </c>
      <c r="M162" s="17">
        <v>7.9999999999999996E-6</v>
      </c>
      <c r="N162" s="17">
        <v>1633</v>
      </c>
      <c r="O162" s="17">
        <v>0</v>
      </c>
      <c r="P162" s="17">
        <v>0</v>
      </c>
      <c r="Q162" s="17">
        <v>0.734657</v>
      </c>
      <c r="R162" s="17">
        <v>6.4201999999999995E-2</v>
      </c>
      <c r="S162" s="17">
        <v>9.1915999999999998E-2</v>
      </c>
      <c r="T162" s="17">
        <v>2.7713999999999999E-2</v>
      </c>
      <c r="U162" s="17">
        <v>0.301514</v>
      </c>
      <c r="V162" s="17">
        <v>593.29999999999995</v>
      </c>
      <c r="W162" s="17">
        <v>0.55249099999999995</v>
      </c>
      <c r="X162" s="17">
        <v>562</v>
      </c>
      <c r="Y162" s="17">
        <v>0</v>
      </c>
      <c r="Z162" s="17">
        <v>0</v>
      </c>
      <c r="AA162" s="17">
        <v>0.463868</v>
      </c>
      <c r="AB162" s="17">
        <v>3.2304199999999998E-2</v>
      </c>
      <c r="AC162" s="17">
        <v>6.5097000000000002E-2</v>
      </c>
      <c r="AD162" s="17">
        <v>0.25</v>
      </c>
      <c r="AE162" s="17">
        <v>1101.9000000000001</v>
      </c>
    </row>
    <row r="163" spans="1:31">
      <c r="A163" s="17">
        <v>150</v>
      </c>
      <c r="B163" s="19">
        <v>0.70857638888888885</v>
      </c>
      <c r="C163" s="17">
        <v>83</v>
      </c>
      <c r="D163" s="17">
        <v>4.5</v>
      </c>
      <c r="E163" s="17">
        <v>2.9150000000000001E-3</v>
      </c>
      <c r="F163" s="17">
        <v>0.14099999999999999</v>
      </c>
      <c r="G163" s="17">
        <v>0.72487199999999996</v>
      </c>
      <c r="H163" s="17">
        <v>8.6493E-2</v>
      </c>
      <c r="I163" s="17">
        <v>0.113841</v>
      </c>
      <c r="J163" s="17">
        <v>2.7348000000000001E-2</v>
      </c>
      <c r="K163" s="17">
        <v>0.240229</v>
      </c>
      <c r="L163" s="17">
        <v>511.9</v>
      </c>
      <c r="M163" s="17">
        <v>0.32512600000000003</v>
      </c>
      <c r="N163" s="17">
        <v>779</v>
      </c>
      <c r="O163" s="17">
        <v>0</v>
      </c>
      <c r="P163" s="17">
        <v>0</v>
      </c>
      <c r="Q163" s="17">
        <v>0.53243499999999999</v>
      </c>
      <c r="R163" s="17">
        <v>7.1784000000000001E-2</v>
      </c>
      <c r="S163" s="17">
        <v>9.9136000000000002E-2</v>
      </c>
      <c r="T163" s="17">
        <v>2.7352000000000001E-2</v>
      </c>
      <c r="U163" s="17">
        <v>0.27590599999999998</v>
      </c>
      <c r="V163" s="17">
        <v>587.9</v>
      </c>
      <c r="W163" s="17">
        <v>0.6</v>
      </c>
      <c r="X163" s="17">
        <v>735</v>
      </c>
      <c r="Y163" s="17">
        <v>0</v>
      </c>
      <c r="Z163" s="17">
        <v>0</v>
      </c>
      <c r="AA163" s="17">
        <v>0.42447099999999999</v>
      </c>
      <c r="AB163" s="17">
        <v>1.0696499999999999E-2</v>
      </c>
      <c r="AC163" s="17">
        <v>7.2076399999999999E-2</v>
      </c>
      <c r="AD163" s="17">
        <v>0.25</v>
      </c>
      <c r="AE163" s="17">
        <v>1622.6</v>
      </c>
    </row>
    <row r="164" spans="1:31">
      <c r="A164" s="17">
        <v>151</v>
      </c>
      <c r="B164" s="19">
        <v>0.70863425925925927</v>
      </c>
      <c r="C164" s="17">
        <v>82.3</v>
      </c>
      <c r="D164" s="17">
        <v>4.5</v>
      </c>
      <c r="E164" s="17">
        <v>3.7309999999999999E-3</v>
      </c>
      <c r="F164" s="17">
        <v>0.18099999999999999</v>
      </c>
      <c r="G164" s="17">
        <v>0.740537</v>
      </c>
      <c r="H164" s="17">
        <v>9.0801999999999994E-2</v>
      </c>
      <c r="I164" s="17">
        <v>0.11715</v>
      </c>
      <c r="J164" s="17">
        <v>2.6348E-2</v>
      </c>
      <c r="K164" s="17">
        <v>0.224908</v>
      </c>
      <c r="L164" s="17">
        <v>498.4</v>
      </c>
      <c r="M164" s="17">
        <v>0.42491899999999999</v>
      </c>
      <c r="N164" s="17">
        <v>813</v>
      </c>
      <c r="O164" s="17">
        <v>0</v>
      </c>
      <c r="P164" s="17">
        <v>0</v>
      </c>
      <c r="Q164" s="17">
        <v>0.79529300000000003</v>
      </c>
      <c r="R164" s="17">
        <v>6.9154999999999994E-2</v>
      </c>
      <c r="S164" s="17">
        <v>0.10853500000000001</v>
      </c>
      <c r="T164" s="17">
        <v>3.9379999999999998E-2</v>
      </c>
      <c r="U164" s="17">
        <v>0.36282999999999999</v>
      </c>
      <c r="V164" s="17">
        <v>579.5</v>
      </c>
      <c r="W164" s="17">
        <v>0.17507600000000001</v>
      </c>
      <c r="X164" s="17">
        <v>895</v>
      </c>
      <c r="Y164" s="17">
        <v>0</v>
      </c>
      <c r="Z164" s="17">
        <v>0</v>
      </c>
      <c r="AA164" s="17">
        <v>0.55820000000000003</v>
      </c>
      <c r="AB164" s="17">
        <v>1.0875900000000001E-2</v>
      </c>
      <c r="AC164" s="17">
        <v>6.9583699999999998E-2</v>
      </c>
      <c r="AD164" s="17">
        <v>0.25</v>
      </c>
      <c r="AE164" s="17">
        <v>1666.5</v>
      </c>
    </row>
    <row r="165" spans="1:31">
      <c r="A165" s="17">
        <v>152</v>
      </c>
      <c r="B165" s="19">
        <v>0.70869212962962969</v>
      </c>
      <c r="C165" s="17">
        <v>81.2</v>
      </c>
      <c r="D165" s="17">
        <v>4.5</v>
      </c>
      <c r="E165" s="17">
        <v>4.4330000000000003E-3</v>
      </c>
      <c r="F165" s="17">
        <v>0.215</v>
      </c>
      <c r="G165" s="17">
        <v>0.68539300000000003</v>
      </c>
      <c r="H165" s="17">
        <v>8.5290000000000005E-2</v>
      </c>
      <c r="I165" s="17">
        <v>0.117854</v>
      </c>
      <c r="J165" s="17">
        <v>3.2564000000000003E-2</v>
      </c>
      <c r="K165" s="17">
        <v>0.27631</v>
      </c>
      <c r="L165" s="17">
        <v>622.4</v>
      </c>
      <c r="M165" s="17">
        <v>2.7369999999999998E-3</v>
      </c>
      <c r="N165" s="17">
        <v>1060</v>
      </c>
      <c r="O165" s="17">
        <v>0</v>
      </c>
      <c r="P165" s="17">
        <v>0</v>
      </c>
      <c r="Q165" s="17">
        <v>0.79675300000000004</v>
      </c>
      <c r="R165" s="17">
        <v>6.9394999999999998E-2</v>
      </c>
      <c r="S165" s="17">
        <v>0.10635500000000001</v>
      </c>
      <c r="T165" s="17">
        <v>3.696E-2</v>
      </c>
      <c r="U165" s="17">
        <v>0.34751199999999999</v>
      </c>
      <c r="V165" s="17">
        <v>617.70000000000005</v>
      </c>
      <c r="W165" s="17">
        <v>0.36087200000000003</v>
      </c>
      <c r="X165" s="17">
        <v>797</v>
      </c>
      <c r="Y165" s="17">
        <v>0</v>
      </c>
      <c r="Z165" s="17">
        <v>0</v>
      </c>
      <c r="AA165" s="17">
        <v>0.53463400000000005</v>
      </c>
      <c r="AB165" s="17">
        <v>1.7584200000000001E-2</v>
      </c>
      <c r="AC165" s="17">
        <v>7.0045099999999999E-2</v>
      </c>
      <c r="AD165" s="17">
        <v>0.25</v>
      </c>
      <c r="AE165" s="17">
        <v>1334.5</v>
      </c>
    </row>
    <row r="166" spans="1:31">
      <c r="A166" s="17">
        <v>153</v>
      </c>
      <c r="B166" s="19">
        <v>0.70873842592592595</v>
      </c>
      <c r="C166" s="17">
        <v>80.900000000000006</v>
      </c>
      <c r="D166" s="17">
        <v>4.5</v>
      </c>
      <c r="E166" s="17">
        <v>5.2399999999999999E-3</v>
      </c>
      <c r="F166" s="17">
        <v>0.254</v>
      </c>
      <c r="G166" s="17">
        <v>0.68731299999999995</v>
      </c>
      <c r="H166" s="17">
        <v>9.0568999999999997E-2</v>
      </c>
      <c r="I166" s="17">
        <v>0.131408</v>
      </c>
      <c r="J166" s="17">
        <v>4.0837999999999999E-2</v>
      </c>
      <c r="K166" s="17">
        <v>0.31077700000000003</v>
      </c>
      <c r="L166" s="17">
        <v>769.2</v>
      </c>
      <c r="M166" s="17">
        <v>7.9999999999999996E-6</v>
      </c>
      <c r="N166" s="17">
        <v>920</v>
      </c>
      <c r="O166" s="17">
        <v>0</v>
      </c>
      <c r="P166" s="17">
        <v>0</v>
      </c>
      <c r="Q166" s="17">
        <v>0.69779599999999997</v>
      </c>
      <c r="R166" s="17">
        <v>7.7989000000000003E-2</v>
      </c>
      <c r="S166" s="17">
        <v>0.116884</v>
      </c>
      <c r="T166" s="17">
        <v>3.8894999999999999E-2</v>
      </c>
      <c r="U166" s="17">
        <v>0.33276800000000001</v>
      </c>
      <c r="V166" s="17">
        <v>577.9</v>
      </c>
      <c r="W166" s="17">
        <v>0.40425699999999998</v>
      </c>
      <c r="X166" s="17">
        <v>810</v>
      </c>
      <c r="Y166" s="17">
        <v>0</v>
      </c>
      <c r="Z166" s="17">
        <v>0</v>
      </c>
      <c r="AA166" s="17">
        <v>0.51195100000000004</v>
      </c>
      <c r="AB166" s="17">
        <v>1.8834900000000002E-2</v>
      </c>
      <c r="AC166" s="17">
        <v>7.8721200000000005E-2</v>
      </c>
      <c r="AD166" s="17">
        <v>0.25</v>
      </c>
      <c r="AE166" s="17">
        <v>1079.8</v>
      </c>
    </row>
    <row r="167" spans="1:31">
      <c r="A167" s="17">
        <v>154</v>
      </c>
      <c r="B167" s="19">
        <v>0.70879629629629637</v>
      </c>
      <c r="C167" s="17">
        <v>79.8</v>
      </c>
      <c r="D167" s="17">
        <v>4.5</v>
      </c>
      <c r="E167" s="17">
        <v>3.4190000000000002E-3</v>
      </c>
      <c r="F167" s="17">
        <v>0.16500000000000001</v>
      </c>
      <c r="G167" s="17">
        <v>0.727217</v>
      </c>
      <c r="H167" s="17">
        <v>9.1407000000000002E-2</v>
      </c>
      <c r="I167" s="17">
        <v>0.12759200000000001</v>
      </c>
      <c r="J167" s="17">
        <v>3.6184000000000001E-2</v>
      </c>
      <c r="K167" s="17">
        <v>0.28359600000000001</v>
      </c>
      <c r="L167" s="17">
        <v>570.9</v>
      </c>
      <c r="M167" s="17">
        <v>0.17750099999999999</v>
      </c>
      <c r="N167" s="17">
        <v>1478</v>
      </c>
      <c r="O167" s="17">
        <v>0</v>
      </c>
      <c r="P167" s="17">
        <v>0</v>
      </c>
      <c r="Q167" s="17">
        <v>0.70660100000000003</v>
      </c>
      <c r="R167" s="17">
        <v>8.1157999999999994E-2</v>
      </c>
      <c r="S167" s="17">
        <v>0.1149</v>
      </c>
      <c r="T167" s="17">
        <v>3.3742000000000001E-2</v>
      </c>
      <c r="U167" s="17">
        <v>0.29366100000000001</v>
      </c>
      <c r="V167" s="17">
        <v>636.9</v>
      </c>
      <c r="W167" s="17">
        <v>0.37081900000000001</v>
      </c>
      <c r="X167" s="17">
        <v>1341</v>
      </c>
      <c r="Y167" s="17">
        <v>0</v>
      </c>
      <c r="Z167" s="17">
        <v>0</v>
      </c>
      <c r="AA167" s="17">
        <v>0.45178600000000002</v>
      </c>
      <c r="AB167" s="17">
        <v>2.23696E-2</v>
      </c>
      <c r="AC167" s="17">
        <v>8.1913200000000005E-2</v>
      </c>
      <c r="AD167" s="17">
        <v>0.25</v>
      </c>
      <c r="AE167" s="17">
        <v>1454.9</v>
      </c>
    </row>
    <row r="168" spans="1:31">
      <c r="A168" s="17">
        <v>155</v>
      </c>
      <c r="B168" s="19">
        <v>0.70885416666666667</v>
      </c>
      <c r="C168" s="17">
        <v>79.400000000000006</v>
      </c>
      <c r="D168" s="17">
        <v>4.5</v>
      </c>
      <c r="E168" s="17">
        <v>5.3020000000000003E-3</v>
      </c>
      <c r="F168" s="17">
        <v>0.25700000000000001</v>
      </c>
      <c r="G168" s="17">
        <v>0.69943900000000003</v>
      </c>
      <c r="H168" s="17">
        <v>8.6744000000000002E-2</v>
      </c>
      <c r="I168" s="17">
        <v>0.122616</v>
      </c>
      <c r="J168" s="17">
        <v>3.5872000000000001E-2</v>
      </c>
      <c r="K168" s="17">
        <v>0.29255500000000001</v>
      </c>
      <c r="L168" s="17">
        <v>778.3</v>
      </c>
      <c r="M168" s="17">
        <v>3.9999999999999998E-6</v>
      </c>
      <c r="N168" s="17">
        <v>1013</v>
      </c>
      <c r="O168" s="17">
        <v>0</v>
      </c>
      <c r="P168" s="17">
        <v>0</v>
      </c>
      <c r="Q168" s="17">
        <v>0.70170399999999999</v>
      </c>
      <c r="R168" s="17">
        <v>7.3497000000000007E-2</v>
      </c>
      <c r="S168" s="17">
        <v>0.11028300000000001</v>
      </c>
      <c r="T168" s="17">
        <v>3.6785999999999999E-2</v>
      </c>
      <c r="U168" s="17">
        <v>0.33355899999999999</v>
      </c>
      <c r="V168" s="17">
        <v>534.1</v>
      </c>
      <c r="W168" s="17">
        <v>3.0000000000000001E-6</v>
      </c>
      <c r="X168" s="17">
        <v>730</v>
      </c>
      <c r="Y168" s="17">
        <v>0</v>
      </c>
      <c r="Z168" s="17">
        <v>0</v>
      </c>
      <c r="AA168" s="17">
        <v>0.51316799999999996</v>
      </c>
      <c r="AB168" s="17">
        <v>2.0942700000000002E-2</v>
      </c>
      <c r="AC168" s="17">
        <v>7.4267399999999997E-2</v>
      </c>
      <c r="AD168" s="17">
        <v>0.25</v>
      </c>
      <c r="AE168" s="17">
        <v>1067.2</v>
      </c>
    </row>
    <row r="169" spans="1:31">
      <c r="A169" s="17">
        <v>156</v>
      </c>
      <c r="B169" s="19">
        <v>0.70891203703703709</v>
      </c>
      <c r="C169" s="17">
        <v>78.7</v>
      </c>
      <c r="D169" s="17">
        <v>4.5</v>
      </c>
      <c r="E169" s="17">
        <v>2.8419999999999999E-3</v>
      </c>
      <c r="F169" s="17">
        <v>0.13800000000000001</v>
      </c>
      <c r="G169" s="17">
        <v>0.57796400000000003</v>
      </c>
      <c r="H169" s="17">
        <v>9.7484000000000001E-2</v>
      </c>
      <c r="I169" s="17">
        <v>0.125662</v>
      </c>
      <c r="J169" s="17">
        <v>2.8178000000000002E-2</v>
      </c>
      <c r="K169" s="17">
        <v>0.22423399999999999</v>
      </c>
      <c r="L169" s="17">
        <v>537</v>
      </c>
      <c r="M169" s="17">
        <v>0.22917199999999999</v>
      </c>
      <c r="N169" s="17">
        <v>642</v>
      </c>
      <c r="O169" s="17">
        <v>0</v>
      </c>
      <c r="P169" s="17">
        <v>0</v>
      </c>
      <c r="Q169" s="17">
        <v>0.56784500000000004</v>
      </c>
      <c r="R169" s="17">
        <v>8.0209000000000003E-2</v>
      </c>
      <c r="S169" s="17">
        <v>0.107817</v>
      </c>
      <c r="T169" s="17">
        <v>2.7607E-2</v>
      </c>
      <c r="U169" s="17">
        <v>0.25605699999999998</v>
      </c>
      <c r="V169" s="17">
        <v>492.1</v>
      </c>
      <c r="W169" s="17">
        <v>0.45835900000000002</v>
      </c>
      <c r="X169" s="17">
        <v>1170</v>
      </c>
      <c r="Y169" s="17">
        <v>0</v>
      </c>
      <c r="Z169" s="17">
        <v>0</v>
      </c>
      <c r="AA169" s="17">
        <v>0.39393299999999998</v>
      </c>
      <c r="AB169" s="17">
        <v>9.26103E-3</v>
      </c>
      <c r="AC169" s="17">
        <v>8.0464999999999995E-2</v>
      </c>
      <c r="AD169" s="17">
        <v>0.25</v>
      </c>
      <c r="AE169" s="17">
        <v>1546.8</v>
      </c>
    </row>
    <row r="170" spans="1:31">
      <c r="A170" s="17">
        <v>157</v>
      </c>
      <c r="B170" s="19">
        <v>0.70896990740740751</v>
      </c>
      <c r="C170" s="17">
        <v>77.599999999999994</v>
      </c>
      <c r="D170" s="17">
        <v>4.5</v>
      </c>
      <c r="E170" s="17">
        <v>3.6240000000000001E-3</v>
      </c>
      <c r="F170" s="17">
        <v>0.17499999999999999</v>
      </c>
      <c r="G170" s="17">
        <v>0.77558300000000002</v>
      </c>
      <c r="H170" s="17">
        <v>9.0282000000000001E-2</v>
      </c>
      <c r="I170" s="17">
        <v>0.12570700000000001</v>
      </c>
      <c r="J170" s="17">
        <v>3.5425999999999999E-2</v>
      </c>
      <c r="K170" s="17">
        <v>0.28181</v>
      </c>
      <c r="L170" s="17">
        <v>527</v>
      </c>
      <c r="M170" s="17">
        <v>3.8999999999999999E-5</v>
      </c>
      <c r="N170" s="17">
        <v>805</v>
      </c>
      <c r="O170" s="17">
        <v>0</v>
      </c>
      <c r="P170" s="17">
        <v>0</v>
      </c>
      <c r="Q170" s="17">
        <v>0.70478099999999999</v>
      </c>
      <c r="R170" s="17">
        <v>7.4933E-2</v>
      </c>
      <c r="S170" s="17">
        <v>0.11240700000000001</v>
      </c>
      <c r="T170" s="17">
        <v>3.7474E-2</v>
      </c>
      <c r="U170" s="17">
        <v>0.33338000000000001</v>
      </c>
      <c r="V170" s="17">
        <v>601.29999999999995</v>
      </c>
      <c r="W170" s="17">
        <v>2.5000000000000001E-5</v>
      </c>
      <c r="X170" s="17">
        <v>1398</v>
      </c>
      <c r="Y170" s="17">
        <v>0</v>
      </c>
      <c r="Z170" s="17">
        <v>0</v>
      </c>
      <c r="AA170" s="17">
        <v>0.51289300000000004</v>
      </c>
      <c r="AB170" s="17">
        <v>1.13813E-2</v>
      </c>
      <c r="AC170" s="17">
        <v>7.5359300000000004E-2</v>
      </c>
      <c r="AD170" s="17">
        <v>0.25</v>
      </c>
      <c r="AE170" s="17">
        <v>1576.1</v>
      </c>
    </row>
    <row r="171" spans="1:31">
      <c r="A171" s="17">
        <v>158</v>
      </c>
      <c r="B171" s="19">
        <v>0.7090277777777777</v>
      </c>
      <c r="C171" s="17">
        <v>77</v>
      </c>
      <c r="D171" s="17">
        <v>4.5</v>
      </c>
      <c r="E171" s="17">
        <v>4.8960000000000002E-3</v>
      </c>
      <c r="F171" s="17">
        <v>0.23699999999999999</v>
      </c>
      <c r="G171" s="17">
        <v>0.81480300000000006</v>
      </c>
      <c r="H171" s="17">
        <v>8.1140000000000004E-2</v>
      </c>
      <c r="I171" s="17">
        <v>0.129417</v>
      </c>
      <c r="J171" s="17">
        <v>4.8275999999999999E-2</v>
      </c>
      <c r="K171" s="17">
        <v>0.373029</v>
      </c>
      <c r="L171" s="17">
        <v>786.3</v>
      </c>
      <c r="M171" s="17">
        <v>0.22917799999999999</v>
      </c>
      <c r="N171" s="17">
        <v>1032</v>
      </c>
      <c r="O171" s="17">
        <v>0</v>
      </c>
      <c r="P171" s="17">
        <v>0</v>
      </c>
      <c r="Q171" s="17">
        <v>0.68329600000000001</v>
      </c>
      <c r="R171" s="17">
        <v>7.9094999999999999E-2</v>
      </c>
      <c r="S171" s="17">
        <v>0.11380700000000001</v>
      </c>
      <c r="T171" s="17">
        <v>3.4710999999999999E-2</v>
      </c>
      <c r="U171" s="17">
        <v>0.30500300000000002</v>
      </c>
      <c r="V171" s="17">
        <v>674.3</v>
      </c>
      <c r="W171" s="17">
        <v>0.17974899999999999</v>
      </c>
      <c r="X171" s="17">
        <v>2129</v>
      </c>
      <c r="Y171" s="17">
        <v>0</v>
      </c>
      <c r="Z171" s="17">
        <v>0</v>
      </c>
      <c r="AA171" s="17">
        <v>0.46923599999999999</v>
      </c>
      <c r="AB171" s="17">
        <v>2.1538499999999999E-2</v>
      </c>
      <c r="AC171" s="17">
        <v>7.9842899999999994E-2</v>
      </c>
      <c r="AD171" s="17">
        <v>0.25</v>
      </c>
      <c r="AE171" s="17">
        <v>1056.3</v>
      </c>
    </row>
    <row r="172" spans="1:31">
      <c r="A172" s="17">
        <v>159</v>
      </c>
      <c r="B172" s="19">
        <v>0.70907407407407408</v>
      </c>
      <c r="C172" s="17">
        <v>75.8</v>
      </c>
      <c r="D172" s="17">
        <v>4.5</v>
      </c>
      <c r="E172" s="17">
        <v>3.5409999999999999E-3</v>
      </c>
      <c r="F172" s="17">
        <v>0.17100000000000001</v>
      </c>
      <c r="G172" s="17">
        <v>0.71864600000000001</v>
      </c>
      <c r="H172" s="17">
        <v>9.3354000000000006E-2</v>
      </c>
      <c r="I172" s="17">
        <v>0.13236200000000001</v>
      </c>
      <c r="J172" s="17">
        <v>3.9008000000000001E-2</v>
      </c>
      <c r="K172" s="17">
        <v>0.29471000000000003</v>
      </c>
      <c r="L172" s="17">
        <v>567.79999999999995</v>
      </c>
      <c r="M172" s="17">
        <v>2.0000000000000002E-5</v>
      </c>
      <c r="N172" s="17">
        <v>1562</v>
      </c>
      <c r="O172" s="17">
        <v>0</v>
      </c>
      <c r="P172" s="17">
        <v>0</v>
      </c>
      <c r="Q172" s="17">
        <v>0.63625100000000001</v>
      </c>
      <c r="R172" s="17">
        <v>8.1779000000000004E-2</v>
      </c>
      <c r="S172" s="17">
        <v>0.117857</v>
      </c>
      <c r="T172" s="17">
        <v>3.6077999999999999E-2</v>
      </c>
      <c r="U172" s="17">
        <v>0.306116</v>
      </c>
      <c r="V172" s="17">
        <v>783.3</v>
      </c>
      <c r="W172" s="17">
        <v>9.9999999999999995E-7</v>
      </c>
      <c r="X172" s="17">
        <v>894</v>
      </c>
      <c r="Y172" s="17">
        <v>0</v>
      </c>
      <c r="Z172" s="17">
        <v>0</v>
      </c>
      <c r="AA172" s="17">
        <v>0.470947</v>
      </c>
      <c r="AB172" s="17">
        <v>2.3482800000000002E-2</v>
      </c>
      <c r="AC172" s="17">
        <v>8.2626500000000005E-2</v>
      </c>
      <c r="AD172" s="17">
        <v>0.25</v>
      </c>
      <c r="AE172" s="17">
        <v>1462.8</v>
      </c>
    </row>
    <row r="173" spans="1:31">
      <c r="A173" s="17">
        <v>160</v>
      </c>
      <c r="B173" s="19">
        <v>0.7091319444444445</v>
      </c>
      <c r="C173" s="17">
        <v>75.599999999999994</v>
      </c>
      <c r="D173" s="17">
        <v>4.5</v>
      </c>
      <c r="E173" s="17">
        <v>4.0200000000000001E-3</v>
      </c>
      <c r="F173" s="17">
        <v>0.19500000000000001</v>
      </c>
      <c r="G173" s="17">
        <v>0.76953099999999997</v>
      </c>
      <c r="H173" s="17">
        <v>9.2841000000000007E-2</v>
      </c>
      <c r="I173" s="17">
        <v>0.13399800000000001</v>
      </c>
      <c r="J173" s="17">
        <v>4.1158E-2</v>
      </c>
      <c r="K173" s="17">
        <v>0.30714999999999998</v>
      </c>
      <c r="L173" s="17">
        <v>668.8</v>
      </c>
      <c r="M173" s="17">
        <v>0.10738499999999999</v>
      </c>
      <c r="N173" s="17">
        <v>845</v>
      </c>
      <c r="O173" s="17">
        <v>0</v>
      </c>
      <c r="P173" s="17">
        <v>0</v>
      </c>
      <c r="Q173" s="17">
        <v>0.69570399999999999</v>
      </c>
      <c r="R173" s="17">
        <v>8.4796999999999997E-2</v>
      </c>
      <c r="S173" s="17">
        <v>0.119864</v>
      </c>
      <c r="T173" s="17">
        <v>3.5067000000000001E-2</v>
      </c>
      <c r="U173" s="17">
        <v>0.29255900000000001</v>
      </c>
      <c r="V173" s="17">
        <v>516.70000000000005</v>
      </c>
      <c r="W173" s="17">
        <v>0.6</v>
      </c>
      <c r="X173" s="17">
        <v>1062</v>
      </c>
      <c r="Y173" s="17">
        <v>0</v>
      </c>
      <c r="Z173" s="17">
        <v>0</v>
      </c>
      <c r="AA173" s="17">
        <v>0.45009100000000002</v>
      </c>
      <c r="AB173" s="17">
        <v>1.5098500000000001E-2</v>
      </c>
      <c r="AC173" s="17">
        <v>8.5326299999999994E-2</v>
      </c>
      <c r="AD173" s="17">
        <v>0.25</v>
      </c>
      <c r="AE173" s="17">
        <v>1241.9000000000001</v>
      </c>
    </row>
    <row r="174" spans="1:31">
      <c r="A174" s="17">
        <v>161</v>
      </c>
      <c r="B174" s="19">
        <v>0.70918981481481491</v>
      </c>
      <c r="C174" s="17">
        <v>74.900000000000006</v>
      </c>
      <c r="D174" s="17">
        <v>4.5</v>
      </c>
      <c r="E174" s="17">
        <v>4.2890000000000003E-3</v>
      </c>
      <c r="F174" s="17">
        <v>0.20799999999999999</v>
      </c>
      <c r="G174" s="17">
        <v>0.71162499999999995</v>
      </c>
      <c r="H174" s="17">
        <v>0.103162</v>
      </c>
      <c r="I174" s="17">
        <v>0.139295</v>
      </c>
      <c r="J174" s="17">
        <v>3.6133999999999999E-2</v>
      </c>
      <c r="K174" s="17">
        <v>0.25940299999999999</v>
      </c>
      <c r="L174" s="17">
        <v>612.6</v>
      </c>
      <c r="M174" s="17">
        <v>0.21473200000000001</v>
      </c>
      <c r="N174" s="17">
        <v>1638</v>
      </c>
      <c r="O174" s="17">
        <v>0</v>
      </c>
      <c r="P174" s="17">
        <v>0</v>
      </c>
      <c r="Q174" s="17">
        <v>0.71644600000000003</v>
      </c>
      <c r="R174" s="17">
        <v>8.0561999999999995E-2</v>
      </c>
      <c r="S174" s="17">
        <v>0.122942</v>
      </c>
      <c r="T174" s="17">
        <v>4.2379E-2</v>
      </c>
      <c r="U174" s="17">
        <v>0.34470899999999999</v>
      </c>
      <c r="V174" s="17">
        <v>676.4</v>
      </c>
      <c r="W174" s="17">
        <v>8.5860000000000006E-2</v>
      </c>
      <c r="X174" s="17">
        <v>1123</v>
      </c>
      <c r="Y174" s="17">
        <v>0</v>
      </c>
      <c r="Z174" s="17">
        <v>0</v>
      </c>
      <c r="AA174" s="17">
        <v>0.53032199999999996</v>
      </c>
      <c r="AB174" s="17">
        <v>2.6495999999999999E-2</v>
      </c>
      <c r="AC174" s="17">
        <v>8.1685300000000002E-2</v>
      </c>
      <c r="AD174" s="17">
        <v>0.25</v>
      </c>
      <c r="AE174" s="17">
        <v>1355.8</v>
      </c>
    </row>
    <row r="175" spans="1:31">
      <c r="A175" s="17">
        <v>162</v>
      </c>
      <c r="B175" s="19">
        <v>0.70924768518518511</v>
      </c>
      <c r="C175" s="17">
        <v>73.599999999999994</v>
      </c>
      <c r="D175" s="17">
        <v>4.5</v>
      </c>
      <c r="E175" s="17">
        <v>4.5700000000000003E-3</v>
      </c>
      <c r="F175" s="17">
        <v>0.221</v>
      </c>
      <c r="G175" s="17">
        <v>0.674014</v>
      </c>
      <c r="H175" s="17">
        <v>9.8875000000000005E-2</v>
      </c>
      <c r="I175" s="17">
        <v>0.13828099999999999</v>
      </c>
      <c r="J175" s="17">
        <v>3.9405999999999997E-2</v>
      </c>
      <c r="K175" s="17">
        <v>0.28496899999999997</v>
      </c>
      <c r="L175" s="17">
        <v>579</v>
      </c>
      <c r="M175" s="17">
        <v>6.0000000000000002E-6</v>
      </c>
      <c r="N175" s="17">
        <v>1141</v>
      </c>
      <c r="O175" s="17">
        <v>0</v>
      </c>
      <c r="P175" s="17">
        <v>0</v>
      </c>
      <c r="Q175" s="17">
        <v>0.67214099999999999</v>
      </c>
      <c r="R175" s="17">
        <v>7.5898999999999994E-2</v>
      </c>
      <c r="S175" s="17">
        <v>0.123446</v>
      </c>
      <c r="T175" s="17">
        <v>4.7546999999999999E-2</v>
      </c>
      <c r="U175" s="17">
        <v>0.38516400000000001</v>
      </c>
      <c r="V175" s="17">
        <v>791.7</v>
      </c>
      <c r="W175" s="17">
        <v>1.9999999999999999E-6</v>
      </c>
      <c r="X175" s="17">
        <v>920</v>
      </c>
      <c r="Y175" s="17">
        <v>0</v>
      </c>
      <c r="Z175" s="17">
        <v>0</v>
      </c>
      <c r="AA175" s="17">
        <v>0.59255999999999998</v>
      </c>
      <c r="AB175" s="17">
        <v>1.7596299999999999E-2</v>
      </c>
      <c r="AC175" s="17">
        <v>7.6735499999999998E-2</v>
      </c>
      <c r="AD175" s="17">
        <v>0.25</v>
      </c>
      <c r="AE175" s="17">
        <v>1434.6</v>
      </c>
    </row>
    <row r="176" spans="1:31">
      <c r="A176" s="17">
        <v>163</v>
      </c>
      <c r="B176" s="19">
        <v>0.70930555555555552</v>
      </c>
      <c r="C176" s="17">
        <v>72.7</v>
      </c>
      <c r="D176" s="17">
        <v>4.5</v>
      </c>
      <c r="E176" s="17">
        <v>3.8830000000000002E-3</v>
      </c>
      <c r="F176" s="17">
        <v>0.188</v>
      </c>
      <c r="G176" s="17">
        <v>0.76714700000000002</v>
      </c>
      <c r="H176" s="17">
        <v>0.104017</v>
      </c>
      <c r="I176" s="17">
        <v>0.140927</v>
      </c>
      <c r="J176" s="17">
        <v>3.6909999999999998E-2</v>
      </c>
      <c r="K176" s="17">
        <v>0.261909</v>
      </c>
      <c r="L176" s="17">
        <v>584.5</v>
      </c>
      <c r="M176" s="17">
        <v>5.5084000000000001E-2</v>
      </c>
      <c r="N176" s="17">
        <v>1580</v>
      </c>
      <c r="O176" s="17">
        <v>0</v>
      </c>
      <c r="P176" s="17">
        <v>0</v>
      </c>
      <c r="Q176" s="17">
        <v>0.65410800000000002</v>
      </c>
      <c r="R176" s="17">
        <v>8.4276000000000004E-2</v>
      </c>
      <c r="S176" s="17">
        <v>0.12511900000000001</v>
      </c>
      <c r="T176" s="17">
        <v>4.0843999999999998E-2</v>
      </c>
      <c r="U176" s="17">
        <v>0.32643699999999998</v>
      </c>
      <c r="V176" s="17">
        <v>728</v>
      </c>
      <c r="W176" s="17">
        <v>7.4372999999999995E-2</v>
      </c>
      <c r="X176" s="17">
        <v>742</v>
      </c>
      <c r="Y176" s="17">
        <v>0</v>
      </c>
      <c r="Z176" s="17">
        <v>0</v>
      </c>
      <c r="AA176" s="17">
        <v>0.50221099999999996</v>
      </c>
      <c r="AB176" s="17">
        <v>2.4431100000000001E-2</v>
      </c>
      <c r="AC176" s="17">
        <v>8.5273500000000002E-2</v>
      </c>
      <c r="AD176" s="17">
        <v>0.25</v>
      </c>
      <c r="AE176" s="17">
        <v>1421</v>
      </c>
    </row>
    <row r="177" spans="1:31">
      <c r="A177" s="17">
        <v>164</v>
      </c>
      <c r="B177" s="19">
        <v>0.7093518518518519</v>
      </c>
      <c r="C177" s="17">
        <v>72.8</v>
      </c>
      <c r="D177" s="17">
        <v>4.5</v>
      </c>
      <c r="E177" s="17">
        <v>3.5990000000000002E-3</v>
      </c>
      <c r="F177" s="17">
        <v>0.17399999999999999</v>
      </c>
      <c r="G177" s="17">
        <v>0.80618699999999999</v>
      </c>
      <c r="H177" s="17">
        <v>9.9033999999999997E-2</v>
      </c>
      <c r="I177" s="17">
        <v>0.14608399999999999</v>
      </c>
      <c r="J177" s="17">
        <v>4.7050000000000002E-2</v>
      </c>
      <c r="K177" s="17">
        <v>0.32207599999999997</v>
      </c>
      <c r="L177" s="17">
        <v>563.79999999999995</v>
      </c>
      <c r="M177" s="17">
        <v>1.1E-5</v>
      </c>
      <c r="N177" s="17">
        <v>1407</v>
      </c>
      <c r="O177" s="17">
        <v>0</v>
      </c>
      <c r="P177" s="17">
        <v>0</v>
      </c>
      <c r="Q177" s="17">
        <v>0.78455600000000003</v>
      </c>
      <c r="R177" s="17">
        <v>8.8971999999999996E-2</v>
      </c>
      <c r="S177" s="17">
        <v>0.12942999999999999</v>
      </c>
      <c r="T177" s="17">
        <v>4.0458000000000001E-2</v>
      </c>
      <c r="U177" s="17">
        <v>0.31258599999999997</v>
      </c>
      <c r="V177" s="17">
        <v>718.7</v>
      </c>
      <c r="W177" s="17">
        <v>0.37081999999999998</v>
      </c>
      <c r="X177" s="17">
        <v>643</v>
      </c>
      <c r="Y177" s="17">
        <v>0</v>
      </c>
      <c r="Z177" s="17">
        <v>0</v>
      </c>
      <c r="AA177" s="17">
        <v>0.48090100000000002</v>
      </c>
      <c r="AB177" s="17">
        <v>2.1060300000000001E-2</v>
      </c>
      <c r="AC177" s="17">
        <v>8.9824399999999999E-2</v>
      </c>
      <c r="AD177" s="17">
        <v>0.25</v>
      </c>
      <c r="AE177" s="17">
        <v>1473.3</v>
      </c>
    </row>
    <row r="178" spans="1:31">
      <c r="A178" s="17">
        <v>165</v>
      </c>
      <c r="B178" s="19">
        <v>0.70940972222222232</v>
      </c>
      <c r="C178" s="17">
        <v>71</v>
      </c>
      <c r="D178" s="17">
        <v>4.5</v>
      </c>
      <c r="E178" s="17">
        <v>3.3609999999999998E-3</v>
      </c>
      <c r="F178" s="17">
        <v>0.16300000000000001</v>
      </c>
      <c r="G178" s="17">
        <v>0.79666199999999998</v>
      </c>
      <c r="H178" s="17">
        <v>0.102835</v>
      </c>
      <c r="I178" s="17">
        <v>0.14429600000000001</v>
      </c>
      <c r="J178" s="17">
        <v>4.1460999999999998E-2</v>
      </c>
      <c r="K178" s="17">
        <v>0.28733199999999998</v>
      </c>
      <c r="L178" s="17">
        <v>574</v>
      </c>
      <c r="M178" s="17">
        <v>5.4632E-2</v>
      </c>
      <c r="N178" s="17">
        <v>1108</v>
      </c>
      <c r="O178" s="17">
        <v>0</v>
      </c>
      <c r="P178" s="17">
        <v>0</v>
      </c>
      <c r="Q178" s="17">
        <v>0.77424099999999996</v>
      </c>
      <c r="R178" s="17">
        <v>9.5519999999999994E-2</v>
      </c>
      <c r="S178" s="17">
        <v>0.133688</v>
      </c>
      <c r="T178" s="17">
        <v>3.8168000000000001E-2</v>
      </c>
      <c r="U178" s="17">
        <v>0.285499</v>
      </c>
      <c r="V178" s="17">
        <v>561.1</v>
      </c>
      <c r="W178" s="17">
        <v>0.40425699999999998</v>
      </c>
      <c r="X178" s="17">
        <v>648</v>
      </c>
      <c r="Y178" s="17">
        <v>0</v>
      </c>
      <c r="Z178" s="17">
        <v>0</v>
      </c>
      <c r="AA178" s="17">
        <v>0.43922899999999998</v>
      </c>
      <c r="AB178" s="17">
        <v>1.6956100000000002E-2</v>
      </c>
      <c r="AC178" s="17">
        <v>9.6167299999999997E-2</v>
      </c>
      <c r="AD178" s="17">
        <v>0.25</v>
      </c>
      <c r="AE178" s="17">
        <v>1446.9</v>
      </c>
    </row>
    <row r="179" spans="1:31">
      <c r="A179" s="17">
        <v>166</v>
      </c>
      <c r="B179" s="19">
        <v>0.70946759259259251</v>
      </c>
      <c r="C179" s="17">
        <v>71</v>
      </c>
      <c r="D179" s="17">
        <v>4.5</v>
      </c>
      <c r="E179" s="17">
        <v>4.3E-3</v>
      </c>
      <c r="F179" s="17">
        <v>0.20799999999999999</v>
      </c>
      <c r="G179" s="17">
        <v>0.85606499999999996</v>
      </c>
      <c r="H179" s="17">
        <v>0.113357</v>
      </c>
      <c r="I179" s="17">
        <v>0.16848399999999999</v>
      </c>
      <c r="J179" s="17">
        <v>5.5127000000000002E-2</v>
      </c>
      <c r="K179" s="17">
        <v>0.32719500000000001</v>
      </c>
      <c r="L179" s="17">
        <v>581</v>
      </c>
      <c r="M179" s="17">
        <v>3.9999999999999998E-6</v>
      </c>
      <c r="N179" s="17">
        <v>686</v>
      </c>
      <c r="O179" s="17">
        <v>0</v>
      </c>
      <c r="P179" s="17">
        <v>0</v>
      </c>
      <c r="Q179" s="17">
        <v>0.80980700000000005</v>
      </c>
      <c r="R179" s="17">
        <v>9.8595000000000002E-2</v>
      </c>
      <c r="S179" s="17">
        <v>0.15370800000000001</v>
      </c>
      <c r="T179" s="17">
        <v>5.5113000000000002E-2</v>
      </c>
      <c r="U179" s="17">
        <v>0.35855500000000001</v>
      </c>
      <c r="V179" s="17">
        <v>587.6</v>
      </c>
      <c r="W179" s="17">
        <v>6.7999999999999999E-5</v>
      </c>
      <c r="X179" s="17">
        <v>718</v>
      </c>
      <c r="Y179" s="17">
        <v>0</v>
      </c>
      <c r="Z179" s="17">
        <v>0</v>
      </c>
      <c r="AA179" s="17">
        <v>0.55162299999999997</v>
      </c>
      <c r="AB179" s="17">
        <v>1.06877E-2</v>
      </c>
      <c r="AC179" s="17">
        <v>9.9184400000000006E-2</v>
      </c>
      <c r="AD179" s="17">
        <v>0.25</v>
      </c>
      <c r="AE179" s="17">
        <v>1429.5</v>
      </c>
    </row>
    <row r="180" spans="1:31">
      <c r="A180" s="17">
        <v>167</v>
      </c>
      <c r="B180" s="19">
        <v>0.70952546296296293</v>
      </c>
      <c r="C180" s="17">
        <v>69.8</v>
      </c>
      <c r="D180" s="17">
        <v>4.5</v>
      </c>
      <c r="E180" s="17">
        <v>4.5040000000000002E-3</v>
      </c>
      <c r="F180" s="17">
        <v>0.218</v>
      </c>
      <c r="G180" s="17">
        <v>0.861564</v>
      </c>
      <c r="H180" s="17">
        <v>0.11321299999999999</v>
      </c>
      <c r="I180" s="17">
        <v>0.172398</v>
      </c>
      <c r="J180" s="17">
        <v>5.9185000000000001E-2</v>
      </c>
      <c r="K180" s="17">
        <v>0.343306</v>
      </c>
      <c r="L180" s="17">
        <v>707.3</v>
      </c>
      <c r="M180" s="17">
        <v>6.9999999999999999E-6</v>
      </c>
      <c r="N180" s="17">
        <v>1257</v>
      </c>
      <c r="O180" s="17">
        <v>0</v>
      </c>
      <c r="P180" s="17">
        <v>0</v>
      </c>
      <c r="Q180" s="17">
        <v>0.81339300000000003</v>
      </c>
      <c r="R180" s="17">
        <v>0.105924</v>
      </c>
      <c r="S180" s="17">
        <v>0.154088</v>
      </c>
      <c r="T180" s="17">
        <v>4.8163999999999998E-2</v>
      </c>
      <c r="U180" s="17">
        <v>0.31257299999999999</v>
      </c>
      <c r="V180" s="17">
        <v>657.3</v>
      </c>
      <c r="W180" s="17">
        <v>0.52501200000000003</v>
      </c>
      <c r="X180" s="17">
        <v>752</v>
      </c>
      <c r="Y180" s="17">
        <v>0</v>
      </c>
      <c r="Z180" s="17">
        <v>0</v>
      </c>
      <c r="AA180" s="17">
        <v>0.48088199999999998</v>
      </c>
      <c r="AB180" s="17">
        <v>2.3547200000000001E-2</v>
      </c>
      <c r="AC180" s="17">
        <v>0.107058</v>
      </c>
      <c r="AD180" s="17">
        <v>0.25</v>
      </c>
      <c r="AE180" s="17">
        <v>1174.2</v>
      </c>
    </row>
    <row r="181" spans="1:31">
      <c r="A181" s="17">
        <v>168</v>
      </c>
      <c r="B181" s="19">
        <v>0.70958333333333334</v>
      </c>
      <c r="C181" s="17">
        <v>69.2</v>
      </c>
      <c r="D181" s="17">
        <v>4.5</v>
      </c>
      <c r="E181" s="17">
        <v>4.9360000000000003E-3</v>
      </c>
      <c r="F181" s="17">
        <v>0.23899999999999999</v>
      </c>
      <c r="G181" s="17">
        <v>0.89159699999999997</v>
      </c>
      <c r="H181" s="17">
        <v>0.115372</v>
      </c>
      <c r="I181" s="17">
        <v>0.18088799999999999</v>
      </c>
      <c r="J181" s="17">
        <v>6.5516000000000005E-2</v>
      </c>
      <c r="K181" s="17">
        <v>0.36219000000000001</v>
      </c>
      <c r="L181" s="17">
        <v>708.3</v>
      </c>
      <c r="M181" s="17">
        <v>6.0269000000000003E-2</v>
      </c>
      <c r="N181" s="17">
        <v>1160</v>
      </c>
      <c r="O181" s="17">
        <v>0</v>
      </c>
      <c r="P181" s="17">
        <v>0</v>
      </c>
      <c r="Q181" s="17">
        <v>0.84631299999999998</v>
      </c>
      <c r="R181" s="17">
        <v>0.108402</v>
      </c>
      <c r="S181" s="17">
        <v>0.16460900000000001</v>
      </c>
      <c r="T181" s="17">
        <v>5.6207E-2</v>
      </c>
      <c r="U181" s="17">
        <v>0.34146100000000001</v>
      </c>
      <c r="V181" s="17">
        <v>661.6</v>
      </c>
      <c r="W181" s="17">
        <v>4.8750000000000002E-2</v>
      </c>
      <c r="X181" s="17">
        <v>1347</v>
      </c>
      <c r="Y181" s="17">
        <v>0</v>
      </c>
      <c r="Z181" s="17">
        <v>0</v>
      </c>
      <c r="AA181" s="17">
        <v>0.52532400000000001</v>
      </c>
      <c r="AB181" s="17">
        <v>2.1799900000000001E-2</v>
      </c>
      <c r="AC181" s="17">
        <v>0.109627</v>
      </c>
      <c r="AD181" s="17">
        <v>0.25</v>
      </c>
      <c r="AE181" s="17">
        <v>1172.5999999999999</v>
      </c>
    </row>
    <row r="182" spans="1:31">
      <c r="A182" s="17">
        <v>169</v>
      </c>
      <c r="B182" s="19">
        <v>0.70962962962962972</v>
      </c>
      <c r="C182" s="17">
        <v>68.099999999999994</v>
      </c>
      <c r="D182" s="17">
        <v>4.5</v>
      </c>
      <c r="E182" s="17">
        <v>5.4339999999999996E-3</v>
      </c>
      <c r="F182" s="17">
        <v>0.26300000000000001</v>
      </c>
      <c r="G182" s="17">
        <v>0.86800299999999997</v>
      </c>
      <c r="H182" s="17">
        <v>0.115282</v>
      </c>
      <c r="I182" s="17">
        <v>0.18160599999999999</v>
      </c>
      <c r="J182" s="17">
        <v>6.6323999999999994E-2</v>
      </c>
      <c r="K182" s="17">
        <v>0.36520999999999998</v>
      </c>
      <c r="L182" s="17">
        <v>760.2</v>
      </c>
      <c r="M182" s="17">
        <v>0.37081999999999998</v>
      </c>
      <c r="N182" s="17">
        <v>639</v>
      </c>
      <c r="O182" s="17">
        <v>0</v>
      </c>
      <c r="P182" s="17">
        <v>0</v>
      </c>
      <c r="Q182" s="17">
        <v>0.83807500000000001</v>
      </c>
      <c r="R182" s="17">
        <v>0.108197</v>
      </c>
      <c r="S182" s="17">
        <v>0.16573199999999999</v>
      </c>
      <c r="T182" s="17">
        <v>5.7535000000000003E-2</v>
      </c>
      <c r="U182" s="17">
        <v>0.347159</v>
      </c>
      <c r="V182" s="17">
        <v>619.79999999999995</v>
      </c>
      <c r="W182" s="17">
        <v>9.9999999999999995E-7</v>
      </c>
      <c r="X182" s="17">
        <v>896</v>
      </c>
      <c r="Y182" s="17">
        <v>0</v>
      </c>
      <c r="Z182" s="17">
        <v>0</v>
      </c>
      <c r="AA182" s="17">
        <v>0.53409099999999998</v>
      </c>
      <c r="AB182" s="17">
        <v>1.3012299999999999E-2</v>
      </c>
      <c r="AC182" s="17">
        <v>0.108945</v>
      </c>
      <c r="AD182" s="17">
        <v>0.25</v>
      </c>
      <c r="AE182" s="17">
        <v>1092.5999999999999</v>
      </c>
    </row>
    <row r="183" spans="1:31">
      <c r="A183" s="17">
        <v>170</v>
      </c>
      <c r="B183" s="19">
        <v>0.70968749999999992</v>
      </c>
      <c r="C183" s="17">
        <v>67.599999999999994</v>
      </c>
      <c r="D183" s="17">
        <v>4.5</v>
      </c>
      <c r="E183" s="17">
        <v>6.1009999999999997E-3</v>
      </c>
      <c r="F183" s="17">
        <v>0.29499999999999998</v>
      </c>
      <c r="G183" s="17">
        <v>0.89956899999999995</v>
      </c>
      <c r="H183" s="17">
        <v>0.111591</v>
      </c>
      <c r="I183" s="17">
        <v>0.187865</v>
      </c>
      <c r="J183" s="17">
        <v>7.6272999999999994E-2</v>
      </c>
      <c r="K183" s="17">
        <v>0.406001</v>
      </c>
      <c r="L183" s="17">
        <v>818.2</v>
      </c>
      <c r="M183" s="17">
        <v>1.9999999999999999E-6</v>
      </c>
      <c r="N183" s="17">
        <v>947</v>
      </c>
      <c r="O183" s="17">
        <v>0</v>
      </c>
      <c r="P183" s="17">
        <v>0</v>
      </c>
      <c r="Q183" s="17">
        <v>0.77325999999999995</v>
      </c>
      <c r="R183" s="17">
        <v>0.113743</v>
      </c>
      <c r="S183" s="17">
        <v>0.179095</v>
      </c>
      <c r="T183" s="17">
        <v>6.5351999999999993E-2</v>
      </c>
      <c r="U183" s="17">
        <v>0.364902</v>
      </c>
      <c r="V183" s="17">
        <v>746</v>
      </c>
      <c r="W183" s="17">
        <v>1.9999999999999999E-6</v>
      </c>
      <c r="X183" s="17">
        <v>877</v>
      </c>
      <c r="Y183" s="17">
        <v>0</v>
      </c>
      <c r="Z183" s="17">
        <v>0</v>
      </c>
      <c r="AA183" s="17">
        <v>0.56138699999999997</v>
      </c>
      <c r="AB183" s="17">
        <v>2.05918E-2</v>
      </c>
      <c r="AC183" s="17">
        <v>0.115089</v>
      </c>
      <c r="AD183" s="17">
        <v>0.25</v>
      </c>
      <c r="AE183" s="17">
        <v>1015.1</v>
      </c>
    </row>
    <row r="184" spans="1:31">
      <c r="A184" s="17">
        <v>171</v>
      </c>
      <c r="B184" s="19">
        <v>0.70974537037037033</v>
      </c>
      <c r="C184" s="17">
        <v>67.2</v>
      </c>
      <c r="D184" s="17">
        <v>4.5</v>
      </c>
      <c r="E184" s="17">
        <v>6.0109999999999999E-3</v>
      </c>
      <c r="F184" s="17">
        <v>0.29099999999999998</v>
      </c>
      <c r="G184" s="17">
        <v>0.87726300000000001</v>
      </c>
      <c r="H184" s="17">
        <v>0.127688</v>
      </c>
      <c r="I184" s="17">
        <v>0.19045599999999999</v>
      </c>
      <c r="J184" s="17">
        <v>6.2767000000000003E-2</v>
      </c>
      <c r="K184" s="17">
        <v>0.329565</v>
      </c>
      <c r="L184" s="17">
        <v>743.7</v>
      </c>
      <c r="M184" s="17">
        <v>8.7488999999999997E-2</v>
      </c>
      <c r="N184" s="17">
        <v>491</v>
      </c>
      <c r="O184" s="17">
        <v>0</v>
      </c>
      <c r="P184" s="17">
        <v>0</v>
      </c>
      <c r="Q184" s="17">
        <v>0.88695199999999996</v>
      </c>
      <c r="R184" s="17">
        <v>0.10764899999999999</v>
      </c>
      <c r="S184" s="17">
        <v>0.17683699999999999</v>
      </c>
      <c r="T184" s="17">
        <v>6.9186999999999999E-2</v>
      </c>
      <c r="U184" s="17">
        <v>0.39124999999999999</v>
      </c>
      <c r="V184" s="17">
        <v>768.1</v>
      </c>
      <c r="W184" s="17">
        <v>3.9999999999999998E-6</v>
      </c>
      <c r="X184" s="17">
        <v>1125</v>
      </c>
      <c r="Y184" s="17">
        <v>0</v>
      </c>
      <c r="Z184" s="17">
        <v>0</v>
      </c>
      <c r="AA184" s="17">
        <v>0.60192400000000001</v>
      </c>
      <c r="AB184" s="17">
        <v>9.7990999999999998E-3</v>
      </c>
      <c r="AC184" s="17">
        <v>0.10832700000000001</v>
      </c>
      <c r="AD184" s="17">
        <v>0.25</v>
      </c>
      <c r="AE184" s="17">
        <v>1116.8</v>
      </c>
    </row>
    <row r="185" spans="1:31">
      <c r="A185" s="17">
        <v>172</v>
      </c>
      <c r="B185" s="19">
        <v>0.70980324074074075</v>
      </c>
      <c r="C185" s="17">
        <v>65.900000000000006</v>
      </c>
      <c r="D185" s="17">
        <v>4.5</v>
      </c>
      <c r="E185" s="17">
        <v>4.3790000000000001E-3</v>
      </c>
      <c r="F185" s="17">
        <v>0.21199999999999999</v>
      </c>
      <c r="G185" s="17">
        <v>0.87974600000000003</v>
      </c>
      <c r="H185" s="17">
        <v>0.127336</v>
      </c>
      <c r="I185" s="17">
        <v>0.18933900000000001</v>
      </c>
      <c r="J185" s="17">
        <v>6.2003000000000003E-2</v>
      </c>
      <c r="K185" s="17">
        <v>0.32746900000000001</v>
      </c>
      <c r="L185" s="17">
        <v>617.20000000000005</v>
      </c>
      <c r="M185" s="17">
        <v>6.4999999999999994E-5</v>
      </c>
      <c r="N185" s="17">
        <v>665</v>
      </c>
      <c r="O185" s="17">
        <v>0</v>
      </c>
      <c r="P185" s="17">
        <v>0</v>
      </c>
      <c r="Q185" s="17">
        <v>0.89636099999999996</v>
      </c>
      <c r="R185" s="17">
        <v>0.1164</v>
      </c>
      <c r="S185" s="17">
        <v>0.17740600000000001</v>
      </c>
      <c r="T185" s="17">
        <v>6.1005999999999998E-2</v>
      </c>
      <c r="U185" s="17">
        <v>0.34387899999999999</v>
      </c>
      <c r="V185" s="17">
        <v>602.6</v>
      </c>
      <c r="W185" s="17">
        <v>3.9999999999999998E-6</v>
      </c>
      <c r="X185" s="17">
        <v>481</v>
      </c>
      <c r="Y185" s="17">
        <v>0</v>
      </c>
      <c r="Z185" s="17">
        <v>0</v>
      </c>
      <c r="AA185" s="17">
        <v>0.52904399999999996</v>
      </c>
      <c r="AB185" s="17">
        <v>1.10046E-2</v>
      </c>
      <c r="AC185" s="17">
        <v>0.11707099999999999</v>
      </c>
      <c r="AD185" s="17">
        <v>0.25</v>
      </c>
      <c r="AE185" s="17">
        <v>1345.8</v>
      </c>
    </row>
    <row r="186" spans="1:31">
      <c r="A186" s="17">
        <v>173</v>
      </c>
      <c r="B186" s="19">
        <v>0.70986111111111105</v>
      </c>
      <c r="C186" s="17">
        <v>65.400000000000006</v>
      </c>
      <c r="D186" s="17">
        <v>4.5</v>
      </c>
      <c r="E186" s="17">
        <v>4.3140000000000001E-3</v>
      </c>
      <c r="F186" s="17">
        <v>0.20899999999999999</v>
      </c>
      <c r="G186" s="17">
        <v>0.86874300000000004</v>
      </c>
      <c r="H186" s="17">
        <v>0.122227</v>
      </c>
      <c r="I186" s="17">
        <v>0.18441199999999999</v>
      </c>
      <c r="J186" s="17">
        <v>6.2184999999999997E-2</v>
      </c>
      <c r="K186" s="17">
        <v>0.33720499999999998</v>
      </c>
      <c r="L186" s="17">
        <v>637.1</v>
      </c>
      <c r="M186" s="17">
        <v>0.20078799999999999</v>
      </c>
      <c r="N186" s="17">
        <v>864</v>
      </c>
      <c r="O186" s="17">
        <v>0</v>
      </c>
      <c r="P186" s="17">
        <v>0</v>
      </c>
      <c r="Q186" s="17">
        <v>0.83605499999999999</v>
      </c>
      <c r="R186" s="17">
        <v>0.116371</v>
      </c>
      <c r="S186" s="17">
        <v>0.17352500000000001</v>
      </c>
      <c r="T186" s="17">
        <v>5.7154000000000003E-2</v>
      </c>
      <c r="U186" s="17">
        <v>0.329372</v>
      </c>
      <c r="V186" s="17">
        <v>618.9</v>
      </c>
      <c r="W186" s="17">
        <v>0.18029000000000001</v>
      </c>
      <c r="X186" s="17">
        <v>893</v>
      </c>
      <c r="Y186" s="17">
        <v>0</v>
      </c>
      <c r="Z186" s="17">
        <v>0</v>
      </c>
      <c r="AA186" s="17">
        <v>0.50672600000000001</v>
      </c>
      <c r="AB186" s="17">
        <v>1.47104E-2</v>
      </c>
      <c r="AC186" s="17">
        <v>0.117212</v>
      </c>
      <c r="AD186" s="17">
        <v>0.25</v>
      </c>
      <c r="AE186" s="17">
        <v>1303.5999999999999</v>
      </c>
    </row>
    <row r="187" spans="1:31">
      <c r="A187" s="17">
        <v>174</v>
      </c>
      <c r="B187" s="19">
        <v>0.70991898148148147</v>
      </c>
      <c r="C187" s="17">
        <v>64.7</v>
      </c>
      <c r="D187" s="17">
        <v>4.5</v>
      </c>
      <c r="E187" s="17">
        <v>4.9870000000000001E-3</v>
      </c>
      <c r="F187" s="17">
        <v>0.24099999999999999</v>
      </c>
      <c r="G187" s="17">
        <v>0.91456400000000004</v>
      </c>
      <c r="H187" s="17">
        <v>0.116698</v>
      </c>
      <c r="I187" s="17">
        <v>0.181256</v>
      </c>
      <c r="J187" s="17">
        <v>6.4558000000000004E-2</v>
      </c>
      <c r="K187" s="17">
        <v>0.35617100000000002</v>
      </c>
      <c r="L187" s="17">
        <v>719.5</v>
      </c>
      <c r="M187" s="17">
        <v>4.3232E-2</v>
      </c>
      <c r="N187" s="17">
        <v>824</v>
      </c>
      <c r="O187" s="17">
        <v>0</v>
      </c>
      <c r="P187" s="17">
        <v>0</v>
      </c>
      <c r="Q187" s="17">
        <v>0.86345099999999997</v>
      </c>
      <c r="R187" s="17">
        <v>0.11167100000000001</v>
      </c>
      <c r="S187" s="17">
        <v>0.16857800000000001</v>
      </c>
      <c r="T187" s="17">
        <v>5.6906999999999999E-2</v>
      </c>
      <c r="U187" s="17">
        <v>0.33757199999999998</v>
      </c>
      <c r="V187" s="17">
        <v>610</v>
      </c>
      <c r="W187" s="17">
        <v>8.1324999999999995E-2</v>
      </c>
      <c r="X187" s="17">
        <v>736</v>
      </c>
      <c r="Y187" s="17">
        <v>0</v>
      </c>
      <c r="Z187" s="17">
        <v>0</v>
      </c>
      <c r="AA187" s="17">
        <v>0.51934100000000005</v>
      </c>
      <c r="AB187" s="17">
        <v>1.5821600000000002E-2</v>
      </c>
      <c r="AC187" s="17">
        <v>0.112571</v>
      </c>
      <c r="AD187" s="17">
        <v>0.25</v>
      </c>
      <c r="AE187" s="17">
        <v>1154.3</v>
      </c>
    </row>
    <row r="188" spans="1:31">
      <c r="A188" s="17">
        <v>175</v>
      </c>
      <c r="B188" s="19">
        <v>0.70997685185185189</v>
      </c>
      <c r="C188" s="17">
        <v>64.099999999999994</v>
      </c>
      <c r="D188" s="17">
        <v>4.5</v>
      </c>
      <c r="E188" s="17">
        <v>4.1079999999999997E-3</v>
      </c>
      <c r="F188" s="17">
        <v>0.19900000000000001</v>
      </c>
      <c r="G188" s="17">
        <v>0.90435399999999999</v>
      </c>
      <c r="H188" s="17">
        <v>0.12696099999999999</v>
      </c>
      <c r="I188" s="17">
        <v>0.19306300000000001</v>
      </c>
      <c r="J188" s="17">
        <v>6.6101999999999994E-2</v>
      </c>
      <c r="K188" s="17">
        <v>0.342387</v>
      </c>
      <c r="L188" s="17">
        <v>595.9</v>
      </c>
      <c r="M188" s="17">
        <v>2.0999999999999999E-5</v>
      </c>
      <c r="N188" s="17">
        <v>975</v>
      </c>
      <c r="O188" s="17">
        <v>0</v>
      </c>
      <c r="P188" s="17">
        <v>0</v>
      </c>
      <c r="Q188" s="17">
        <v>0.84137799999999996</v>
      </c>
      <c r="R188" s="17">
        <v>0.12123100000000001</v>
      </c>
      <c r="S188" s="17">
        <v>0.18248600000000001</v>
      </c>
      <c r="T188" s="17">
        <v>6.1254999999999997E-2</v>
      </c>
      <c r="U188" s="17">
        <v>0.33566800000000002</v>
      </c>
      <c r="V188" s="17">
        <v>596.29999999999995</v>
      </c>
      <c r="W188" s="17">
        <v>6.5154000000000004E-2</v>
      </c>
      <c r="X188" s="17">
        <v>868</v>
      </c>
      <c r="Y188" s="17">
        <v>0</v>
      </c>
      <c r="Z188" s="17">
        <v>0</v>
      </c>
      <c r="AA188" s="17">
        <v>0.51641300000000001</v>
      </c>
      <c r="AB188" s="17">
        <v>1.55126E-2</v>
      </c>
      <c r="AC188" s="17">
        <v>0.122182</v>
      </c>
      <c r="AD188" s="17">
        <v>0.25</v>
      </c>
      <c r="AE188" s="17">
        <v>1393.7</v>
      </c>
    </row>
    <row r="189" spans="1:31">
      <c r="A189" s="17">
        <v>176</v>
      </c>
      <c r="B189" s="19">
        <v>0.71002314814814815</v>
      </c>
      <c r="C189" s="17">
        <v>62.5</v>
      </c>
      <c r="D189" s="17">
        <v>4.5</v>
      </c>
      <c r="E189" s="17">
        <v>4.7739999999999996E-3</v>
      </c>
      <c r="F189" s="17">
        <v>0.23100000000000001</v>
      </c>
      <c r="G189" s="17">
        <v>0.87035600000000002</v>
      </c>
      <c r="H189" s="17">
        <v>0.123469</v>
      </c>
      <c r="I189" s="17">
        <v>0.190718</v>
      </c>
      <c r="J189" s="17">
        <v>6.7249000000000003E-2</v>
      </c>
      <c r="K189" s="17">
        <v>0.35260999999999998</v>
      </c>
      <c r="L189" s="17">
        <v>685</v>
      </c>
      <c r="M189" s="17">
        <v>6.9999999999999999E-6</v>
      </c>
      <c r="N189" s="17">
        <v>1114</v>
      </c>
      <c r="O189" s="17">
        <v>0</v>
      </c>
      <c r="P189" s="17">
        <v>0</v>
      </c>
      <c r="Q189" s="17">
        <v>0.86322600000000005</v>
      </c>
      <c r="R189" s="17">
        <v>0.12119199999999999</v>
      </c>
      <c r="S189" s="17">
        <v>0.183891</v>
      </c>
      <c r="T189" s="17">
        <v>6.2698000000000004E-2</v>
      </c>
      <c r="U189" s="17">
        <v>0.34095500000000001</v>
      </c>
      <c r="V189" s="17">
        <v>682.6</v>
      </c>
      <c r="W189" s="17">
        <v>0.109013</v>
      </c>
      <c r="X189" s="17">
        <v>988</v>
      </c>
      <c r="Y189" s="17">
        <v>0</v>
      </c>
      <c r="Z189" s="17">
        <v>0</v>
      </c>
      <c r="AA189" s="17">
        <v>0.52454599999999996</v>
      </c>
      <c r="AB189" s="17">
        <v>2.0283499999999999E-2</v>
      </c>
      <c r="AC189" s="17">
        <v>0.122464</v>
      </c>
      <c r="AD189" s="17">
        <v>0.25</v>
      </c>
      <c r="AE189" s="17">
        <v>1212.5</v>
      </c>
    </row>
    <row r="190" spans="1:31">
      <c r="A190" s="17">
        <v>177</v>
      </c>
      <c r="B190" s="19">
        <v>0.71008101851851846</v>
      </c>
      <c r="C190" s="17">
        <v>62.1</v>
      </c>
      <c r="D190" s="17">
        <v>4.5</v>
      </c>
      <c r="E190" s="17">
        <v>4.7540000000000004E-3</v>
      </c>
      <c r="F190" s="17">
        <v>0.23</v>
      </c>
      <c r="G190" s="17">
        <v>0.90235299999999996</v>
      </c>
      <c r="H190" s="17">
        <v>0.139849</v>
      </c>
      <c r="I190" s="17">
        <v>0.202653</v>
      </c>
      <c r="J190" s="17">
        <v>6.2803999999999999E-2</v>
      </c>
      <c r="K190" s="17">
        <v>0.30991000000000002</v>
      </c>
      <c r="L190" s="17">
        <v>606</v>
      </c>
      <c r="M190" s="17">
        <v>3.9999999999999998E-6</v>
      </c>
      <c r="N190" s="17">
        <v>901</v>
      </c>
      <c r="O190" s="17">
        <v>0</v>
      </c>
      <c r="P190" s="17">
        <v>0</v>
      </c>
      <c r="Q190" s="17">
        <v>0.90386900000000003</v>
      </c>
      <c r="R190" s="17">
        <v>0.11523899999999999</v>
      </c>
      <c r="S190" s="17">
        <v>0.18634600000000001</v>
      </c>
      <c r="T190" s="17">
        <v>7.1107000000000004E-2</v>
      </c>
      <c r="U190" s="17">
        <v>0.38158700000000001</v>
      </c>
      <c r="V190" s="17">
        <v>715.1</v>
      </c>
      <c r="W190" s="17">
        <v>0.16059300000000001</v>
      </c>
      <c r="X190" s="17">
        <v>635</v>
      </c>
      <c r="Y190" s="17">
        <v>0</v>
      </c>
      <c r="Z190" s="17">
        <v>0</v>
      </c>
      <c r="AA190" s="17">
        <v>0.58705600000000002</v>
      </c>
      <c r="AB190" s="17">
        <v>1.4595800000000001E-2</v>
      </c>
      <c r="AC190" s="17">
        <v>0.116276</v>
      </c>
      <c r="AD190" s="17">
        <v>0.25</v>
      </c>
      <c r="AE190" s="17">
        <v>1370.6</v>
      </c>
    </row>
    <row r="191" spans="1:31">
      <c r="A191" s="17">
        <v>178</v>
      </c>
      <c r="B191" s="19">
        <v>0.71013888888888888</v>
      </c>
      <c r="C191" s="17">
        <v>61.6</v>
      </c>
      <c r="D191" s="17">
        <v>4.5</v>
      </c>
      <c r="E191" s="17">
        <v>4.7600000000000003E-3</v>
      </c>
      <c r="F191" s="17">
        <v>0.23</v>
      </c>
      <c r="G191" s="17">
        <v>0.86987199999999998</v>
      </c>
      <c r="H191" s="17">
        <v>0.12967500000000001</v>
      </c>
      <c r="I191" s="17">
        <v>0.20019899999999999</v>
      </c>
      <c r="J191" s="17">
        <v>7.0524000000000003E-2</v>
      </c>
      <c r="K191" s="17">
        <v>0.35227000000000003</v>
      </c>
      <c r="L191" s="17">
        <v>660.3</v>
      </c>
      <c r="M191" s="17">
        <v>3.0000000000000001E-6</v>
      </c>
      <c r="N191" s="17">
        <v>672</v>
      </c>
      <c r="O191" s="17">
        <v>0</v>
      </c>
      <c r="P191" s="17">
        <v>0</v>
      </c>
      <c r="Q191" s="17">
        <v>0.91445900000000002</v>
      </c>
      <c r="R191" s="17">
        <v>0.12103700000000001</v>
      </c>
      <c r="S191" s="17">
        <v>0.18612699999999999</v>
      </c>
      <c r="T191" s="17">
        <v>6.5088999999999994E-2</v>
      </c>
      <c r="U191" s="17">
        <v>0.34970499999999999</v>
      </c>
      <c r="V191" s="17">
        <v>701.4</v>
      </c>
      <c r="W191" s="17">
        <v>0.31901499999999999</v>
      </c>
      <c r="X191" s="17">
        <v>845</v>
      </c>
      <c r="Y191" s="17">
        <v>0</v>
      </c>
      <c r="Z191" s="17">
        <v>0</v>
      </c>
      <c r="AA191" s="17">
        <v>0.53800800000000004</v>
      </c>
      <c r="AB191" s="17">
        <v>1.18881E-2</v>
      </c>
      <c r="AC191" s="17">
        <v>0.121811</v>
      </c>
      <c r="AD191" s="17">
        <v>0.25</v>
      </c>
      <c r="AE191" s="17">
        <v>1257.9000000000001</v>
      </c>
    </row>
    <row r="192" spans="1:31">
      <c r="A192" s="17">
        <v>179</v>
      </c>
      <c r="B192" s="19">
        <v>0.71019675925925929</v>
      </c>
      <c r="C192" s="17">
        <v>60.6</v>
      </c>
      <c r="D192" s="17">
        <v>4.5</v>
      </c>
      <c r="E192" s="17">
        <v>3.5609999999999999E-3</v>
      </c>
      <c r="F192" s="17">
        <v>0.17199999999999999</v>
      </c>
      <c r="G192" s="17">
        <v>0.91770700000000005</v>
      </c>
      <c r="H192" s="17">
        <v>0.144922</v>
      </c>
      <c r="I192" s="17">
        <v>0.20466100000000001</v>
      </c>
      <c r="J192" s="17">
        <v>5.9740000000000001E-2</v>
      </c>
      <c r="K192" s="17">
        <v>0.29189500000000002</v>
      </c>
      <c r="L192" s="17">
        <v>474.4</v>
      </c>
      <c r="M192" s="17">
        <v>0.22917699999999999</v>
      </c>
      <c r="N192" s="17">
        <v>831</v>
      </c>
      <c r="O192" s="17">
        <v>0</v>
      </c>
      <c r="P192" s="17">
        <v>0</v>
      </c>
      <c r="Q192" s="17">
        <v>0.87335700000000005</v>
      </c>
      <c r="R192" s="17">
        <v>0.124206</v>
      </c>
      <c r="S192" s="17">
        <v>0.19520100000000001</v>
      </c>
      <c r="T192" s="17">
        <v>7.0995000000000003E-2</v>
      </c>
      <c r="U192" s="17">
        <v>0.363703</v>
      </c>
      <c r="V192" s="17">
        <v>711.1</v>
      </c>
      <c r="W192" s="17">
        <v>0.23635800000000001</v>
      </c>
      <c r="X192" s="17">
        <v>855</v>
      </c>
      <c r="Y192" s="17">
        <v>0</v>
      </c>
      <c r="Z192" s="17">
        <v>0</v>
      </c>
      <c r="AA192" s="17">
        <v>0.55954400000000004</v>
      </c>
      <c r="AB192" s="17">
        <v>1.05799E-2</v>
      </c>
      <c r="AC192" s="17">
        <v>0.124957</v>
      </c>
      <c r="AD192" s="17">
        <v>0.25</v>
      </c>
      <c r="AE192" s="17">
        <v>1750.8</v>
      </c>
    </row>
    <row r="193" spans="1:31">
      <c r="A193" s="17">
        <v>180</v>
      </c>
      <c r="B193" s="19">
        <v>0.7102546296296296</v>
      </c>
      <c r="C193" s="17">
        <v>60.1</v>
      </c>
      <c r="D193" s="17">
        <v>4.5</v>
      </c>
      <c r="E193" s="17">
        <v>5.8069999999999997E-3</v>
      </c>
      <c r="F193" s="17">
        <v>0.28100000000000003</v>
      </c>
      <c r="G193" s="17">
        <v>0.90194600000000003</v>
      </c>
      <c r="H193" s="17">
        <v>0.144562</v>
      </c>
      <c r="I193" s="17">
        <v>0.216061</v>
      </c>
      <c r="J193" s="17">
        <v>7.1498999999999993E-2</v>
      </c>
      <c r="K193" s="17">
        <v>0.33092100000000002</v>
      </c>
      <c r="L193" s="17">
        <v>683.9</v>
      </c>
      <c r="M193" s="17">
        <v>1.5E-5</v>
      </c>
      <c r="N193" s="17">
        <v>1013</v>
      </c>
      <c r="O193" s="17">
        <v>0</v>
      </c>
      <c r="P193" s="17">
        <v>0</v>
      </c>
      <c r="Q193" s="17">
        <v>0.86334999999999995</v>
      </c>
      <c r="R193" s="17">
        <v>0.11942700000000001</v>
      </c>
      <c r="S193" s="17">
        <v>0.204043</v>
      </c>
      <c r="T193" s="17">
        <v>8.4615999999999997E-2</v>
      </c>
      <c r="U193" s="17">
        <v>0.41469699999999998</v>
      </c>
      <c r="V193" s="17">
        <v>736.6</v>
      </c>
      <c r="W193" s="17">
        <v>1.9999999999999999E-6</v>
      </c>
      <c r="X193" s="17">
        <v>1024</v>
      </c>
      <c r="Y193" s="17">
        <v>0</v>
      </c>
      <c r="Z193" s="17">
        <v>0</v>
      </c>
      <c r="AA193" s="17">
        <v>0.63799600000000001</v>
      </c>
      <c r="AB193" s="17">
        <v>1.8445699999999999E-2</v>
      </c>
      <c r="AC193" s="17">
        <v>0.120988</v>
      </c>
      <c r="AD193" s="17">
        <v>0.25</v>
      </c>
      <c r="AE193" s="17">
        <v>1214.5</v>
      </c>
    </row>
    <row r="194" spans="1:31">
      <c r="A194" s="17">
        <v>181</v>
      </c>
      <c r="B194" s="19">
        <v>0.71030092592592586</v>
      </c>
      <c r="C194" s="17">
        <v>58.8</v>
      </c>
      <c r="D194" s="17">
        <v>4.5</v>
      </c>
      <c r="E194" s="17">
        <v>4.4530000000000004E-3</v>
      </c>
      <c r="F194" s="17">
        <v>0.215</v>
      </c>
      <c r="G194" s="17">
        <v>0.86936500000000005</v>
      </c>
      <c r="H194" s="17">
        <v>0.14491499999999999</v>
      </c>
      <c r="I194" s="17">
        <v>0.21965999999999999</v>
      </c>
      <c r="J194" s="17">
        <v>7.4745000000000006E-2</v>
      </c>
      <c r="K194" s="17">
        <v>0.34027499999999999</v>
      </c>
      <c r="L194" s="17">
        <v>639.79999999999995</v>
      </c>
      <c r="M194" s="17">
        <v>6.0000000000000002E-6</v>
      </c>
      <c r="N194" s="17">
        <v>935</v>
      </c>
      <c r="O194" s="17">
        <v>0</v>
      </c>
      <c r="P194" s="17">
        <v>0</v>
      </c>
      <c r="Q194" s="17">
        <v>0.89869500000000002</v>
      </c>
      <c r="R194" s="17">
        <v>0.137738</v>
      </c>
      <c r="S194" s="17">
        <v>0.208396</v>
      </c>
      <c r="T194" s="17">
        <v>7.0657999999999999E-2</v>
      </c>
      <c r="U194" s="17">
        <v>0.339057</v>
      </c>
      <c r="V194" s="17">
        <v>603</v>
      </c>
      <c r="W194" s="17">
        <v>0.15458</v>
      </c>
      <c r="X194" s="17">
        <v>1009</v>
      </c>
      <c r="Y194" s="17">
        <v>0</v>
      </c>
      <c r="Z194" s="17">
        <v>0</v>
      </c>
      <c r="AA194" s="17">
        <v>0.52162600000000003</v>
      </c>
      <c r="AB194" s="17">
        <v>1.59645E-2</v>
      </c>
      <c r="AC194" s="17">
        <v>0.13886599999999999</v>
      </c>
      <c r="AD194" s="17">
        <v>0.25</v>
      </c>
      <c r="AE194" s="17">
        <v>1298.2</v>
      </c>
    </row>
    <row r="195" spans="1:31">
      <c r="A195" s="17">
        <v>182</v>
      </c>
      <c r="B195" s="19">
        <v>0.71035879629629628</v>
      </c>
      <c r="C195" s="17">
        <v>58.3</v>
      </c>
      <c r="D195" s="17">
        <v>4.5</v>
      </c>
      <c r="E195" s="17">
        <v>5.1659999999999996E-3</v>
      </c>
      <c r="F195" s="17">
        <v>0.25</v>
      </c>
      <c r="G195" s="17">
        <v>0.87979200000000002</v>
      </c>
      <c r="H195" s="17">
        <v>0.140573</v>
      </c>
      <c r="I195" s="17">
        <v>0.22100400000000001</v>
      </c>
      <c r="J195" s="17">
        <v>8.0431000000000002E-2</v>
      </c>
      <c r="K195" s="17">
        <v>0.36393399999999998</v>
      </c>
      <c r="L195" s="17">
        <v>652.20000000000005</v>
      </c>
      <c r="M195" s="17">
        <v>9.0000000000000002E-6</v>
      </c>
      <c r="N195" s="17">
        <v>1096</v>
      </c>
      <c r="O195" s="17">
        <v>0</v>
      </c>
      <c r="P195" s="17">
        <v>0</v>
      </c>
      <c r="Q195" s="17">
        <v>0.88663499999999995</v>
      </c>
      <c r="R195" s="17">
        <v>0.13303899999999999</v>
      </c>
      <c r="S195" s="17">
        <v>0.217027</v>
      </c>
      <c r="T195" s="17">
        <v>8.3987999999999993E-2</v>
      </c>
      <c r="U195" s="17">
        <v>0.38699299999999998</v>
      </c>
      <c r="V195" s="17">
        <v>645.20000000000005</v>
      </c>
      <c r="W195" s="17">
        <v>2.3616999999999999E-2</v>
      </c>
      <c r="X195" s="17">
        <v>670</v>
      </c>
      <c r="Y195" s="17">
        <v>0</v>
      </c>
      <c r="Z195" s="17">
        <v>0</v>
      </c>
      <c r="AA195" s="17">
        <v>0.59537399999999996</v>
      </c>
      <c r="AB195" s="17">
        <v>1.9014699999999999E-2</v>
      </c>
      <c r="AC195" s="17">
        <v>0.13463600000000001</v>
      </c>
      <c r="AD195" s="17">
        <v>0.25</v>
      </c>
      <c r="AE195" s="17">
        <v>1273.4000000000001</v>
      </c>
    </row>
    <row r="196" spans="1:31">
      <c r="A196" s="17">
        <v>183</v>
      </c>
      <c r="B196" s="19">
        <v>0.7104166666666667</v>
      </c>
      <c r="C196" s="17">
        <v>57.7</v>
      </c>
      <c r="D196" s="17">
        <v>4.5</v>
      </c>
      <c r="E196" s="17">
        <v>4.4869999999999997E-3</v>
      </c>
      <c r="F196" s="17">
        <v>0.217</v>
      </c>
      <c r="G196" s="17">
        <v>0.84557300000000002</v>
      </c>
      <c r="H196" s="17">
        <v>0.142927</v>
      </c>
      <c r="I196" s="17">
        <v>0.21301300000000001</v>
      </c>
      <c r="J196" s="17">
        <v>7.0084999999999995E-2</v>
      </c>
      <c r="K196" s="17">
        <v>0.32901900000000001</v>
      </c>
      <c r="L196" s="17">
        <v>589.20000000000005</v>
      </c>
      <c r="M196" s="17">
        <v>1.9999999999999999E-6</v>
      </c>
      <c r="N196" s="17">
        <v>1051</v>
      </c>
      <c r="O196" s="17">
        <v>0</v>
      </c>
      <c r="P196" s="17">
        <v>0</v>
      </c>
      <c r="Q196" s="17">
        <v>0.83458500000000002</v>
      </c>
      <c r="R196" s="17">
        <v>0.12483</v>
      </c>
      <c r="S196" s="17">
        <v>0.198518</v>
      </c>
      <c r="T196" s="17">
        <v>7.3688000000000003E-2</v>
      </c>
      <c r="U196" s="17">
        <v>0.37119200000000002</v>
      </c>
      <c r="V196" s="17">
        <v>639.20000000000005</v>
      </c>
      <c r="W196" s="17">
        <v>6.9999999999999999E-6</v>
      </c>
      <c r="X196" s="17">
        <v>851</v>
      </c>
      <c r="Y196" s="17">
        <v>0</v>
      </c>
      <c r="Z196" s="17">
        <v>0</v>
      </c>
      <c r="AA196" s="17">
        <v>0.57106400000000002</v>
      </c>
      <c r="AB196" s="17">
        <v>1.6511899999999999E-2</v>
      </c>
      <c r="AC196" s="17">
        <v>0.12604599999999999</v>
      </c>
      <c r="AD196" s="17">
        <v>0.25</v>
      </c>
      <c r="AE196" s="17">
        <v>1409.8</v>
      </c>
    </row>
    <row r="197" spans="1:31">
      <c r="A197" s="17">
        <v>184</v>
      </c>
      <c r="B197" s="19">
        <v>0.710474537037037</v>
      </c>
      <c r="C197" s="17">
        <v>57.2</v>
      </c>
      <c r="D197" s="17">
        <v>4.5</v>
      </c>
      <c r="E197" s="17">
        <v>4.9309999999999996E-3</v>
      </c>
      <c r="F197" s="17">
        <v>0.23899999999999999</v>
      </c>
      <c r="G197" s="17">
        <v>0.89164699999999997</v>
      </c>
      <c r="H197" s="17">
        <v>0.14812400000000001</v>
      </c>
      <c r="I197" s="17">
        <v>0.22523599999999999</v>
      </c>
      <c r="J197" s="17">
        <v>7.7112E-2</v>
      </c>
      <c r="K197" s="17">
        <v>0.34236</v>
      </c>
      <c r="L197" s="17">
        <v>621.29999999999995</v>
      </c>
      <c r="M197" s="17">
        <v>6.3683000000000003E-2</v>
      </c>
      <c r="N197" s="17">
        <v>640</v>
      </c>
      <c r="O197" s="17">
        <v>0</v>
      </c>
      <c r="P197" s="17">
        <v>0</v>
      </c>
      <c r="Q197" s="17">
        <v>0.90196699999999996</v>
      </c>
      <c r="R197" s="17">
        <v>0.13240099999999999</v>
      </c>
      <c r="S197" s="17">
        <v>0.21510899999999999</v>
      </c>
      <c r="T197" s="17">
        <v>8.2708000000000004E-2</v>
      </c>
      <c r="U197" s="17">
        <v>0.384492</v>
      </c>
      <c r="V197" s="17">
        <v>664.5</v>
      </c>
      <c r="W197" s="17">
        <v>3.7981000000000001E-2</v>
      </c>
      <c r="X197" s="17">
        <v>570</v>
      </c>
      <c r="Y197" s="17">
        <v>0</v>
      </c>
      <c r="Z197" s="17">
        <v>0</v>
      </c>
      <c r="AA197" s="17">
        <v>0.59152700000000003</v>
      </c>
      <c r="AB197" s="17">
        <v>1.0670000000000001E-2</v>
      </c>
      <c r="AC197" s="17">
        <v>0.13328300000000001</v>
      </c>
      <c r="AD197" s="17">
        <v>0.25</v>
      </c>
      <c r="AE197" s="17">
        <v>1336.8</v>
      </c>
    </row>
    <row r="198" spans="1:31">
      <c r="A198" s="17">
        <v>185</v>
      </c>
      <c r="B198" s="19">
        <v>0.71053240740740742</v>
      </c>
      <c r="C198" s="17">
        <v>56.1</v>
      </c>
      <c r="D198" s="17">
        <v>4.5</v>
      </c>
      <c r="E198" s="17">
        <v>5.3689999999999996E-3</v>
      </c>
      <c r="F198" s="17">
        <v>0.26</v>
      </c>
      <c r="G198" s="17">
        <v>0.91449100000000005</v>
      </c>
      <c r="H198" s="17">
        <v>0.14855099999999999</v>
      </c>
      <c r="I198" s="17">
        <v>0.22999600000000001</v>
      </c>
      <c r="J198" s="17">
        <v>8.1445000000000004E-2</v>
      </c>
      <c r="K198" s="17">
        <v>0.35411399999999998</v>
      </c>
      <c r="L198" s="17">
        <v>729.3</v>
      </c>
      <c r="M198" s="17">
        <v>3.0000000000000001E-6</v>
      </c>
      <c r="N198" s="17">
        <v>999</v>
      </c>
      <c r="O198" s="17">
        <v>0</v>
      </c>
      <c r="P198" s="17">
        <v>0</v>
      </c>
      <c r="Q198" s="17">
        <v>0.87831499999999996</v>
      </c>
      <c r="R198" s="17">
        <v>0.13931399999999999</v>
      </c>
      <c r="S198" s="17">
        <v>0.21763099999999999</v>
      </c>
      <c r="T198" s="17">
        <v>7.8316999999999998E-2</v>
      </c>
      <c r="U198" s="17">
        <v>0.35986299999999999</v>
      </c>
      <c r="V198" s="17">
        <v>619.4</v>
      </c>
      <c r="W198" s="17">
        <v>6.0000000000000002E-6</v>
      </c>
      <c r="X198" s="17">
        <v>862</v>
      </c>
      <c r="Y198" s="17">
        <v>0</v>
      </c>
      <c r="Z198" s="17">
        <v>0</v>
      </c>
      <c r="AA198" s="17">
        <v>0.55363600000000002</v>
      </c>
      <c r="AB198" s="17">
        <v>1.93714E-2</v>
      </c>
      <c r="AC198" s="17">
        <v>0.14083100000000001</v>
      </c>
      <c r="AD198" s="17">
        <v>0.25</v>
      </c>
      <c r="AE198" s="17">
        <v>1138.9000000000001</v>
      </c>
    </row>
    <row r="199" spans="1:31">
      <c r="A199" s="17">
        <v>186</v>
      </c>
      <c r="B199" s="19">
        <v>0.71057870370370368</v>
      </c>
      <c r="C199" s="17">
        <v>55.4</v>
      </c>
      <c r="D199" s="17">
        <v>4.5</v>
      </c>
      <c r="E199" s="17">
        <v>4.9519999999999998E-3</v>
      </c>
      <c r="F199" s="17">
        <v>0.24</v>
      </c>
      <c r="G199" s="17">
        <v>0.92085399999999995</v>
      </c>
      <c r="H199" s="17">
        <v>0.15029999999999999</v>
      </c>
      <c r="I199" s="17">
        <v>0.239287</v>
      </c>
      <c r="J199" s="17">
        <v>8.8987999999999998E-2</v>
      </c>
      <c r="K199" s="17">
        <v>0.37188599999999999</v>
      </c>
      <c r="L199" s="17">
        <v>587.9</v>
      </c>
      <c r="M199" s="17">
        <v>3.9999999999999998E-6</v>
      </c>
      <c r="N199" s="17">
        <v>836</v>
      </c>
      <c r="O199" s="17">
        <v>0</v>
      </c>
      <c r="P199" s="17">
        <v>0</v>
      </c>
      <c r="Q199" s="17">
        <v>0.892096</v>
      </c>
      <c r="R199" s="17">
        <v>0.13267899999999999</v>
      </c>
      <c r="S199" s="17">
        <v>0.22455600000000001</v>
      </c>
      <c r="T199" s="17">
        <v>9.1877E-2</v>
      </c>
      <c r="U199" s="17">
        <v>0.40915099999999999</v>
      </c>
      <c r="V199" s="17">
        <v>742.6</v>
      </c>
      <c r="W199" s="17">
        <v>1.9999999999999999E-6</v>
      </c>
      <c r="X199" s="17">
        <v>711</v>
      </c>
      <c r="Y199" s="17">
        <v>0</v>
      </c>
      <c r="Z199" s="17">
        <v>0</v>
      </c>
      <c r="AA199" s="17">
        <v>0.62946299999999999</v>
      </c>
      <c r="AB199" s="17">
        <v>1.31504E-2</v>
      </c>
      <c r="AC199" s="17">
        <v>0.13388700000000001</v>
      </c>
      <c r="AD199" s="17">
        <v>0.25</v>
      </c>
      <c r="AE199" s="17">
        <v>1412.8</v>
      </c>
    </row>
    <row r="200" spans="1:31">
      <c r="A200" s="17">
        <v>187</v>
      </c>
      <c r="B200" s="19">
        <v>0.71064814814814825</v>
      </c>
      <c r="C200" s="17">
        <v>54.8</v>
      </c>
      <c r="D200" s="17">
        <v>4.5</v>
      </c>
      <c r="E200" s="17">
        <v>4.5269999999999998E-3</v>
      </c>
      <c r="F200" s="17">
        <v>0.219</v>
      </c>
      <c r="G200" s="17">
        <v>0.86715200000000003</v>
      </c>
      <c r="H200" s="17">
        <v>0.155032</v>
      </c>
      <c r="I200" s="17">
        <v>0.23454700000000001</v>
      </c>
      <c r="J200" s="17">
        <v>7.9515000000000002E-2</v>
      </c>
      <c r="K200" s="17">
        <v>0.33901399999999998</v>
      </c>
      <c r="L200" s="17">
        <v>599.6</v>
      </c>
      <c r="M200" s="17">
        <v>1.1E-5</v>
      </c>
      <c r="N200" s="17">
        <v>1518</v>
      </c>
      <c r="O200" s="17">
        <v>0</v>
      </c>
      <c r="P200" s="17">
        <v>0</v>
      </c>
      <c r="Q200" s="17">
        <v>0.89697800000000005</v>
      </c>
      <c r="R200" s="17">
        <v>0.143627</v>
      </c>
      <c r="S200" s="17">
        <v>0.22826199999999999</v>
      </c>
      <c r="T200" s="17">
        <v>8.4636000000000003E-2</v>
      </c>
      <c r="U200" s="17">
        <v>0.37078299999999997</v>
      </c>
      <c r="V200" s="17">
        <v>664.4</v>
      </c>
      <c r="W200" s="17">
        <v>1.9999999999999999E-6</v>
      </c>
      <c r="X200" s="17">
        <v>823</v>
      </c>
      <c r="Y200" s="17">
        <v>0</v>
      </c>
      <c r="Z200" s="17">
        <v>0</v>
      </c>
      <c r="AA200" s="17">
        <v>0.57043500000000003</v>
      </c>
      <c r="AB200" s="17">
        <v>2.4090199999999999E-2</v>
      </c>
      <c r="AC200" s="17">
        <v>0.14566599999999999</v>
      </c>
      <c r="AD200" s="17">
        <v>0.25</v>
      </c>
      <c r="AE200" s="17">
        <v>1385.2</v>
      </c>
    </row>
    <row r="201" spans="1:31">
      <c r="A201" s="17">
        <v>188</v>
      </c>
      <c r="B201" s="19">
        <v>0.71069444444444452</v>
      </c>
      <c r="C201" s="17">
        <v>53.9</v>
      </c>
      <c r="D201" s="17">
        <v>4.5</v>
      </c>
      <c r="E201" s="17">
        <v>3.9550000000000002E-3</v>
      </c>
      <c r="F201" s="17">
        <v>0.191</v>
      </c>
      <c r="G201" s="17">
        <v>0.94025099999999995</v>
      </c>
      <c r="H201" s="17">
        <v>0.15631300000000001</v>
      </c>
      <c r="I201" s="17">
        <v>0.237787</v>
      </c>
      <c r="J201" s="17">
        <v>8.1474000000000005E-2</v>
      </c>
      <c r="K201" s="17">
        <v>0.34263500000000002</v>
      </c>
      <c r="L201" s="17">
        <v>553.4</v>
      </c>
      <c r="M201" s="17">
        <v>3.0506999999999999E-2</v>
      </c>
      <c r="N201" s="17">
        <v>840</v>
      </c>
      <c r="O201" s="17">
        <v>0</v>
      </c>
      <c r="P201" s="17">
        <v>0</v>
      </c>
      <c r="Q201" s="17">
        <v>0.84702100000000002</v>
      </c>
      <c r="R201" s="17">
        <v>0.145814</v>
      </c>
      <c r="S201" s="17">
        <v>0.22326699999999999</v>
      </c>
      <c r="T201" s="17">
        <v>7.7453999999999995E-2</v>
      </c>
      <c r="U201" s="17">
        <v>0.34691</v>
      </c>
      <c r="V201" s="17">
        <v>635.4</v>
      </c>
      <c r="W201" s="17">
        <v>0.181032</v>
      </c>
      <c r="X201" s="17">
        <v>627</v>
      </c>
      <c r="Y201" s="17">
        <v>0</v>
      </c>
      <c r="Z201" s="17">
        <v>0</v>
      </c>
      <c r="AA201" s="17">
        <v>0.53370700000000004</v>
      </c>
      <c r="AB201" s="17">
        <v>1.2444500000000001E-2</v>
      </c>
      <c r="AC201" s="17">
        <v>0.14677799999999999</v>
      </c>
      <c r="AD201" s="17">
        <v>0.25</v>
      </c>
      <c r="AE201" s="17">
        <v>1500.8</v>
      </c>
    </row>
    <row r="202" spans="1:31">
      <c r="A202" s="17">
        <v>189</v>
      </c>
      <c r="B202" s="19">
        <v>0.71075231481481482</v>
      </c>
      <c r="C202" s="17">
        <v>53.2</v>
      </c>
      <c r="D202" s="17">
        <v>4.5</v>
      </c>
      <c r="E202" s="17">
        <v>5.0689999999999997E-3</v>
      </c>
      <c r="F202" s="17">
        <v>0.245</v>
      </c>
      <c r="G202" s="17">
        <v>0.92108500000000004</v>
      </c>
      <c r="H202" s="17">
        <v>0.147812</v>
      </c>
      <c r="I202" s="17">
        <v>0.23174</v>
      </c>
      <c r="J202" s="17">
        <v>8.3927000000000002E-2</v>
      </c>
      <c r="K202" s="17">
        <v>0.36216199999999998</v>
      </c>
      <c r="L202" s="17">
        <v>696.2</v>
      </c>
      <c r="M202" s="17">
        <v>9.9999999999999995E-7</v>
      </c>
      <c r="N202" s="17">
        <v>1036</v>
      </c>
      <c r="O202" s="17">
        <v>0</v>
      </c>
      <c r="P202" s="17">
        <v>0</v>
      </c>
      <c r="Q202" s="17">
        <v>0.86863000000000001</v>
      </c>
      <c r="R202" s="17">
        <v>0.141817</v>
      </c>
      <c r="S202" s="17">
        <v>0.220161</v>
      </c>
      <c r="T202" s="17">
        <v>7.8343999999999997E-2</v>
      </c>
      <c r="U202" s="17">
        <v>0.35585</v>
      </c>
      <c r="V202" s="17">
        <v>716.9</v>
      </c>
      <c r="W202" s="17">
        <v>0.32885599999999998</v>
      </c>
      <c r="X202" s="17">
        <v>1405</v>
      </c>
      <c r="Y202" s="17">
        <v>0</v>
      </c>
      <c r="Z202" s="17">
        <v>0</v>
      </c>
      <c r="AA202" s="17">
        <v>0.547462</v>
      </c>
      <c r="AB202" s="17">
        <v>1.9189000000000001E-2</v>
      </c>
      <c r="AC202" s="17">
        <v>0.14332</v>
      </c>
      <c r="AD202" s="17">
        <v>0.25</v>
      </c>
      <c r="AE202" s="17">
        <v>1193</v>
      </c>
    </row>
    <row r="203" spans="1:31">
      <c r="A203" s="17">
        <v>190</v>
      </c>
      <c r="B203" s="19">
        <v>0.71081018518518524</v>
      </c>
      <c r="C203" s="17">
        <v>52.3</v>
      </c>
      <c r="D203" s="17">
        <v>4.5</v>
      </c>
      <c r="E203" s="17">
        <v>4.9280000000000001E-3</v>
      </c>
      <c r="F203" s="17">
        <v>0.23799999999999999</v>
      </c>
      <c r="G203" s="17">
        <v>0.93245699999999998</v>
      </c>
      <c r="H203" s="17">
        <v>0.16156799999999999</v>
      </c>
      <c r="I203" s="17">
        <v>0.245112</v>
      </c>
      <c r="J203" s="17">
        <v>8.3544999999999994E-2</v>
      </c>
      <c r="K203" s="17">
        <v>0.34084199999999998</v>
      </c>
      <c r="L203" s="17">
        <v>684.2</v>
      </c>
      <c r="M203" s="17">
        <v>0.12903000000000001</v>
      </c>
      <c r="N203" s="17">
        <v>891</v>
      </c>
      <c r="O203" s="17">
        <v>0</v>
      </c>
      <c r="P203" s="17">
        <v>0</v>
      </c>
      <c r="Q203" s="17">
        <v>0.86774499999999999</v>
      </c>
      <c r="R203" s="17">
        <v>0.152089</v>
      </c>
      <c r="S203" s="17">
        <v>0.23432</v>
      </c>
      <c r="T203" s="17">
        <v>8.2230999999999999E-2</v>
      </c>
      <c r="U203" s="17">
        <v>0.350935</v>
      </c>
      <c r="V203" s="17">
        <v>649.5</v>
      </c>
      <c r="W203" s="17">
        <v>0.14163999999999999</v>
      </c>
      <c r="X203" s="17">
        <v>777</v>
      </c>
      <c r="Y203" s="17">
        <v>0</v>
      </c>
      <c r="Z203" s="17">
        <v>0</v>
      </c>
      <c r="AA203" s="17">
        <v>0.53989900000000002</v>
      </c>
      <c r="AB203" s="17">
        <v>1.6266200000000001E-2</v>
      </c>
      <c r="AC203" s="17">
        <v>0.15342700000000001</v>
      </c>
      <c r="AD203" s="17">
        <v>0.25</v>
      </c>
      <c r="AE203" s="17">
        <v>1213.9000000000001</v>
      </c>
    </row>
    <row r="204" spans="1:31">
      <c r="A204" s="17">
        <v>191</v>
      </c>
      <c r="B204" s="19">
        <v>0.71086805555555566</v>
      </c>
      <c r="C204" s="17">
        <v>51.5</v>
      </c>
      <c r="D204" s="17">
        <v>4.5</v>
      </c>
      <c r="E204" s="17">
        <v>5.1190000000000003E-3</v>
      </c>
      <c r="F204" s="17">
        <v>0.248</v>
      </c>
      <c r="G204" s="17">
        <v>0.92109799999999997</v>
      </c>
      <c r="H204" s="17">
        <v>0.15967500000000001</v>
      </c>
      <c r="I204" s="17">
        <v>0.24732599999999999</v>
      </c>
      <c r="J204" s="17">
        <v>8.7651000000000007E-2</v>
      </c>
      <c r="K204" s="17">
        <v>0.35439500000000002</v>
      </c>
      <c r="L204" s="17">
        <v>665.8</v>
      </c>
      <c r="M204" s="17">
        <v>1.2E-5</v>
      </c>
      <c r="N204" s="17">
        <v>881</v>
      </c>
      <c r="O204" s="17">
        <v>0</v>
      </c>
      <c r="P204" s="17">
        <v>0</v>
      </c>
      <c r="Q204" s="17">
        <v>0.89764600000000005</v>
      </c>
      <c r="R204" s="17">
        <v>0.150144</v>
      </c>
      <c r="S204" s="17">
        <v>0.24000299999999999</v>
      </c>
      <c r="T204" s="17">
        <v>8.9859999999999995E-2</v>
      </c>
      <c r="U204" s="17">
        <v>0.37441000000000002</v>
      </c>
      <c r="V204" s="17">
        <v>749.9</v>
      </c>
      <c r="W204" s="17">
        <v>0.28100900000000001</v>
      </c>
      <c r="X204" s="17">
        <v>789</v>
      </c>
      <c r="Y204" s="17">
        <v>0</v>
      </c>
      <c r="Z204" s="17">
        <v>0</v>
      </c>
      <c r="AA204" s="17">
        <v>0.57601500000000005</v>
      </c>
      <c r="AB204" s="17">
        <v>1.5657399999999998E-2</v>
      </c>
      <c r="AC204" s="17">
        <v>0.15154999999999999</v>
      </c>
      <c r="AD204" s="17">
        <v>0.25</v>
      </c>
      <c r="AE204" s="17">
        <v>1247.5</v>
      </c>
    </row>
    <row r="205" spans="1:31">
      <c r="A205" s="17">
        <v>192</v>
      </c>
      <c r="B205" s="19">
        <v>0.71092592592592585</v>
      </c>
      <c r="C205" s="17">
        <v>50.6</v>
      </c>
      <c r="D205" s="17">
        <v>4.5</v>
      </c>
      <c r="E205" s="17">
        <v>5.2249999999999996E-3</v>
      </c>
      <c r="F205" s="17">
        <v>0.253</v>
      </c>
      <c r="G205" s="17">
        <v>0.92217499999999997</v>
      </c>
      <c r="H205" s="17">
        <v>0.17138900000000001</v>
      </c>
      <c r="I205" s="17">
        <v>0.26107000000000002</v>
      </c>
      <c r="J205" s="17">
        <v>8.9680999999999997E-2</v>
      </c>
      <c r="K205" s="17">
        <v>0.34351399999999999</v>
      </c>
      <c r="L205" s="17">
        <v>599.5</v>
      </c>
      <c r="M205" s="17">
        <v>0.234765</v>
      </c>
      <c r="N205" s="17">
        <v>794</v>
      </c>
      <c r="O205" s="17">
        <v>0</v>
      </c>
      <c r="P205" s="17">
        <v>0</v>
      </c>
      <c r="Q205" s="17">
        <v>0.93854899999999997</v>
      </c>
      <c r="R205" s="17">
        <v>0.142513</v>
      </c>
      <c r="S205" s="17">
        <v>0.24707499999999999</v>
      </c>
      <c r="T205" s="17">
        <v>0.104562</v>
      </c>
      <c r="U205" s="17">
        <v>0.42320000000000002</v>
      </c>
      <c r="V205" s="17">
        <v>723.8</v>
      </c>
      <c r="W205" s="17">
        <v>5.0000000000000004E-6</v>
      </c>
      <c r="X205" s="17">
        <v>747</v>
      </c>
      <c r="Y205" s="17">
        <v>0</v>
      </c>
      <c r="Z205" s="17">
        <v>0</v>
      </c>
      <c r="AA205" s="17">
        <v>0.65107700000000002</v>
      </c>
      <c r="AB205" s="17">
        <v>1.27405E-2</v>
      </c>
      <c r="AC205" s="17">
        <v>0.143845</v>
      </c>
      <c r="AD205" s="17">
        <v>0.25</v>
      </c>
      <c r="AE205" s="17">
        <v>1385.5</v>
      </c>
    </row>
    <row r="206" spans="1:31">
      <c r="A206" s="17">
        <v>193</v>
      </c>
      <c r="B206" s="19">
        <v>0.71098379629629627</v>
      </c>
      <c r="C206" s="17">
        <v>50.1</v>
      </c>
      <c r="D206" s="17">
        <v>4.5</v>
      </c>
      <c r="E206" s="17">
        <v>4.2659999999999998E-3</v>
      </c>
      <c r="F206" s="17">
        <v>0.20599999999999999</v>
      </c>
      <c r="G206" s="17">
        <v>0.90975099999999998</v>
      </c>
      <c r="H206" s="17">
        <v>0.181063</v>
      </c>
      <c r="I206" s="17">
        <v>0.27027699999999999</v>
      </c>
      <c r="J206" s="17">
        <v>8.9214000000000002E-2</v>
      </c>
      <c r="K206" s="17">
        <v>0.33008500000000002</v>
      </c>
      <c r="L206" s="17">
        <v>547.1</v>
      </c>
      <c r="M206" s="17">
        <v>3.9999999999999998E-6</v>
      </c>
      <c r="N206" s="17">
        <v>817</v>
      </c>
      <c r="O206" s="17">
        <v>0</v>
      </c>
      <c r="P206" s="17">
        <v>0</v>
      </c>
      <c r="Q206" s="17">
        <v>0.93138399999999999</v>
      </c>
      <c r="R206" s="17">
        <v>0.156168</v>
      </c>
      <c r="S206" s="17">
        <v>0.25118299999999999</v>
      </c>
      <c r="T206" s="17">
        <v>9.5016000000000003E-2</v>
      </c>
      <c r="U206" s="17">
        <v>0.378272</v>
      </c>
      <c r="V206" s="17">
        <v>684.8</v>
      </c>
      <c r="W206" s="17">
        <v>6.9999999999999999E-6</v>
      </c>
      <c r="X206" s="17">
        <v>897</v>
      </c>
      <c r="Y206" s="17">
        <v>0</v>
      </c>
      <c r="Z206" s="17">
        <v>0</v>
      </c>
      <c r="AA206" s="17">
        <v>0.58195699999999995</v>
      </c>
      <c r="AB206" s="17">
        <v>1.19784E-2</v>
      </c>
      <c r="AC206" s="17">
        <v>0.157306</v>
      </c>
      <c r="AD206" s="17">
        <v>0.25</v>
      </c>
      <c r="AE206" s="17">
        <v>1518.1</v>
      </c>
    </row>
    <row r="207" spans="1:31">
      <c r="A207" s="17">
        <v>194</v>
      </c>
      <c r="B207" s="19">
        <v>0.71104166666666668</v>
      </c>
      <c r="C207" s="17">
        <v>49.5</v>
      </c>
      <c r="D207" s="17">
        <v>4.5</v>
      </c>
      <c r="E207" s="17">
        <v>5.4739999999999997E-3</v>
      </c>
      <c r="F207" s="17">
        <v>0.26500000000000001</v>
      </c>
      <c r="G207" s="17">
        <v>0.924072</v>
      </c>
      <c r="H207" s="17">
        <v>0.177839</v>
      </c>
      <c r="I207" s="17">
        <v>0.28188000000000002</v>
      </c>
      <c r="J207" s="17">
        <v>0.104042</v>
      </c>
      <c r="K207" s="17">
        <v>0.36909900000000001</v>
      </c>
      <c r="L207" s="17">
        <v>674.4</v>
      </c>
      <c r="M207" s="17">
        <v>6.0000000000000002E-6</v>
      </c>
      <c r="N207" s="17">
        <v>717</v>
      </c>
      <c r="O207" s="17">
        <v>0</v>
      </c>
      <c r="P207" s="17">
        <v>0</v>
      </c>
      <c r="Q207" s="17">
        <v>0.89705500000000005</v>
      </c>
      <c r="R207" s="17">
        <v>0.16303000000000001</v>
      </c>
      <c r="S207" s="17">
        <v>0.26909</v>
      </c>
      <c r="T207" s="17">
        <v>0.106061</v>
      </c>
      <c r="U207" s="17">
        <v>0.39414500000000002</v>
      </c>
      <c r="V207" s="17">
        <v>748</v>
      </c>
      <c r="W207" s="17">
        <v>5.0000000000000004E-6</v>
      </c>
      <c r="X207" s="17">
        <v>1005</v>
      </c>
      <c r="Y207" s="17">
        <v>0</v>
      </c>
      <c r="Z207" s="17">
        <v>0</v>
      </c>
      <c r="AA207" s="17">
        <v>0.60637700000000005</v>
      </c>
      <c r="AB207" s="17">
        <v>1.29423E-2</v>
      </c>
      <c r="AC207" s="17">
        <v>0.16440199999999999</v>
      </c>
      <c r="AD207" s="17">
        <v>0.25</v>
      </c>
      <c r="AE207" s="17">
        <v>1231.5</v>
      </c>
    </row>
    <row r="208" spans="1:31">
      <c r="A208" s="17">
        <v>195</v>
      </c>
      <c r="B208" s="19">
        <v>0.71109953703703699</v>
      </c>
      <c r="C208" s="17">
        <v>48.1</v>
      </c>
      <c r="D208" s="17">
        <v>5.4</v>
      </c>
      <c r="E208" s="17">
        <v>6.6030000000000004E-3</v>
      </c>
      <c r="F208" s="17">
        <v>0.32</v>
      </c>
      <c r="G208" s="17">
        <v>0.94359300000000002</v>
      </c>
      <c r="H208" s="17">
        <v>0.17432600000000001</v>
      </c>
      <c r="I208" s="17">
        <v>0.28235700000000002</v>
      </c>
      <c r="J208" s="17">
        <v>0.108031</v>
      </c>
      <c r="K208" s="17">
        <v>0.38260300000000003</v>
      </c>
      <c r="L208" s="17">
        <v>689.9</v>
      </c>
      <c r="M208" s="17">
        <v>7.9999999999999996E-6</v>
      </c>
      <c r="N208" s="17">
        <v>637</v>
      </c>
      <c r="O208" s="17">
        <v>0</v>
      </c>
      <c r="P208" s="17">
        <v>0</v>
      </c>
      <c r="Q208" s="17">
        <v>0.90204499999999999</v>
      </c>
      <c r="R208" s="17">
        <v>0.16560900000000001</v>
      </c>
      <c r="S208" s="17">
        <v>0.27050400000000002</v>
      </c>
      <c r="T208" s="17">
        <v>0.104895</v>
      </c>
      <c r="U208" s="17">
        <v>0.38777699999999998</v>
      </c>
      <c r="V208" s="17">
        <v>687.7</v>
      </c>
      <c r="W208" s="17">
        <v>3.9999999999999998E-6</v>
      </c>
      <c r="X208" s="17">
        <v>558</v>
      </c>
      <c r="Y208" s="17">
        <v>0</v>
      </c>
      <c r="Z208" s="17">
        <v>0</v>
      </c>
      <c r="AA208" s="17">
        <v>0.59658</v>
      </c>
      <c r="AB208" s="17">
        <v>1.40988E-2</v>
      </c>
      <c r="AC208" s="17">
        <v>0.16708700000000001</v>
      </c>
      <c r="AD208" s="17">
        <v>0.25</v>
      </c>
      <c r="AE208" s="17">
        <v>1204</v>
      </c>
    </row>
    <row r="209" spans="1:31">
      <c r="A209" s="17">
        <v>196</v>
      </c>
      <c r="B209" s="19">
        <v>0.7111574074074074</v>
      </c>
      <c r="C209" s="17">
        <v>47.9</v>
      </c>
      <c r="D209" s="17">
        <v>4.5</v>
      </c>
      <c r="E209" s="17">
        <v>5.0769999999999999E-3</v>
      </c>
      <c r="F209" s="17">
        <v>0.246</v>
      </c>
      <c r="G209" s="17">
        <v>0.93864300000000001</v>
      </c>
      <c r="H209" s="17">
        <v>0.180258</v>
      </c>
      <c r="I209" s="17">
        <v>0.28043200000000001</v>
      </c>
      <c r="J209" s="17">
        <v>0.100175</v>
      </c>
      <c r="K209" s="17">
        <v>0.357215</v>
      </c>
      <c r="L209" s="17">
        <v>662.4</v>
      </c>
      <c r="M209" s="17">
        <v>3.0000000000000001E-6</v>
      </c>
      <c r="N209" s="17">
        <v>792</v>
      </c>
      <c r="O209" s="17">
        <v>0</v>
      </c>
      <c r="P209" s="17">
        <v>0</v>
      </c>
      <c r="Q209" s="17">
        <v>0.92843699999999996</v>
      </c>
      <c r="R209" s="17">
        <v>0.17205599999999999</v>
      </c>
      <c r="S209" s="17">
        <v>0.27424700000000002</v>
      </c>
      <c r="T209" s="17">
        <v>0.102191</v>
      </c>
      <c r="U209" s="17">
        <v>0.37262299999999998</v>
      </c>
      <c r="V209" s="17">
        <v>572.70000000000005</v>
      </c>
      <c r="W209" s="17">
        <v>6.0000000000000002E-6</v>
      </c>
      <c r="X209" s="17">
        <v>588</v>
      </c>
      <c r="Y209" s="17">
        <v>0</v>
      </c>
      <c r="Z209" s="17">
        <v>0</v>
      </c>
      <c r="AA209" s="17">
        <v>0.57326600000000005</v>
      </c>
      <c r="AB209" s="17">
        <v>1.40328E-2</v>
      </c>
      <c r="AC209" s="17">
        <v>0.17349000000000001</v>
      </c>
      <c r="AD209" s="17">
        <v>0.25</v>
      </c>
      <c r="AE209" s="17">
        <v>1253.8</v>
      </c>
    </row>
    <row r="210" spans="1:31">
      <c r="A210" s="17">
        <v>197</v>
      </c>
      <c r="B210" s="19">
        <v>0.71120370370370367</v>
      </c>
      <c r="C210" s="17">
        <v>46.8</v>
      </c>
      <c r="D210" s="17">
        <v>4.5</v>
      </c>
      <c r="E210" s="17">
        <v>4.2750000000000002E-3</v>
      </c>
      <c r="F210" s="17">
        <v>0.20699999999999999</v>
      </c>
      <c r="G210" s="17">
        <v>0.93919900000000001</v>
      </c>
      <c r="H210" s="17">
        <v>0.19361</v>
      </c>
      <c r="I210" s="17">
        <v>0.29533199999999998</v>
      </c>
      <c r="J210" s="17">
        <v>0.10172200000000001</v>
      </c>
      <c r="K210" s="17">
        <v>0.34443200000000002</v>
      </c>
      <c r="L210" s="17">
        <v>584.9</v>
      </c>
      <c r="M210" s="17">
        <v>3.28E-4</v>
      </c>
      <c r="N210" s="17">
        <v>375</v>
      </c>
      <c r="O210" s="17">
        <v>0</v>
      </c>
      <c r="P210" s="17">
        <v>0</v>
      </c>
      <c r="Q210" s="17">
        <v>0.92355900000000002</v>
      </c>
      <c r="R210" s="17">
        <v>0.18237900000000001</v>
      </c>
      <c r="S210" s="17">
        <v>0.28162799999999999</v>
      </c>
      <c r="T210" s="17">
        <v>9.9249000000000004E-2</v>
      </c>
      <c r="U210" s="17">
        <v>0.35241</v>
      </c>
      <c r="V210" s="17">
        <v>611.6</v>
      </c>
      <c r="W210" s="17">
        <v>0.16706399999999999</v>
      </c>
      <c r="X210" s="17">
        <v>1076</v>
      </c>
      <c r="Y210" s="17">
        <v>0</v>
      </c>
      <c r="Z210" s="17">
        <v>0</v>
      </c>
      <c r="AA210" s="17">
        <v>0.54217000000000004</v>
      </c>
      <c r="AB210" s="17">
        <v>5.9202100000000004E-3</v>
      </c>
      <c r="AC210" s="17">
        <v>0.18296699999999999</v>
      </c>
      <c r="AD210" s="17">
        <v>0.25</v>
      </c>
      <c r="AE210" s="17">
        <v>1420.1</v>
      </c>
    </row>
    <row r="211" spans="1:31">
      <c r="A211" s="17">
        <v>198</v>
      </c>
      <c r="B211" s="19">
        <v>0.71126157407407409</v>
      </c>
      <c r="C211" s="17">
        <v>46.3</v>
      </c>
      <c r="D211" s="17">
        <v>4.5</v>
      </c>
      <c r="E211" s="17">
        <v>4.6410000000000002E-3</v>
      </c>
      <c r="F211" s="17">
        <v>0.22500000000000001</v>
      </c>
      <c r="G211" s="17">
        <v>0.95108800000000004</v>
      </c>
      <c r="H211" s="17">
        <v>0.20050000000000001</v>
      </c>
      <c r="I211" s="17">
        <v>0.31218499999999999</v>
      </c>
      <c r="J211" s="17">
        <v>0.11168500000000001</v>
      </c>
      <c r="K211" s="17">
        <v>0.35775200000000001</v>
      </c>
      <c r="L211" s="17">
        <v>592.29999999999995</v>
      </c>
      <c r="M211" s="17">
        <v>3.9999999999999998E-6</v>
      </c>
      <c r="N211" s="17">
        <v>1064</v>
      </c>
      <c r="O211" s="17">
        <v>0</v>
      </c>
      <c r="P211" s="17">
        <v>0</v>
      </c>
      <c r="Q211" s="17">
        <v>0.96486000000000005</v>
      </c>
      <c r="R211" s="17">
        <v>0.189664</v>
      </c>
      <c r="S211" s="17">
        <v>0.30690200000000001</v>
      </c>
      <c r="T211" s="17">
        <v>0.11723799999999999</v>
      </c>
      <c r="U211" s="17">
        <v>0.38200400000000001</v>
      </c>
      <c r="V211" s="17">
        <v>695.1</v>
      </c>
      <c r="W211" s="17">
        <v>0.34933799999999998</v>
      </c>
      <c r="X211" s="17">
        <v>623</v>
      </c>
      <c r="Y211" s="17">
        <v>0</v>
      </c>
      <c r="Z211" s="17">
        <v>0</v>
      </c>
      <c r="AA211" s="17">
        <v>0.58769899999999997</v>
      </c>
      <c r="AB211" s="17">
        <v>1.68039E-2</v>
      </c>
      <c r="AC211" s="17">
        <v>0.191634</v>
      </c>
      <c r="AD211" s="17">
        <v>0.25</v>
      </c>
      <c r="AE211" s="17">
        <v>1402.2</v>
      </c>
    </row>
    <row r="212" spans="1:31">
      <c r="A212" s="17">
        <v>199</v>
      </c>
      <c r="B212" s="19">
        <v>0.71131944444444439</v>
      </c>
      <c r="C212" s="17">
        <v>45.7</v>
      </c>
      <c r="D212" s="17">
        <v>4.5</v>
      </c>
      <c r="E212" s="17">
        <v>4.8209999999999998E-3</v>
      </c>
      <c r="F212" s="17">
        <v>0.23300000000000001</v>
      </c>
      <c r="G212" s="17">
        <v>0.97113499999999997</v>
      </c>
      <c r="H212" s="17">
        <v>0.210648</v>
      </c>
      <c r="I212" s="17">
        <v>0.335285</v>
      </c>
      <c r="J212" s="17">
        <v>0.124637</v>
      </c>
      <c r="K212" s="17">
        <v>0.37173299999999998</v>
      </c>
      <c r="L212" s="17">
        <v>617.29999999999995</v>
      </c>
      <c r="M212" s="17">
        <v>4.8999999999999998E-5</v>
      </c>
      <c r="N212" s="17">
        <v>850</v>
      </c>
      <c r="O212" s="17">
        <v>0</v>
      </c>
      <c r="P212" s="17">
        <v>0</v>
      </c>
      <c r="Q212" s="17">
        <v>0.95340499999999995</v>
      </c>
      <c r="R212" s="17">
        <v>0.19636300000000001</v>
      </c>
      <c r="S212" s="17">
        <v>0.316525</v>
      </c>
      <c r="T212" s="17">
        <v>0.120162</v>
      </c>
      <c r="U212" s="17">
        <v>0.37962800000000002</v>
      </c>
      <c r="V212" s="17">
        <v>627.9</v>
      </c>
      <c r="W212" s="17">
        <v>6.2411000000000001E-2</v>
      </c>
      <c r="X212" s="17">
        <v>1027</v>
      </c>
      <c r="Y212" s="17">
        <v>0</v>
      </c>
      <c r="Z212" s="17">
        <v>0</v>
      </c>
      <c r="AA212" s="17">
        <v>0.58404299999999998</v>
      </c>
      <c r="AB212" s="17">
        <v>1.4027899999999999E-2</v>
      </c>
      <c r="AC212" s="17">
        <v>0.198049</v>
      </c>
      <c r="AD212" s="17">
        <v>0.25</v>
      </c>
      <c r="AE212" s="17">
        <v>1345.4</v>
      </c>
    </row>
    <row r="213" spans="1:31">
      <c r="A213" s="17">
        <v>200</v>
      </c>
      <c r="B213" s="19">
        <v>0.71137731481481481</v>
      </c>
      <c r="C213" s="17">
        <v>44.3</v>
      </c>
      <c r="D213" s="17">
        <v>5.4</v>
      </c>
      <c r="E213" s="17">
        <v>6.0540000000000004E-3</v>
      </c>
      <c r="F213" s="17">
        <v>0.29299999999999998</v>
      </c>
      <c r="G213" s="17">
        <v>0.94752499999999995</v>
      </c>
      <c r="H213" s="17">
        <v>0.21077899999999999</v>
      </c>
      <c r="I213" s="17">
        <v>0.32844499999999999</v>
      </c>
      <c r="J213" s="17">
        <v>0.11766600000000001</v>
      </c>
      <c r="K213" s="17">
        <v>0.35825099999999999</v>
      </c>
      <c r="L213" s="17">
        <v>595.4</v>
      </c>
      <c r="M213" s="17">
        <v>0.15911600000000001</v>
      </c>
      <c r="N213" s="17">
        <v>597</v>
      </c>
      <c r="O213" s="17">
        <v>0</v>
      </c>
      <c r="P213" s="17">
        <v>0</v>
      </c>
      <c r="Q213" s="17">
        <v>0.94653399999999999</v>
      </c>
      <c r="R213" s="17">
        <v>0.19077</v>
      </c>
      <c r="S213" s="17">
        <v>0.32380799999999998</v>
      </c>
      <c r="T213" s="17">
        <v>0.13303799999999999</v>
      </c>
      <c r="U213" s="17">
        <v>0.410854</v>
      </c>
      <c r="V213" s="17">
        <v>734.5</v>
      </c>
      <c r="W213" s="17">
        <v>6.9999999999999999E-6</v>
      </c>
      <c r="X213" s="17">
        <v>544</v>
      </c>
      <c r="Y213" s="17">
        <v>0</v>
      </c>
      <c r="Z213" s="17">
        <v>0</v>
      </c>
      <c r="AA213" s="17">
        <v>0.63208399999999998</v>
      </c>
      <c r="AB213" s="17">
        <v>1.1429399999999999E-2</v>
      </c>
      <c r="AC213" s="17">
        <v>0.19228999999999999</v>
      </c>
      <c r="AD213" s="17">
        <v>0.25</v>
      </c>
      <c r="AE213" s="17">
        <v>1395</v>
      </c>
    </row>
    <row r="214" spans="1:31">
      <c r="A214" s="17">
        <v>201</v>
      </c>
      <c r="B214" s="19">
        <v>0.71143518518518523</v>
      </c>
      <c r="C214" s="17">
        <v>43.5</v>
      </c>
      <c r="D214" s="17">
        <v>5.4</v>
      </c>
      <c r="E214" s="17">
        <v>5.3880000000000004E-3</v>
      </c>
      <c r="F214" s="17">
        <v>0.26100000000000001</v>
      </c>
      <c r="G214" s="17">
        <v>0.95734600000000003</v>
      </c>
      <c r="H214" s="17">
        <v>0.21876599999999999</v>
      </c>
      <c r="I214" s="17">
        <v>0.33807300000000001</v>
      </c>
      <c r="J214" s="17">
        <v>0.119306</v>
      </c>
      <c r="K214" s="17">
        <v>0.35290100000000002</v>
      </c>
      <c r="L214" s="17">
        <v>563.9</v>
      </c>
      <c r="M214" s="17">
        <v>3.9999999999999998E-6</v>
      </c>
      <c r="N214" s="17">
        <v>558</v>
      </c>
      <c r="O214" s="17">
        <v>0</v>
      </c>
      <c r="P214" s="17">
        <v>0</v>
      </c>
      <c r="Q214" s="17">
        <v>0.94848399999999999</v>
      </c>
      <c r="R214" s="17">
        <v>0.20077400000000001</v>
      </c>
      <c r="S214" s="17">
        <v>0.326766</v>
      </c>
      <c r="T214" s="17">
        <v>0.12599199999999999</v>
      </c>
      <c r="U214" s="17">
        <v>0.385573</v>
      </c>
      <c r="V214" s="17">
        <v>641.1</v>
      </c>
      <c r="W214" s="17">
        <v>2.6012E-2</v>
      </c>
      <c r="X214" s="17">
        <v>701</v>
      </c>
      <c r="Y214" s="17">
        <v>0</v>
      </c>
      <c r="Z214" s="17">
        <v>0</v>
      </c>
      <c r="AA214" s="17">
        <v>0.59319</v>
      </c>
      <c r="AB214" s="17">
        <v>1.0130800000000001E-2</v>
      </c>
      <c r="AC214" s="17">
        <v>0.20205000000000001</v>
      </c>
      <c r="AD214" s="17">
        <v>0.25</v>
      </c>
      <c r="AE214" s="17">
        <v>1473</v>
      </c>
    </row>
    <row r="215" spans="1:31">
      <c r="A215" s="17">
        <v>202</v>
      </c>
      <c r="B215" s="19">
        <v>0.71149305555555553</v>
      </c>
      <c r="C215" s="17">
        <v>43</v>
      </c>
      <c r="D215" s="17">
        <v>5.4</v>
      </c>
      <c r="E215" s="17">
        <v>6.0179999999999999E-3</v>
      </c>
      <c r="F215" s="17">
        <v>0.29099999999999998</v>
      </c>
      <c r="G215" s="17">
        <v>0.95611999999999997</v>
      </c>
      <c r="H215" s="17">
        <v>0.222556</v>
      </c>
      <c r="I215" s="17">
        <v>0.35631000000000002</v>
      </c>
      <c r="J215" s="17">
        <v>0.13375400000000001</v>
      </c>
      <c r="K215" s="17">
        <v>0.375386</v>
      </c>
      <c r="L215" s="17">
        <v>655.7</v>
      </c>
      <c r="M215" s="17">
        <v>9.0000000000000002E-6</v>
      </c>
      <c r="N215" s="17">
        <v>917</v>
      </c>
      <c r="O215" s="17">
        <v>0</v>
      </c>
      <c r="P215" s="17">
        <v>0</v>
      </c>
      <c r="Q215" s="17">
        <v>0.94869800000000004</v>
      </c>
      <c r="R215" s="17">
        <v>0.220805</v>
      </c>
      <c r="S215" s="17">
        <v>0.35260200000000003</v>
      </c>
      <c r="T215" s="17">
        <v>0.131797</v>
      </c>
      <c r="U215" s="17">
        <v>0.37378400000000001</v>
      </c>
      <c r="V215" s="17">
        <v>654.1</v>
      </c>
      <c r="W215" s="17">
        <v>3.0000000000000001E-6</v>
      </c>
      <c r="X215" s="17">
        <v>768</v>
      </c>
      <c r="Y215" s="17">
        <v>0</v>
      </c>
      <c r="Z215" s="17">
        <v>0</v>
      </c>
      <c r="AA215" s="17">
        <v>0.57505200000000001</v>
      </c>
      <c r="AB215" s="17">
        <v>1.91846E-2</v>
      </c>
      <c r="AC215" s="17">
        <v>0.223333</v>
      </c>
      <c r="AD215" s="17">
        <v>0.25</v>
      </c>
      <c r="AE215" s="17">
        <v>1266.5999999999999</v>
      </c>
    </row>
    <row r="216" spans="1:31">
      <c r="A216" s="17">
        <v>203</v>
      </c>
      <c r="B216" s="19">
        <v>0.71155092592592595</v>
      </c>
      <c r="C216" s="17">
        <v>42.3</v>
      </c>
      <c r="D216" s="17">
        <v>5.4</v>
      </c>
      <c r="E216" s="17">
        <v>5.9379999999999997E-3</v>
      </c>
      <c r="F216" s="17">
        <v>0.28699999999999998</v>
      </c>
      <c r="G216" s="17">
        <v>0.961839</v>
      </c>
      <c r="H216" s="17">
        <v>0.24201</v>
      </c>
      <c r="I216" s="17">
        <v>0.38553999999999999</v>
      </c>
      <c r="J216" s="17">
        <v>0.14352999999999999</v>
      </c>
      <c r="K216" s="17">
        <v>0.372282</v>
      </c>
      <c r="L216" s="17">
        <v>609.70000000000005</v>
      </c>
      <c r="M216" s="17">
        <v>3.9999999999999998E-6</v>
      </c>
      <c r="N216" s="17">
        <v>751</v>
      </c>
      <c r="O216" s="17">
        <v>0</v>
      </c>
      <c r="P216" s="17">
        <v>0</v>
      </c>
      <c r="Q216" s="17">
        <v>0.95160299999999998</v>
      </c>
      <c r="R216" s="17">
        <v>0.230548</v>
      </c>
      <c r="S216" s="17">
        <v>0.38095299999999999</v>
      </c>
      <c r="T216" s="17">
        <v>0.15040500000000001</v>
      </c>
      <c r="U216" s="17">
        <v>0.39481300000000003</v>
      </c>
      <c r="V216" s="17">
        <v>620</v>
      </c>
      <c r="W216" s="17">
        <v>7.9999999999999996E-6</v>
      </c>
      <c r="X216" s="17">
        <v>814</v>
      </c>
      <c r="Y216" s="17">
        <v>0</v>
      </c>
      <c r="Z216" s="17">
        <v>0</v>
      </c>
      <c r="AA216" s="17">
        <v>0.60740499999999997</v>
      </c>
      <c r="AB216" s="17">
        <v>1.46917E-2</v>
      </c>
      <c r="AC216" s="17">
        <v>0.23275699999999999</v>
      </c>
      <c r="AD216" s="17">
        <v>0.25</v>
      </c>
      <c r="AE216" s="17">
        <v>1362.2</v>
      </c>
    </row>
    <row r="217" spans="1:31">
      <c r="A217" s="17">
        <v>204</v>
      </c>
      <c r="B217" s="19">
        <v>0.71160879629629636</v>
      </c>
      <c r="C217" s="17">
        <v>41.5</v>
      </c>
      <c r="D217" s="17">
        <v>5.4</v>
      </c>
      <c r="E217" s="17">
        <v>6.4190000000000002E-3</v>
      </c>
      <c r="F217" s="17">
        <v>0.311</v>
      </c>
      <c r="G217" s="17">
        <v>0.96066600000000002</v>
      </c>
      <c r="H217" s="17">
        <v>0.25103599999999998</v>
      </c>
      <c r="I217" s="17">
        <v>0.40965400000000002</v>
      </c>
      <c r="J217" s="17">
        <v>0.15861800000000001</v>
      </c>
      <c r="K217" s="17">
        <v>0.38720100000000002</v>
      </c>
      <c r="L217" s="17">
        <v>672.7</v>
      </c>
      <c r="M217" s="17">
        <v>1.4116E-2</v>
      </c>
      <c r="N217" s="17">
        <v>550</v>
      </c>
      <c r="O217" s="17">
        <v>0</v>
      </c>
      <c r="P217" s="17">
        <v>0</v>
      </c>
      <c r="Q217" s="17">
        <v>0.97133700000000001</v>
      </c>
      <c r="R217" s="17">
        <v>0.24072299999999999</v>
      </c>
      <c r="S217" s="17">
        <v>0.39189600000000002</v>
      </c>
      <c r="T217" s="17">
        <v>0.151173</v>
      </c>
      <c r="U217" s="17">
        <v>0.38574700000000001</v>
      </c>
      <c r="V217" s="17">
        <v>672.8</v>
      </c>
      <c r="W217" s="17">
        <v>0.12537699999999999</v>
      </c>
      <c r="X217" s="17">
        <v>629</v>
      </c>
      <c r="Y217" s="17">
        <v>0</v>
      </c>
      <c r="Z217" s="17">
        <v>0</v>
      </c>
      <c r="AA217" s="17">
        <v>0.59345700000000001</v>
      </c>
      <c r="AB217" s="17">
        <v>1.1892E-2</v>
      </c>
      <c r="AC217" s="17">
        <v>0.24252099999999999</v>
      </c>
      <c r="AD217" s="17">
        <v>0.25</v>
      </c>
      <c r="AE217" s="17">
        <v>1234.7</v>
      </c>
    </row>
    <row r="218" spans="1:31">
      <c r="A218" s="17">
        <v>205</v>
      </c>
      <c r="B218" s="19">
        <v>0.71166666666666656</v>
      </c>
      <c r="C218" s="17">
        <v>40.799999999999997</v>
      </c>
      <c r="D218" s="17">
        <v>5.4</v>
      </c>
      <c r="E218" s="17">
        <v>6.0330000000000002E-3</v>
      </c>
      <c r="F218" s="17">
        <v>0.29199999999999998</v>
      </c>
      <c r="G218" s="17">
        <v>0.971383</v>
      </c>
      <c r="H218" s="17">
        <v>0.25641900000000001</v>
      </c>
      <c r="I218" s="17">
        <v>0.42085899999999998</v>
      </c>
      <c r="J218" s="17">
        <v>0.16444</v>
      </c>
      <c r="K218" s="17">
        <v>0.39072400000000002</v>
      </c>
      <c r="L218" s="17">
        <v>651.20000000000005</v>
      </c>
      <c r="M218" s="17">
        <v>3.9999999999999998E-6</v>
      </c>
      <c r="N218" s="17">
        <v>705</v>
      </c>
      <c r="O218" s="17">
        <v>0</v>
      </c>
      <c r="P218" s="17">
        <v>0</v>
      </c>
      <c r="Q218" s="17">
        <v>0.96992299999999998</v>
      </c>
      <c r="R218" s="17">
        <v>0.25353399999999998</v>
      </c>
      <c r="S218" s="17">
        <v>0.40605000000000002</v>
      </c>
      <c r="T218" s="17">
        <v>0.15251600000000001</v>
      </c>
      <c r="U218" s="17">
        <v>0.375608</v>
      </c>
      <c r="V218" s="17">
        <v>621.70000000000005</v>
      </c>
      <c r="W218" s="17">
        <v>0.13395899999999999</v>
      </c>
      <c r="X218" s="17">
        <v>732</v>
      </c>
      <c r="Y218" s="17">
        <v>0</v>
      </c>
      <c r="Z218" s="17">
        <v>0</v>
      </c>
      <c r="AA218" s="17">
        <v>0.57785799999999998</v>
      </c>
      <c r="AB218" s="17">
        <v>1.47251E-2</v>
      </c>
      <c r="AC218" s="17">
        <v>0.25578000000000001</v>
      </c>
      <c r="AD218" s="17">
        <v>0.25</v>
      </c>
      <c r="AE218" s="17">
        <v>1275.5</v>
      </c>
    </row>
    <row r="219" spans="1:31">
      <c r="A219" s="17">
        <v>206</v>
      </c>
      <c r="B219" s="19">
        <v>0.71171296296296294</v>
      </c>
      <c r="C219" s="17">
        <v>40.1</v>
      </c>
      <c r="D219" s="17">
        <v>5.4</v>
      </c>
      <c r="E219" s="17">
        <v>6.5519999999999997E-3</v>
      </c>
      <c r="F219" s="17">
        <v>0.317</v>
      </c>
      <c r="G219" s="17">
        <v>0.96709900000000004</v>
      </c>
      <c r="H219" s="17">
        <v>0.247973</v>
      </c>
      <c r="I219" s="17">
        <v>0.40063700000000002</v>
      </c>
      <c r="J219" s="17">
        <v>0.15266399999999999</v>
      </c>
      <c r="K219" s="17">
        <v>0.38105299999999998</v>
      </c>
      <c r="L219" s="17">
        <v>687</v>
      </c>
      <c r="M219" s="17">
        <v>3.9999999999999998E-6</v>
      </c>
      <c r="N219" s="17">
        <v>811</v>
      </c>
      <c r="O219" s="17">
        <v>0</v>
      </c>
      <c r="P219" s="17">
        <v>0</v>
      </c>
      <c r="Q219" s="17">
        <v>0.95327399999999995</v>
      </c>
      <c r="R219" s="17">
        <v>0.24649299999999999</v>
      </c>
      <c r="S219" s="17">
        <v>0.40267399999999998</v>
      </c>
      <c r="T219" s="17">
        <v>0.15618099999999999</v>
      </c>
      <c r="U219" s="17">
        <v>0.38785999999999998</v>
      </c>
      <c r="V219" s="17">
        <v>635.1</v>
      </c>
      <c r="W219" s="17">
        <v>6.0000000000000002E-6</v>
      </c>
      <c r="X219" s="17">
        <v>670</v>
      </c>
      <c r="Y219" s="17">
        <v>0</v>
      </c>
      <c r="Z219" s="17">
        <v>0</v>
      </c>
      <c r="AA219" s="17">
        <v>0.59670699999999999</v>
      </c>
      <c r="AB219" s="17">
        <v>1.78152E-2</v>
      </c>
      <c r="AC219" s="17">
        <v>0.249275</v>
      </c>
      <c r="AD219" s="17">
        <v>0.25</v>
      </c>
      <c r="AE219" s="17">
        <v>1209</v>
      </c>
    </row>
    <row r="220" spans="1:31">
      <c r="A220" s="17">
        <v>207</v>
      </c>
      <c r="B220" s="19">
        <v>0.71177083333333335</v>
      </c>
      <c r="C220" s="17">
        <v>38.799999999999997</v>
      </c>
      <c r="D220" s="17">
        <v>5.4</v>
      </c>
      <c r="E220" s="17">
        <v>5.8399999999999997E-3</v>
      </c>
      <c r="F220" s="17">
        <v>0.28299999999999997</v>
      </c>
      <c r="G220" s="17">
        <v>0.96999299999999999</v>
      </c>
      <c r="H220" s="17">
        <v>0.25993899999999998</v>
      </c>
      <c r="I220" s="17">
        <v>0.41807699999999998</v>
      </c>
      <c r="J220" s="17">
        <v>0.158138</v>
      </c>
      <c r="K220" s="17">
        <v>0.378251</v>
      </c>
      <c r="L220" s="17">
        <v>621.20000000000005</v>
      </c>
      <c r="M220" s="17">
        <v>1.139E-3</v>
      </c>
      <c r="N220" s="17">
        <v>1087</v>
      </c>
      <c r="O220" s="17">
        <v>0</v>
      </c>
      <c r="P220" s="17">
        <v>0</v>
      </c>
      <c r="Q220" s="17">
        <v>0.94806599999999996</v>
      </c>
      <c r="R220" s="17">
        <v>0.25328000000000001</v>
      </c>
      <c r="S220" s="17">
        <v>0.41101500000000002</v>
      </c>
      <c r="T220" s="17">
        <v>0.15773499999999999</v>
      </c>
      <c r="U220" s="17">
        <v>0.38377</v>
      </c>
      <c r="V220" s="17">
        <v>665.1</v>
      </c>
      <c r="W220" s="17">
        <v>8.7000000000000001E-5</v>
      </c>
      <c r="X220" s="17">
        <v>907</v>
      </c>
      <c r="Y220" s="17">
        <v>0</v>
      </c>
      <c r="Z220" s="17">
        <v>0</v>
      </c>
      <c r="AA220" s="17">
        <v>0.59041500000000002</v>
      </c>
      <c r="AB220" s="17">
        <v>2.15032E-2</v>
      </c>
      <c r="AC220" s="17">
        <v>0.25667200000000001</v>
      </c>
      <c r="AD220" s="17">
        <v>0.25</v>
      </c>
      <c r="AE220" s="17">
        <v>1337.1</v>
      </c>
    </row>
    <row r="221" spans="1:31">
      <c r="A221" s="17">
        <v>208</v>
      </c>
      <c r="B221" s="19">
        <v>0.71182870370370377</v>
      </c>
      <c r="C221" s="17">
        <v>38.4</v>
      </c>
      <c r="D221" s="17">
        <v>5.4</v>
      </c>
      <c r="E221" s="17">
        <v>6.3559999999999997E-3</v>
      </c>
      <c r="F221" s="17">
        <v>0.308</v>
      </c>
      <c r="G221" s="17">
        <v>0.95991800000000005</v>
      </c>
      <c r="H221" s="17">
        <v>0.26754299999999998</v>
      </c>
      <c r="I221" s="17">
        <v>0.43245499999999998</v>
      </c>
      <c r="J221" s="17">
        <v>0.164912</v>
      </c>
      <c r="K221" s="17">
        <v>0.38133899999999998</v>
      </c>
      <c r="L221" s="17">
        <v>622.70000000000005</v>
      </c>
      <c r="M221" s="17">
        <v>6.9999999999999999E-6</v>
      </c>
      <c r="N221" s="17">
        <v>619</v>
      </c>
      <c r="O221" s="17">
        <v>0</v>
      </c>
      <c r="P221" s="17">
        <v>0</v>
      </c>
      <c r="Q221" s="17">
        <v>0.96799500000000005</v>
      </c>
      <c r="R221" s="17">
        <v>0.25122899999999998</v>
      </c>
      <c r="S221" s="17">
        <v>0.427869</v>
      </c>
      <c r="T221" s="17">
        <v>0.17663899999999999</v>
      </c>
      <c r="U221" s="17">
        <v>0.41283599999999998</v>
      </c>
      <c r="V221" s="17">
        <v>691.5</v>
      </c>
      <c r="W221" s="17">
        <v>7.3999999999999996E-5</v>
      </c>
      <c r="X221" s="17">
        <v>712</v>
      </c>
      <c r="Y221" s="17">
        <v>0</v>
      </c>
      <c r="Z221" s="17">
        <v>0</v>
      </c>
      <c r="AA221" s="17">
        <v>0.63513200000000003</v>
      </c>
      <c r="AB221" s="17">
        <v>1.2395700000000001E-2</v>
      </c>
      <c r="AC221" s="17">
        <v>0.25341900000000001</v>
      </c>
      <c r="AD221" s="17">
        <v>0.25</v>
      </c>
      <c r="AE221" s="17">
        <v>1333.8</v>
      </c>
    </row>
    <row r="222" spans="1:31">
      <c r="A222" s="17">
        <v>209</v>
      </c>
      <c r="B222" s="19">
        <v>0.71188657407407396</v>
      </c>
      <c r="C222" s="17">
        <v>37.9</v>
      </c>
      <c r="D222" s="17">
        <v>5.4</v>
      </c>
      <c r="E222" s="17">
        <v>6.411E-3</v>
      </c>
      <c r="F222" s="17">
        <v>0.31</v>
      </c>
      <c r="G222" s="17">
        <v>0.97643599999999997</v>
      </c>
      <c r="H222" s="17">
        <v>0.32192900000000002</v>
      </c>
      <c r="I222" s="17">
        <v>0.51171599999999995</v>
      </c>
      <c r="J222" s="17">
        <v>0.18978700000000001</v>
      </c>
      <c r="K222" s="17">
        <v>0.37088300000000002</v>
      </c>
      <c r="L222" s="17">
        <v>618.4</v>
      </c>
      <c r="M222" s="17">
        <v>5.3663000000000002E-2</v>
      </c>
      <c r="N222" s="17">
        <v>617</v>
      </c>
      <c r="O222" s="17">
        <v>0</v>
      </c>
      <c r="P222" s="17">
        <v>0</v>
      </c>
      <c r="Q222" s="17">
        <v>0.97593700000000005</v>
      </c>
      <c r="R222" s="17">
        <v>0.29500100000000001</v>
      </c>
      <c r="S222" s="17">
        <v>0.50799300000000003</v>
      </c>
      <c r="T222" s="17">
        <v>0.21299299999999999</v>
      </c>
      <c r="U222" s="17">
        <v>0.41928300000000002</v>
      </c>
      <c r="V222" s="17">
        <v>687.6</v>
      </c>
      <c r="W222" s="17">
        <v>1.9999999999999999E-6</v>
      </c>
      <c r="X222" s="17">
        <v>956</v>
      </c>
      <c r="Y222" s="17">
        <v>0</v>
      </c>
      <c r="Z222" s="17">
        <v>0</v>
      </c>
      <c r="AA222" s="17">
        <v>0.64505000000000001</v>
      </c>
      <c r="AB222" s="17">
        <v>1.2260200000000001E-2</v>
      </c>
      <c r="AC222" s="17">
        <v>0.29761199999999999</v>
      </c>
      <c r="AD222" s="17">
        <v>0.25</v>
      </c>
      <c r="AE222" s="17">
        <v>1343.2</v>
      </c>
    </row>
    <row r="223" spans="1:31">
      <c r="A223" s="17">
        <v>210</v>
      </c>
      <c r="B223" s="19">
        <v>0.71194444444444438</v>
      </c>
      <c r="C223" s="17">
        <v>36.799999999999997</v>
      </c>
      <c r="D223" s="17">
        <v>5.4</v>
      </c>
      <c r="E223" s="17">
        <v>6.4409999999999997E-3</v>
      </c>
      <c r="F223" s="17">
        <v>0.312</v>
      </c>
      <c r="G223" s="17">
        <v>0.97775000000000001</v>
      </c>
      <c r="H223" s="17">
        <v>0.32973799999999998</v>
      </c>
      <c r="I223" s="17">
        <v>0.54747299999999999</v>
      </c>
      <c r="J223" s="17">
        <v>0.21773500000000001</v>
      </c>
      <c r="K223" s="17">
        <v>0.39770899999999998</v>
      </c>
      <c r="L223" s="17">
        <v>643.29999999999995</v>
      </c>
      <c r="M223" s="17">
        <v>9.9999999999999995E-7</v>
      </c>
      <c r="N223" s="17">
        <v>684</v>
      </c>
      <c r="O223" s="17">
        <v>0</v>
      </c>
      <c r="P223" s="17">
        <v>0</v>
      </c>
      <c r="Q223" s="17">
        <v>0.97938199999999997</v>
      </c>
      <c r="R223" s="17">
        <v>0.32316899999999998</v>
      </c>
      <c r="S223" s="17">
        <v>0.54371999999999998</v>
      </c>
      <c r="T223" s="17">
        <v>0.220551</v>
      </c>
      <c r="U223" s="17">
        <v>0.40563399999999999</v>
      </c>
      <c r="V223" s="17">
        <v>628</v>
      </c>
      <c r="W223" s="17">
        <v>3.9999999999999998E-6</v>
      </c>
      <c r="X223" s="17">
        <v>493</v>
      </c>
      <c r="Y223" s="17">
        <v>0</v>
      </c>
      <c r="Z223" s="17">
        <v>0</v>
      </c>
      <c r="AA223" s="17">
        <v>0.62405200000000005</v>
      </c>
      <c r="AB223" s="17">
        <v>1.4112100000000001E-2</v>
      </c>
      <c r="AC223" s="17">
        <v>0.32628099999999999</v>
      </c>
      <c r="AD223" s="17">
        <v>0.25</v>
      </c>
      <c r="AE223" s="17">
        <v>1291.0999999999999</v>
      </c>
    </row>
    <row r="224" spans="1:31">
      <c r="A224" s="17">
        <v>211</v>
      </c>
      <c r="B224" s="19">
        <v>0.7120023148148148</v>
      </c>
      <c r="C224" s="17">
        <v>36.200000000000003</v>
      </c>
      <c r="D224" s="17">
        <v>5.4</v>
      </c>
      <c r="E224" s="17">
        <v>6.2870000000000001E-3</v>
      </c>
      <c r="F224" s="17">
        <v>0.30399999999999999</v>
      </c>
      <c r="G224" s="17">
        <v>0.98002999999999996</v>
      </c>
      <c r="H224" s="17">
        <v>0.37401899999999999</v>
      </c>
      <c r="I224" s="17">
        <v>0.60462300000000002</v>
      </c>
      <c r="J224" s="17">
        <v>0.230604</v>
      </c>
      <c r="K224" s="17">
        <v>0.38140200000000002</v>
      </c>
      <c r="L224" s="17">
        <v>617.29999999999995</v>
      </c>
      <c r="M224" s="17">
        <v>3.9999999999999998E-6</v>
      </c>
      <c r="N224" s="17">
        <v>572</v>
      </c>
      <c r="O224" s="17">
        <v>0</v>
      </c>
      <c r="P224" s="17">
        <v>0</v>
      </c>
      <c r="Q224" s="17">
        <v>0.97954600000000003</v>
      </c>
      <c r="R224" s="17">
        <v>0.35955300000000001</v>
      </c>
      <c r="S224" s="17">
        <v>0.61094400000000004</v>
      </c>
      <c r="T224" s="17">
        <v>0.25139099999999998</v>
      </c>
      <c r="U224" s="17">
        <v>0.41148000000000001</v>
      </c>
      <c r="V224" s="17">
        <v>678.3</v>
      </c>
      <c r="W224" s="17">
        <v>6.9999999999999999E-6</v>
      </c>
      <c r="X224" s="17">
        <v>542</v>
      </c>
      <c r="Y224" s="17">
        <v>0</v>
      </c>
      <c r="Z224" s="17">
        <v>0</v>
      </c>
      <c r="AA224" s="17">
        <v>0.633046</v>
      </c>
      <c r="AB224" s="17">
        <v>1.13706E-2</v>
      </c>
      <c r="AC224" s="17">
        <v>0.36241099999999998</v>
      </c>
      <c r="AD224" s="17">
        <v>0.25</v>
      </c>
      <c r="AE224" s="17">
        <v>1345.4</v>
      </c>
    </row>
    <row r="225" spans="1:31">
      <c r="A225" s="17">
        <v>212</v>
      </c>
      <c r="B225" s="19">
        <v>0.71204861111111117</v>
      </c>
      <c r="C225" s="17">
        <v>35.5</v>
      </c>
      <c r="D225" s="17">
        <v>5.4</v>
      </c>
      <c r="E225" s="17">
        <v>6.1630000000000001E-3</v>
      </c>
      <c r="F225" s="17">
        <v>0.29799999999999999</v>
      </c>
      <c r="G225" s="17">
        <v>0.98649500000000001</v>
      </c>
      <c r="H225" s="17">
        <v>0.45642700000000003</v>
      </c>
      <c r="I225" s="17">
        <v>0.74610100000000001</v>
      </c>
      <c r="J225" s="17">
        <v>0.28967399999999999</v>
      </c>
      <c r="K225" s="17">
        <v>0.38824999999999998</v>
      </c>
      <c r="L225" s="17">
        <v>642.70000000000005</v>
      </c>
      <c r="M225" s="17">
        <v>3.9999999999999998E-6</v>
      </c>
      <c r="N225" s="17">
        <v>554</v>
      </c>
      <c r="O225" s="17">
        <v>0</v>
      </c>
      <c r="P225" s="17">
        <v>0</v>
      </c>
      <c r="Q225" s="17">
        <v>0.97837700000000005</v>
      </c>
      <c r="R225" s="17">
        <v>0.45953100000000002</v>
      </c>
      <c r="S225" s="17">
        <v>0.75019400000000003</v>
      </c>
      <c r="T225" s="17">
        <v>0.290663</v>
      </c>
      <c r="U225" s="17">
        <v>0.38745000000000002</v>
      </c>
      <c r="V225" s="17">
        <v>657.2</v>
      </c>
      <c r="W225" s="17">
        <v>0.154839</v>
      </c>
      <c r="X225" s="17">
        <v>462</v>
      </c>
      <c r="Y225" s="17">
        <v>0</v>
      </c>
      <c r="Z225" s="17">
        <v>0</v>
      </c>
      <c r="AA225" s="17">
        <v>0.59607699999999997</v>
      </c>
      <c r="AB225" s="17">
        <v>1.1450500000000001E-2</v>
      </c>
      <c r="AC225" s="17">
        <v>0.46285900000000002</v>
      </c>
      <c r="AD225" s="17">
        <v>0.25</v>
      </c>
      <c r="AE225" s="17">
        <v>1292.2</v>
      </c>
    </row>
    <row r="226" spans="1:31">
      <c r="A226" s="17">
        <v>213</v>
      </c>
      <c r="B226" s="19">
        <v>0.71210648148148159</v>
      </c>
      <c r="C226" s="17">
        <v>34.799999999999997</v>
      </c>
      <c r="D226" s="17">
        <v>5.4</v>
      </c>
      <c r="E226" s="17">
        <v>6.2599999999999999E-3</v>
      </c>
      <c r="F226" s="17">
        <v>0.30299999999999999</v>
      </c>
      <c r="G226" s="17">
        <v>0.98669499999999999</v>
      </c>
      <c r="H226" s="17">
        <v>0.53083800000000003</v>
      </c>
      <c r="I226" s="17">
        <v>0.85182199999999997</v>
      </c>
      <c r="J226" s="17">
        <v>0.32098399999999999</v>
      </c>
      <c r="K226" s="17">
        <v>0.37682100000000002</v>
      </c>
      <c r="L226" s="17">
        <v>645.29999999999995</v>
      </c>
      <c r="M226" s="17">
        <v>6.0000000000000002E-6</v>
      </c>
      <c r="N226" s="17">
        <v>859</v>
      </c>
      <c r="O226" s="17">
        <v>0</v>
      </c>
      <c r="P226" s="17">
        <v>0</v>
      </c>
      <c r="Q226" s="17">
        <v>0.98491099999999998</v>
      </c>
      <c r="R226" s="17">
        <v>0.51390100000000005</v>
      </c>
      <c r="S226" s="17">
        <v>0.84868600000000005</v>
      </c>
      <c r="T226" s="17">
        <v>0.334785</v>
      </c>
      <c r="U226" s="17">
        <v>0.39447500000000002</v>
      </c>
      <c r="V226" s="17">
        <v>680.1</v>
      </c>
      <c r="W226" s="17">
        <v>3.5665000000000002E-2</v>
      </c>
      <c r="X226" s="17">
        <v>781</v>
      </c>
      <c r="Y226" s="17">
        <v>0</v>
      </c>
      <c r="Z226" s="17">
        <v>0</v>
      </c>
      <c r="AA226" s="17">
        <v>0.60688399999999998</v>
      </c>
      <c r="AB226" s="17">
        <v>1.7710500000000001E-2</v>
      </c>
      <c r="AC226" s="17">
        <v>0.51983000000000001</v>
      </c>
      <c r="AD226" s="17">
        <v>0.25</v>
      </c>
      <c r="AE226" s="17">
        <v>1287.2</v>
      </c>
    </row>
    <row r="227" spans="1:31">
      <c r="A227" s="17">
        <v>214</v>
      </c>
      <c r="B227" s="19">
        <v>0.71216435185185178</v>
      </c>
      <c r="C227" s="17">
        <v>34.1</v>
      </c>
      <c r="D227" s="17">
        <v>5.4</v>
      </c>
      <c r="E227" s="17">
        <v>6.1279999999999998E-3</v>
      </c>
      <c r="F227" s="17">
        <v>0.29699999999999999</v>
      </c>
      <c r="G227" s="17">
        <v>0.98930200000000001</v>
      </c>
      <c r="H227" s="17">
        <v>0.57226399999999999</v>
      </c>
      <c r="I227" s="17">
        <v>0.90844999999999998</v>
      </c>
      <c r="J227" s="17">
        <v>0.33618599999999998</v>
      </c>
      <c r="K227" s="17">
        <v>0.37006499999999998</v>
      </c>
      <c r="L227" s="17">
        <v>648.6</v>
      </c>
      <c r="M227" s="17">
        <v>1.4969E-2</v>
      </c>
      <c r="N227" s="17">
        <v>615</v>
      </c>
      <c r="O227" s="17">
        <v>0</v>
      </c>
      <c r="P227" s="17">
        <v>0</v>
      </c>
      <c r="Q227" s="17">
        <v>0.98469499999999999</v>
      </c>
      <c r="R227" s="17">
        <v>0.56262000000000001</v>
      </c>
      <c r="S227" s="17">
        <v>0.91085499999999997</v>
      </c>
      <c r="T227" s="17">
        <v>0.34823399999999999</v>
      </c>
      <c r="U227" s="17">
        <v>0.38231599999999999</v>
      </c>
      <c r="V227" s="17">
        <v>661.7</v>
      </c>
      <c r="W227" s="17">
        <v>3.8999999999999999E-5</v>
      </c>
      <c r="X227" s="17">
        <v>621</v>
      </c>
      <c r="Y227" s="17">
        <v>0</v>
      </c>
      <c r="Z227" s="17">
        <v>0</v>
      </c>
      <c r="AA227" s="17">
        <v>0.58817799999999998</v>
      </c>
      <c r="AB227" s="17">
        <v>1.2818100000000001E-2</v>
      </c>
      <c r="AC227" s="17">
        <v>0.56708400000000003</v>
      </c>
      <c r="AD227" s="17">
        <v>0.25</v>
      </c>
      <c r="AE227" s="17">
        <v>1280.5999999999999</v>
      </c>
    </row>
    <row r="228" spans="1:31">
      <c r="A228" s="17">
        <v>215</v>
      </c>
      <c r="B228" s="19">
        <v>0.7122222222222222</v>
      </c>
      <c r="C228" s="17">
        <v>33.1</v>
      </c>
      <c r="D228" s="17">
        <v>6.3</v>
      </c>
      <c r="E228" s="17">
        <v>7.4469999999999996E-3</v>
      </c>
      <c r="F228" s="17">
        <v>0.36</v>
      </c>
      <c r="G228" s="17">
        <v>0.98703600000000002</v>
      </c>
      <c r="H228" s="17">
        <v>0.61312900000000004</v>
      </c>
      <c r="I228" s="17">
        <v>0.971252</v>
      </c>
      <c r="J228" s="17">
        <v>0.35812300000000002</v>
      </c>
      <c r="K228" s="17">
        <v>0.36872300000000002</v>
      </c>
      <c r="L228" s="17">
        <v>682.1</v>
      </c>
      <c r="M228" s="17">
        <v>2.2839999999999999E-2</v>
      </c>
      <c r="N228" s="17">
        <v>573</v>
      </c>
      <c r="O228" s="17">
        <v>0</v>
      </c>
      <c r="P228" s="17">
        <v>0</v>
      </c>
      <c r="Q228" s="17">
        <v>0.98642600000000003</v>
      </c>
      <c r="R228" s="17">
        <v>0.60421599999999998</v>
      </c>
      <c r="S228" s="17">
        <v>0.97351600000000005</v>
      </c>
      <c r="T228" s="17">
        <v>0.36930000000000002</v>
      </c>
      <c r="U228" s="17">
        <v>0.37934699999999999</v>
      </c>
      <c r="V228" s="17">
        <v>670.2</v>
      </c>
      <c r="W228" s="17">
        <v>6.0999999999999999E-5</v>
      </c>
      <c r="X228" s="17">
        <v>448</v>
      </c>
      <c r="Y228" s="17">
        <v>0</v>
      </c>
      <c r="Z228" s="17">
        <v>0</v>
      </c>
      <c r="AA228" s="17">
        <v>0.58360999999999996</v>
      </c>
      <c r="AB228" s="17">
        <v>1.4615700000000001E-2</v>
      </c>
      <c r="AC228" s="17">
        <v>0.60961399999999999</v>
      </c>
      <c r="AD228" s="17">
        <v>0.25</v>
      </c>
      <c r="AE228" s="17">
        <v>1217.5999999999999</v>
      </c>
    </row>
    <row r="229" spans="1:31">
      <c r="A229" s="17">
        <v>216</v>
      </c>
      <c r="B229" s="19">
        <v>0.71228009259259262</v>
      </c>
      <c r="C229" s="17">
        <v>32.4</v>
      </c>
      <c r="D229" s="17">
        <v>6.3</v>
      </c>
      <c r="E229" s="17">
        <v>7.1640000000000002E-3</v>
      </c>
      <c r="F229" s="17">
        <v>0.34699999999999998</v>
      </c>
      <c r="G229" s="17">
        <v>0.98455899999999996</v>
      </c>
      <c r="H229" s="17">
        <v>0.67346700000000004</v>
      </c>
      <c r="I229" s="17">
        <v>1.0467610000000001</v>
      </c>
      <c r="J229" s="17">
        <v>0.37329400000000001</v>
      </c>
      <c r="K229" s="17">
        <v>0.35661799999999999</v>
      </c>
      <c r="L229" s="17">
        <v>662.2</v>
      </c>
      <c r="M229" s="17">
        <v>5.0000000000000002E-5</v>
      </c>
      <c r="N229" s="17">
        <v>472</v>
      </c>
      <c r="O229" s="17">
        <v>0</v>
      </c>
      <c r="P229" s="17">
        <v>0</v>
      </c>
      <c r="Q229" s="17">
        <v>0.991622</v>
      </c>
      <c r="R229" s="17">
        <v>0.65341300000000002</v>
      </c>
      <c r="S229" s="17">
        <v>1.045067</v>
      </c>
      <c r="T229" s="17">
        <v>0.391654</v>
      </c>
      <c r="U229" s="17">
        <v>0.37476500000000001</v>
      </c>
      <c r="V229" s="17">
        <v>695.3</v>
      </c>
      <c r="W229" s="17">
        <v>3.2614999999999998E-2</v>
      </c>
      <c r="X229" s="17">
        <v>627</v>
      </c>
      <c r="Y229" s="17">
        <v>0</v>
      </c>
      <c r="Z229" s="17">
        <v>0</v>
      </c>
      <c r="AA229" s="17">
        <v>0.57656099999999999</v>
      </c>
      <c r="AB229" s="17">
        <v>1.17334E-2</v>
      </c>
      <c r="AC229" s="17">
        <v>0.65800800000000004</v>
      </c>
      <c r="AD229" s="17">
        <v>0.25</v>
      </c>
      <c r="AE229" s="17">
        <v>1254.2</v>
      </c>
    </row>
    <row r="230" spans="1:31">
      <c r="A230" s="17">
        <v>217</v>
      </c>
      <c r="B230" s="19">
        <v>0.71232638888888899</v>
      </c>
      <c r="C230" s="17">
        <v>31.7</v>
      </c>
      <c r="D230" s="17">
        <v>6.3</v>
      </c>
      <c r="E230" s="17">
        <v>6.6750000000000004E-3</v>
      </c>
      <c r="F230" s="17">
        <v>0.32300000000000001</v>
      </c>
      <c r="G230" s="17">
        <v>0.98849299999999996</v>
      </c>
      <c r="H230" s="17">
        <v>0.73314800000000002</v>
      </c>
      <c r="I230" s="17">
        <v>1.1260600000000001</v>
      </c>
      <c r="J230" s="17">
        <v>0.39291199999999998</v>
      </c>
      <c r="K230" s="17">
        <v>0.34892699999999999</v>
      </c>
      <c r="L230" s="17">
        <v>635.4</v>
      </c>
      <c r="M230" s="17">
        <v>2.0666E-2</v>
      </c>
      <c r="N230" s="17">
        <v>602</v>
      </c>
      <c r="O230" s="17">
        <v>0</v>
      </c>
      <c r="P230" s="17">
        <v>0</v>
      </c>
      <c r="Q230" s="17">
        <v>0.989537</v>
      </c>
      <c r="R230" s="17">
        <v>0.70726699999999998</v>
      </c>
      <c r="S230" s="17">
        <v>1.1136509999999999</v>
      </c>
      <c r="T230" s="17">
        <v>0.40638400000000002</v>
      </c>
      <c r="U230" s="17">
        <v>0.36491200000000001</v>
      </c>
      <c r="V230" s="17">
        <v>684</v>
      </c>
      <c r="W230" s="17">
        <v>4.2710999999999999E-2</v>
      </c>
      <c r="X230" s="17">
        <v>609</v>
      </c>
      <c r="Y230" s="17">
        <v>0</v>
      </c>
      <c r="Z230" s="17">
        <v>0</v>
      </c>
      <c r="AA230" s="17">
        <v>0.56140299999999999</v>
      </c>
      <c r="AB230" s="17">
        <v>1.4304000000000001E-2</v>
      </c>
      <c r="AC230" s="17">
        <v>0.71308000000000005</v>
      </c>
      <c r="AD230" s="17">
        <v>0.25</v>
      </c>
      <c r="AE230" s="17">
        <v>1307.2</v>
      </c>
    </row>
    <row r="231" spans="1:31">
      <c r="A231" s="17">
        <v>218</v>
      </c>
      <c r="B231" s="19">
        <v>0.71238425925925919</v>
      </c>
      <c r="C231" s="17">
        <v>31</v>
      </c>
      <c r="D231" s="17">
        <v>6.3</v>
      </c>
      <c r="E231" s="17">
        <v>6.7470000000000004E-3</v>
      </c>
      <c r="F231" s="17">
        <v>0.32600000000000001</v>
      </c>
      <c r="G231" s="17">
        <v>0.98407599999999995</v>
      </c>
      <c r="H231" s="17">
        <v>0.78120100000000003</v>
      </c>
      <c r="I231" s="17">
        <v>1.1684570000000001</v>
      </c>
      <c r="J231" s="17">
        <v>0.38725599999999999</v>
      </c>
      <c r="K231" s="17">
        <v>0.33142500000000003</v>
      </c>
      <c r="L231" s="17">
        <v>648.4</v>
      </c>
      <c r="M231" s="17">
        <v>5.4600000000000004E-4</v>
      </c>
      <c r="N231" s="17">
        <v>778</v>
      </c>
      <c r="O231" s="17">
        <v>0</v>
      </c>
      <c r="P231" s="17">
        <v>0</v>
      </c>
      <c r="Q231" s="17">
        <v>0.98866200000000004</v>
      </c>
      <c r="R231" s="17">
        <v>0.74970599999999998</v>
      </c>
      <c r="S231" s="17">
        <v>1.1771339999999999</v>
      </c>
      <c r="T231" s="17">
        <v>0.42742799999999997</v>
      </c>
      <c r="U231" s="17">
        <v>0.36310900000000002</v>
      </c>
      <c r="V231" s="17">
        <v>729.6</v>
      </c>
      <c r="W231" s="17">
        <v>5.6725999999999999E-2</v>
      </c>
      <c r="X231" s="17">
        <v>537</v>
      </c>
      <c r="Y231" s="17">
        <v>0</v>
      </c>
      <c r="Z231" s="17">
        <v>0</v>
      </c>
      <c r="AA231" s="17">
        <v>0.55862900000000004</v>
      </c>
      <c r="AB231" s="17">
        <v>1.87872E-2</v>
      </c>
      <c r="AC231" s="17">
        <v>0.75773599999999997</v>
      </c>
      <c r="AD231" s="17">
        <v>0.25</v>
      </c>
      <c r="AE231" s="17">
        <v>1281</v>
      </c>
    </row>
    <row r="232" spans="1:31">
      <c r="A232" s="17">
        <v>219</v>
      </c>
      <c r="B232" s="19">
        <v>0.71244212962962961</v>
      </c>
      <c r="C232" s="17">
        <v>29.9</v>
      </c>
      <c r="D232" s="17">
        <v>6.3</v>
      </c>
      <c r="E232" s="17">
        <v>6.927E-3</v>
      </c>
      <c r="F232" s="17">
        <v>0.33500000000000002</v>
      </c>
      <c r="G232" s="17">
        <v>0.98709499999999994</v>
      </c>
      <c r="H232" s="17">
        <v>0.80206900000000003</v>
      </c>
      <c r="I232" s="17">
        <v>1.223009</v>
      </c>
      <c r="J232" s="17">
        <v>0.42094100000000001</v>
      </c>
      <c r="K232" s="17">
        <v>0.34418399999999999</v>
      </c>
      <c r="L232" s="17">
        <v>681.5</v>
      </c>
      <c r="M232" s="17">
        <v>1.0330000000000001E-3</v>
      </c>
      <c r="N232" s="17">
        <v>594</v>
      </c>
      <c r="O232" s="17">
        <v>0</v>
      </c>
      <c r="P232" s="17">
        <v>0</v>
      </c>
      <c r="Q232" s="17">
        <v>0.98683500000000002</v>
      </c>
      <c r="R232" s="17">
        <v>0.79797099999999999</v>
      </c>
      <c r="S232" s="17">
        <v>1.2339469999999999</v>
      </c>
      <c r="T232" s="17">
        <v>0.435975</v>
      </c>
      <c r="U232" s="17">
        <v>0.35331800000000002</v>
      </c>
      <c r="V232" s="17">
        <v>677.4</v>
      </c>
      <c r="W232" s="17">
        <v>6.9999999999999999E-6</v>
      </c>
      <c r="X232" s="17">
        <v>546</v>
      </c>
      <c r="Y232" s="17">
        <v>0</v>
      </c>
      <c r="Z232" s="17">
        <v>0</v>
      </c>
      <c r="AA232" s="17">
        <v>0.54356599999999999</v>
      </c>
      <c r="AB232" s="17">
        <v>1.5143800000000001E-2</v>
      </c>
      <c r="AC232" s="17">
        <v>0.80457400000000001</v>
      </c>
      <c r="AD232" s="17">
        <v>0.25</v>
      </c>
      <c r="AE232" s="17">
        <v>1218.7</v>
      </c>
    </row>
    <row r="233" spans="1:31">
      <c r="A233" s="17">
        <v>220</v>
      </c>
      <c r="B233" s="19">
        <v>0.71250000000000002</v>
      </c>
      <c r="C233" s="17">
        <v>29.1</v>
      </c>
      <c r="D233" s="17">
        <v>6.3</v>
      </c>
      <c r="E233" s="17">
        <v>6.7270000000000003E-3</v>
      </c>
      <c r="F233" s="17">
        <v>0.32600000000000001</v>
      </c>
      <c r="G233" s="17">
        <v>0.99199400000000004</v>
      </c>
      <c r="H233" s="17">
        <v>0.82729600000000003</v>
      </c>
      <c r="I233" s="17">
        <v>1.246518</v>
      </c>
      <c r="J233" s="17">
        <v>0.41922199999999998</v>
      </c>
      <c r="K233" s="17">
        <v>0.336314</v>
      </c>
      <c r="L233" s="17">
        <v>646.79999999999995</v>
      </c>
      <c r="M233" s="17">
        <v>1.5E-5</v>
      </c>
      <c r="N233" s="17">
        <v>589</v>
      </c>
      <c r="O233" s="17">
        <v>0</v>
      </c>
      <c r="P233" s="17">
        <v>0</v>
      </c>
      <c r="Q233" s="17">
        <v>0.98957700000000004</v>
      </c>
      <c r="R233" s="17">
        <v>0.80537700000000001</v>
      </c>
      <c r="S233" s="17">
        <v>1.260842</v>
      </c>
      <c r="T233" s="17">
        <v>0.45546500000000001</v>
      </c>
      <c r="U233" s="17">
        <v>0.36123899999999998</v>
      </c>
      <c r="V233" s="17">
        <v>727.1</v>
      </c>
      <c r="W233" s="17">
        <v>3.0119999999999999E-3</v>
      </c>
      <c r="X233" s="17">
        <v>562</v>
      </c>
      <c r="Y233" s="17">
        <v>0</v>
      </c>
      <c r="Z233" s="17">
        <v>0</v>
      </c>
      <c r="AA233" s="17">
        <v>0.55575200000000002</v>
      </c>
      <c r="AB233" s="17">
        <v>1.4257300000000001E-2</v>
      </c>
      <c r="AC233" s="17">
        <v>0.81187100000000001</v>
      </c>
      <c r="AD233" s="17">
        <v>0.25</v>
      </c>
      <c r="AE233" s="17">
        <v>1284.0999999999999</v>
      </c>
    </row>
    <row r="234" spans="1:31">
      <c r="A234" s="17">
        <v>221</v>
      </c>
      <c r="B234" s="19">
        <v>0.71255787037037033</v>
      </c>
      <c r="C234" s="17">
        <v>28.8</v>
      </c>
      <c r="D234" s="17">
        <v>6.3</v>
      </c>
      <c r="E234" s="17">
        <v>6.6709999999999998E-3</v>
      </c>
      <c r="F234" s="17">
        <v>0.32300000000000001</v>
      </c>
      <c r="G234" s="17">
        <v>0.98547700000000005</v>
      </c>
      <c r="H234" s="17">
        <v>0.907752</v>
      </c>
      <c r="I234" s="17">
        <v>1.3382050000000001</v>
      </c>
      <c r="J234" s="17">
        <v>0.43045299999999997</v>
      </c>
      <c r="K234" s="17">
        <v>0.32166400000000001</v>
      </c>
      <c r="L234" s="17">
        <v>652.70000000000005</v>
      </c>
      <c r="M234" s="17">
        <v>6.6151000000000001E-2</v>
      </c>
      <c r="N234" s="17">
        <v>604</v>
      </c>
      <c r="O234" s="17">
        <v>0</v>
      </c>
      <c r="P234" s="17">
        <v>0</v>
      </c>
      <c r="Q234" s="17">
        <v>0.98661900000000002</v>
      </c>
      <c r="R234" s="17">
        <v>0.86548199999999997</v>
      </c>
      <c r="S234" s="17">
        <v>1.3422099999999999</v>
      </c>
      <c r="T234" s="17">
        <v>0.47672799999999999</v>
      </c>
      <c r="U234" s="17">
        <v>0.35518100000000002</v>
      </c>
      <c r="V234" s="17">
        <v>709.5</v>
      </c>
      <c r="W234" s="17">
        <v>2.1999999999999999E-5</v>
      </c>
      <c r="X234" s="17">
        <v>395</v>
      </c>
      <c r="Y234" s="17">
        <v>0</v>
      </c>
      <c r="Z234" s="17">
        <v>0</v>
      </c>
      <c r="AA234" s="17">
        <v>0.54643299999999995</v>
      </c>
      <c r="AB234" s="17">
        <v>1.47511E-2</v>
      </c>
      <c r="AC234" s="17">
        <v>0.87251400000000001</v>
      </c>
      <c r="AD234" s="17">
        <v>0.25</v>
      </c>
      <c r="AE234" s="17">
        <v>1272.5</v>
      </c>
    </row>
    <row r="235" spans="1:31">
      <c r="A235" s="17">
        <v>222</v>
      </c>
      <c r="B235" s="19">
        <v>0.71261574074074074</v>
      </c>
      <c r="C235" s="17">
        <v>27.7</v>
      </c>
      <c r="D235" s="17">
        <v>7.2</v>
      </c>
      <c r="E235" s="17">
        <v>7.4989999999999996E-3</v>
      </c>
      <c r="F235" s="17">
        <v>0.36299999999999999</v>
      </c>
      <c r="G235" s="17">
        <v>0.99026400000000003</v>
      </c>
      <c r="H235" s="17">
        <v>0.94265299999999996</v>
      </c>
      <c r="I235" s="17">
        <v>1.3950400000000001</v>
      </c>
      <c r="J235" s="17">
        <v>0.45238699999999998</v>
      </c>
      <c r="K235" s="17">
        <v>0.32428200000000001</v>
      </c>
      <c r="L235" s="17">
        <v>663</v>
      </c>
      <c r="M235" s="17">
        <v>5.3142000000000002E-2</v>
      </c>
      <c r="N235" s="17">
        <v>491</v>
      </c>
      <c r="O235" s="17">
        <v>0</v>
      </c>
      <c r="P235" s="17">
        <v>0</v>
      </c>
      <c r="Q235" s="17">
        <v>0.98728400000000005</v>
      </c>
      <c r="R235" s="17">
        <v>0.93815400000000004</v>
      </c>
      <c r="S235" s="17">
        <v>1.4293089999999999</v>
      </c>
      <c r="T235" s="17">
        <v>0.49115399999999998</v>
      </c>
      <c r="U235" s="17">
        <v>0.34363100000000002</v>
      </c>
      <c r="V235" s="17">
        <v>674.7</v>
      </c>
      <c r="W235" s="17">
        <v>6.5554000000000001E-2</v>
      </c>
      <c r="X235" s="17">
        <v>571</v>
      </c>
      <c r="Y235" s="17">
        <v>0</v>
      </c>
      <c r="Z235" s="17">
        <v>0</v>
      </c>
      <c r="AA235" s="17">
        <v>0.52866299999999999</v>
      </c>
      <c r="AB235" s="17">
        <v>1.3941500000000001E-2</v>
      </c>
      <c r="AC235" s="17">
        <v>0.94500200000000001</v>
      </c>
      <c r="AD235" s="17">
        <v>0.25</v>
      </c>
      <c r="AE235" s="17">
        <v>1252.7</v>
      </c>
    </row>
    <row r="236" spans="1:31">
      <c r="A236" s="17">
        <v>223</v>
      </c>
      <c r="B236" s="19">
        <v>0.71267361111111116</v>
      </c>
      <c r="C236" s="17">
        <v>26.6</v>
      </c>
      <c r="D236" s="17">
        <v>7.2</v>
      </c>
      <c r="E236" s="17">
        <v>7.574E-3</v>
      </c>
      <c r="F236" s="17">
        <v>0.36599999999999999</v>
      </c>
      <c r="G236" s="17">
        <v>0.98815500000000001</v>
      </c>
      <c r="H236" s="17">
        <v>0.96062499999999995</v>
      </c>
      <c r="I236" s="17">
        <v>1.4136599999999999</v>
      </c>
      <c r="J236" s="17">
        <v>0.45303500000000002</v>
      </c>
      <c r="K236" s="17">
        <v>0.32046999999999998</v>
      </c>
      <c r="L236" s="17">
        <v>670</v>
      </c>
      <c r="M236" s="17">
        <v>0.122839</v>
      </c>
      <c r="N236" s="17">
        <v>549</v>
      </c>
      <c r="O236" s="17">
        <v>0</v>
      </c>
      <c r="P236" s="17">
        <v>0</v>
      </c>
      <c r="Q236" s="17">
        <v>0.98841000000000001</v>
      </c>
      <c r="R236" s="17">
        <v>0.94527700000000003</v>
      </c>
      <c r="S236" s="17">
        <v>1.4410750000000001</v>
      </c>
      <c r="T236" s="17">
        <v>0.49579800000000002</v>
      </c>
      <c r="U236" s="17">
        <v>0.34404699999999999</v>
      </c>
      <c r="V236" s="17">
        <v>691.4</v>
      </c>
      <c r="W236" s="17">
        <v>1.2583E-2</v>
      </c>
      <c r="X236" s="17">
        <v>496</v>
      </c>
      <c r="Y236" s="17">
        <v>0</v>
      </c>
      <c r="Z236" s="17">
        <v>0</v>
      </c>
      <c r="AA236" s="17">
        <v>0.529304</v>
      </c>
      <c r="AB236" s="17">
        <v>1.57208E-2</v>
      </c>
      <c r="AC236" s="17">
        <v>0.953071</v>
      </c>
      <c r="AD236" s="17">
        <v>0.25</v>
      </c>
      <c r="AE236" s="17">
        <v>1239.5999999999999</v>
      </c>
    </row>
    <row r="237" spans="1:31">
      <c r="A237" s="17">
        <v>224</v>
      </c>
      <c r="B237" s="19">
        <v>0.71271990740740743</v>
      </c>
      <c r="C237" s="17">
        <v>26.2</v>
      </c>
      <c r="D237" s="17">
        <v>7.2</v>
      </c>
      <c r="E237" s="17">
        <v>7.3429999999999997E-3</v>
      </c>
      <c r="F237" s="17">
        <v>0.35499999999999998</v>
      </c>
      <c r="G237" s="17">
        <v>0.98698799999999998</v>
      </c>
      <c r="H237" s="17">
        <v>0.92507600000000001</v>
      </c>
      <c r="I237" s="17">
        <v>1.3581970000000001</v>
      </c>
      <c r="J237" s="17">
        <v>0.43312099999999998</v>
      </c>
      <c r="K237" s="17">
        <v>0.31889400000000001</v>
      </c>
      <c r="L237" s="17">
        <v>665.2</v>
      </c>
      <c r="M237" s="17">
        <v>2.3871E-2</v>
      </c>
      <c r="N237" s="17">
        <v>429</v>
      </c>
      <c r="O237" s="17">
        <v>0</v>
      </c>
      <c r="P237" s="17">
        <v>0</v>
      </c>
      <c r="Q237" s="17">
        <v>0.98945700000000003</v>
      </c>
      <c r="R237" s="17">
        <v>0.93103899999999995</v>
      </c>
      <c r="S237" s="17">
        <v>1.3996660000000001</v>
      </c>
      <c r="T237" s="17">
        <v>0.46862599999999999</v>
      </c>
      <c r="U237" s="17">
        <v>0.33481300000000003</v>
      </c>
      <c r="V237" s="17">
        <v>678.4</v>
      </c>
      <c r="W237" s="17">
        <v>2.2540999999999999E-2</v>
      </c>
      <c r="X237" s="17">
        <v>616</v>
      </c>
      <c r="Y237" s="17">
        <v>0</v>
      </c>
      <c r="Z237" s="17">
        <v>0</v>
      </c>
      <c r="AA237" s="17">
        <v>0.51509700000000003</v>
      </c>
      <c r="AB237" s="17">
        <v>1.22191E-2</v>
      </c>
      <c r="AC237" s="17">
        <v>0.93676599999999999</v>
      </c>
      <c r="AD237" s="17">
        <v>0.25</v>
      </c>
      <c r="AE237" s="17">
        <v>1248.5999999999999</v>
      </c>
    </row>
    <row r="238" spans="1:31">
      <c r="A238" s="17">
        <v>225</v>
      </c>
      <c r="B238" s="19">
        <v>0.71277777777777773</v>
      </c>
      <c r="C238" s="17">
        <v>25.3</v>
      </c>
      <c r="D238" s="17">
        <v>7.2</v>
      </c>
      <c r="E238" s="17">
        <v>7.2890000000000003E-3</v>
      </c>
      <c r="F238" s="17">
        <v>0.35299999999999998</v>
      </c>
      <c r="G238" s="17">
        <v>0.990707</v>
      </c>
      <c r="H238" s="17">
        <v>0.87799000000000005</v>
      </c>
      <c r="I238" s="17">
        <v>1.294446</v>
      </c>
      <c r="J238" s="17">
        <v>0.41645599999999999</v>
      </c>
      <c r="K238" s="17">
        <v>0.32172600000000001</v>
      </c>
      <c r="L238" s="17">
        <v>650.5</v>
      </c>
      <c r="M238" s="17">
        <v>2.7647000000000001E-2</v>
      </c>
      <c r="N238" s="17">
        <v>685</v>
      </c>
      <c r="O238" s="17">
        <v>0</v>
      </c>
      <c r="P238" s="17">
        <v>0</v>
      </c>
      <c r="Q238" s="17">
        <v>0.98976399999999998</v>
      </c>
      <c r="R238" s="17">
        <v>0.88261699999999998</v>
      </c>
      <c r="S238" s="17">
        <v>1.3417239999999999</v>
      </c>
      <c r="T238" s="17">
        <v>0.45910699999999999</v>
      </c>
      <c r="U238" s="17">
        <v>0.34217700000000001</v>
      </c>
      <c r="V238" s="17">
        <v>701.3</v>
      </c>
      <c r="W238" s="17">
        <v>6.9999999999999999E-6</v>
      </c>
      <c r="X238" s="17">
        <v>420</v>
      </c>
      <c r="Y238" s="17">
        <v>0</v>
      </c>
      <c r="Z238" s="17">
        <v>0</v>
      </c>
      <c r="AA238" s="17">
        <v>0.52642599999999995</v>
      </c>
      <c r="AB238" s="17">
        <v>1.89678E-2</v>
      </c>
      <c r="AC238" s="17">
        <v>0.89132599999999995</v>
      </c>
      <c r="AD238" s="17">
        <v>0.25</v>
      </c>
      <c r="AE238" s="17">
        <v>1276.9000000000001</v>
      </c>
    </row>
    <row r="239" spans="1:31">
      <c r="A239" s="17">
        <v>226</v>
      </c>
      <c r="B239" s="19">
        <v>0.71283564814814815</v>
      </c>
      <c r="C239" s="17">
        <v>24.8</v>
      </c>
      <c r="D239" s="17">
        <v>8.1</v>
      </c>
      <c r="E239" s="17">
        <v>8.1099999999999992E-3</v>
      </c>
      <c r="F239" s="17">
        <v>0.39200000000000002</v>
      </c>
      <c r="G239" s="17">
        <v>0.98761399999999999</v>
      </c>
      <c r="H239" s="17">
        <v>0.87842200000000004</v>
      </c>
      <c r="I239" s="17">
        <v>1.2947820000000001</v>
      </c>
      <c r="J239" s="17">
        <v>0.41636000000000001</v>
      </c>
      <c r="K239" s="17">
        <v>0.32156800000000002</v>
      </c>
      <c r="L239" s="17">
        <v>666.3</v>
      </c>
      <c r="M239" s="17">
        <v>1.85E-4</v>
      </c>
      <c r="N239" s="17">
        <v>676</v>
      </c>
      <c r="O239" s="17">
        <v>0</v>
      </c>
      <c r="P239" s="17">
        <v>0</v>
      </c>
      <c r="Q239" s="17">
        <v>0.987622</v>
      </c>
      <c r="R239" s="17">
        <v>0.89830600000000005</v>
      </c>
      <c r="S239" s="17">
        <v>1.3432550000000001</v>
      </c>
      <c r="T239" s="17">
        <v>0.44494899999999998</v>
      </c>
      <c r="U239" s="17">
        <v>0.33124700000000001</v>
      </c>
      <c r="V239" s="17">
        <v>670.3</v>
      </c>
      <c r="W239" s="17">
        <v>9.7604999999999997E-2</v>
      </c>
      <c r="X239" s="17">
        <v>476</v>
      </c>
      <c r="Y239" s="17">
        <v>0</v>
      </c>
      <c r="Z239" s="17">
        <v>0</v>
      </c>
      <c r="AA239" s="17">
        <v>0.50961000000000001</v>
      </c>
      <c r="AB239" s="17">
        <v>2.1528499999999999E-2</v>
      </c>
      <c r="AC239" s="17">
        <v>0.90788500000000005</v>
      </c>
      <c r="AD239" s="17">
        <v>0.25</v>
      </c>
      <c r="AE239" s="17">
        <v>1246.5</v>
      </c>
    </row>
    <row r="240" spans="1:31">
      <c r="A240" s="17">
        <v>227</v>
      </c>
      <c r="B240" s="19">
        <v>0.71289351851851857</v>
      </c>
      <c r="C240" s="17">
        <v>23.7</v>
      </c>
      <c r="D240" s="17">
        <v>8.1</v>
      </c>
      <c r="E240" s="17">
        <v>8.1980000000000004E-3</v>
      </c>
      <c r="F240" s="17">
        <v>0.39700000000000002</v>
      </c>
      <c r="G240" s="17">
        <v>0.99122600000000005</v>
      </c>
      <c r="H240" s="17">
        <v>0.84723000000000004</v>
      </c>
      <c r="I240" s="17">
        <v>1.2371129999999999</v>
      </c>
      <c r="J240" s="17">
        <v>0.38988200000000001</v>
      </c>
      <c r="K240" s="17">
        <v>0.31515500000000002</v>
      </c>
      <c r="L240" s="17">
        <v>665.2</v>
      </c>
      <c r="M240" s="17">
        <v>6.3314999999999996E-2</v>
      </c>
      <c r="N240" s="17">
        <v>716</v>
      </c>
      <c r="O240" s="17">
        <v>0</v>
      </c>
      <c r="P240" s="17">
        <v>0</v>
      </c>
      <c r="Q240" s="17">
        <v>0.98603300000000005</v>
      </c>
      <c r="R240" s="17">
        <v>0.84528499999999995</v>
      </c>
      <c r="S240" s="17">
        <v>1.272618</v>
      </c>
      <c r="T240" s="17">
        <v>0.42733300000000002</v>
      </c>
      <c r="U240" s="17">
        <v>0.33578999999999998</v>
      </c>
      <c r="V240" s="17">
        <v>695.3</v>
      </c>
      <c r="W240" s="17">
        <v>6.5708000000000003E-2</v>
      </c>
      <c r="X240" s="17">
        <v>561</v>
      </c>
      <c r="Y240" s="17">
        <v>0</v>
      </c>
      <c r="Z240" s="17">
        <v>0</v>
      </c>
      <c r="AA240" s="17">
        <v>0.51659999999999995</v>
      </c>
      <c r="AB240" s="17">
        <v>2.2711800000000001E-2</v>
      </c>
      <c r="AC240" s="17">
        <v>0.85499099999999995</v>
      </c>
      <c r="AD240" s="17">
        <v>0.25</v>
      </c>
      <c r="AE240" s="17">
        <v>1248.5</v>
      </c>
    </row>
    <row r="241" spans="1:31">
      <c r="A241" s="17">
        <v>228</v>
      </c>
      <c r="B241" s="19">
        <v>0.71295138888888887</v>
      </c>
      <c r="C241" s="17">
        <v>22.9</v>
      </c>
      <c r="D241" s="17">
        <v>8.1</v>
      </c>
      <c r="E241" s="17">
        <v>8.4259999999999995E-3</v>
      </c>
      <c r="F241" s="17">
        <v>0.40799999999999997</v>
      </c>
      <c r="G241" s="17">
        <v>0.99140099999999998</v>
      </c>
      <c r="H241" s="17">
        <v>0.79886699999999999</v>
      </c>
      <c r="I241" s="17">
        <v>1.1819170000000001</v>
      </c>
      <c r="J241" s="17">
        <v>0.38305099999999997</v>
      </c>
      <c r="K241" s="17">
        <v>0.32409300000000002</v>
      </c>
      <c r="L241" s="17">
        <v>657.1</v>
      </c>
      <c r="M241" s="17">
        <v>1.7895999999999999E-2</v>
      </c>
      <c r="N241" s="17">
        <v>501</v>
      </c>
      <c r="O241" s="17">
        <v>0</v>
      </c>
      <c r="P241" s="17">
        <v>0</v>
      </c>
      <c r="Q241" s="17">
        <v>0.98721000000000003</v>
      </c>
      <c r="R241" s="17">
        <v>0.75965400000000005</v>
      </c>
      <c r="S241" s="17">
        <v>1.1632180000000001</v>
      </c>
      <c r="T241" s="17">
        <v>0.40356399999999998</v>
      </c>
      <c r="U241" s="17">
        <v>0.34693800000000002</v>
      </c>
      <c r="V241" s="17">
        <v>684.2</v>
      </c>
      <c r="W241" s="17">
        <v>6.7999999999999999E-5</v>
      </c>
      <c r="X241" s="17">
        <v>470</v>
      </c>
      <c r="Y241" s="17">
        <v>0</v>
      </c>
      <c r="Z241" s="17">
        <v>0</v>
      </c>
      <c r="AA241" s="17">
        <v>0.53374999999999995</v>
      </c>
      <c r="AB241" s="17">
        <v>1.5812699999999999E-2</v>
      </c>
      <c r="AC241" s="17">
        <v>0.76603600000000005</v>
      </c>
      <c r="AD241" s="17">
        <v>0.25</v>
      </c>
      <c r="AE241" s="17">
        <v>1263.9000000000001</v>
      </c>
    </row>
    <row r="242" spans="1:31">
      <c r="A242" s="17">
        <v>229</v>
      </c>
      <c r="B242" s="19">
        <v>0.71300925925925929</v>
      </c>
      <c r="C242" s="17">
        <v>22.6</v>
      </c>
      <c r="D242" s="17">
        <v>8.1</v>
      </c>
      <c r="E242" s="17">
        <v>7.8220000000000008E-3</v>
      </c>
      <c r="F242" s="17">
        <v>0.379</v>
      </c>
      <c r="G242" s="17">
        <v>0.98587400000000003</v>
      </c>
      <c r="H242" s="17">
        <v>0.72154700000000005</v>
      </c>
      <c r="I242" s="17">
        <v>1.047442</v>
      </c>
      <c r="J242" s="17">
        <v>0.32589499999999999</v>
      </c>
      <c r="K242" s="17">
        <v>0.31113400000000002</v>
      </c>
      <c r="L242" s="17">
        <v>635.9</v>
      </c>
      <c r="M242" s="17">
        <v>2.3578000000000002E-2</v>
      </c>
      <c r="N242" s="17">
        <v>746</v>
      </c>
      <c r="O242" s="17">
        <v>0</v>
      </c>
      <c r="P242" s="17">
        <v>0</v>
      </c>
      <c r="Q242" s="17">
        <v>0.98686499999999999</v>
      </c>
      <c r="R242" s="17">
        <v>0.69051799999999997</v>
      </c>
      <c r="S242" s="17">
        <v>1.038591</v>
      </c>
      <c r="T242" s="17">
        <v>0.34807300000000002</v>
      </c>
      <c r="U242" s="17">
        <v>0.33513999999999999</v>
      </c>
      <c r="V242" s="17">
        <v>675</v>
      </c>
      <c r="W242" s="17">
        <v>4.1999999999999998E-5</v>
      </c>
      <c r="X242" s="17">
        <v>455</v>
      </c>
      <c r="Y242" s="17">
        <v>0</v>
      </c>
      <c r="Z242" s="17">
        <v>0</v>
      </c>
      <c r="AA242" s="17">
        <v>0.51559900000000003</v>
      </c>
      <c r="AB242" s="17">
        <v>2.26424E-2</v>
      </c>
      <c r="AC242" s="17">
        <v>0.69839899999999999</v>
      </c>
      <c r="AD242" s="17">
        <v>0.25</v>
      </c>
      <c r="AE242" s="17">
        <v>1306.0999999999999</v>
      </c>
    </row>
    <row r="243" spans="1:31">
      <c r="A243" s="17">
        <v>230</v>
      </c>
      <c r="B243" s="19">
        <v>0.71305555555555555</v>
      </c>
      <c r="C243" s="17">
        <v>21.5</v>
      </c>
      <c r="D243" s="17">
        <v>9</v>
      </c>
      <c r="E243" s="17">
        <v>8.1030000000000008E-3</v>
      </c>
      <c r="F243" s="17">
        <v>0.39200000000000002</v>
      </c>
      <c r="G243" s="17">
        <v>0.98480500000000004</v>
      </c>
      <c r="H243" s="17">
        <v>0.68958799999999998</v>
      </c>
      <c r="I243" s="17">
        <v>0.98794899999999997</v>
      </c>
      <c r="J243" s="17">
        <v>0.29836000000000001</v>
      </c>
      <c r="K243" s="17">
        <v>0.30199999999999999</v>
      </c>
      <c r="L243" s="17">
        <v>587</v>
      </c>
      <c r="M243" s="17">
        <v>7.2999999999999999E-5</v>
      </c>
      <c r="N243" s="17">
        <v>521</v>
      </c>
      <c r="O243" s="17">
        <v>0</v>
      </c>
      <c r="P243" s="17">
        <v>0</v>
      </c>
      <c r="Q243" s="17">
        <v>0.98813300000000004</v>
      </c>
      <c r="R243" s="17">
        <v>0.67719200000000002</v>
      </c>
      <c r="S243" s="17">
        <v>1.0203679999999999</v>
      </c>
      <c r="T243" s="17">
        <v>0.34317599999999998</v>
      </c>
      <c r="U243" s="17">
        <v>0.33632600000000001</v>
      </c>
      <c r="V243" s="17">
        <v>629</v>
      </c>
      <c r="W243" s="17">
        <v>3.0000000000000001E-5</v>
      </c>
      <c r="X243" s="17">
        <v>536</v>
      </c>
      <c r="Y243" s="17">
        <v>0</v>
      </c>
      <c r="Z243" s="17">
        <v>0</v>
      </c>
      <c r="AA243" s="17">
        <v>0.517424</v>
      </c>
      <c r="AB243" s="17">
        <v>1.6324600000000002E-2</v>
      </c>
      <c r="AC243" s="17">
        <v>0.68279400000000001</v>
      </c>
      <c r="AD243" s="17">
        <v>0.25</v>
      </c>
      <c r="AE243" s="17">
        <v>1415</v>
      </c>
    </row>
    <row r="244" spans="1:31">
      <c r="A244" s="17">
        <v>231</v>
      </c>
      <c r="B244" s="19">
        <v>0.71311342592592597</v>
      </c>
      <c r="C244" s="17">
        <v>20.8</v>
      </c>
      <c r="D244" s="17">
        <v>9</v>
      </c>
      <c r="E244" s="17">
        <v>7.8709999999999995E-3</v>
      </c>
      <c r="F244" s="17">
        <v>0.38100000000000001</v>
      </c>
      <c r="G244" s="17">
        <v>0.98752600000000001</v>
      </c>
      <c r="H244" s="17">
        <v>0.70007299999999995</v>
      </c>
      <c r="I244" s="17">
        <v>1.009836</v>
      </c>
      <c r="J244" s="17">
        <v>0.30976300000000001</v>
      </c>
      <c r="K244" s="17">
        <v>0.30674600000000002</v>
      </c>
      <c r="L244" s="17">
        <v>581</v>
      </c>
      <c r="M244" s="17">
        <v>1.1E-5</v>
      </c>
      <c r="N244" s="17">
        <v>433</v>
      </c>
      <c r="O244" s="17">
        <v>0</v>
      </c>
      <c r="P244" s="17">
        <v>0</v>
      </c>
      <c r="Q244" s="17">
        <v>0.98533899999999996</v>
      </c>
      <c r="R244" s="17">
        <v>0.69289000000000001</v>
      </c>
      <c r="S244" s="17">
        <v>1.032764</v>
      </c>
      <c r="T244" s="17">
        <v>0.33987400000000001</v>
      </c>
      <c r="U244" s="17">
        <v>0.329092</v>
      </c>
      <c r="V244" s="17">
        <v>624.4</v>
      </c>
      <c r="W244" s="17">
        <v>1.5999999999999999E-5</v>
      </c>
      <c r="X244" s="17">
        <v>470</v>
      </c>
      <c r="Y244" s="17">
        <v>0</v>
      </c>
      <c r="Z244" s="17">
        <v>0</v>
      </c>
      <c r="AA244" s="17">
        <v>0.50629500000000005</v>
      </c>
      <c r="AB244" s="17">
        <v>1.3448099999999999E-2</v>
      </c>
      <c r="AC244" s="17">
        <v>0.69745999999999997</v>
      </c>
      <c r="AD244" s="17">
        <v>0.25</v>
      </c>
      <c r="AE244" s="17">
        <v>1429.5</v>
      </c>
    </row>
    <row r="245" spans="1:31">
      <c r="A245" s="17">
        <v>232</v>
      </c>
      <c r="B245" s="19">
        <v>0.71317129629629628</v>
      </c>
      <c r="C245" s="17">
        <v>19.899999999999999</v>
      </c>
      <c r="D245" s="17">
        <v>9.9</v>
      </c>
      <c r="E245" s="17">
        <v>9.0109999999999999E-3</v>
      </c>
      <c r="F245" s="17">
        <v>0.436</v>
      </c>
      <c r="G245" s="17">
        <v>0.99007999999999996</v>
      </c>
      <c r="H245" s="17">
        <v>0.68268799999999996</v>
      </c>
      <c r="I245" s="17">
        <v>0.99508399999999997</v>
      </c>
      <c r="J245" s="17">
        <v>0.31239600000000001</v>
      </c>
      <c r="K245" s="17">
        <v>0.31393900000000002</v>
      </c>
      <c r="L245" s="17">
        <v>599.6</v>
      </c>
      <c r="M245" s="17">
        <v>1.5999999999999999E-5</v>
      </c>
      <c r="N245" s="17">
        <v>571</v>
      </c>
      <c r="O245" s="17">
        <v>0</v>
      </c>
      <c r="P245" s="17">
        <v>0</v>
      </c>
      <c r="Q245" s="17">
        <v>0.98784300000000003</v>
      </c>
      <c r="R245" s="17">
        <v>0.684805</v>
      </c>
      <c r="S245" s="17">
        <v>1.028403</v>
      </c>
      <c r="T245" s="17">
        <v>0.34359800000000001</v>
      </c>
      <c r="U245" s="17">
        <v>0.33410800000000002</v>
      </c>
      <c r="V245" s="17">
        <v>594.1</v>
      </c>
      <c r="W245" s="17">
        <v>0.113778</v>
      </c>
      <c r="X245" s="17">
        <v>422</v>
      </c>
      <c r="Y245" s="17">
        <v>0</v>
      </c>
      <c r="Z245" s="17">
        <v>0</v>
      </c>
      <c r="AA245" s="17">
        <v>0.51401300000000005</v>
      </c>
      <c r="AB245" s="17">
        <v>2.0016099999999998E-2</v>
      </c>
      <c r="AC245" s="17">
        <v>0.69168300000000005</v>
      </c>
      <c r="AD245" s="17">
        <v>0.25</v>
      </c>
      <c r="AE245" s="17">
        <v>1385.1</v>
      </c>
    </row>
    <row r="246" spans="1:31">
      <c r="A246" s="17">
        <v>233</v>
      </c>
      <c r="B246" s="19">
        <v>0.71322916666666669</v>
      </c>
      <c r="C246" s="17">
        <v>19.100000000000001</v>
      </c>
      <c r="D246" s="17">
        <v>9.9</v>
      </c>
      <c r="E246" s="17">
        <v>8.9219999999999994E-3</v>
      </c>
      <c r="F246" s="17">
        <v>0.432</v>
      </c>
      <c r="G246" s="17">
        <v>0.98369300000000004</v>
      </c>
      <c r="H246" s="17">
        <v>0.60255899999999996</v>
      </c>
      <c r="I246" s="17">
        <v>0.89251100000000005</v>
      </c>
      <c r="J246" s="17">
        <v>0.28995199999999999</v>
      </c>
      <c r="K246" s="17">
        <v>0.32487199999999999</v>
      </c>
      <c r="L246" s="17">
        <v>586.9</v>
      </c>
      <c r="M246" s="17">
        <v>5.0000000000000004E-6</v>
      </c>
      <c r="N246" s="17">
        <v>801</v>
      </c>
      <c r="O246" s="17">
        <v>0</v>
      </c>
      <c r="P246" s="17">
        <v>0</v>
      </c>
      <c r="Q246" s="17">
        <v>0.98364700000000005</v>
      </c>
      <c r="R246" s="17">
        <v>0.60258999999999996</v>
      </c>
      <c r="S246" s="17">
        <v>0.91370300000000004</v>
      </c>
      <c r="T246" s="17">
        <v>0.311112</v>
      </c>
      <c r="U246" s="17">
        <v>0.34049600000000002</v>
      </c>
      <c r="V246" s="17">
        <v>602.9</v>
      </c>
      <c r="W246" s="17">
        <v>3.6999999999999998E-5</v>
      </c>
      <c r="X246" s="17">
        <v>584</v>
      </c>
      <c r="Y246" s="17">
        <v>0</v>
      </c>
      <c r="Z246" s="17">
        <v>0</v>
      </c>
      <c r="AA246" s="17">
        <v>0.52383999999999997</v>
      </c>
      <c r="AB246" s="17">
        <v>2.72786E-2</v>
      </c>
      <c r="AC246" s="17">
        <v>0.61107699999999998</v>
      </c>
      <c r="AD246" s="17">
        <v>0.25</v>
      </c>
      <c r="AE246" s="17">
        <v>1415.1</v>
      </c>
    </row>
    <row r="247" spans="1:31">
      <c r="A247" s="17">
        <v>234</v>
      </c>
      <c r="B247" s="19">
        <v>0.71328703703703711</v>
      </c>
      <c r="C247" s="17">
        <v>18</v>
      </c>
      <c r="D247" s="17">
        <v>10.8</v>
      </c>
      <c r="E247" s="17">
        <v>8.9709999999999998E-3</v>
      </c>
      <c r="F247" s="17">
        <v>0.434</v>
      </c>
      <c r="G247" s="17">
        <v>0.97553599999999996</v>
      </c>
      <c r="H247" s="17">
        <v>0.56210199999999999</v>
      </c>
      <c r="I247" s="17">
        <v>0.81509699999999996</v>
      </c>
      <c r="J247" s="17">
        <v>0.25299500000000003</v>
      </c>
      <c r="K247" s="17">
        <v>0.310386</v>
      </c>
      <c r="L247" s="17">
        <v>545.1</v>
      </c>
      <c r="M247" s="17">
        <v>1.4E-5</v>
      </c>
      <c r="N247" s="17">
        <v>500</v>
      </c>
      <c r="O247" s="17">
        <v>0</v>
      </c>
      <c r="P247" s="17">
        <v>0</v>
      </c>
      <c r="Q247" s="17">
        <v>0.98693799999999998</v>
      </c>
      <c r="R247" s="17">
        <v>0.56196900000000005</v>
      </c>
      <c r="S247" s="17">
        <v>0.84444900000000001</v>
      </c>
      <c r="T247" s="17">
        <v>0.28248000000000001</v>
      </c>
      <c r="U247" s="17">
        <v>0.33451399999999998</v>
      </c>
      <c r="V247" s="17">
        <v>531.5</v>
      </c>
      <c r="W247" s="17">
        <v>9.0000000000000002E-6</v>
      </c>
      <c r="X247" s="17">
        <v>518</v>
      </c>
      <c r="Y247" s="17">
        <v>0</v>
      </c>
      <c r="Z247" s="17">
        <v>0</v>
      </c>
      <c r="AA247" s="17">
        <v>0.51463599999999998</v>
      </c>
      <c r="AB247" s="17">
        <v>1.7419500000000001E-2</v>
      </c>
      <c r="AC247" s="17">
        <v>0.56689000000000001</v>
      </c>
      <c r="AD247" s="17">
        <v>0.25</v>
      </c>
      <c r="AE247" s="17">
        <v>1523.7</v>
      </c>
    </row>
    <row r="248" spans="1:31">
      <c r="A248" s="17">
        <v>235</v>
      </c>
      <c r="B248" s="19">
        <v>0.7133449074074073</v>
      </c>
      <c r="C248" s="17">
        <v>16.399999999999999</v>
      </c>
      <c r="D248" s="17">
        <v>11.7</v>
      </c>
      <c r="E248" s="17">
        <v>9.8790000000000006E-3</v>
      </c>
      <c r="F248" s="17">
        <v>0.47799999999999998</v>
      </c>
      <c r="G248" s="17">
        <v>0.98151100000000002</v>
      </c>
      <c r="H248" s="17">
        <v>0.53649500000000006</v>
      </c>
      <c r="I248" s="17">
        <v>0.78275700000000004</v>
      </c>
      <c r="J248" s="17">
        <v>0.24626200000000001</v>
      </c>
      <c r="K248" s="17">
        <v>0.314608</v>
      </c>
      <c r="L248" s="17">
        <v>560.29999999999995</v>
      </c>
      <c r="M248" s="17">
        <v>6.0000000000000002E-6</v>
      </c>
      <c r="N248" s="17">
        <v>673</v>
      </c>
      <c r="O248" s="17">
        <v>0</v>
      </c>
      <c r="P248" s="17">
        <v>0</v>
      </c>
      <c r="Q248" s="17">
        <v>0.97816199999999998</v>
      </c>
      <c r="R248" s="17">
        <v>0.54403599999999996</v>
      </c>
      <c r="S248" s="17">
        <v>0.81653299999999995</v>
      </c>
      <c r="T248" s="17">
        <v>0.27249600000000002</v>
      </c>
      <c r="U248" s="17">
        <v>0.33372400000000002</v>
      </c>
      <c r="V248" s="17">
        <v>570.9</v>
      </c>
      <c r="W248" s="17">
        <v>6.0000000000000002E-6</v>
      </c>
      <c r="X248" s="17">
        <v>532</v>
      </c>
      <c r="Y248" s="17">
        <v>0</v>
      </c>
      <c r="Z248" s="17">
        <v>0</v>
      </c>
      <c r="AA248" s="17">
        <v>0.51342100000000002</v>
      </c>
      <c r="AB248" s="17">
        <v>2.58894E-2</v>
      </c>
      <c r="AC248" s="17">
        <v>0.551091</v>
      </c>
      <c r="AD248" s="17">
        <v>0.25</v>
      </c>
      <c r="AE248" s="17">
        <v>1482.5</v>
      </c>
    </row>
    <row r="249" spans="1:31">
      <c r="A249" s="17">
        <v>236</v>
      </c>
      <c r="B249" s="19">
        <v>0.71339120370370368</v>
      </c>
      <c r="C249" s="17">
        <v>15.7</v>
      </c>
      <c r="D249" s="17">
        <v>12.6</v>
      </c>
      <c r="E249" s="17">
        <v>9.4269999999999996E-3</v>
      </c>
      <c r="F249" s="17">
        <v>0.45600000000000002</v>
      </c>
      <c r="G249" s="17">
        <v>0.98599400000000004</v>
      </c>
      <c r="H249" s="17">
        <v>0.54662999999999995</v>
      </c>
      <c r="I249" s="17">
        <v>0.772818</v>
      </c>
      <c r="J249" s="17">
        <v>0.226189</v>
      </c>
      <c r="K249" s="17">
        <v>0.29268</v>
      </c>
      <c r="L249" s="17">
        <v>500.8</v>
      </c>
      <c r="M249" s="17">
        <v>0.121304</v>
      </c>
      <c r="N249" s="17">
        <v>817</v>
      </c>
      <c r="O249" s="17">
        <v>0</v>
      </c>
      <c r="P249" s="17">
        <v>0</v>
      </c>
      <c r="Q249" s="17">
        <v>0.97722299999999995</v>
      </c>
      <c r="R249" s="17">
        <v>0.53100400000000003</v>
      </c>
      <c r="S249" s="17">
        <v>0.79520800000000003</v>
      </c>
      <c r="T249" s="17">
        <v>0.26420500000000002</v>
      </c>
      <c r="U249" s="17">
        <v>0.33224599999999999</v>
      </c>
      <c r="V249" s="17">
        <v>587.29999999999995</v>
      </c>
      <c r="W249" s="17">
        <v>8.5057999999999995E-2</v>
      </c>
      <c r="X249" s="17">
        <v>402</v>
      </c>
      <c r="Y249" s="17">
        <v>0</v>
      </c>
      <c r="Z249" s="17">
        <v>0</v>
      </c>
      <c r="AA249" s="17">
        <v>0.51114700000000002</v>
      </c>
      <c r="AB249" s="17">
        <v>3.0150400000000001E-2</v>
      </c>
      <c r="AC249" s="17">
        <v>0.53896999999999995</v>
      </c>
      <c r="AD249" s="17">
        <v>0.25</v>
      </c>
      <c r="AE249" s="17">
        <v>1658.3</v>
      </c>
    </row>
    <row r="250" spans="1:31">
      <c r="A250" s="17">
        <v>237</v>
      </c>
      <c r="B250" s="19">
        <v>0.7134490740740741</v>
      </c>
      <c r="C250" s="17">
        <v>15.1</v>
      </c>
      <c r="D250" s="17">
        <v>12.6</v>
      </c>
      <c r="E250" s="17">
        <v>1.0015E-2</v>
      </c>
      <c r="F250" s="17">
        <v>0.48499999999999999</v>
      </c>
      <c r="G250" s="17">
        <v>0.98477000000000003</v>
      </c>
      <c r="H250" s="17">
        <v>0.54333200000000004</v>
      </c>
      <c r="I250" s="17">
        <v>0.78004300000000004</v>
      </c>
      <c r="J250" s="17">
        <v>0.236711</v>
      </c>
      <c r="K250" s="17">
        <v>0.30345800000000001</v>
      </c>
      <c r="L250" s="17">
        <v>528</v>
      </c>
      <c r="M250" s="17">
        <v>3.9999999999999998E-6</v>
      </c>
      <c r="N250" s="17">
        <v>731</v>
      </c>
      <c r="O250" s="17">
        <v>0</v>
      </c>
      <c r="P250" s="17">
        <v>0</v>
      </c>
      <c r="Q250" s="17">
        <v>0.98450099999999996</v>
      </c>
      <c r="R250" s="17">
        <v>0.53159900000000004</v>
      </c>
      <c r="S250" s="17">
        <v>0.79848600000000003</v>
      </c>
      <c r="T250" s="17">
        <v>0.26688699999999999</v>
      </c>
      <c r="U250" s="17">
        <v>0.33424100000000001</v>
      </c>
      <c r="V250" s="17">
        <v>567.79999999999995</v>
      </c>
      <c r="W250" s="17">
        <v>6.9999999999999999E-6</v>
      </c>
      <c r="X250" s="17">
        <v>368</v>
      </c>
      <c r="Y250" s="17">
        <v>0</v>
      </c>
      <c r="Z250" s="17">
        <v>0</v>
      </c>
      <c r="AA250" s="17">
        <v>0.51421799999999995</v>
      </c>
      <c r="AB250" s="17">
        <v>2.8472799999999999E-2</v>
      </c>
      <c r="AC250" s="17">
        <v>0.53919799999999996</v>
      </c>
      <c r="AD250" s="17">
        <v>0.25</v>
      </c>
      <c r="AE250" s="17">
        <v>1573.1</v>
      </c>
    </row>
    <row r="251" spans="1:31">
      <c r="A251" s="17">
        <v>238</v>
      </c>
      <c r="B251" s="19">
        <v>0.71350694444444451</v>
      </c>
      <c r="C251" s="17">
        <v>14.6</v>
      </c>
      <c r="D251" s="17">
        <v>12.6</v>
      </c>
      <c r="E251" s="17">
        <v>9.5090000000000001E-3</v>
      </c>
      <c r="F251" s="17">
        <v>0.46</v>
      </c>
      <c r="G251" s="17">
        <v>0.97702999999999995</v>
      </c>
      <c r="H251" s="17">
        <v>0.55326399999999998</v>
      </c>
      <c r="I251" s="17">
        <v>0.77900499999999995</v>
      </c>
      <c r="J251" s="17">
        <v>0.22574</v>
      </c>
      <c r="K251" s="17">
        <v>0.28977999999999998</v>
      </c>
      <c r="L251" s="17">
        <v>524.5</v>
      </c>
      <c r="M251" s="17">
        <v>1.2769000000000001E-2</v>
      </c>
      <c r="N251" s="17">
        <v>561</v>
      </c>
      <c r="O251" s="17">
        <v>0</v>
      </c>
      <c r="P251" s="17">
        <v>0</v>
      </c>
      <c r="Q251" s="17">
        <v>0.98053299999999999</v>
      </c>
      <c r="R251" s="17">
        <v>0.53992799999999996</v>
      </c>
      <c r="S251" s="17">
        <v>0.790848</v>
      </c>
      <c r="T251" s="17">
        <v>0.25091999999999998</v>
      </c>
      <c r="U251" s="17">
        <v>0.31727899999999998</v>
      </c>
      <c r="V251" s="17">
        <v>525.79999999999995</v>
      </c>
      <c r="W251" s="17">
        <v>1.4E-5</v>
      </c>
      <c r="X251" s="17">
        <v>714</v>
      </c>
      <c r="Y251" s="17">
        <v>0</v>
      </c>
      <c r="Z251" s="17">
        <v>0</v>
      </c>
      <c r="AA251" s="17">
        <v>0.488122</v>
      </c>
      <c r="AB251" s="17">
        <v>2.1855599999999999E-2</v>
      </c>
      <c r="AC251" s="17">
        <v>0.54541200000000001</v>
      </c>
      <c r="AD251" s="17">
        <v>0.25</v>
      </c>
      <c r="AE251" s="17">
        <v>1583.4</v>
      </c>
    </row>
    <row r="252" spans="1:31">
      <c r="A252" s="17">
        <v>239</v>
      </c>
      <c r="B252" s="19">
        <v>0.71356481481481471</v>
      </c>
      <c r="C252" s="17">
        <v>13.5</v>
      </c>
      <c r="D252" s="17">
        <v>13.5</v>
      </c>
      <c r="E252" s="17">
        <v>9.5639999999999996E-3</v>
      </c>
      <c r="F252" s="17">
        <v>0.46300000000000002</v>
      </c>
      <c r="G252" s="17">
        <v>0.98166699999999996</v>
      </c>
      <c r="H252" s="17">
        <v>0.53434199999999998</v>
      </c>
      <c r="I252" s="17">
        <v>0.76609300000000002</v>
      </c>
      <c r="J252" s="17">
        <v>0.23175100000000001</v>
      </c>
      <c r="K252" s="17">
        <v>0.30251099999999997</v>
      </c>
      <c r="L252" s="17">
        <v>493.5</v>
      </c>
      <c r="M252" s="17">
        <v>6.0000000000000002E-6</v>
      </c>
      <c r="N252" s="17">
        <v>579</v>
      </c>
      <c r="O252" s="17">
        <v>0</v>
      </c>
      <c r="P252" s="17">
        <v>0</v>
      </c>
      <c r="Q252" s="17">
        <v>0.985097</v>
      </c>
      <c r="R252" s="17">
        <v>0.52275300000000002</v>
      </c>
      <c r="S252" s="17">
        <v>0.76518200000000003</v>
      </c>
      <c r="T252" s="17">
        <v>0.24242900000000001</v>
      </c>
      <c r="U252" s="17">
        <v>0.31682500000000002</v>
      </c>
      <c r="V252" s="17">
        <v>532.20000000000005</v>
      </c>
      <c r="W252" s="17">
        <v>1.9000000000000001E-5</v>
      </c>
      <c r="X252" s="17">
        <v>563</v>
      </c>
      <c r="Y252" s="17">
        <v>0</v>
      </c>
      <c r="Z252" s="17">
        <v>0</v>
      </c>
      <c r="AA252" s="17">
        <v>0.487423</v>
      </c>
      <c r="AB252" s="17">
        <v>2.27266E-2</v>
      </c>
      <c r="AC252" s="17">
        <v>0.52826300000000004</v>
      </c>
      <c r="AD252" s="17">
        <v>0.25</v>
      </c>
      <c r="AE252" s="17">
        <v>1682.8</v>
      </c>
    </row>
    <row r="253" spans="1:31">
      <c r="A253" s="17">
        <v>240</v>
      </c>
      <c r="B253" s="19">
        <v>0.71362268518518512</v>
      </c>
      <c r="C253" s="17">
        <v>12.9</v>
      </c>
      <c r="D253" s="17">
        <v>14.4</v>
      </c>
      <c r="E253" s="17">
        <v>1.0394E-2</v>
      </c>
      <c r="F253" s="17">
        <v>0.503</v>
      </c>
      <c r="G253" s="17">
        <v>0.98168599999999995</v>
      </c>
      <c r="H253" s="17">
        <v>0.53634199999999999</v>
      </c>
      <c r="I253" s="17">
        <v>0.75790599999999997</v>
      </c>
      <c r="J253" s="17">
        <v>0.22156300000000001</v>
      </c>
      <c r="K253" s="17">
        <v>0.29233599999999998</v>
      </c>
      <c r="L253" s="17">
        <v>502.6</v>
      </c>
      <c r="M253" s="17">
        <v>2.8698999999999999E-2</v>
      </c>
      <c r="N253" s="17">
        <v>523</v>
      </c>
      <c r="O253" s="17">
        <v>0</v>
      </c>
      <c r="P253" s="17">
        <v>0</v>
      </c>
      <c r="Q253" s="17">
        <v>0.97717100000000001</v>
      </c>
      <c r="R253" s="17">
        <v>0.53350200000000003</v>
      </c>
      <c r="S253" s="17">
        <v>0.78093900000000005</v>
      </c>
      <c r="T253" s="17">
        <v>0.24743699999999999</v>
      </c>
      <c r="U253" s="17">
        <v>0.31684499999999999</v>
      </c>
      <c r="V253" s="17">
        <v>562.20000000000005</v>
      </c>
      <c r="W253" s="17">
        <v>5.0000000000000004E-6</v>
      </c>
      <c r="X253" s="17">
        <v>455</v>
      </c>
      <c r="Y253" s="17">
        <v>0</v>
      </c>
      <c r="Z253" s="17">
        <v>0</v>
      </c>
      <c r="AA253" s="17">
        <v>0.48745500000000003</v>
      </c>
      <c r="AB253" s="17">
        <v>2.2291999999999999E-2</v>
      </c>
      <c r="AC253" s="17">
        <v>0.539018</v>
      </c>
      <c r="AD253" s="17">
        <v>0.25</v>
      </c>
      <c r="AE253" s="17">
        <v>1652.6</v>
      </c>
    </row>
    <row r="254" spans="1:31">
      <c r="A254" s="17">
        <v>241</v>
      </c>
      <c r="B254" s="19">
        <v>0.71368055555555554</v>
      </c>
      <c r="C254" s="17">
        <v>12.2</v>
      </c>
      <c r="D254" s="17">
        <v>15.3</v>
      </c>
      <c r="E254" s="17">
        <v>1.1186E-2</v>
      </c>
      <c r="F254" s="17">
        <v>0.54100000000000004</v>
      </c>
      <c r="G254" s="17">
        <v>0.97799899999999995</v>
      </c>
      <c r="H254" s="17">
        <v>0.54139300000000001</v>
      </c>
      <c r="I254" s="17">
        <v>0.75797700000000001</v>
      </c>
      <c r="J254" s="17">
        <v>0.216585</v>
      </c>
      <c r="K254" s="17">
        <v>0.28573999999999999</v>
      </c>
      <c r="L254" s="17">
        <v>518.70000000000005</v>
      </c>
      <c r="M254" s="17">
        <v>5.0000000000000004E-6</v>
      </c>
      <c r="N254" s="17">
        <v>561</v>
      </c>
      <c r="O254" s="17">
        <v>0</v>
      </c>
      <c r="P254" s="17">
        <v>0</v>
      </c>
      <c r="Q254" s="17">
        <v>0.97837499999999999</v>
      </c>
      <c r="R254" s="17">
        <v>0.53099399999999997</v>
      </c>
      <c r="S254" s="17">
        <v>0.77202800000000005</v>
      </c>
      <c r="T254" s="17">
        <v>0.241034</v>
      </c>
      <c r="U254" s="17">
        <v>0.31220900000000001</v>
      </c>
      <c r="V254" s="17">
        <v>523.1</v>
      </c>
      <c r="W254" s="17">
        <v>3.0000000000000001E-6</v>
      </c>
      <c r="X254" s="17">
        <v>564</v>
      </c>
      <c r="Y254" s="17">
        <v>0</v>
      </c>
      <c r="Z254" s="17">
        <v>0</v>
      </c>
      <c r="AA254" s="17">
        <v>0.48032200000000003</v>
      </c>
      <c r="AB254" s="17">
        <v>2.6126400000000001E-2</v>
      </c>
      <c r="AC254" s="17">
        <v>0.53729099999999996</v>
      </c>
      <c r="AD254" s="17">
        <v>0.25</v>
      </c>
      <c r="AE254" s="17">
        <v>1601.4</v>
      </c>
    </row>
    <row r="255" spans="1:31">
      <c r="A255" s="17">
        <v>242</v>
      </c>
      <c r="B255" s="19">
        <v>0.71373842592592596</v>
      </c>
      <c r="C255" s="17">
        <v>11.5</v>
      </c>
      <c r="D255" s="17">
        <v>16.2</v>
      </c>
      <c r="E255" s="17">
        <v>1.0865E-2</v>
      </c>
      <c r="F255" s="17">
        <v>0.52600000000000002</v>
      </c>
      <c r="G255" s="17">
        <v>0.98261500000000002</v>
      </c>
      <c r="H255" s="17">
        <v>0.58792</v>
      </c>
      <c r="I255" s="17">
        <v>0.80551499999999998</v>
      </c>
      <c r="J255" s="17">
        <v>0.21759500000000001</v>
      </c>
      <c r="K255" s="17">
        <v>0.27013100000000001</v>
      </c>
      <c r="L255" s="17">
        <v>489.7</v>
      </c>
      <c r="M255" s="17">
        <v>1.22E-4</v>
      </c>
      <c r="N255" s="17">
        <v>628</v>
      </c>
      <c r="O255" s="17">
        <v>0</v>
      </c>
      <c r="P255" s="17">
        <v>0</v>
      </c>
      <c r="Q255" s="17">
        <v>0.982043</v>
      </c>
      <c r="R255" s="17">
        <v>0.55778099999999997</v>
      </c>
      <c r="S255" s="17">
        <v>0.80172699999999997</v>
      </c>
      <c r="T255" s="17">
        <v>0.243946</v>
      </c>
      <c r="U255" s="17">
        <v>0.30427500000000002</v>
      </c>
      <c r="V255" s="17">
        <v>546.1</v>
      </c>
      <c r="W255" s="17">
        <v>3.9999999999999998E-6</v>
      </c>
      <c r="X255" s="17">
        <v>782</v>
      </c>
      <c r="Y255" s="17">
        <v>0</v>
      </c>
      <c r="Z255" s="17">
        <v>0</v>
      </c>
      <c r="AA255" s="17">
        <v>0.46811599999999998</v>
      </c>
      <c r="AB255" s="17">
        <v>2.9166899999999999E-2</v>
      </c>
      <c r="AC255" s="17">
        <v>0.56489699999999998</v>
      </c>
      <c r="AD255" s="17">
        <v>0.25</v>
      </c>
      <c r="AE255" s="17">
        <v>1696</v>
      </c>
    </row>
    <row r="256" spans="1:31">
      <c r="A256" s="17">
        <v>243</v>
      </c>
      <c r="B256" s="19">
        <v>0.71378472222222211</v>
      </c>
      <c r="C256" s="17">
        <v>10.4</v>
      </c>
      <c r="D256" s="17">
        <v>16.2</v>
      </c>
      <c r="E256" s="17">
        <v>1.1549E-2</v>
      </c>
      <c r="F256" s="17">
        <v>0.55900000000000005</v>
      </c>
      <c r="G256" s="17">
        <v>0.97674099999999997</v>
      </c>
      <c r="H256" s="17">
        <v>0.52249199999999996</v>
      </c>
      <c r="I256" s="17">
        <v>0.73256100000000002</v>
      </c>
      <c r="J256" s="17">
        <v>0.21006900000000001</v>
      </c>
      <c r="K256" s="17">
        <v>0.28675899999999999</v>
      </c>
      <c r="L256" s="17">
        <v>496.5</v>
      </c>
      <c r="M256" s="17">
        <v>3.1000000000000001E-5</v>
      </c>
      <c r="N256" s="17">
        <v>554</v>
      </c>
      <c r="O256" s="17">
        <v>0</v>
      </c>
      <c r="P256" s="17">
        <v>0</v>
      </c>
      <c r="Q256" s="17">
        <v>0.98045800000000005</v>
      </c>
      <c r="R256" s="17">
        <v>0.51138499999999998</v>
      </c>
      <c r="S256" s="17">
        <v>0.74988600000000005</v>
      </c>
      <c r="T256" s="17">
        <v>0.23850099999999999</v>
      </c>
      <c r="U256" s="17">
        <v>0.31805</v>
      </c>
      <c r="V256" s="17">
        <v>523.5</v>
      </c>
      <c r="W256" s="17">
        <v>3.9999999999999998E-6</v>
      </c>
      <c r="X256" s="17">
        <v>649</v>
      </c>
      <c r="Y256" s="17">
        <v>0</v>
      </c>
      <c r="Z256" s="17">
        <v>0</v>
      </c>
      <c r="AA256" s="17">
        <v>0.48930800000000002</v>
      </c>
      <c r="AB256" s="17">
        <v>2.61365E-2</v>
      </c>
      <c r="AC256" s="17">
        <v>0.51761800000000002</v>
      </c>
      <c r="AD256" s="17">
        <v>0.25</v>
      </c>
      <c r="AE256" s="17">
        <v>1673</v>
      </c>
    </row>
    <row r="257" spans="1:31">
      <c r="A257" s="17">
        <v>244</v>
      </c>
      <c r="B257" s="19">
        <v>0.71384259259259253</v>
      </c>
      <c r="C257" s="17">
        <v>9.8000000000000007</v>
      </c>
      <c r="D257" s="17">
        <v>17.100000000000001</v>
      </c>
      <c r="E257" s="17">
        <v>1.2267E-2</v>
      </c>
      <c r="F257" s="17">
        <v>0.59399999999999997</v>
      </c>
      <c r="G257" s="17">
        <v>0.97585900000000003</v>
      </c>
      <c r="H257" s="17">
        <v>0.53659299999999999</v>
      </c>
      <c r="I257" s="17">
        <v>0.75187099999999996</v>
      </c>
      <c r="J257" s="17">
        <v>0.215278</v>
      </c>
      <c r="K257" s="17">
        <v>0.28632299999999999</v>
      </c>
      <c r="L257" s="17">
        <v>494.5</v>
      </c>
      <c r="M257" s="17">
        <v>1.2E-5</v>
      </c>
      <c r="N257" s="17">
        <v>791</v>
      </c>
      <c r="O257" s="17">
        <v>0</v>
      </c>
      <c r="P257" s="17">
        <v>0</v>
      </c>
      <c r="Q257" s="17">
        <v>0.98238300000000001</v>
      </c>
      <c r="R257" s="17">
        <v>0.51028600000000002</v>
      </c>
      <c r="S257" s="17">
        <v>0.75654100000000002</v>
      </c>
      <c r="T257" s="17">
        <v>0.246256</v>
      </c>
      <c r="U257" s="17">
        <v>0.32550200000000001</v>
      </c>
      <c r="V257" s="17">
        <v>540.20000000000005</v>
      </c>
      <c r="W257" s="17">
        <v>7.9999999999999996E-6</v>
      </c>
      <c r="X257" s="17">
        <v>474</v>
      </c>
      <c r="Y257" s="17">
        <v>0</v>
      </c>
      <c r="Z257" s="17">
        <v>0</v>
      </c>
      <c r="AA257" s="17">
        <v>0.50077199999999999</v>
      </c>
      <c r="AB257" s="17">
        <v>3.8767000000000003E-2</v>
      </c>
      <c r="AC257" s="17">
        <v>0.51983199999999996</v>
      </c>
      <c r="AD257" s="17">
        <v>0.25</v>
      </c>
      <c r="AE257" s="17">
        <v>1679.5</v>
      </c>
    </row>
    <row r="258" spans="1:31">
      <c r="A258" s="17">
        <v>245</v>
      </c>
      <c r="B258" s="19">
        <v>0.71390046296296295</v>
      </c>
      <c r="C258" s="17">
        <v>9.5</v>
      </c>
      <c r="D258" s="17">
        <v>18</v>
      </c>
      <c r="E258" s="17">
        <v>1.2725999999999999E-2</v>
      </c>
      <c r="F258" s="17">
        <v>0.61599999999999999</v>
      </c>
      <c r="G258" s="17">
        <v>0.97935399999999995</v>
      </c>
      <c r="H258" s="17">
        <v>0.52111399999999997</v>
      </c>
      <c r="I258" s="17">
        <v>0.73262700000000003</v>
      </c>
      <c r="J258" s="17">
        <v>0.21151300000000001</v>
      </c>
      <c r="K258" s="17">
        <v>0.28870499999999999</v>
      </c>
      <c r="L258" s="17">
        <v>505.5</v>
      </c>
      <c r="M258" s="17">
        <v>3.9999999999999998E-6</v>
      </c>
      <c r="N258" s="17">
        <v>737</v>
      </c>
      <c r="O258" s="17">
        <v>0</v>
      </c>
      <c r="P258" s="17">
        <v>0</v>
      </c>
      <c r="Q258" s="17">
        <v>0.98643700000000001</v>
      </c>
      <c r="R258" s="17">
        <v>0.51930399999999999</v>
      </c>
      <c r="S258" s="17">
        <v>0.75687700000000002</v>
      </c>
      <c r="T258" s="17">
        <v>0.23757300000000001</v>
      </c>
      <c r="U258" s="17">
        <v>0.313886</v>
      </c>
      <c r="V258" s="17">
        <v>502.8</v>
      </c>
      <c r="W258" s="17">
        <v>1.2241999999999999E-2</v>
      </c>
      <c r="X258" s="17">
        <v>396</v>
      </c>
      <c r="Y258" s="17">
        <v>0</v>
      </c>
      <c r="Z258" s="17">
        <v>0</v>
      </c>
      <c r="AA258" s="17">
        <v>0.482902</v>
      </c>
      <c r="AB258" s="17">
        <v>3.8847E-2</v>
      </c>
      <c r="AC258" s="17">
        <v>0.52853300000000003</v>
      </c>
      <c r="AD258" s="17">
        <v>0.25</v>
      </c>
      <c r="AE258" s="17">
        <v>1643.1</v>
      </c>
    </row>
    <row r="259" spans="1:31">
      <c r="A259" s="17">
        <v>246</v>
      </c>
      <c r="B259" s="19">
        <v>0.71395833333333336</v>
      </c>
      <c r="C259" s="17">
        <v>8.6</v>
      </c>
      <c r="D259" s="17">
        <v>18.899999999999999</v>
      </c>
      <c r="E259" s="17">
        <v>1.3096E-2</v>
      </c>
      <c r="F259" s="17">
        <v>0.63400000000000001</v>
      </c>
      <c r="G259" s="17">
        <v>0.97871600000000003</v>
      </c>
      <c r="H259" s="17">
        <v>0.56803800000000004</v>
      </c>
      <c r="I259" s="17">
        <v>0.77690700000000001</v>
      </c>
      <c r="J259" s="17">
        <v>0.20887</v>
      </c>
      <c r="K259" s="17">
        <v>0.268847</v>
      </c>
      <c r="L259" s="17">
        <v>495.5</v>
      </c>
      <c r="M259" s="17">
        <v>1.8E-5</v>
      </c>
      <c r="N259" s="17">
        <v>832</v>
      </c>
      <c r="O259" s="17">
        <v>0</v>
      </c>
      <c r="P259" s="17">
        <v>0</v>
      </c>
      <c r="Q259" s="17">
        <v>0.98303399999999996</v>
      </c>
      <c r="R259" s="17">
        <v>0.51580499999999996</v>
      </c>
      <c r="S259" s="17">
        <v>0.75386799999999998</v>
      </c>
      <c r="T259" s="17">
        <v>0.238063</v>
      </c>
      <c r="U259" s="17">
        <v>0.31578899999999999</v>
      </c>
      <c r="V259" s="17">
        <v>494.6</v>
      </c>
      <c r="W259" s="17">
        <v>1.6247000000000001E-2</v>
      </c>
      <c r="X259" s="17">
        <v>505</v>
      </c>
      <c r="Y259" s="17">
        <v>0</v>
      </c>
      <c r="Z259" s="17">
        <v>0</v>
      </c>
      <c r="AA259" s="17">
        <v>0.48582900000000001</v>
      </c>
      <c r="AB259" s="17">
        <v>4.4875199999999997E-2</v>
      </c>
      <c r="AC259" s="17">
        <v>0.52648799999999996</v>
      </c>
      <c r="AD259" s="17">
        <v>0.25</v>
      </c>
      <c r="AE259" s="17">
        <v>1676.2</v>
      </c>
    </row>
    <row r="260" spans="1:31">
      <c r="A260" s="17">
        <v>247</v>
      </c>
      <c r="B260" s="19">
        <v>0.71401620370370367</v>
      </c>
      <c r="C260" s="17">
        <v>7.6</v>
      </c>
      <c r="D260" s="17">
        <v>19.8</v>
      </c>
      <c r="E260" s="17">
        <v>1.3717999999999999E-2</v>
      </c>
      <c r="F260" s="17">
        <v>0.66400000000000003</v>
      </c>
      <c r="G260" s="17">
        <v>0.97791600000000001</v>
      </c>
      <c r="H260" s="17">
        <v>0.54783899999999996</v>
      </c>
      <c r="I260" s="17">
        <v>0.75753899999999996</v>
      </c>
      <c r="J260" s="17">
        <v>0.2097</v>
      </c>
      <c r="K260" s="17">
        <v>0.27681800000000001</v>
      </c>
      <c r="L260" s="17">
        <v>474.8</v>
      </c>
      <c r="M260" s="17">
        <v>2.495E-2</v>
      </c>
      <c r="N260" s="17">
        <v>619</v>
      </c>
      <c r="O260" s="17">
        <v>0</v>
      </c>
      <c r="P260" s="17">
        <v>0</v>
      </c>
      <c r="Q260" s="17">
        <v>0.97861399999999998</v>
      </c>
      <c r="R260" s="17">
        <v>0.51888199999999995</v>
      </c>
      <c r="S260" s="17">
        <v>0.76956899999999995</v>
      </c>
      <c r="T260" s="17">
        <v>0.25068699999999999</v>
      </c>
      <c r="U260" s="17">
        <v>0.32574999999999998</v>
      </c>
      <c r="V260" s="17">
        <v>539.70000000000005</v>
      </c>
      <c r="W260" s="17">
        <v>7.9999999999999996E-6</v>
      </c>
      <c r="X260" s="17">
        <v>544</v>
      </c>
      <c r="Y260" s="17">
        <v>0</v>
      </c>
      <c r="Z260" s="17">
        <v>0</v>
      </c>
      <c r="AA260" s="17">
        <v>0.50115299999999996</v>
      </c>
      <c r="AB260" s="17">
        <v>3.3889299999999997E-2</v>
      </c>
      <c r="AC260" s="17">
        <v>0.52737800000000001</v>
      </c>
      <c r="AD260" s="17">
        <v>0.25</v>
      </c>
      <c r="AE260" s="17">
        <v>1749.1</v>
      </c>
    </row>
    <row r="261" spans="1:31">
      <c r="A261" s="17">
        <v>248</v>
      </c>
      <c r="B261" s="19">
        <v>0.71407407407407408</v>
      </c>
      <c r="C261" s="17">
        <v>7.1</v>
      </c>
      <c r="D261" s="17">
        <v>21.6</v>
      </c>
      <c r="E261" s="17">
        <v>1.5771E-2</v>
      </c>
      <c r="F261" s="17">
        <v>0.76300000000000001</v>
      </c>
      <c r="G261" s="17">
        <v>0.98203700000000005</v>
      </c>
      <c r="H261" s="17">
        <v>0.54091999999999996</v>
      </c>
      <c r="I261" s="17">
        <v>0.75283100000000003</v>
      </c>
      <c r="J261" s="17">
        <v>0.21191099999999999</v>
      </c>
      <c r="K261" s="17">
        <v>0.28148499999999999</v>
      </c>
      <c r="L261" s="17">
        <v>508.7</v>
      </c>
      <c r="M261" s="17">
        <v>7.9999999999999996E-6</v>
      </c>
      <c r="N261" s="17">
        <v>422</v>
      </c>
      <c r="O261" s="17">
        <v>0</v>
      </c>
      <c r="P261" s="17">
        <v>0</v>
      </c>
      <c r="Q261" s="17">
        <v>0.98524699999999998</v>
      </c>
      <c r="R261" s="17">
        <v>0.51745699999999994</v>
      </c>
      <c r="S261" s="17">
        <v>0.759019</v>
      </c>
      <c r="T261" s="17">
        <v>0.241562</v>
      </c>
      <c r="U261" s="17">
        <v>0.31825599999999998</v>
      </c>
      <c r="V261" s="17">
        <v>543.5</v>
      </c>
      <c r="W261" s="17">
        <v>1.8E-5</v>
      </c>
      <c r="X261" s="17">
        <v>680</v>
      </c>
      <c r="Y261" s="17">
        <v>0</v>
      </c>
      <c r="Z261" s="17">
        <v>0</v>
      </c>
      <c r="AA261" s="17">
        <v>0.489624</v>
      </c>
      <c r="AB261" s="17">
        <v>2.7171399999999998E-2</v>
      </c>
      <c r="AC261" s="17">
        <v>0.52402000000000004</v>
      </c>
      <c r="AD261" s="17">
        <v>0.25</v>
      </c>
      <c r="AE261" s="17">
        <v>1632.8</v>
      </c>
    </row>
    <row r="262" spans="1:31">
      <c r="A262" s="17">
        <v>249</v>
      </c>
      <c r="B262" s="19">
        <v>0.71412037037037035</v>
      </c>
      <c r="C262" s="17">
        <v>6.4</v>
      </c>
      <c r="D262" s="17">
        <v>22.5</v>
      </c>
      <c r="E262" s="17">
        <v>1.6056000000000001E-2</v>
      </c>
      <c r="F262" s="17">
        <v>0.77700000000000002</v>
      </c>
      <c r="G262" s="17">
        <v>0.977155</v>
      </c>
      <c r="H262" s="17">
        <v>0.55410599999999999</v>
      </c>
      <c r="I262" s="17">
        <v>0.76548899999999998</v>
      </c>
      <c r="J262" s="17">
        <v>0.21138299999999999</v>
      </c>
      <c r="K262" s="17">
        <v>0.27614100000000003</v>
      </c>
      <c r="L262" s="17">
        <v>508.7</v>
      </c>
      <c r="M262" s="17">
        <v>3.9999999999999998E-6</v>
      </c>
      <c r="N262" s="17">
        <v>697</v>
      </c>
      <c r="O262" s="17">
        <v>0</v>
      </c>
      <c r="P262" s="17">
        <v>0</v>
      </c>
      <c r="Q262" s="17">
        <v>0.979661</v>
      </c>
      <c r="R262" s="17">
        <v>0.51141000000000003</v>
      </c>
      <c r="S262" s="17">
        <v>0.74890100000000004</v>
      </c>
      <c r="T262" s="17">
        <v>0.23749000000000001</v>
      </c>
      <c r="U262" s="17">
        <v>0.31711899999999998</v>
      </c>
      <c r="V262" s="17">
        <v>491.3</v>
      </c>
      <c r="W262" s="17">
        <v>6.9999999999999999E-6</v>
      </c>
      <c r="X262" s="17">
        <v>530</v>
      </c>
      <c r="Y262" s="17">
        <v>0</v>
      </c>
      <c r="Z262" s="17">
        <v>0</v>
      </c>
      <c r="AA262" s="17">
        <v>0.487875</v>
      </c>
      <c r="AB262" s="17">
        <v>4.5892700000000002E-2</v>
      </c>
      <c r="AC262" s="17">
        <v>0.52230900000000002</v>
      </c>
      <c r="AD262" s="17">
        <v>0.25</v>
      </c>
      <c r="AE262" s="17">
        <v>1632.7</v>
      </c>
    </row>
    <row r="263" spans="1:31">
      <c r="A263" s="17">
        <v>250</v>
      </c>
      <c r="B263" s="19">
        <v>0.71417824074074077</v>
      </c>
      <c r="C263" s="17">
        <v>5.3</v>
      </c>
      <c r="D263" s="17">
        <v>24.3</v>
      </c>
      <c r="E263" s="17">
        <v>1.5233E-2</v>
      </c>
      <c r="F263" s="17">
        <v>0.73699999999999999</v>
      </c>
      <c r="G263" s="17">
        <v>0.97060500000000005</v>
      </c>
      <c r="H263" s="17">
        <v>0.56806599999999996</v>
      </c>
      <c r="I263" s="17">
        <v>0.75360799999999994</v>
      </c>
      <c r="J263" s="17">
        <v>0.18554100000000001</v>
      </c>
      <c r="K263" s="17">
        <v>0.24620400000000001</v>
      </c>
      <c r="L263" s="17">
        <v>470.3</v>
      </c>
      <c r="M263" s="17">
        <v>1.1E-5</v>
      </c>
      <c r="N263" s="17">
        <v>697</v>
      </c>
      <c r="O263" s="17">
        <v>0</v>
      </c>
      <c r="P263" s="17">
        <v>0</v>
      </c>
      <c r="Q263" s="17">
        <v>0.98200100000000001</v>
      </c>
      <c r="R263" s="17">
        <v>0.51142399999999999</v>
      </c>
      <c r="S263" s="17">
        <v>0.73194599999999999</v>
      </c>
      <c r="T263" s="17">
        <v>0.220522</v>
      </c>
      <c r="U263" s="17">
        <v>0.30128199999999999</v>
      </c>
      <c r="V263" s="17">
        <v>528</v>
      </c>
      <c r="W263" s="17">
        <v>3.0000000000000001E-6</v>
      </c>
      <c r="X263" s="17">
        <v>539</v>
      </c>
      <c r="Y263" s="17">
        <v>0</v>
      </c>
      <c r="Z263" s="17">
        <v>0</v>
      </c>
      <c r="AA263" s="17">
        <v>0.46350999999999998</v>
      </c>
      <c r="AB263" s="17">
        <v>4.5788099999999998E-2</v>
      </c>
      <c r="AC263" s="17">
        <v>0.52152200000000004</v>
      </c>
      <c r="AD263" s="17">
        <v>0.25</v>
      </c>
      <c r="AE263" s="17">
        <v>1765.9</v>
      </c>
    </row>
    <row r="264" spans="1:31">
      <c r="A264" s="17">
        <v>251</v>
      </c>
      <c r="B264" s="19">
        <v>0.71423611111111107</v>
      </c>
      <c r="C264" s="17">
        <v>4.7</v>
      </c>
      <c r="D264" s="17">
        <v>26.1</v>
      </c>
      <c r="E264" s="17">
        <v>1.7152000000000001E-2</v>
      </c>
      <c r="F264" s="17">
        <v>0.83</v>
      </c>
      <c r="G264" s="17">
        <v>0.97985699999999998</v>
      </c>
      <c r="H264" s="17">
        <v>0.53339199999999998</v>
      </c>
      <c r="I264" s="17">
        <v>0.73666500000000001</v>
      </c>
      <c r="J264" s="17">
        <v>0.20327300000000001</v>
      </c>
      <c r="K264" s="17">
        <v>0.27593600000000001</v>
      </c>
      <c r="L264" s="17">
        <v>497.5</v>
      </c>
      <c r="M264" s="17">
        <v>9.9999999999999995E-7</v>
      </c>
      <c r="N264" s="17">
        <v>494</v>
      </c>
      <c r="O264" s="17">
        <v>0</v>
      </c>
      <c r="P264" s="17">
        <v>0</v>
      </c>
      <c r="Q264" s="17">
        <v>0.974248</v>
      </c>
      <c r="R264" s="17">
        <v>0.51539100000000004</v>
      </c>
      <c r="S264" s="17">
        <v>0.73202699999999998</v>
      </c>
      <c r="T264" s="17">
        <v>0.216637</v>
      </c>
      <c r="U264" s="17">
        <v>0.29594100000000001</v>
      </c>
      <c r="V264" s="17">
        <v>533.1</v>
      </c>
      <c r="W264" s="17">
        <v>3.0000000000000001E-6</v>
      </c>
      <c r="X264" s="17">
        <v>643</v>
      </c>
      <c r="Y264" s="17">
        <v>0</v>
      </c>
      <c r="Z264" s="17">
        <v>0</v>
      </c>
      <c r="AA264" s="17">
        <v>0.455293</v>
      </c>
      <c r="AB264" s="17">
        <v>3.7243999999999999E-2</v>
      </c>
      <c r="AC264" s="17">
        <v>0.52345900000000001</v>
      </c>
      <c r="AD264" s="17">
        <v>0.25</v>
      </c>
      <c r="AE264" s="17">
        <v>1669.5</v>
      </c>
    </row>
    <row r="265" spans="1:31">
      <c r="A265" s="17">
        <v>252</v>
      </c>
      <c r="B265" s="19">
        <v>0.71429398148148149</v>
      </c>
      <c r="C265" s="17">
        <v>4</v>
      </c>
      <c r="D265" s="17">
        <v>27.9</v>
      </c>
      <c r="E265" s="17">
        <v>1.7250999999999999E-2</v>
      </c>
      <c r="F265" s="17">
        <v>0.83499999999999996</v>
      </c>
      <c r="G265" s="17">
        <v>0.97268699999999997</v>
      </c>
      <c r="H265" s="17">
        <v>0.51716200000000001</v>
      </c>
      <c r="I265" s="17">
        <v>0.69716699999999998</v>
      </c>
      <c r="J265" s="17">
        <v>0.180004</v>
      </c>
      <c r="K265" s="17">
        <v>0.25819399999999998</v>
      </c>
      <c r="L265" s="17">
        <v>462.7</v>
      </c>
      <c r="M265" s="17">
        <v>9.0000000000000002E-6</v>
      </c>
      <c r="N265" s="17">
        <v>613</v>
      </c>
      <c r="O265" s="17">
        <v>0</v>
      </c>
      <c r="P265" s="17">
        <v>0</v>
      </c>
      <c r="Q265" s="17">
        <v>0.98059499999999999</v>
      </c>
      <c r="R265" s="17">
        <v>0.52130100000000001</v>
      </c>
      <c r="S265" s="17">
        <v>0.74682899999999997</v>
      </c>
      <c r="T265" s="17">
        <v>0.22552700000000001</v>
      </c>
      <c r="U265" s="17">
        <v>0.30198000000000003</v>
      </c>
      <c r="V265" s="17">
        <v>499.3</v>
      </c>
      <c r="W265" s="17">
        <v>3.9999999999999998E-6</v>
      </c>
      <c r="X265" s="17">
        <v>581</v>
      </c>
      <c r="Y265" s="17">
        <v>0</v>
      </c>
      <c r="Z265" s="17">
        <v>0</v>
      </c>
      <c r="AA265" s="17">
        <v>0.46458500000000003</v>
      </c>
      <c r="AB265" s="17">
        <v>4.5507499999999999E-2</v>
      </c>
      <c r="AC265" s="17">
        <v>0.53156499999999995</v>
      </c>
      <c r="AD265" s="17">
        <v>0.25</v>
      </c>
      <c r="AE265" s="17">
        <v>1795.1</v>
      </c>
    </row>
    <row r="266" spans="1:31">
      <c r="A266" s="17">
        <v>253</v>
      </c>
      <c r="B266" s="19">
        <v>0.7143518518518519</v>
      </c>
      <c r="C266" s="17">
        <v>3.3</v>
      </c>
      <c r="D266" s="17">
        <v>30.6</v>
      </c>
      <c r="E266" s="17">
        <v>1.9501999999999999E-2</v>
      </c>
      <c r="F266" s="17">
        <v>0.94399999999999995</v>
      </c>
      <c r="G266" s="17">
        <v>0.96161700000000006</v>
      </c>
      <c r="H266" s="17">
        <v>0.51653099999999996</v>
      </c>
      <c r="I266" s="17">
        <v>0.69010499999999997</v>
      </c>
      <c r="J266" s="17">
        <v>0.17357300000000001</v>
      </c>
      <c r="K266" s="17">
        <v>0.25151800000000002</v>
      </c>
      <c r="L266" s="17">
        <v>490.5</v>
      </c>
      <c r="M266" s="17">
        <v>9.9999999999999995E-7</v>
      </c>
      <c r="N266" s="17">
        <v>1184</v>
      </c>
      <c r="O266" s="17">
        <v>0</v>
      </c>
      <c r="P266" s="17">
        <v>0</v>
      </c>
      <c r="Q266" s="17">
        <v>0.97609400000000002</v>
      </c>
      <c r="R266" s="17">
        <v>0.48844300000000002</v>
      </c>
      <c r="S266" s="17">
        <v>0.70817099999999999</v>
      </c>
      <c r="T266" s="17">
        <v>0.21972700000000001</v>
      </c>
      <c r="U266" s="17">
        <v>0.31027500000000002</v>
      </c>
      <c r="V266" s="17">
        <v>500.1</v>
      </c>
      <c r="W266" s="17">
        <v>6.9999999999999999E-6</v>
      </c>
      <c r="X266" s="17">
        <v>750</v>
      </c>
      <c r="Y266" s="17">
        <v>0</v>
      </c>
      <c r="Z266" s="17">
        <v>0</v>
      </c>
      <c r="AA266" s="17">
        <v>0.47734500000000002</v>
      </c>
      <c r="AB266" s="17">
        <v>9.6765699999999996E-2</v>
      </c>
      <c r="AC266" s="17">
        <v>0.50970499999999996</v>
      </c>
      <c r="AD266" s="17">
        <v>0.25</v>
      </c>
      <c r="AE266" s="17">
        <v>1693.3</v>
      </c>
    </row>
    <row r="267" spans="1:31">
      <c r="A267" s="17">
        <v>254</v>
      </c>
      <c r="B267" s="19">
        <v>0.71440972222222221</v>
      </c>
      <c r="C267" s="17">
        <v>2.2000000000000002</v>
      </c>
      <c r="D267" s="17">
        <v>36</v>
      </c>
      <c r="E267" s="17">
        <v>2.2397E-2</v>
      </c>
      <c r="F267" s="17">
        <v>1.0840000000000001</v>
      </c>
      <c r="G267" s="17">
        <v>0.96340700000000001</v>
      </c>
      <c r="H267" s="17">
        <v>0.51215599999999994</v>
      </c>
      <c r="I267" s="17">
        <v>0.69350599999999996</v>
      </c>
      <c r="J267" s="17">
        <v>0.18135100000000001</v>
      </c>
      <c r="K267" s="17">
        <v>0.26149800000000001</v>
      </c>
      <c r="L267" s="17">
        <v>470.9</v>
      </c>
      <c r="M267" s="17">
        <v>6.9999999999999999E-6</v>
      </c>
      <c r="N267" s="17">
        <v>617</v>
      </c>
      <c r="O267" s="17">
        <v>0</v>
      </c>
      <c r="P267" s="17">
        <v>0</v>
      </c>
      <c r="Q267" s="17">
        <v>0.98021899999999995</v>
      </c>
      <c r="R267" s="17">
        <v>0.520486</v>
      </c>
      <c r="S267" s="17">
        <v>0.74665300000000001</v>
      </c>
      <c r="T267" s="17">
        <v>0.22616700000000001</v>
      </c>
      <c r="U267" s="17">
        <v>0.30290699999999998</v>
      </c>
      <c r="V267" s="17">
        <v>504.4</v>
      </c>
      <c r="W267" s="17">
        <v>3.9999999999999998E-6</v>
      </c>
      <c r="X267" s="17">
        <v>430</v>
      </c>
      <c r="Y267" s="17">
        <v>0</v>
      </c>
      <c r="Z267" s="17">
        <v>0</v>
      </c>
      <c r="AA267" s="17">
        <v>0.46601100000000001</v>
      </c>
      <c r="AB267" s="17">
        <v>5.9262200000000001E-2</v>
      </c>
      <c r="AC267" s="17">
        <v>0.53388899999999995</v>
      </c>
      <c r="AD267" s="17">
        <v>0.25</v>
      </c>
      <c r="AE267" s="17">
        <v>1763.7</v>
      </c>
    </row>
    <row r="268" spans="1:31">
      <c r="A268" s="17">
        <v>255</v>
      </c>
      <c r="B268" s="19">
        <v>0.71446759259259263</v>
      </c>
      <c r="C268" s="17">
        <v>1.3</v>
      </c>
      <c r="D268" s="17">
        <v>38.700000000000003</v>
      </c>
      <c r="E268" s="17">
        <v>2.3938999999999998E-2</v>
      </c>
      <c r="F268" s="17">
        <v>1.1579999999999999</v>
      </c>
      <c r="G268" s="17">
        <v>0.98255999999999999</v>
      </c>
      <c r="H268" s="17">
        <v>0.52877200000000002</v>
      </c>
      <c r="I268" s="17">
        <v>0.71716500000000005</v>
      </c>
      <c r="J268" s="17">
        <v>0.188393</v>
      </c>
      <c r="K268" s="17">
        <v>0.26269199999999998</v>
      </c>
      <c r="L268" s="17">
        <v>477</v>
      </c>
      <c r="M268" s="17">
        <v>6.9999999999999999E-6</v>
      </c>
      <c r="N268" s="17">
        <v>508</v>
      </c>
      <c r="O268" s="17">
        <v>0</v>
      </c>
      <c r="P268" s="17">
        <v>0</v>
      </c>
      <c r="Q268" s="17">
        <v>0.97503300000000004</v>
      </c>
      <c r="R268" s="17">
        <v>0.50922400000000001</v>
      </c>
      <c r="S268" s="17">
        <v>0.72280100000000003</v>
      </c>
      <c r="T268" s="17">
        <v>0.21357799999999999</v>
      </c>
      <c r="U268" s="17">
        <v>0.29548600000000003</v>
      </c>
      <c r="V268" s="17">
        <v>500.3</v>
      </c>
      <c r="W268" s="17">
        <v>3.9999999999999998E-6</v>
      </c>
      <c r="X268" s="17">
        <v>724</v>
      </c>
      <c r="Y268" s="17">
        <v>0</v>
      </c>
      <c r="Z268" s="17">
        <v>0</v>
      </c>
      <c r="AA268" s="17">
        <v>0.454594</v>
      </c>
      <c r="AB268" s="17">
        <v>5.3460899999999999E-2</v>
      </c>
      <c r="AC268" s="17">
        <v>0.52064200000000005</v>
      </c>
      <c r="AD268" s="17">
        <v>0.25</v>
      </c>
      <c r="AE268" s="17">
        <v>1741.1</v>
      </c>
    </row>
    <row r="269" spans="1:31">
      <c r="A269" s="17">
        <v>256</v>
      </c>
      <c r="B269" s="19">
        <v>0.71451388888888889</v>
      </c>
      <c r="C269" s="17">
        <v>1.1000000000000001</v>
      </c>
      <c r="D269" s="17">
        <v>37.799999999999997</v>
      </c>
      <c r="E269" s="17">
        <v>2.24E-2</v>
      </c>
      <c r="F269" s="17">
        <v>1.0840000000000001</v>
      </c>
      <c r="G269" s="17">
        <v>0.97221000000000002</v>
      </c>
      <c r="H269" s="17">
        <v>0.53514799999999996</v>
      </c>
      <c r="I269" s="17">
        <v>0.72232700000000005</v>
      </c>
      <c r="J269" s="17">
        <v>0.18717900000000001</v>
      </c>
      <c r="K269" s="17">
        <v>0.259133</v>
      </c>
      <c r="L269" s="17">
        <v>486.3</v>
      </c>
      <c r="M269" s="17">
        <v>3.9999999999999998E-6</v>
      </c>
      <c r="N269" s="17">
        <v>1240</v>
      </c>
      <c r="O269" s="17">
        <v>0</v>
      </c>
      <c r="P269" s="17">
        <v>0</v>
      </c>
      <c r="Q269" s="17">
        <v>0.97384400000000004</v>
      </c>
      <c r="R269" s="17">
        <v>0.53156599999999998</v>
      </c>
      <c r="S269" s="17">
        <v>0.75825399999999998</v>
      </c>
      <c r="T269" s="17">
        <v>0.226688</v>
      </c>
      <c r="U269" s="17">
        <v>0.29896099999999998</v>
      </c>
      <c r="V269" s="17">
        <v>505.5</v>
      </c>
      <c r="W269" s="17">
        <v>9.9999999999999995E-7</v>
      </c>
      <c r="X269" s="17">
        <v>732</v>
      </c>
      <c r="Y269" s="17">
        <v>0</v>
      </c>
      <c r="Z269" s="17">
        <v>0</v>
      </c>
      <c r="AA269" s="17">
        <v>0.45994000000000002</v>
      </c>
      <c r="AB269" s="17">
        <v>0.12074699999999999</v>
      </c>
      <c r="AC269" s="17">
        <v>0.55893800000000005</v>
      </c>
      <c r="AD269" s="17">
        <v>0.25</v>
      </c>
      <c r="AE269" s="17">
        <v>1708</v>
      </c>
    </row>
    <row r="270" spans="1:31">
      <c r="A270" s="17">
        <v>257</v>
      </c>
      <c r="B270" s="19">
        <v>0.71457175925925931</v>
      </c>
      <c r="C270" s="17">
        <v>1.1000000000000001</v>
      </c>
      <c r="D270" s="17">
        <v>39.6</v>
      </c>
      <c r="E270" s="17">
        <v>1.4392E-2</v>
      </c>
      <c r="F270" s="17">
        <v>0.69599999999999995</v>
      </c>
      <c r="G270" s="17">
        <v>0.95642199999999999</v>
      </c>
      <c r="H270" s="17">
        <v>0.61066600000000004</v>
      </c>
      <c r="I270" s="17">
        <v>0.77956999999999999</v>
      </c>
      <c r="J270" s="17">
        <v>0.168904</v>
      </c>
      <c r="K270" s="17">
        <v>0.21666299999999999</v>
      </c>
      <c r="L270" s="17">
        <v>472.1</v>
      </c>
      <c r="M270" s="17">
        <v>1.9999999999999999E-6</v>
      </c>
      <c r="N270" s="17">
        <v>4266</v>
      </c>
      <c r="O270" s="17">
        <v>0</v>
      </c>
      <c r="P270" s="17">
        <v>0</v>
      </c>
      <c r="Q270" s="17">
        <v>0.95230499999999996</v>
      </c>
      <c r="R270" s="17">
        <v>0.57255299999999998</v>
      </c>
      <c r="S270" s="17">
        <v>0.75921099999999997</v>
      </c>
      <c r="T270" s="17">
        <v>0.18665799999999999</v>
      </c>
      <c r="U270" s="17">
        <v>0.24585799999999999</v>
      </c>
      <c r="V270" s="17">
        <v>610.20000000000005</v>
      </c>
      <c r="W270" s="17">
        <v>9.9999999999999995E-7</v>
      </c>
      <c r="X270" s="17">
        <v>1299</v>
      </c>
      <c r="Y270" s="17">
        <v>0</v>
      </c>
      <c r="Z270" s="17">
        <v>0</v>
      </c>
      <c r="AA270" s="17">
        <v>0.378243</v>
      </c>
      <c r="AB270" s="17">
        <v>0.32464599999999999</v>
      </c>
      <c r="AC270" s="17">
        <v>0.63315100000000002</v>
      </c>
      <c r="AD270" s="17">
        <v>0.25</v>
      </c>
      <c r="AE270" s="17">
        <v>1759.2</v>
      </c>
    </row>
    <row r="271" spans="1:31">
      <c r="A271" s="17">
        <v>258</v>
      </c>
      <c r="B271" s="19">
        <v>0.71462962962962961</v>
      </c>
      <c r="C271" s="17">
        <v>-1</v>
      </c>
      <c r="D271" s="17">
        <v>128.80000000000001</v>
      </c>
      <c r="E271" s="17">
        <v>5.3635000000000002E-2</v>
      </c>
      <c r="F271" s="17">
        <v>2.5950000000000002</v>
      </c>
      <c r="G271" s="17">
        <v>0.96335700000000002</v>
      </c>
      <c r="H271" s="17">
        <v>0.66220500000000004</v>
      </c>
      <c r="I271" s="17">
        <v>0.82591199999999998</v>
      </c>
      <c r="J271" s="17">
        <v>0.16370599999999999</v>
      </c>
      <c r="K271" s="17">
        <v>0.198213</v>
      </c>
      <c r="L271" s="17">
        <v>466.1</v>
      </c>
      <c r="M271" s="17">
        <v>3.0000000000000001E-6</v>
      </c>
      <c r="N271" s="17">
        <v>927</v>
      </c>
      <c r="O271" s="17">
        <v>0</v>
      </c>
      <c r="P271" s="17">
        <v>0</v>
      </c>
      <c r="Q271" s="17">
        <v>0.94033900000000004</v>
      </c>
      <c r="R271" s="17">
        <v>0.43714799999999998</v>
      </c>
      <c r="S271" s="17">
        <v>0.58876399999999995</v>
      </c>
      <c r="T271" s="17">
        <v>0.151617</v>
      </c>
      <c r="U271" s="17">
        <v>0.257517</v>
      </c>
      <c r="V271" s="17">
        <v>651</v>
      </c>
      <c r="W271" s="17">
        <v>9.9999999999999995E-7</v>
      </c>
      <c r="X271" s="17">
        <v>571</v>
      </c>
      <c r="Y271" s="17">
        <v>0</v>
      </c>
      <c r="Z271" s="17">
        <v>0</v>
      </c>
      <c r="AA271" s="17">
        <v>0.39617999999999998</v>
      </c>
      <c r="AB271" s="17">
        <v>0.25113000000000002</v>
      </c>
      <c r="AC271" s="17">
        <v>0.47522300000000001</v>
      </c>
      <c r="AD271" s="17">
        <v>0.25</v>
      </c>
      <c r="AE271" s="17">
        <v>1781.8</v>
      </c>
    </row>
    <row r="272" spans="1:31">
      <c r="A272" s="17">
        <v>259</v>
      </c>
      <c r="B272" s="19">
        <v>0.71468750000000003</v>
      </c>
      <c r="C272" s="17">
        <v>-1</v>
      </c>
      <c r="D272" s="17">
        <v>140.6</v>
      </c>
      <c r="E272" s="17">
        <v>7.1762999999999993E-2</v>
      </c>
      <c r="F272" s="17">
        <v>3.4729999999999999</v>
      </c>
      <c r="G272" s="17">
        <v>0.94324699999999995</v>
      </c>
      <c r="H272" s="17">
        <v>0.486904</v>
      </c>
      <c r="I272" s="17">
        <v>0.63157799999999997</v>
      </c>
      <c r="J272" s="17">
        <v>0.144674</v>
      </c>
      <c r="K272" s="17">
        <v>0.22906799999999999</v>
      </c>
      <c r="L272" s="17">
        <v>518.20000000000005</v>
      </c>
      <c r="M272" s="17">
        <v>1.8E-5</v>
      </c>
      <c r="N272" s="17">
        <v>580</v>
      </c>
      <c r="O272" s="17">
        <v>0</v>
      </c>
      <c r="P272" s="17">
        <v>0</v>
      </c>
      <c r="Q272" s="17">
        <v>0.88863499999999995</v>
      </c>
      <c r="R272" s="17">
        <v>0.36905700000000002</v>
      </c>
      <c r="S272" s="17">
        <v>0.50340300000000004</v>
      </c>
      <c r="T272" s="17">
        <v>0.13434499999999999</v>
      </c>
      <c r="U272" s="17">
        <v>0.26687499999999997</v>
      </c>
      <c r="V272" s="17">
        <v>748.2</v>
      </c>
      <c r="W272" s="17">
        <v>1.2999999999999999E-5</v>
      </c>
      <c r="X272" s="17">
        <v>340</v>
      </c>
      <c r="Y272" s="17">
        <v>0</v>
      </c>
      <c r="Z272" s="17">
        <v>0</v>
      </c>
      <c r="AA272" s="17">
        <v>0.410576</v>
      </c>
      <c r="AB272" s="17">
        <v>0.20281399999999999</v>
      </c>
      <c r="AC272" s="17">
        <v>0.39630399999999999</v>
      </c>
      <c r="AD272" s="17">
        <v>0.25</v>
      </c>
      <c r="AE272" s="17">
        <v>1602.7</v>
      </c>
    </row>
    <row r="273" spans="1:31">
      <c r="A273" s="17">
        <v>260</v>
      </c>
      <c r="B273" s="19">
        <v>0.71474537037037045</v>
      </c>
      <c r="C273" s="17">
        <v>-1</v>
      </c>
      <c r="D273" s="17">
        <v>146.9</v>
      </c>
      <c r="E273" s="17">
        <v>3.5825999999999997E-2</v>
      </c>
      <c r="F273" s="17">
        <v>1.734</v>
      </c>
      <c r="G273" s="17">
        <v>0.90747999999999995</v>
      </c>
      <c r="H273" s="17">
        <v>0.40259</v>
      </c>
      <c r="I273" s="17">
        <v>0.50777399999999995</v>
      </c>
      <c r="J273" s="17">
        <v>0.105183</v>
      </c>
      <c r="K273" s="17">
        <v>0.207146</v>
      </c>
      <c r="L273" s="17">
        <v>443.2</v>
      </c>
      <c r="M273" s="17">
        <v>3.0000000000000001E-6</v>
      </c>
      <c r="N273" s="17">
        <v>3398</v>
      </c>
      <c r="O273" s="17">
        <v>0</v>
      </c>
      <c r="P273" s="17">
        <v>0</v>
      </c>
      <c r="Q273" s="17">
        <v>0.854962</v>
      </c>
      <c r="R273" s="17">
        <v>0.27039600000000003</v>
      </c>
      <c r="S273" s="17">
        <v>0.37403999999999998</v>
      </c>
      <c r="T273" s="17">
        <v>0.103644</v>
      </c>
      <c r="U273" s="17">
        <v>0.27709299999999998</v>
      </c>
      <c r="V273" s="17">
        <v>822.6</v>
      </c>
      <c r="W273" s="17">
        <v>0.141401</v>
      </c>
      <c r="X273" s="17">
        <v>666</v>
      </c>
      <c r="Y273" s="17">
        <v>0</v>
      </c>
      <c r="Z273" s="17">
        <v>0</v>
      </c>
      <c r="AA273" s="17">
        <v>0.42629699999999998</v>
      </c>
      <c r="AB273" s="17">
        <v>0.571071</v>
      </c>
      <c r="AC273" s="17">
        <v>0.32958399999999999</v>
      </c>
      <c r="AD273" s="17">
        <v>0.25</v>
      </c>
      <c r="AE273" s="17">
        <v>1874</v>
      </c>
    </row>
    <row r="274" spans="1:31">
      <c r="A274" s="17">
        <v>261</v>
      </c>
      <c r="B274" s="19">
        <v>0.71480324074074064</v>
      </c>
      <c r="C274" s="17">
        <v>-1</v>
      </c>
      <c r="D274" s="17">
        <v>141.5</v>
      </c>
      <c r="E274" s="17">
        <v>4.5598E-2</v>
      </c>
      <c r="F274" s="17">
        <v>2.206</v>
      </c>
      <c r="G274" s="17">
        <v>0.83053600000000005</v>
      </c>
      <c r="H274" s="17">
        <v>0.32149</v>
      </c>
      <c r="I274" s="17">
        <v>0.39029700000000001</v>
      </c>
      <c r="J274" s="17">
        <v>6.8806999999999993E-2</v>
      </c>
      <c r="K274" s="17">
        <v>0.17629400000000001</v>
      </c>
      <c r="L274" s="17">
        <v>489.7</v>
      </c>
      <c r="M274" s="17">
        <v>1.9999999999999999E-6</v>
      </c>
      <c r="N274" s="17">
        <v>1761</v>
      </c>
      <c r="O274" s="17">
        <v>0</v>
      </c>
      <c r="P274" s="17">
        <v>0</v>
      </c>
      <c r="Q274" s="17">
        <v>0.692442</v>
      </c>
      <c r="R274" s="17">
        <v>0.176394</v>
      </c>
      <c r="S274" s="17">
        <v>0.23410700000000001</v>
      </c>
      <c r="T274" s="17">
        <v>5.7713E-2</v>
      </c>
      <c r="U274" s="17">
        <v>0.24652399999999999</v>
      </c>
      <c r="V274" s="17">
        <v>857.5</v>
      </c>
      <c r="W274" s="17">
        <v>1.9999999999999999E-6</v>
      </c>
      <c r="X274" s="17">
        <v>1510</v>
      </c>
      <c r="Y274" s="17">
        <v>0</v>
      </c>
      <c r="Z274" s="17">
        <v>0</v>
      </c>
      <c r="AA274" s="17">
        <v>0.37926799999999999</v>
      </c>
      <c r="AB274" s="17">
        <v>0.42338300000000001</v>
      </c>
      <c r="AC274" s="17">
        <v>0.20082900000000001</v>
      </c>
      <c r="AD274" s="17">
        <v>0.25</v>
      </c>
      <c r="AE274" s="17">
        <v>1696.2</v>
      </c>
    </row>
    <row r="275" spans="1:31">
      <c r="A275" s="17">
        <v>262</v>
      </c>
      <c r="B275" s="19">
        <v>0.71484953703703702</v>
      </c>
      <c r="C275" s="17">
        <v>-1</v>
      </c>
      <c r="D275" s="17">
        <v>133.4</v>
      </c>
      <c r="E275" s="17">
        <v>4.0085999999999997E-2</v>
      </c>
      <c r="F275" s="17">
        <v>1.94</v>
      </c>
      <c r="G275" s="17">
        <v>0.64441400000000004</v>
      </c>
      <c r="H275" s="17">
        <v>0.18812999999999999</v>
      </c>
      <c r="I275" s="17">
        <v>0.22942799999999999</v>
      </c>
      <c r="J275" s="17">
        <v>4.1298000000000001E-2</v>
      </c>
      <c r="K275" s="17">
        <v>0.180003</v>
      </c>
      <c r="L275" s="17">
        <v>450.4</v>
      </c>
      <c r="M275" s="17">
        <v>0.10084799999999999</v>
      </c>
      <c r="N275" s="17">
        <v>1358</v>
      </c>
      <c r="O275" s="17">
        <v>0</v>
      </c>
      <c r="P275" s="17">
        <v>0</v>
      </c>
      <c r="Q275" s="17">
        <v>0.29663099999999998</v>
      </c>
      <c r="R275" s="17">
        <v>9.7934999999999994E-2</v>
      </c>
      <c r="S275" s="17">
        <v>0.124741</v>
      </c>
      <c r="T275" s="17">
        <v>2.6807000000000001E-2</v>
      </c>
      <c r="U275" s="17">
        <v>0.214897</v>
      </c>
      <c r="V275" s="17">
        <v>860.7</v>
      </c>
      <c r="W275" s="17">
        <v>6.9999999999999999E-6</v>
      </c>
      <c r="X275" s="17">
        <v>2032</v>
      </c>
      <c r="Y275" s="17">
        <v>0</v>
      </c>
      <c r="Z275" s="17">
        <v>0</v>
      </c>
      <c r="AA275" s="17">
        <v>0.33061000000000001</v>
      </c>
      <c r="AB275" s="17">
        <v>0.32938899999999999</v>
      </c>
      <c r="AC275" s="17">
        <v>0.106765</v>
      </c>
      <c r="AD275" s="17">
        <v>0.25</v>
      </c>
      <c r="AE275" s="17">
        <v>1843.9</v>
      </c>
    </row>
    <row r="276" spans="1:31">
      <c r="A276" s="17">
        <v>263</v>
      </c>
      <c r="B276" s="19">
        <v>0.71490740740740744</v>
      </c>
      <c r="C276" s="17">
        <v>-1</v>
      </c>
      <c r="D276" s="17">
        <v>128.80000000000001</v>
      </c>
      <c r="E276" s="17">
        <v>2.1850999999999999E-2</v>
      </c>
      <c r="F276" s="17">
        <v>1.0569999999999999</v>
      </c>
      <c r="G276" s="17">
        <v>0.48859000000000002</v>
      </c>
      <c r="H276" s="17">
        <v>0.16523399999999999</v>
      </c>
      <c r="I276" s="17">
        <v>0.1938</v>
      </c>
      <c r="J276" s="17">
        <v>2.8565E-2</v>
      </c>
      <c r="K276" s="17">
        <v>0.147396</v>
      </c>
      <c r="L276" s="17">
        <v>170.8</v>
      </c>
      <c r="M276" s="17">
        <v>0.14166699999999999</v>
      </c>
      <c r="N276" s="17">
        <v>870</v>
      </c>
      <c r="O276" s="17">
        <v>0</v>
      </c>
      <c r="P276" s="17">
        <v>0</v>
      </c>
      <c r="Q276" s="17">
        <v>0.21892300000000001</v>
      </c>
      <c r="R276" s="17">
        <v>0.11841500000000001</v>
      </c>
      <c r="S276" s="17">
        <v>0.15562799999999999</v>
      </c>
      <c r="T276" s="17">
        <v>3.7213000000000003E-2</v>
      </c>
      <c r="U276" s="17">
        <v>0.239116</v>
      </c>
      <c r="V276" s="17">
        <v>100</v>
      </c>
      <c r="W276" s="17">
        <v>9.9999999999999995E-7</v>
      </c>
      <c r="X276" s="17">
        <v>698</v>
      </c>
      <c r="Y276" s="17">
        <v>0</v>
      </c>
      <c r="Z276" s="17">
        <v>0</v>
      </c>
      <c r="AA276" s="17">
        <v>0.36786999999999997</v>
      </c>
      <c r="AB276" s="17">
        <v>0.10331899999999999</v>
      </c>
      <c r="AC276" s="17">
        <v>0.12225900000000001</v>
      </c>
      <c r="AD276" s="17">
        <v>0.25</v>
      </c>
      <c r="AE276" s="17">
        <v>4862.7</v>
      </c>
    </row>
    <row r="277" spans="1:31">
      <c r="A277" s="17">
        <v>264</v>
      </c>
      <c r="B277" s="19">
        <v>0.71496527777777785</v>
      </c>
      <c r="C277" s="17">
        <v>-1</v>
      </c>
      <c r="D277" s="17">
        <v>94.6</v>
      </c>
      <c r="E277" s="17">
        <v>1.3943000000000001E-2</v>
      </c>
      <c r="F277" s="17">
        <v>0.67500000000000004</v>
      </c>
      <c r="G277" s="17">
        <v>0.16333800000000001</v>
      </c>
      <c r="H277" s="17">
        <v>0.11364100000000001</v>
      </c>
      <c r="I277" s="17">
        <v>0.126191</v>
      </c>
      <c r="J277" s="17">
        <v>1.255E-2</v>
      </c>
      <c r="K277" s="17">
        <v>9.9450999999999998E-2</v>
      </c>
      <c r="L277" s="17">
        <v>211.8</v>
      </c>
      <c r="M277" s="17">
        <v>0.37081700000000001</v>
      </c>
      <c r="N277" s="17">
        <v>1708</v>
      </c>
      <c r="O277" s="17">
        <v>0</v>
      </c>
      <c r="P277" s="17">
        <v>0</v>
      </c>
      <c r="Q277" s="17">
        <v>4.4311999999999997E-2</v>
      </c>
      <c r="R277" s="17">
        <v>7.1542999999999995E-2</v>
      </c>
      <c r="S277" s="17">
        <v>8.7376999999999996E-2</v>
      </c>
      <c r="T277" s="17">
        <v>1.5834000000000001E-2</v>
      </c>
      <c r="U277" s="17">
        <v>0.18121499999999999</v>
      </c>
      <c r="V277" s="17">
        <v>159.80000000000001</v>
      </c>
      <c r="W277" s="17">
        <v>0.229459</v>
      </c>
      <c r="X277" s="17">
        <v>0</v>
      </c>
      <c r="Y277" s="17">
        <v>0</v>
      </c>
      <c r="Z277" s="17">
        <v>0</v>
      </c>
      <c r="AA277" s="17">
        <v>0.27879199999999998</v>
      </c>
      <c r="AB277" s="17">
        <v>0.17085600000000001</v>
      </c>
      <c r="AC277" s="17">
        <v>7.42482E-2</v>
      </c>
      <c r="AD277" s="17">
        <v>0.25</v>
      </c>
      <c r="AE277" s="17">
        <v>3921.4</v>
      </c>
    </row>
    <row r="278" spans="1:31">
      <c r="A278" s="17">
        <v>265</v>
      </c>
      <c r="B278" s="19">
        <v>0.71502314814814805</v>
      </c>
      <c r="C278" s="17">
        <v>-1</v>
      </c>
      <c r="D278" s="17">
        <v>68.5</v>
      </c>
      <c r="E278" s="17">
        <v>3.62E-3</v>
      </c>
      <c r="F278" s="17">
        <v>0.17499999999999999</v>
      </c>
      <c r="G278" s="17">
        <v>2.5092E-2</v>
      </c>
      <c r="H278" s="17">
        <v>0.100844</v>
      </c>
      <c r="I278" s="17">
        <v>0.12223000000000001</v>
      </c>
      <c r="J278" s="17">
        <v>2.1385999999999999E-2</v>
      </c>
      <c r="K278" s="17">
        <v>0.17496200000000001</v>
      </c>
      <c r="L278" s="17">
        <v>100</v>
      </c>
      <c r="M278" s="17">
        <v>0.22917599999999999</v>
      </c>
      <c r="N278" s="17">
        <v>25518</v>
      </c>
      <c r="O278" s="17">
        <v>0</v>
      </c>
      <c r="P278" s="17">
        <v>0</v>
      </c>
      <c r="Q278" s="17">
        <v>9.1123999999999997E-2</v>
      </c>
      <c r="R278" s="17">
        <v>5.9888999999999998E-2</v>
      </c>
      <c r="S278" s="17">
        <v>7.8210000000000002E-2</v>
      </c>
      <c r="T278" s="17">
        <v>1.8321E-2</v>
      </c>
      <c r="U278" s="17">
        <v>0.23425099999999999</v>
      </c>
      <c r="V278" s="17">
        <v>667.8</v>
      </c>
      <c r="W278" s="17">
        <v>0.59999899999999995</v>
      </c>
      <c r="X278" s="17">
        <v>1892</v>
      </c>
      <c r="Y278" s="17">
        <v>0</v>
      </c>
      <c r="Z278" s="17">
        <v>0</v>
      </c>
      <c r="AA278" s="17">
        <v>0.36038700000000001</v>
      </c>
      <c r="AB278" s="17">
        <v>0.51266</v>
      </c>
      <c r="AC278" s="17">
        <v>6.9281099999999998E-2</v>
      </c>
      <c r="AD278" s="17">
        <v>0.25</v>
      </c>
      <c r="AE278" s="17">
        <v>8305.6</v>
      </c>
    </row>
    <row r="279" spans="1:31">
      <c r="A279" s="17">
        <v>266</v>
      </c>
      <c r="B279" s="19">
        <v>0.71508101851851846</v>
      </c>
      <c r="C279" s="17">
        <v>-1</v>
      </c>
      <c r="D279" s="17">
        <v>77.5</v>
      </c>
      <c r="E279" s="17">
        <v>3.3639000000000002E-2</v>
      </c>
      <c r="F279" s="17">
        <v>1.6279999999999999</v>
      </c>
      <c r="G279" s="17">
        <v>0.13527800000000001</v>
      </c>
      <c r="H279" s="17">
        <v>0.100324</v>
      </c>
      <c r="I279" s="17">
        <v>0.11833</v>
      </c>
      <c r="J279" s="17">
        <v>1.8006000000000001E-2</v>
      </c>
      <c r="K279" s="17">
        <v>0.152169</v>
      </c>
      <c r="L279" s="17">
        <v>418.7</v>
      </c>
      <c r="M279" s="17">
        <v>1.5E-5</v>
      </c>
      <c r="N279" s="17">
        <v>936</v>
      </c>
      <c r="O279" s="17">
        <v>0</v>
      </c>
      <c r="P279" s="17">
        <v>0</v>
      </c>
      <c r="Q279" s="17">
        <v>3.8427999999999997E-2</v>
      </c>
      <c r="R279" s="17">
        <v>5.6427999999999999E-2</v>
      </c>
      <c r="S279" s="17">
        <v>7.6756000000000005E-2</v>
      </c>
      <c r="T279" s="17">
        <v>2.0327999999999999E-2</v>
      </c>
      <c r="U279" s="17">
        <v>0.26483699999999999</v>
      </c>
      <c r="V279" s="17">
        <v>100</v>
      </c>
      <c r="W279" s="17">
        <v>0.14163799999999999</v>
      </c>
      <c r="X279" s="17">
        <v>1099</v>
      </c>
      <c r="Y279" s="17">
        <v>0</v>
      </c>
      <c r="Z279" s="17">
        <v>0</v>
      </c>
      <c r="AA279" s="17">
        <v>0.407441</v>
      </c>
      <c r="AB279" s="17">
        <v>0.154525</v>
      </c>
      <c r="AC279" s="17">
        <v>5.95691E-2</v>
      </c>
      <c r="AD279" s="17">
        <v>0.25</v>
      </c>
      <c r="AE279" s="17">
        <v>1983.9</v>
      </c>
    </row>
    <row r="280" spans="1:31">
      <c r="A280" s="17">
        <v>267</v>
      </c>
      <c r="B280" s="19">
        <v>0.71513888888888888</v>
      </c>
      <c r="C280" s="17">
        <v>-1</v>
      </c>
      <c r="D280" s="17">
        <v>76.599999999999994</v>
      </c>
      <c r="E280" s="17">
        <v>3.1026999999999999E-2</v>
      </c>
      <c r="F280" s="17">
        <v>1.5009999999999999</v>
      </c>
      <c r="G280" s="17">
        <v>3.6516E-2</v>
      </c>
      <c r="H280" s="17">
        <v>9.9826999999999999E-2</v>
      </c>
      <c r="I280" s="17">
        <v>0.114097</v>
      </c>
      <c r="J280" s="17">
        <v>1.427E-2</v>
      </c>
      <c r="K280" s="17">
        <v>0.12506900000000001</v>
      </c>
      <c r="L280" s="17">
        <v>419.1</v>
      </c>
      <c r="M280" s="17">
        <v>0.6</v>
      </c>
      <c r="N280" s="17">
        <v>1266</v>
      </c>
      <c r="O280" s="17">
        <v>0</v>
      </c>
      <c r="P280" s="17">
        <v>0</v>
      </c>
      <c r="Q280" s="17">
        <v>2.0034E-2</v>
      </c>
      <c r="R280" s="17">
        <v>5.5391999999999997E-2</v>
      </c>
      <c r="S280" s="17">
        <v>7.4832999999999997E-2</v>
      </c>
      <c r="T280" s="17">
        <v>1.9442000000000001E-2</v>
      </c>
      <c r="U280" s="17">
        <v>0.259797</v>
      </c>
      <c r="V280" s="17">
        <v>100</v>
      </c>
      <c r="W280" s="17">
        <v>0.59999400000000003</v>
      </c>
      <c r="X280" s="17">
        <v>1591</v>
      </c>
      <c r="Y280" s="17">
        <v>0</v>
      </c>
      <c r="Z280" s="17">
        <v>0</v>
      </c>
      <c r="AA280" s="17">
        <v>0.39968799999999999</v>
      </c>
      <c r="AB280" s="17">
        <v>0.19655500000000001</v>
      </c>
      <c r="AC280" s="17">
        <v>5.9213200000000001E-2</v>
      </c>
      <c r="AD280" s="17">
        <v>0.25</v>
      </c>
      <c r="AE280" s="17">
        <v>1981.7</v>
      </c>
    </row>
    <row r="281" spans="1:31">
      <c r="A281" s="17">
        <v>268</v>
      </c>
      <c r="B281" s="19">
        <v>0.7151967592592593</v>
      </c>
      <c r="C281" s="17">
        <v>-1</v>
      </c>
      <c r="D281" s="17">
        <v>82.9</v>
      </c>
      <c r="E281" s="17">
        <v>6.0083999999999999E-2</v>
      </c>
      <c r="F281" s="17">
        <v>2.907</v>
      </c>
      <c r="G281" s="17">
        <v>4.2519999999999997E-3</v>
      </c>
      <c r="H281" s="17">
        <v>0.10011200000000001</v>
      </c>
      <c r="I281" s="17">
        <v>0.115788</v>
      </c>
      <c r="J281" s="17">
        <v>1.5675000000000001E-2</v>
      </c>
      <c r="K281" s="17">
        <v>0.13538</v>
      </c>
      <c r="L281" s="17">
        <v>900</v>
      </c>
      <c r="M281" s="17">
        <v>1.2E-5</v>
      </c>
      <c r="N281" s="17">
        <v>826</v>
      </c>
      <c r="O281" s="17">
        <v>0</v>
      </c>
      <c r="P281" s="17">
        <v>0</v>
      </c>
      <c r="Q281" s="17">
        <v>9.9140000000000006E-2</v>
      </c>
      <c r="R281" s="17">
        <v>4.9954999999999999E-2</v>
      </c>
      <c r="S281" s="17">
        <v>6.5591999999999998E-2</v>
      </c>
      <c r="T281" s="17">
        <v>1.5637000000000002E-2</v>
      </c>
      <c r="U281" s="17">
        <v>0.238399</v>
      </c>
      <c r="V281" s="17">
        <v>900</v>
      </c>
      <c r="W281" s="17">
        <v>0</v>
      </c>
      <c r="X281" s="17">
        <v>1197</v>
      </c>
      <c r="Y281" s="17">
        <v>0</v>
      </c>
      <c r="Z281" s="17">
        <v>0</v>
      </c>
      <c r="AA281" s="17">
        <v>0.36676799999999998</v>
      </c>
      <c r="AB281" s="17">
        <v>0.27049899999999999</v>
      </c>
      <c r="AC281" s="17">
        <v>5.41851E-2</v>
      </c>
      <c r="AD281" s="17">
        <v>0.25</v>
      </c>
      <c r="AE281" s="17">
        <v>922.9</v>
      </c>
    </row>
    <row r="282" spans="1:31">
      <c r="A282" s="17">
        <v>269</v>
      </c>
      <c r="B282" s="19">
        <v>0.71524305555555545</v>
      </c>
      <c r="C282" s="17">
        <v>-1</v>
      </c>
      <c r="D282" s="17">
        <v>73.900000000000006</v>
      </c>
      <c r="E282" s="17">
        <v>7.1850000000000004E-3</v>
      </c>
      <c r="F282" s="17">
        <v>0.34799999999999998</v>
      </c>
      <c r="G282" s="17">
        <v>2.4710000000000001E-3</v>
      </c>
      <c r="H282" s="17">
        <v>9.3536999999999995E-2</v>
      </c>
      <c r="I282" s="17">
        <v>0.12080299999999999</v>
      </c>
      <c r="J282" s="17">
        <v>2.7265000000000001E-2</v>
      </c>
      <c r="K282" s="17">
        <v>0.22570200000000001</v>
      </c>
      <c r="L282" s="17">
        <v>100</v>
      </c>
      <c r="M282" s="17">
        <v>0.22916800000000001</v>
      </c>
      <c r="N282" s="17">
        <v>3299</v>
      </c>
      <c r="O282" s="17">
        <v>0</v>
      </c>
      <c r="P282" s="17">
        <v>0</v>
      </c>
      <c r="Q282" s="17">
        <v>1.6968E-2</v>
      </c>
      <c r="R282" s="17">
        <v>4.8959000000000003E-2</v>
      </c>
      <c r="S282" s="17">
        <v>6.4489000000000005E-2</v>
      </c>
      <c r="T282" s="17">
        <v>1.5528999999999999E-2</v>
      </c>
      <c r="U282" s="17">
        <v>0.240809</v>
      </c>
      <c r="V282" s="17">
        <v>683.2</v>
      </c>
      <c r="W282" s="17">
        <v>0.59999899999999995</v>
      </c>
      <c r="X282" s="17">
        <v>106905</v>
      </c>
      <c r="Y282" s="17">
        <v>0</v>
      </c>
      <c r="Z282" s="17">
        <v>0</v>
      </c>
      <c r="AA282" s="17">
        <v>0.37047600000000003</v>
      </c>
      <c r="AB282" s="17">
        <v>0.12795799999999999</v>
      </c>
      <c r="AC282" s="17">
        <v>5.0946199999999997E-2</v>
      </c>
      <c r="AD282" s="17">
        <v>0.25</v>
      </c>
      <c r="AE282" s="17">
        <v>8305.6</v>
      </c>
    </row>
    <row r="283" spans="1:31">
      <c r="A283" s="17">
        <v>270</v>
      </c>
      <c r="B283" s="19">
        <v>0.71530092592592587</v>
      </c>
      <c r="C283" s="17">
        <v>-1</v>
      </c>
      <c r="D283" s="17">
        <v>49.6</v>
      </c>
      <c r="E283" s="17">
        <v>1.2255E-2</v>
      </c>
      <c r="F283" s="17">
        <v>0.59299999999999997</v>
      </c>
      <c r="G283" s="17">
        <v>0.20497199999999999</v>
      </c>
      <c r="H283" s="17">
        <v>0.102099</v>
      </c>
      <c r="I283" s="17">
        <v>0.117322</v>
      </c>
      <c r="J283" s="17">
        <v>1.5223E-2</v>
      </c>
      <c r="K283" s="17">
        <v>0.12975300000000001</v>
      </c>
      <c r="L283" s="17">
        <v>207</v>
      </c>
      <c r="M283" s="17">
        <v>0.174987</v>
      </c>
      <c r="N283" s="17">
        <v>1632</v>
      </c>
      <c r="O283" s="17">
        <v>0</v>
      </c>
      <c r="P283" s="17">
        <v>0</v>
      </c>
      <c r="Q283" s="17">
        <v>7.8143000000000004E-2</v>
      </c>
      <c r="R283" s="17">
        <v>4.5061999999999998E-2</v>
      </c>
      <c r="S283" s="17">
        <v>6.2934000000000004E-2</v>
      </c>
      <c r="T283" s="17">
        <v>1.7871000000000001E-2</v>
      </c>
      <c r="U283" s="17">
        <v>0.28397099999999997</v>
      </c>
      <c r="V283" s="17">
        <v>900</v>
      </c>
      <c r="W283" s="17">
        <v>0</v>
      </c>
      <c r="X283" s="17">
        <v>4107</v>
      </c>
      <c r="Y283" s="17">
        <v>0</v>
      </c>
      <c r="Z283" s="17">
        <v>0</v>
      </c>
      <c r="AA283" s="17">
        <v>0.43687900000000002</v>
      </c>
      <c r="AB283" s="17">
        <v>9.1533600000000007E-2</v>
      </c>
      <c r="AC283" s="17">
        <v>4.6698200000000002E-2</v>
      </c>
      <c r="AD283" s="17">
        <v>0.25</v>
      </c>
      <c r="AE283" s="17">
        <v>4012.5</v>
      </c>
    </row>
    <row r="284" spans="1:31">
      <c r="A284" s="17">
        <v>271</v>
      </c>
      <c r="B284" s="19">
        <v>0.71535879629629628</v>
      </c>
      <c r="C284" s="17">
        <v>-1</v>
      </c>
      <c r="D284" s="17">
        <v>49.6</v>
      </c>
      <c r="E284" s="17">
        <v>3.8934000000000003E-2</v>
      </c>
      <c r="F284" s="17">
        <v>1.8839999999999999</v>
      </c>
      <c r="G284" s="17">
        <v>5.1021999999999998E-2</v>
      </c>
      <c r="H284" s="17">
        <v>9.7474000000000005E-2</v>
      </c>
      <c r="I284" s="17">
        <v>0.11304</v>
      </c>
      <c r="J284" s="17">
        <v>1.5566E-2</v>
      </c>
      <c r="K284" s="17">
        <v>0.13770399999999999</v>
      </c>
      <c r="L284" s="17">
        <v>900</v>
      </c>
      <c r="M284" s="17">
        <v>0.37081999999999998</v>
      </c>
      <c r="N284" s="17">
        <v>1393</v>
      </c>
      <c r="O284" s="17">
        <v>0</v>
      </c>
      <c r="P284" s="17">
        <v>0</v>
      </c>
      <c r="Q284" s="17">
        <v>9.1448000000000002E-2</v>
      </c>
      <c r="R284" s="17">
        <v>4.5217E-2</v>
      </c>
      <c r="S284" s="17">
        <v>6.1023000000000001E-2</v>
      </c>
      <c r="T284" s="17">
        <v>1.5806000000000001E-2</v>
      </c>
      <c r="U284" s="17">
        <v>0.25901400000000002</v>
      </c>
      <c r="V284" s="17">
        <v>900</v>
      </c>
      <c r="W284" s="17">
        <v>0</v>
      </c>
      <c r="X284" s="17">
        <v>2512</v>
      </c>
      <c r="Y284" s="17">
        <v>0</v>
      </c>
      <c r="Z284" s="17">
        <v>0</v>
      </c>
      <c r="AA284" s="17">
        <v>0.39848299999999998</v>
      </c>
      <c r="AB284" s="17">
        <v>0.27220699999999998</v>
      </c>
      <c r="AC284" s="17">
        <v>4.9519399999999998E-2</v>
      </c>
      <c r="AD284" s="17">
        <v>0.25</v>
      </c>
      <c r="AE284" s="17">
        <v>922.9</v>
      </c>
    </row>
    <row r="285" spans="1:31">
      <c r="A285" s="17">
        <v>272</v>
      </c>
      <c r="B285" s="19">
        <v>0.7154166666666667</v>
      </c>
      <c r="C285" s="17">
        <v>-1</v>
      </c>
      <c r="D285" s="17">
        <v>53.2</v>
      </c>
      <c r="E285" s="17">
        <v>4.3663E-2</v>
      </c>
      <c r="F285" s="17">
        <v>2.113</v>
      </c>
      <c r="G285" s="17">
        <v>0.18221999999999999</v>
      </c>
      <c r="H285" s="17">
        <v>8.2240999999999995E-2</v>
      </c>
      <c r="I285" s="17">
        <v>0.101663</v>
      </c>
      <c r="J285" s="17">
        <v>1.9421999999999998E-2</v>
      </c>
      <c r="K285" s="17">
        <v>0.19104199999999999</v>
      </c>
      <c r="L285" s="17">
        <v>900</v>
      </c>
      <c r="M285" s="17">
        <v>9.9999999999999995E-7</v>
      </c>
      <c r="N285" s="17">
        <v>1464</v>
      </c>
      <c r="O285" s="17">
        <v>0</v>
      </c>
      <c r="P285" s="17">
        <v>0</v>
      </c>
      <c r="Q285" s="17">
        <v>1.0404999999999999E-2</v>
      </c>
      <c r="R285" s="17">
        <v>3.7435000000000003E-2</v>
      </c>
      <c r="S285" s="17">
        <v>5.2006999999999998E-2</v>
      </c>
      <c r="T285" s="17">
        <v>1.4572E-2</v>
      </c>
      <c r="U285" s="17">
        <v>0.28018799999999999</v>
      </c>
      <c r="V285" s="17">
        <v>900</v>
      </c>
      <c r="W285" s="17">
        <v>9.9999999999999995E-7</v>
      </c>
      <c r="X285" s="17">
        <v>2370</v>
      </c>
      <c r="Y285" s="17">
        <v>0</v>
      </c>
      <c r="Z285" s="17">
        <v>0</v>
      </c>
      <c r="AA285" s="17">
        <v>0.431058</v>
      </c>
      <c r="AB285" s="17">
        <v>0.29665000000000002</v>
      </c>
      <c r="AC285" s="17">
        <v>4.1758200000000002E-2</v>
      </c>
      <c r="AD285" s="17">
        <v>0.25</v>
      </c>
      <c r="AE285" s="17">
        <v>922.8</v>
      </c>
    </row>
    <row r="286" spans="1:31">
      <c r="A286" s="17">
        <v>273</v>
      </c>
      <c r="B286" s="19">
        <v>0.71547453703703701</v>
      </c>
      <c r="C286" s="17">
        <v>-1</v>
      </c>
      <c r="D286" s="17">
        <v>71.2</v>
      </c>
      <c r="E286" s="17">
        <v>5.3628000000000002E-2</v>
      </c>
      <c r="F286" s="17">
        <v>2.5950000000000002</v>
      </c>
      <c r="G286" s="17">
        <v>2.2367000000000001E-2</v>
      </c>
      <c r="H286" s="17">
        <v>8.0381999999999995E-2</v>
      </c>
      <c r="I286" s="17">
        <v>8.8870000000000005E-2</v>
      </c>
      <c r="J286" s="17">
        <v>8.4880000000000008E-3</v>
      </c>
      <c r="K286" s="17">
        <v>9.5508999999999997E-2</v>
      </c>
      <c r="L286" s="17">
        <v>739.4</v>
      </c>
      <c r="M286" s="17">
        <v>0.6</v>
      </c>
      <c r="N286" s="17">
        <v>1338</v>
      </c>
      <c r="O286" s="17">
        <v>0</v>
      </c>
      <c r="P286" s="17">
        <v>0</v>
      </c>
      <c r="Q286" s="17">
        <v>7.1576000000000001E-2</v>
      </c>
      <c r="R286" s="17">
        <v>3.0813E-2</v>
      </c>
      <c r="S286" s="17">
        <v>4.4868999999999999E-2</v>
      </c>
      <c r="T286" s="17">
        <v>1.4056000000000001E-2</v>
      </c>
      <c r="U286" s="17">
        <v>0.31326500000000002</v>
      </c>
      <c r="V286" s="17">
        <v>519.5</v>
      </c>
      <c r="W286" s="17">
        <v>0.45835599999999999</v>
      </c>
      <c r="X286" s="17">
        <v>3221</v>
      </c>
      <c r="Y286" s="17">
        <v>0</v>
      </c>
      <c r="Z286" s="17">
        <v>0</v>
      </c>
      <c r="AA286" s="17">
        <v>0.48194599999999999</v>
      </c>
      <c r="AB286" s="17">
        <v>0.29766199999999998</v>
      </c>
      <c r="AC286" s="17">
        <v>3.4996600000000003E-2</v>
      </c>
      <c r="AD286" s="17">
        <v>0.25</v>
      </c>
      <c r="AE286" s="17">
        <v>1123.2</v>
      </c>
    </row>
    <row r="287" spans="1:31">
      <c r="A287" s="17">
        <v>274</v>
      </c>
      <c r="B287" s="19">
        <v>0.71553240740740742</v>
      </c>
      <c r="C287" s="17">
        <v>-1</v>
      </c>
      <c r="D287" s="17">
        <v>38.700000000000003</v>
      </c>
      <c r="E287" s="17">
        <v>4.3709999999999999E-3</v>
      </c>
      <c r="F287" s="17">
        <v>0.21199999999999999</v>
      </c>
      <c r="G287" s="17">
        <v>5.5009999999999998E-3</v>
      </c>
      <c r="H287" s="17">
        <v>8.5979E-2</v>
      </c>
      <c r="I287" s="17">
        <v>0.10650999999999999</v>
      </c>
      <c r="J287" s="17">
        <v>2.0531000000000001E-2</v>
      </c>
      <c r="K287" s="17">
        <v>0.19276499999999999</v>
      </c>
      <c r="L287" s="17">
        <v>100</v>
      </c>
      <c r="M287" s="17">
        <v>0.22917899999999999</v>
      </c>
      <c r="N287" s="17">
        <v>1015</v>
      </c>
      <c r="O287" s="17">
        <v>0</v>
      </c>
      <c r="P287" s="17">
        <v>0</v>
      </c>
      <c r="Q287" s="17">
        <v>3.2667000000000002E-2</v>
      </c>
      <c r="R287" s="17">
        <v>3.6236999999999998E-2</v>
      </c>
      <c r="S287" s="17">
        <v>4.8277E-2</v>
      </c>
      <c r="T287" s="17">
        <v>1.204E-2</v>
      </c>
      <c r="U287" s="17">
        <v>0.24939500000000001</v>
      </c>
      <c r="V287" s="17">
        <v>692.3</v>
      </c>
      <c r="W287" s="17">
        <v>0.6</v>
      </c>
      <c r="X287" s="17">
        <v>2413</v>
      </c>
      <c r="Y287" s="17">
        <v>0</v>
      </c>
      <c r="Z287" s="17">
        <v>0</v>
      </c>
      <c r="AA287" s="17">
        <v>0.38368400000000003</v>
      </c>
      <c r="AB287" s="17">
        <v>2.3134499999999999E-2</v>
      </c>
      <c r="AC287" s="17">
        <v>3.6515800000000001E-2</v>
      </c>
      <c r="AD287" s="17">
        <v>0.25</v>
      </c>
      <c r="AE287" s="17">
        <v>8305.6</v>
      </c>
    </row>
    <row r="288" spans="1:31">
      <c r="A288" s="17">
        <v>275</v>
      </c>
      <c r="B288" s="19">
        <v>0.71557870370370369</v>
      </c>
      <c r="C288" s="17">
        <v>-1</v>
      </c>
      <c r="D288" s="17">
        <v>9.9</v>
      </c>
      <c r="E288" s="17">
        <v>2.245E-3</v>
      </c>
      <c r="F288" s="17">
        <v>0.109</v>
      </c>
      <c r="G288" s="17">
        <v>3.4235000000000002E-2</v>
      </c>
      <c r="H288" s="17">
        <v>9.2552999999999996E-2</v>
      </c>
      <c r="I288" s="17">
        <v>0.10606</v>
      </c>
      <c r="J288" s="17">
        <v>1.3507E-2</v>
      </c>
      <c r="K288" s="17">
        <v>0.12735299999999999</v>
      </c>
      <c r="L288" s="17">
        <v>166</v>
      </c>
      <c r="M288" s="17">
        <v>0.37081999999999998</v>
      </c>
      <c r="N288" s="17">
        <v>2214</v>
      </c>
      <c r="O288" s="17">
        <v>0</v>
      </c>
      <c r="P288" s="17">
        <v>0</v>
      </c>
      <c r="Q288" s="17">
        <v>1.4527999999999999E-2</v>
      </c>
      <c r="R288" s="17">
        <v>3.3688000000000003E-2</v>
      </c>
      <c r="S288" s="17">
        <v>4.82E-2</v>
      </c>
      <c r="T288" s="17">
        <v>1.4512000000000001E-2</v>
      </c>
      <c r="U288" s="17">
        <v>0.30108000000000001</v>
      </c>
      <c r="V288" s="17">
        <v>594.4</v>
      </c>
      <c r="W288" s="17">
        <v>5.0000000000000004E-6</v>
      </c>
      <c r="X288" s="17">
        <v>2437</v>
      </c>
      <c r="Y288" s="17">
        <v>0</v>
      </c>
      <c r="Z288" s="17">
        <v>0</v>
      </c>
      <c r="AA288" s="17">
        <v>0.46319900000000003</v>
      </c>
      <c r="AB288" s="17">
        <v>2.1459700000000002E-2</v>
      </c>
      <c r="AC288" s="17">
        <v>3.3999099999999997E-2</v>
      </c>
      <c r="AD288" s="17">
        <v>0.25</v>
      </c>
      <c r="AE288" s="17">
        <v>5002.6000000000004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2023-02-24T06:01:18Z</dcterms:modified>
</cp:coreProperties>
</file>